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E:\Data Ana\1º proyecto\1 proyecto\"/>
    </mc:Choice>
  </mc:AlternateContent>
  <xr:revisionPtr revIDLastSave="0" documentId="13_ncr:1_{7F3CA098-99E8-40F9-8DC8-3C7198872EEE}" xr6:coauthVersionLast="47" xr6:coauthVersionMax="47" xr10:uidLastSave="{00000000-0000-0000-0000-000000000000}"/>
  <bookViews>
    <workbookView xWindow="-108" yWindow="-108" windowWidth="23256" windowHeight="12576" activeTab="2" xr2:uid="{8B293A66-012B-44D4-865F-F146D05F499D}"/>
  </bookViews>
  <sheets>
    <sheet name="Datos" sheetId="1" r:id="rId1"/>
    <sheet name="Analisis" sheetId="22" r:id="rId2"/>
    <sheet name="DB" sheetId="3" r:id="rId3"/>
  </sheets>
  <externalReferences>
    <externalReference r:id="rId4"/>
  </externalReferences>
  <definedNames>
    <definedName name="_xlnm._FilterDatabase" localSheetId="0" hidden="1">Datos!#REF!</definedName>
    <definedName name="SegmentaciónDeDatos_Años__Fecha_envío">#N/A</definedName>
    <definedName name="SegmentaciónDeDatos_Meses__Fecha_envío">#N/A</definedName>
    <definedName name="SegmentaciónDeDatos_Tipo_de_producto1">#N/A</definedName>
    <definedName name="SegmentaciónDeDatos_Trimestres__Fecha_pedido">#N/A</definedName>
    <definedName name="SegmentaciónDeDatos_Zona">#N/A</definedName>
  </definedNames>
  <calcPr calcId="191029"/>
  <pivotCaches>
    <pivotCache cacheId="1" r:id="rId5"/>
    <pivotCache cacheId="27" r:id="rId6"/>
    <pivotCache cacheId="35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033" i="1" l="1"/>
  <c r="H25" i="22"/>
  <c r="H24" i="22"/>
  <c r="H23" i="22"/>
  <c r="H22" i="22"/>
  <c r="H21" i="22"/>
  <c r="H20" i="22"/>
  <c r="H19" i="2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497D4B-783F-423C-A32A-C6BE73F89877}" sourceFile="E:\Data Ana\2030-Registros-de-ventas.xls" keepAlive="1" name="2030-Registros-de-ventas" type="5" refreshedVersion="4" background="1">
    <dbPr connection="Provider=Microsoft.ACE.OLEDB.12.0;Password=&quot;&quot;;User ID=Admin;Data Source=E:\Data Ana\2030-Registros-de-ventas.xls;Mode=Share Deny Write;Extended Properties=&quot;HDR=YES;&quot;;Jet OLEDB:System database=&quot;&quot;;Jet OLEDB:Registry Path=&quot;&quot;;Jet OLEDB:Database Password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'DB limpio$'" commandType="3"/>
  </connection>
  <connection id="2" xr16:uid="{8F4A05D3-9E4E-4116-B719-359EAF461632}" sourceFile="E:\Data Ana\2030-Registros-de-ventas.xls" odcFile="C:\Users\Noeli\Documents\Mis archivos de origen de datos\2030-Registros-de-ventas 'DB limpio$'.od.odc" keepAlive="1" name="2030-Registros-de-ventas 'DB limpio$'.od" type="5" refreshedVersion="4" background="1">
    <dbPr connection="Provider=Microsoft.ACE.OLEDB.12.0;Password=&quot;&quot;;User ID=Admin;Data Source=E:\Data Ana\2030-Registros-de-ventas.xls;Mode=Share Deny Write;Extended Properties=&quot;HDR=YES;&quot;;Jet OLEDB:System database=&quot;&quot;;Jet OLEDB:Registry Path=&quot;&quot;;Jet OLEDB:Database Password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'DB limpio$'" commandType="3"/>
  </connection>
  <connection id="3" xr16:uid="{4682AAC2-DDD3-4B84-BCBF-F27ED754112E}" sourceFile="E:\Data Ana\2030-Registros-de-ventas.xls" keepAlive="1" name="2030-Registros-de-ventas1" type="5" refreshedVersion="4" background="1">
    <dbPr connection="Provider=Microsoft.ACE.OLEDB.12.0;User ID=Admin;Data Source=E:\Data Ana\2030-Registros-de-ventas.xls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Ventas$" commandType="3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<sst xmlns="http://schemas.openxmlformats.org/spreadsheetml/2006/main" count="12269" uniqueCount="2280">
  <si>
    <t>Zona</t>
  </si>
  <si>
    <t>País</t>
  </si>
  <si>
    <t>Tipo de producto</t>
  </si>
  <si>
    <t>Prioridad</t>
  </si>
  <si>
    <t>Fecha pedido</t>
  </si>
  <si>
    <t>ID Pedido</t>
  </si>
  <si>
    <t>Fecha envío</t>
  </si>
  <si>
    <t>Unidades</t>
  </si>
  <si>
    <t>Precio Unitario</t>
  </si>
  <si>
    <t>Coste unitario</t>
  </si>
  <si>
    <t>Europa</t>
  </si>
  <si>
    <t>United Kingdom</t>
  </si>
  <si>
    <t>Snacks</t>
  </si>
  <si>
    <t>Offline</t>
  </si>
  <si>
    <t>C1908</t>
  </si>
  <si>
    <t>Malta</t>
  </si>
  <si>
    <t>Cárnicos</t>
  </si>
  <si>
    <t>Online</t>
  </si>
  <si>
    <t>Australia y Oceanía</t>
  </si>
  <si>
    <t>Marshall Islands</t>
  </si>
  <si>
    <t>Cereales</t>
  </si>
  <si>
    <t>África</t>
  </si>
  <si>
    <t>Iran</t>
  </si>
  <si>
    <t>Frutas</t>
  </si>
  <si>
    <t>Centroamérica y Caribe</t>
  </si>
  <si>
    <t>Guatemala</t>
  </si>
  <si>
    <t>Alimento infantil</t>
  </si>
  <si>
    <t>Grenada</t>
  </si>
  <si>
    <t>Bebida</t>
  </si>
  <si>
    <t>Fiji</t>
  </si>
  <si>
    <t xml:space="preserve">Tunisia </t>
  </si>
  <si>
    <t>Cosméticos</t>
  </si>
  <si>
    <t>Cuidado personal</t>
  </si>
  <si>
    <t>Australia</t>
  </si>
  <si>
    <t>Material de oficina</t>
  </si>
  <si>
    <t>Norteamérica</t>
  </si>
  <si>
    <t>Greenland</t>
  </si>
  <si>
    <t>Angola</t>
  </si>
  <si>
    <t>Zambia</t>
  </si>
  <si>
    <t>Kenya</t>
  </si>
  <si>
    <t>Verduras</t>
  </si>
  <si>
    <t>C1229</t>
  </si>
  <si>
    <t>Azerbaijan</t>
  </si>
  <si>
    <t>Mozambique</t>
  </si>
  <si>
    <t>Federated States of Micronesia</t>
  </si>
  <si>
    <t>Dominican Republic</t>
  </si>
  <si>
    <t>Libya</t>
  </si>
  <si>
    <t>Asia</t>
  </si>
  <si>
    <t>Uzbekistan</t>
  </si>
  <si>
    <t>Sri Lanka</t>
  </si>
  <si>
    <t>The Gambia</t>
  </si>
  <si>
    <t>C1390</t>
  </si>
  <si>
    <t>Myanmar</t>
  </si>
  <si>
    <t>Bhutan</t>
  </si>
  <si>
    <t>Ropa</t>
  </si>
  <si>
    <t>C1418</t>
  </si>
  <si>
    <t>Mali</t>
  </si>
  <si>
    <t>Burundi</t>
  </si>
  <si>
    <t>Nigeria</t>
  </si>
  <si>
    <t>Norway</t>
  </si>
  <si>
    <t>Doméstico</t>
  </si>
  <si>
    <t>Papua New Guinea</t>
  </si>
  <si>
    <t>North Korea</t>
  </si>
  <si>
    <t>C1968</t>
  </si>
  <si>
    <t>Montenegro</t>
  </si>
  <si>
    <t>Lesotho</t>
  </si>
  <si>
    <t>Indonesia</t>
  </si>
  <si>
    <t>Iraq</t>
  </si>
  <si>
    <t>Singapore</t>
  </si>
  <si>
    <t>South Korea</t>
  </si>
  <si>
    <t>Lebanon</t>
  </si>
  <si>
    <t>C1312</t>
  </si>
  <si>
    <t>Vietnam</t>
  </si>
  <si>
    <t>Jordan</t>
  </si>
  <si>
    <t>Palau</t>
  </si>
  <si>
    <t xml:space="preserve">Antigua and Barbuda </t>
  </si>
  <si>
    <t>C1154</t>
  </si>
  <si>
    <t>El Salvador</t>
  </si>
  <si>
    <t>Republic of the Congo</t>
  </si>
  <si>
    <t>Vanuatu</t>
  </si>
  <si>
    <t>Bangladesh</t>
  </si>
  <si>
    <t>South Sudan</t>
  </si>
  <si>
    <t xml:space="preserve">Saint Kitts and Nevis </t>
  </si>
  <si>
    <t>Rwanda</t>
  </si>
  <si>
    <t>C1774</t>
  </si>
  <si>
    <t xml:space="preserve">Moldova </t>
  </si>
  <si>
    <t>Austria</t>
  </si>
  <si>
    <t>Spain</t>
  </si>
  <si>
    <t>China</t>
  </si>
  <si>
    <t>Qatar</t>
  </si>
  <si>
    <t>Georgia</t>
  </si>
  <si>
    <t>Kazakhstan</t>
  </si>
  <si>
    <t>Namibia</t>
  </si>
  <si>
    <t>Jamaica</t>
  </si>
  <si>
    <t>Syria</t>
  </si>
  <si>
    <t>Tanzania</t>
  </si>
  <si>
    <t>Hungary</t>
  </si>
  <si>
    <t>Thailand</t>
  </si>
  <si>
    <t>Taiwan</t>
  </si>
  <si>
    <t>India</t>
  </si>
  <si>
    <t>Romania</t>
  </si>
  <si>
    <t>C1422</t>
  </si>
  <si>
    <t>East Timor</t>
  </si>
  <si>
    <t>Bosnia and Herzegovina</t>
  </si>
  <si>
    <t>Ireland</t>
  </si>
  <si>
    <t>Croatia</t>
  </si>
  <si>
    <t>Madagascar</t>
  </si>
  <si>
    <t>C1499</t>
  </si>
  <si>
    <t>Sierra Leone</t>
  </si>
  <si>
    <t>Netherlands</t>
  </si>
  <si>
    <t>Trinidad and Tobago</t>
  </si>
  <si>
    <t xml:space="preserve">Samoa </t>
  </si>
  <si>
    <t>Albania</t>
  </si>
  <si>
    <t>Cape Verde</t>
  </si>
  <si>
    <t>C1939</t>
  </si>
  <si>
    <t>Italy</t>
  </si>
  <si>
    <t>Maldives</t>
  </si>
  <si>
    <t>Yemen</t>
  </si>
  <si>
    <t>Latvia</t>
  </si>
  <si>
    <t>Lithuania</t>
  </si>
  <si>
    <t>Senegal</t>
  </si>
  <si>
    <t>Bulgaria</t>
  </si>
  <si>
    <t xml:space="preserve">Seychelles </t>
  </si>
  <si>
    <t>Saint Vincent and the Grenadines</t>
  </si>
  <si>
    <t>Andorra</t>
  </si>
  <si>
    <t>C1796</t>
  </si>
  <si>
    <t>C1804</t>
  </si>
  <si>
    <t>Togo</t>
  </si>
  <si>
    <t>Japan</t>
  </si>
  <si>
    <t>Central African Republic</t>
  </si>
  <si>
    <t>Mauritania</t>
  </si>
  <si>
    <t>Portugal</t>
  </si>
  <si>
    <t>Liberia</t>
  </si>
  <si>
    <t>Cameroon</t>
  </si>
  <si>
    <t>Cuba</t>
  </si>
  <si>
    <t>Malawi</t>
  </si>
  <si>
    <t>Tuvalu</t>
  </si>
  <si>
    <t>Turkmenistan</t>
  </si>
  <si>
    <t>Uganda</t>
  </si>
  <si>
    <t>Switzerland</t>
  </si>
  <si>
    <t>Kuwait</t>
  </si>
  <si>
    <t>C1260</t>
  </si>
  <si>
    <t>Ghana</t>
  </si>
  <si>
    <t>Poland</t>
  </si>
  <si>
    <t>Mongolia</t>
  </si>
  <si>
    <t>Ethiopia</t>
  </si>
  <si>
    <t>Niger</t>
  </si>
  <si>
    <t>United States of America</t>
  </si>
  <si>
    <t>Sudan</t>
  </si>
  <si>
    <t>C1708</t>
  </si>
  <si>
    <t>C1089</t>
  </si>
  <si>
    <t>Bahrain</t>
  </si>
  <si>
    <t>Algeria</t>
  </si>
  <si>
    <t>Botswana</t>
  </si>
  <si>
    <t>Guinea-Bissau</t>
  </si>
  <si>
    <t>Pakistan</t>
  </si>
  <si>
    <t>C1764</t>
  </si>
  <si>
    <t>C1373</t>
  </si>
  <si>
    <t>Afghanistan</t>
  </si>
  <si>
    <t>Oman</t>
  </si>
  <si>
    <t>Burkina Faso</t>
  </si>
  <si>
    <t>Serbia</t>
  </si>
  <si>
    <t xml:space="preserve">Mauritius </t>
  </si>
  <si>
    <t>New Zealand</t>
  </si>
  <si>
    <t>Somalia</t>
  </si>
  <si>
    <t>Cyprus</t>
  </si>
  <si>
    <t>C1896</t>
  </si>
  <si>
    <t>The Bahamas</t>
  </si>
  <si>
    <t>C1361</t>
  </si>
  <si>
    <t>Germany</t>
  </si>
  <si>
    <t>C1528</t>
  </si>
  <si>
    <t>Luxembourg</t>
  </si>
  <si>
    <t>C1225</t>
  </si>
  <si>
    <t>Solomon Islands</t>
  </si>
  <si>
    <t>Cote d'Ivoire</t>
  </si>
  <si>
    <t>Russia</t>
  </si>
  <si>
    <t>C1114</t>
  </si>
  <si>
    <t>Laos</t>
  </si>
  <si>
    <t>C1726</t>
  </si>
  <si>
    <t>Sweden</t>
  </si>
  <si>
    <t>C1212</t>
  </si>
  <si>
    <t>Kiribati</t>
  </si>
  <si>
    <t>C1864</t>
  </si>
  <si>
    <t>Philippines</t>
  </si>
  <si>
    <t>Comoros</t>
  </si>
  <si>
    <t>Liechtenstein</t>
  </si>
  <si>
    <t>Chad</t>
  </si>
  <si>
    <t>Macedonia</t>
  </si>
  <si>
    <t>United Arab Emirates</t>
  </si>
  <si>
    <t>C1347</t>
  </si>
  <si>
    <t>C1750</t>
  </si>
  <si>
    <t>Kosovo</t>
  </si>
  <si>
    <t>Mexico</t>
  </si>
  <si>
    <t>C1277</t>
  </si>
  <si>
    <t>C1647</t>
  </si>
  <si>
    <t>Egypt</t>
  </si>
  <si>
    <t>Swaziland</t>
  </si>
  <si>
    <t>Brunei</t>
  </si>
  <si>
    <t>Democratic Republic of the Congo</t>
  </si>
  <si>
    <t>Tonga</t>
  </si>
  <si>
    <t>Malaysia</t>
  </si>
  <si>
    <t>Costa Rica</t>
  </si>
  <si>
    <t>Nepal</t>
  </si>
  <si>
    <t>C1008</t>
  </si>
  <si>
    <t>Tajikistan</t>
  </si>
  <si>
    <t>Iceland</t>
  </si>
  <si>
    <t>C1893</t>
  </si>
  <si>
    <t>C1118</t>
  </si>
  <si>
    <t>C2020</t>
  </si>
  <si>
    <t>C1061</t>
  </si>
  <si>
    <t>Czech Republic</t>
  </si>
  <si>
    <t>Saudi Arabia</t>
  </si>
  <si>
    <t>Turkey</t>
  </si>
  <si>
    <t>C1498</t>
  </si>
  <si>
    <t>C1454</t>
  </si>
  <si>
    <t>Eritrea</t>
  </si>
  <si>
    <t>C1161</t>
  </si>
  <si>
    <t>Greece</t>
  </si>
  <si>
    <t>Benin</t>
  </si>
  <si>
    <t>C1901</t>
  </si>
  <si>
    <t>C1417</t>
  </si>
  <si>
    <t>Honduras</t>
  </si>
  <si>
    <t>C1411</t>
  </si>
  <si>
    <t>C1879</t>
  </si>
  <si>
    <t>Morocco</t>
  </si>
  <si>
    <t>Estonia</t>
  </si>
  <si>
    <t>C1672</t>
  </si>
  <si>
    <t>C1772</t>
  </si>
  <si>
    <t>C1867</t>
  </si>
  <si>
    <t>Canada</t>
  </si>
  <si>
    <t>C1671</t>
  </si>
  <si>
    <t>C1621</t>
  </si>
  <si>
    <t>Belize</t>
  </si>
  <si>
    <t>Nicaragua</t>
  </si>
  <si>
    <t>C1559</t>
  </si>
  <si>
    <t>Monaco</t>
  </si>
  <si>
    <t>C1382</t>
  </si>
  <si>
    <t>C1062</t>
  </si>
  <si>
    <t>C1172</t>
  </si>
  <si>
    <t>Barbados</t>
  </si>
  <si>
    <t>Haiti</t>
  </si>
  <si>
    <t>Armenia</t>
  </si>
  <si>
    <t>Panama</t>
  </si>
  <si>
    <t>Israel</t>
  </si>
  <si>
    <t>France</t>
  </si>
  <si>
    <t>Slovakia</t>
  </si>
  <si>
    <t>Nauru</t>
  </si>
  <si>
    <t>Ukraine</t>
  </si>
  <si>
    <t>Sao Tome and Principe</t>
  </si>
  <si>
    <t>C1184</t>
  </si>
  <si>
    <t>C2026</t>
  </si>
  <si>
    <t>Saint Lucia</t>
  </si>
  <si>
    <t>Slovenia</t>
  </si>
  <si>
    <t>C1853</t>
  </si>
  <si>
    <t>C1823</t>
  </si>
  <si>
    <t>C1602</t>
  </si>
  <si>
    <t>Belarus</t>
  </si>
  <si>
    <t>C1203</t>
  </si>
  <si>
    <t>San Marino</t>
  </si>
  <si>
    <t>C1253</t>
  </si>
  <si>
    <t>C1288</t>
  </si>
  <si>
    <t>Kyrgyzstan</t>
  </si>
  <si>
    <t>South Africa</t>
  </si>
  <si>
    <t>C1885</t>
  </si>
  <si>
    <t>C1490</t>
  </si>
  <si>
    <t>Dominica</t>
  </si>
  <si>
    <t>C1739</t>
  </si>
  <si>
    <t>C1344</t>
  </si>
  <si>
    <t>Guinea</t>
  </si>
  <si>
    <t>C1456</t>
  </si>
  <si>
    <t>C1524</t>
  </si>
  <si>
    <t>Gabon</t>
  </si>
  <si>
    <t>C1112</t>
  </si>
  <si>
    <t>C1781</t>
  </si>
  <si>
    <t>C1243</t>
  </si>
  <si>
    <t>C1753</t>
  </si>
  <si>
    <t>C1768</t>
  </si>
  <si>
    <t>Equatorial Guinea</t>
  </si>
  <si>
    <t>Belgium</t>
  </si>
  <si>
    <t>Finland</t>
  </si>
  <si>
    <t>C1314</t>
  </si>
  <si>
    <t>C1124</t>
  </si>
  <si>
    <t>Zimbabwe</t>
  </si>
  <si>
    <t>C1825</t>
  </si>
  <si>
    <t>C1895</t>
  </si>
  <si>
    <t>C1620</t>
  </si>
  <si>
    <t>C1139</t>
  </si>
  <si>
    <t>C1873</t>
  </si>
  <si>
    <t>C1069</t>
  </si>
  <si>
    <t>C1534</t>
  </si>
  <si>
    <t>C1698</t>
  </si>
  <si>
    <t>C1447</t>
  </si>
  <si>
    <t>C1302</t>
  </si>
  <si>
    <t>C1368</t>
  </si>
  <si>
    <t>Cambodia</t>
  </si>
  <si>
    <t>C1116</t>
  </si>
  <si>
    <t>C1226</t>
  </si>
  <si>
    <t>C1163</t>
  </si>
  <si>
    <t>C2000</t>
  </si>
  <si>
    <t>Vatican City</t>
  </si>
  <si>
    <t>C1890</t>
  </si>
  <si>
    <t>Djibouti</t>
  </si>
  <si>
    <t>C1341</t>
  </si>
  <si>
    <t>C1677</t>
  </si>
  <si>
    <t>C1123</t>
  </si>
  <si>
    <t>C1501</t>
  </si>
  <si>
    <t>C1759</t>
  </si>
  <si>
    <t>C1485</t>
  </si>
  <si>
    <t>C1526</t>
  </si>
  <si>
    <t>C1840</t>
  </si>
  <si>
    <t>C1262</t>
  </si>
  <si>
    <t>C1868</t>
  </si>
  <si>
    <t>C1468</t>
  </si>
  <si>
    <t>C1545</t>
  </si>
  <si>
    <t>C1529</t>
  </si>
  <si>
    <t>C1141</t>
  </si>
  <si>
    <t>C1680</t>
  </si>
  <si>
    <t>C1535</t>
  </si>
  <si>
    <t>C1350</t>
  </si>
  <si>
    <t>C1561</t>
  </si>
  <si>
    <t>C1507</t>
  </si>
  <si>
    <t>C1940</t>
  </si>
  <si>
    <t>C1282</t>
  </si>
  <si>
    <t>C1900</t>
  </si>
  <si>
    <t>C1922</t>
  </si>
  <si>
    <t>C1483</t>
  </si>
  <si>
    <t>C2031</t>
  </si>
  <si>
    <t>C1211</t>
  </si>
  <si>
    <t>C1513</t>
  </si>
  <si>
    <t>C1666</t>
  </si>
  <si>
    <t>C1891</t>
  </si>
  <si>
    <t>C1474</t>
  </si>
  <si>
    <t>C1158</t>
  </si>
  <si>
    <t>C1385</t>
  </si>
  <si>
    <t>C1627</t>
  </si>
  <si>
    <t>Crítica</t>
  </si>
  <si>
    <t>Alta</t>
  </si>
  <si>
    <t>Baja</t>
  </si>
  <si>
    <t>Media</t>
  </si>
  <si>
    <t>Canal de venta</t>
  </si>
  <si>
    <t>Importe venta total</t>
  </si>
  <si>
    <t>Importe Coste total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</si>
  <si>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</si>
  <si>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</si>
  <si>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</si>
  <si>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</si>
  <si>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</si>
  <si>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</si>
  <si>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</si>
  <si>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</si>
  <si>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</si>
  <si>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</si>
  <si>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</si>
  <si>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</si>
  <si>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</si>
  <si>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</si>
  <si>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</si>
  <si>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</si>
  <si>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</si>
  <si>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</si>
  <si>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</si>
  <si>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</si>
  <si>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</si>
  <si>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</si>
  <si>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</si>
  <si>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</si>
  <si>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</si>
  <si>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</si>
  <si>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</si>
  <si>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</si>
  <si>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</si>
  <si>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</si>
  <si>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</si>
  <si>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</si>
  <si>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</si>
  <si>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</si>
  <si>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</si>
  <si>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</si>
  <si>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</si>
  <si>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</si>
  <si>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</si>
  <si>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</si>
  <si>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</si>
  <si>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</si>
  <si>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</si>
  <si>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</si>
  <si>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</si>
  <si>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</si>
  <si>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</si>
  <si>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</si>
  <si>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</si>
  <si>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</si>
  <si>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</si>
  <si>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</si>
  <si>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</si>
  <si>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</si>
  <si>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</si>
  <si>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</si>
  <si>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</si>
  <si>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</si>
  <si>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</si>
  <si>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</si>
  <si>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</si>
  <si>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</si>
  <si>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</si>
  <si>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</si>
  <si>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</si>
  <si>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</si>
  <si>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</si>
  <si>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</si>
  <si>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</si>
  <si>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</si>
  <si>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</si>
  <si>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</si>
  <si>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</si>
  <si>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</si>
  <si>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</si>
  <si>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</si>
  <si>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</si>
  <si>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</si>
  <si>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</si>
  <si>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</si>
  <si>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</si>
  <si>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</si>
  <si>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</si>
  <si>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</si>
  <si>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</si>
  <si>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</si>
  <si>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</si>
  <si>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</si>
  <si>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</si>
  <si>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</si>
  <si>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</si>
  <si>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</si>
  <si>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</si>
  <si>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</si>
  <si>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</si>
  <si>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</si>
  <si>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</si>
  <si>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</si>
  <si>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</si>
  <si>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</si>
  <si>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</si>
  <si>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</si>
  <si>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</si>
  <si>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</si>
  <si>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</si>
  <si>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</si>
  <si>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</si>
  <si>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</si>
  <si>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</si>
  <si>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</si>
  <si>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</si>
  <si>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</si>
  <si>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</si>
  <si>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</si>
  <si>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</si>
  <si>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</si>
  <si>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</si>
  <si>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</si>
  <si>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</si>
  <si>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</si>
  <si>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</si>
  <si>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</si>
  <si>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</si>
  <si>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</si>
  <si>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</si>
  <si>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</si>
  <si>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</si>
  <si>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</si>
  <si>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</si>
  <si>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</si>
  <si>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</si>
  <si>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</si>
  <si>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</si>
  <si>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</si>
  <si>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</si>
  <si>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</si>
  <si>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</si>
  <si>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</si>
  <si>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</si>
  <si>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</si>
  <si>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</si>
  <si>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</si>
  <si>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</si>
  <si>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</si>
  <si>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</si>
  <si>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</si>
  <si>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</si>
  <si>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</si>
  <si>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</si>
  <si>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</si>
  <si>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</si>
  <si>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</si>
  <si>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</si>
  <si>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</si>
  <si>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</si>
  <si>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</si>
  <si>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</si>
  <si>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</si>
  <si>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</si>
  <si>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</si>
  <si>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</si>
  <si>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</si>
  <si>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</si>
  <si>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</si>
  <si>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</si>
  <si>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</si>
  <si>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</si>
  <si>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</si>
  <si>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</si>
  <si>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</si>
  <si>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</si>
  <si>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</si>
  <si>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</si>
  <si>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</si>
  <si>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</si>
  <si>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</si>
  <si>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</si>
  <si>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</si>
  <si>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</si>
  <si>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</si>
  <si>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</si>
  <si>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</si>
  <si>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</si>
  <si>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</si>
  <si>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</si>
  <si>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</si>
  <si>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</si>
  <si>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</si>
  <si>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</si>
  <si>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</si>
  <si>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</si>
  <si>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</si>
  <si>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</si>
  <si>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</si>
  <si>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</si>
  <si>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</si>
  <si>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</si>
  <si>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</si>
  <si>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</si>
  <si>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</si>
  <si>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</si>
  <si>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</si>
  <si>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</si>
  <si>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</si>
  <si>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</si>
  <si>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</si>
  <si>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</si>
  <si>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</si>
  <si>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</si>
  <si>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</si>
  <si>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</si>
  <si>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</si>
  <si>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</si>
  <si>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</si>
  <si>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</si>
  <si>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</si>
  <si>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</si>
  <si>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</si>
  <si>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</si>
  <si>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</si>
  <si>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</si>
  <si>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</si>
  <si>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</si>
  <si>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</si>
  <si>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</si>
  <si>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</si>
  <si>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</si>
  <si>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</si>
  <si>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</si>
  <si>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</si>
  <si>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</si>
  <si>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</si>
  <si>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</si>
  <si>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</si>
  <si>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</si>
  <si>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</si>
  <si>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</si>
  <si>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</si>
  <si>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</si>
  <si>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</si>
  <si>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</si>
  <si>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</si>
  <si>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</si>
  <si>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</si>
  <si>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</si>
  <si>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</si>
  <si>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</si>
  <si>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</si>
  <si>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</si>
  <si>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</si>
  <si>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</si>
  <si>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</si>
  <si>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</si>
  <si>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</si>
  <si>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</si>
  <si>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</si>
  <si>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</si>
  <si>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</si>
  <si>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</si>
  <si>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</si>
  <si>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</si>
  <si>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</si>
  <si>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</si>
  <si>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</si>
  <si>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</si>
  <si>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</si>
  <si>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</si>
  <si>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</si>
  <si>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</si>
  <si>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</si>
  <si>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</si>
  <si>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</si>
  <si>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</si>
  <si>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</si>
  <si>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</si>
  <si>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</si>
  <si>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</si>
  <si>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</si>
  <si>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</si>
  <si>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</si>
  <si>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</si>
  <si>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</si>
  <si>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</si>
  <si>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</si>
  <si>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</si>
  <si>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</si>
  <si>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</si>
  <si>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</si>
  <si>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</si>
  <si>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</si>
  <si>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</si>
  <si>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</si>
  <si>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</si>
  <si>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</si>
  <si>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</si>
  <si>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</si>
  <si>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</si>
  <si>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</si>
  <si>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</si>
  <si>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</si>
  <si>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</si>
  <si>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</si>
  <si>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</si>
  <si>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</si>
  <si>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</si>
  <si>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</si>
  <si>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</si>
  <si>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</si>
  <si>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</si>
  <si>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</si>
  <si>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</si>
  <si>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</si>
  <si>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</si>
  <si>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</si>
  <si>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</si>
  <si>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</si>
  <si>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</si>
  <si>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</si>
  <si>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</si>
  <si>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</si>
  <si>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</si>
  <si>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</si>
  <si>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</si>
  <si>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</si>
  <si>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</si>
  <si>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</si>
  <si>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</si>
  <si>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</si>
  <si>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</si>
  <si>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</si>
  <si>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</si>
  <si>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</si>
  <si>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</si>
  <si>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</si>
  <si>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</si>
  <si>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</si>
  <si>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</si>
  <si>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</si>
  <si>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</si>
  <si>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</si>
  <si>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</si>
  <si>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</si>
  <si>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</si>
  <si>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</si>
  <si>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</si>
  <si>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</si>
  <si>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</si>
  <si>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</si>
  <si>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</si>
  <si>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</si>
  <si>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</si>
  <si>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</si>
  <si>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</si>
  <si>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</si>
  <si>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</si>
  <si>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</si>
  <si>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</si>
  <si>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</si>
  <si>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</si>
  <si>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</si>
  <si>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</si>
  <si>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</si>
  <si>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</si>
  <si>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</si>
  <si>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</si>
  <si>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</si>
  <si>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</si>
  <si>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</si>
  <si>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</si>
  <si>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</si>
  <si>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</si>
  <si>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</si>
  <si>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</si>
  <si>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</si>
  <si>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</si>
  <si>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</si>
  <si>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</si>
  <si>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</si>
  <si>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</si>
  <si>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</si>
  <si>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</si>
  <si>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</si>
  <si>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</si>
  <si>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</si>
  <si>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</si>
  <si>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</si>
  <si>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</si>
  <si>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</si>
  <si>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</si>
  <si>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</si>
  <si>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</si>
  <si>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</si>
  <si>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</si>
  <si>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</si>
  <si>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</si>
  <si>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</si>
  <si>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</si>
  <si>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</si>
  <si>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</si>
  <si>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</si>
  <si>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</si>
  <si>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</si>
  <si>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</si>
  <si>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</si>
  <si>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</si>
  <si>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</si>
  <si>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</si>
  <si>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</si>
  <si>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</si>
  <si>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</si>
  <si>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</si>
  <si>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</si>
  <si>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</si>
  <si>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</si>
  <si>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</si>
  <si>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</si>
  <si>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</si>
  <si>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</si>
  <si>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</si>
  <si>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</si>
  <si>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</si>
  <si>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</si>
  <si>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</si>
  <si>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</si>
  <si>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</si>
  <si>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</si>
  <si>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</si>
  <si>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</si>
  <si>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</si>
  <si>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</si>
  <si>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</si>
  <si>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</si>
  <si>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</si>
  <si>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</si>
  <si>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</si>
  <si>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</si>
  <si>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</si>
  <si>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</si>
  <si>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</si>
  <si>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</si>
  <si>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</si>
  <si>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</si>
  <si>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</si>
  <si>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</si>
  <si>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</si>
  <si>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</si>
  <si>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</si>
  <si>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</si>
  <si>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</si>
  <si>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</si>
  <si>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</si>
  <si>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</si>
  <si>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</si>
  <si>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</si>
  <si>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</si>
  <si>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</si>
  <si>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</si>
  <si>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</si>
  <si>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</si>
  <si>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</si>
  <si>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</si>
  <si>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</si>
  <si>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</si>
  <si>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</si>
  <si>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</si>
  <si>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</si>
  <si>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</si>
  <si>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</si>
  <si>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</si>
  <si>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</si>
  <si>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</si>
  <si>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</si>
  <si>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</si>
  <si>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</si>
  <si>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</si>
  <si>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</si>
  <si>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</si>
  <si>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</si>
  <si>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</si>
  <si>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</si>
  <si>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</si>
  <si>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</si>
  <si>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</si>
  <si>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</si>
  <si>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</si>
  <si>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</si>
  <si>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</si>
  <si>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</si>
  <si>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</si>
  <si>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</si>
  <si>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</si>
  <si>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</si>
  <si>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</si>
  <si>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</si>
  <si>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</si>
  <si>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</si>
  <si>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</si>
  <si>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</si>
  <si>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</si>
  <si>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</si>
  <si>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</si>
  <si>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</si>
  <si>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</si>
  <si>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</si>
  <si>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</si>
  <si>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</si>
  <si>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</si>
  <si>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</si>
  <si>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</si>
  <si>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</si>
  <si>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</si>
  <si>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</si>
  <si>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</si>
  <si>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</si>
  <si>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</si>
  <si>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</si>
  <si>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</si>
  <si>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</si>
  <si>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</si>
  <si>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</si>
  <si>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</si>
  <si>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</si>
  <si>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</si>
  <si>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</si>
  <si>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</si>
  <si>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</si>
  <si>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</si>
  <si>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</si>
  <si>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</si>
  <si>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</si>
  <si>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</si>
  <si>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</si>
  <si>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</si>
  <si>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</si>
  <si>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</si>
  <si>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</si>
  <si>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</si>
  <si>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</si>
  <si>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</si>
  <si>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</si>
  <si>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</si>
  <si>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</si>
  <si>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</si>
  <si>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</si>
  <si>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</si>
  <si>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</si>
  <si>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</si>
  <si>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</si>
  <si>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</si>
  <si>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</si>
  <si>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</si>
  <si>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</si>
  <si>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</si>
  <si>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</si>
  <si>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</si>
  <si>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</si>
  <si>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</si>
  <si>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</si>
  <si>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</si>
  <si>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</si>
  <si>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</si>
  <si>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</si>
  <si>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</si>
  <si>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</si>
  <si>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</si>
  <si>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</si>
  <si>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</si>
  <si>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</si>
  <si>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</si>
  <si>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</si>
  <si>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</si>
  <si>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</si>
  <si>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</si>
  <si>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</si>
  <si>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</si>
  <si>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</si>
  <si>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</si>
  <si>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</si>
  <si>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</si>
  <si>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</si>
  <si>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</si>
  <si>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</si>
  <si>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</si>
  <si>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</si>
  <si>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</si>
  <si>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</si>
  <si>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</si>
  <si>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</si>
  <si>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</si>
  <si>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</si>
  <si>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</si>
  <si>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</si>
  <si>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</si>
  <si>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</si>
  <si>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</si>
  <si>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</si>
  <si>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</si>
  <si>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</si>
  <si>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</si>
  <si>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</si>
  <si>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</si>
  <si>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</si>
  <si>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</si>
  <si>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</si>
  <si>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</si>
  <si>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</si>
  <si>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</si>
  <si>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</si>
  <si>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</si>
  <si>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</si>
  <si>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</si>
  <si>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</si>
  <si>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</si>
  <si>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</si>
  <si>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</si>
  <si>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</si>
  <si>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</si>
  <si>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</si>
  <si>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</si>
  <si>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</si>
  <si>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</si>
  <si>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</si>
  <si>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</si>
  <si>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</si>
  <si>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</si>
  <si>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</si>
  <si>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</si>
  <si>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</si>
  <si>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</si>
  <si>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</si>
  <si>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</si>
  <si>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</si>
  <si>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</si>
  <si>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</si>
  <si>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</si>
  <si>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</si>
  <si>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</si>
  <si>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</si>
  <si>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</si>
  <si>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</si>
  <si>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</si>
  <si>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</si>
  <si>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</si>
  <si>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</si>
  <si>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</si>
  <si>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</si>
  <si>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</si>
  <si>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</si>
  <si>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</si>
  <si>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</si>
  <si>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</si>
  <si>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</si>
  <si>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</si>
  <si>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</si>
  <si>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</si>
  <si>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</si>
  <si>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</si>
  <si>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</si>
  <si>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</si>
  <si>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</si>
  <si>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</si>
  <si>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</si>
  <si>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</si>
  <si>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</si>
  <si>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</si>
  <si>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</si>
  <si>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</si>
  <si>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</si>
  <si>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</si>
  <si>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</si>
  <si>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</si>
  <si>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</si>
  <si>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</si>
  <si>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</si>
  <si>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</si>
  <si>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</si>
  <si>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</si>
  <si>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</si>
  <si>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</si>
  <si>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</si>
  <si>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</si>
  <si>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</si>
  <si>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</si>
  <si>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</si>
  <si>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</si>
  <si>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</si>
  <si>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</si>
  <si>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</si>
  <si>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</si>
  <si>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</si>
  <si>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</si>
  <si>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</si>
  <si>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</si>
  <si>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</si>
  <si>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</si>
  <si>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</si>
  <si>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</si>
  <si>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</si>
  <si>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</si>
  <si>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</si>
  <si>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</si>
  <si>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</si>
  <si>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</si>
  <si>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</si>
  <si>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</si>
  <si>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</si>
  <si>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</si>
  <si>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</si>
  <si>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</si>
  <si>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</si>
  <si>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</si>
  <si>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</si>
  <si>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</si>
  <si>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</si>
  <si>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</si>
  <si>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</si>
  <si>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</si>
  <si>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</si>
  <si>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</si>
  <si>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</si>
  <si>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</si>
  <si>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</si>
  <si>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</si>
  <si>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</si>
  <si>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</si>
  <si>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</si>
  <si>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</si>
  <si>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</si>
  <si>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</si>
  <si>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</si>
  <si>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</si>
  <si>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</si>
  <si>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</si>
  <si>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</si>
  <si>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</si>
  <si>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</si>
  <si>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</si>
  <si>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</si>
  <si>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</si>
  <si>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</si>
  <si>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</si>
  <si>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</si>
  <si>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</si>
  <si>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</si>
  <si>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</si>
  <si>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</si>
  <si>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</si>
  <si>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</si>
  <si>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</si>
  <si>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</si>
  <si>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</si>
  <si>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</si>
  <si>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</si>
  <si>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</si>
  <si>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</si>
  <si>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</si>
  <si>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</si>
  <si>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</si>
  <si>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</si>
  <si>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</si>
  <si>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</si>
  <si>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</si>
  <si>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</si>
  <si>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</si>
  <si>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</si>
  <si>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</si>
  <si>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</si>
  <si>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</si>
  <si>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</si>
  <si>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</si>
  <si>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</si>
  <si>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</si>
  <si>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</si>
  <si>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</si>
  <si>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</si>
  <si>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</si>
  <si>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</si>
  <si>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</si>
  <si>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</si>
  <si>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</si>
  <si>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</si>
  <si>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</si>
  <si>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</si>
  <si>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</si>
  <si>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</si>
  <si>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</si>
  <si>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</si>
  <si>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</si>
  <si>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</si>
  <si>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</si>
  <si>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</si>
  <si>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</si>
  <si>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</si>
  <si>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</si>
  <si>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</si>
  <si>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</si>
  <si>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</si>
  <si>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</si>
  <si>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C799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</si>
  <si>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</si>
  <si>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</si>
  <si>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</si>
  <si>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</si>
  <si>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</si>
  <si>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</si>
  <si>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</si>
  <si>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</si>
  <si>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</si>
  <si>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</si>
  <si>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</si>
  <si>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</si>
  <si>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</si>
  <si>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</si>
  <si>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</si>
  <si>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</si>
  <si>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</si>
  <si>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C817</t>
  </si>
  <si>
    <t>C818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</si>
  <si>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</si>
  <si>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</si>
  <si>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</si>
  <si>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</si>
  <si>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</si>
  <si>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</si>
  <si>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</si>
  <si>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</si>
  <si>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</si>
  <si>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</si>
  <si>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</si>
  <si>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</si>
  <si>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</si>
  <si>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</si>
  <si>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</si>
  <si>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</si>
  <si>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</si>
  <si>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</si>
  <si>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</si>
  <si>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</si>
  <si>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</si>
  <si>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</si>
  <si>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</si>
  <si>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</si>
  <si>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</si>
  <si>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</si>
  <si>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</si>
  <si>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</si>
  <si>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</si>
  <si>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</si>
  <si>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</si>
  <si>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</si>
  <si>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</si>
  <si>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</si>
  <si>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C853</t>
  </si>
  <si>
    <t>C854</t>
  </si>
  <si>
    <t>C855</t>
  </si>
  <si>
    <t>C856</t>
  </si>
  <si>
    <t>C857</t>
  </si>
  <si>
    <t>C858</t>
  </si>
  <si>
    <t>C859</t>
  </si>
  <si>
    <t>C860</t>
  </si>
  <si>
    <t>C861</t>
  </si>
  <si>
    <t>C862</t>
  </si>
  <si>
    <t>C863</t>
  </si>
  <si>
    <t>C864</t>
  </si>
  <si>
    <t>C865</t>
  </si>
  <si>
    <t>C866</t>
  </si>
  <si>
    <t>C867</t>
  </si>
  <si>
    <t>C868</t>
  </si>
  <si>
    <t>C869</t>
  </si>
  <si>
    <t>C870</t>
  </si>
  <si>
    <t>C871</t>
  </si>
  <si>
    <t>C872</t>
  </si>
  <si>
    <t>C873</t>
  </si>
  <si>
    <t>C874</t>
  </si>
  <si>
    <t>C875</t>
  </si>
  <si>
    <t>C876</t>
  </si>
  <si>
    <t>C877</t>
  </si>
  <si>
    <t>C878</t>
  </si>
  <si>
    <t>C879</t>
  </si>
  <si>
    <t>C880</t>
  </si>
  <si>
    <t>C881</t>
  </si>
  <si>
    <t>C882</t>
  </si>
  <si>
    <t>C883</t>
  </si>
  <si>
    <t>C884</t>
  </si>
  <si>
    <t>C885</t>
  </si>
  <si>
    <t>C886</t>
  </si>
  <si>
    <t>C887</t>
  </si>
  <si>
    <t>C888</t>
  </si>
  <si>
    <t>C889</t>
  </si>
  <si>
    <t>C890</t>
  </si>
  <si>
    <t>C891</t>
  </si>
  <si>
    <t>C892</t>
  </si>
  <si>
    <t>C893</t>
  </si>
  <si>
    <t>C894</t>
  </si>
  <si>
    <t>C895</t>
  </si>
  <si>
    <t>C896</t>
  </si>
  <si>
    <t>C897</t>
  </si>
  <si>
    <t>C898</t>
  </si>
  <si>
    <t>C899</t>
  </si>
  <si>
    <t>C900</t>
  </si>
  <si>
    <t>C901</t>
  </si>
  <si>
    <t>C902</t>
  </si>
  <si>
    <t>C903</t>
  </si>
  <si>
    <t>C904</t>
  </si>
  <si>
    <t>C905</t>
  </si>
  <si>
    <t>C906</t>
  </si>
  <si>
    <t>C907</t>
  </si>
  <si>
    <t>C908</t>
  </si>
  <si>
    <t>C909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</si>
  <si>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</si>
  <si>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</si>
  <si>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</si>
  <si>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</si>
  <si>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</si>
  <si>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</si>
  <si>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</si>
  <si>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</si>
  <si>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</si>
  <si>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</si>
  <si>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</si>
  <si>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</si>
  <si>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</si>
  <si>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</si>
  <si>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</si>
  <si>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</si>
  <si>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</si>
  <si>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</si>
  <si>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</si>
  <si>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</si>
  <si>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</si>
  <si>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</si>
  <si>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C932</t>
  </si>
  <si>
    <t>C933</t>
  </si>
  <si>
    <t>C934</t>
  </si>
  <si>
    <t>C935</t>
  </si>
  <si>
    <t>C936</t>
  </si>
  <si>
    <t>C937</t>
  </si>
  <si>
    <t>C938</t>
  </si>
  <si>
    <t>C939</t>
  </si>
  <si>
    <t>C940</t>
  </si>
  <si>
    <t>C941</t>
  </si>
  <si>
    <t>C942</t>
  </si>
  <si>
    <t>C943</t>
  </si>
  <si>
    <t>C944</t>
  </si>
  <si>
    <t>C945</t>
  </si>
  <si>
    <t>C946</t>
  </si>
  <si>
    <t>C947</t>
  </si>
  <si>
    <t>C948</t>
  </si>
  <si>
    <t>C949</t>
  </si>
  <si>
    <t>C950</t>
  </si>
  <si>
    <t>C951</t>
  </si>
  <si>
    <t>C952</t>
  </si>
  <si>
    <t>C953</t>
  </si>
  <si>
    <t>C954</t>
  </si>
  <si>
    <t>C955</t>
  </si>
  <si>
    <t>C956</t>
  </si>
  <si>
    <t>C957</t>
  </si>
  <si>
    <t>C958</t>
  </si>
  <si>
    <t>C959</t>
  </si>
  <si>
    <t>C960</t>
  </si>
  <si>
    <t>C961</t>
  </si>
  <si>
    <t>C962</t>
  </si>
  <si>
    <t>C963</t>
  </si>
  <si>
    <t>C964</t>
  </si>
  <si>
    <t>C965</t>
  </si>
  <si>
    <t>C966</t>
  </si>
  <si>
    <t>C967</t>
  </si>
  <si>
    <t>C968</t>
  </si>
  <si>
    <t>C969</t>
  </si>
  <si>
    <t>C970</t>
  </si>
  <si>
    <t>C971</t>
  </si>
  <si>
    <t>C972</t>
  </si>
  <si>
    <t>C973</t>
  </si>
  <si>
    <t>C974</t>
  </si>
  <si>
    <t>C975</t>
  </si>
  <si>
    <t>C976</t>
  </si>
  <si>
    <t>C977</t>
  </si>
  <si>
    <t>C978</t>
  </si>
  <si>
    <t>C979</t>
  </si>
  <si>
    <t>C980</t>
  </si>
  <si>
    <t>C981</t>
  </si>
  <si>
    <t>C982</t>
  </si>
  <si>
    <t>C983</t>
  </si>
  <si>
    <t>C984</t>
  </si>
  <si>
    <t>C985</t>
  </si>
  <si>
    <t>C986</t>
  </si>
  <si>
    <t>C987</t>
  </si>
  <si>
    <t>C988</t>
  </si>
  <si>
    <t>C989</t>
  </si>
  <si>
    <t>C990</t>
  </si>
  <si>
    <t>C991</t>
  </si>
  <si>
    <t>C992</t>
  </si>
  <si>
    <t>C993</t>
  </si>
  <si>
    <t>C994</t>
  </si>
  <si>
    <t>C995</t>
  </si>
  <si>
    <t>C996</t>
  </si>
  <si>
    <t>C997</t>
  </si>
  <si>
    <t>C998</t>
  </si>
  <si>
    <t>C999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</si>
  <si>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</si>
  <si>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</si>
  <si>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</si>
  <si>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</si>
  <si>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</si>
  <si>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</si>
  <si>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</si>
  <si>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</si>
  <si>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</si>
  <si>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</si>
  <si>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</si>
  <si>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</si>
  <si>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</si>
  <si>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</si>
  <si>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</si>
  <si>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</si>
  <si>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</si>
  <si>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</si>
  <si>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</si>
  <si>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</si>
  <si>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</si>
  <si>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</si>
  <si>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</si>
  <si>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</si>
  <si>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</si>
  <si>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</si>
  <si>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</si>
  <si>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</si>
  <si>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</si>
  <si>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</si>
  <si>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</si>
  <si>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</si>
  <si>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</si>
  <si>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</si>
  <si>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</si>
  <si>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</si>
  <si>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</si>
  <si>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</si>
  <si>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</si>
  <si>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</si>
  <si>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</si>
  <si>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</si>
  <si>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</si>
  <si>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</si>
  <si>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</si>
  <si>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</si>
  <si>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</si>
  <si>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</si>
  <si>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</si>
  <si>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</si>
  <si>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</si>
  <si>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</si>
  <si>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</si>
  <si>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</si>
  <si>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</si>
  <si>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</si>
  <si>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</si>
  <si>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</si>
  <si>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</si>
  <si>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</si>
  <si>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C1063</t>
  </si>
  <si>
    <t>C1064</t>
  </si>
  <si>
    <t>C1065</t>
  </si>
  <si>
    <t>C1066</t>
  </si>
  <si>
    <t>C1067</t>
  </si>
  <si>
    <t>C1068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</si>
  <si>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</si>
  <si>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</si>
  <si>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</si>
  <si>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</si>
  <si>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</si>
  <si>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</si>
  <si>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</si>
  <si>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</si>
  <si>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</si>
  <si>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</si>
  <si>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</si>
  <si>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</si>
  <si>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</si>
  <si>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</si>
  <si>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</si>
  <si>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</si>
  <si>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</si>
  <si>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</si>
  <si>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</si>
  <si>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</si>
  <si>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</si>
  <si>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</si>
  <si>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</si>
  <si>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</si>
  <si>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</si>
  <si>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</si>
  <si>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</si>
  <si>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</si>
  <si>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</si>
  <si>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</si>
  <si>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</si>
  <si>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</si>
  <si>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</si>
  <si>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</si>
  <si>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</si>
  <si>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</si>
  <si>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</si>
  <si>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</si>
  <si>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</si>
  <si>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</si>
  <si>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</si>
  <si>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C1113</t>
  </si>
  <si>
    <t>C1115</t>
  </si>
  <si>
    <t>C1117</t>
  </si>
  <si>
    <t>C1119</t>
  </si>
  <si>
    <t>C1120</t>
  </si>
  <si>
    <t>C1121</t>
  </si>
  <si>
    <t>C1122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</si>
  <si>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</si>
  <si>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</si>
  <si>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</si>
  <si>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</si>
  <si>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</si>
  <si>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</si>
  <si>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</si>
  <si>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</si>
  <si>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</si>
  <si>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</si>
  <si>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</si>
  <si>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</si>
  <si>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</si>
  <si>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</si>
  <si>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C1140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</si>
  <si>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</si>
  <si>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</si>
  <si>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</si>
  <si>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</si>
  <si>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</si>
  <si>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</si>
  <si>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</si>
  <si>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</si>
  <si>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</si>
  <si>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</si>
  <si>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</si>
  <si>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</si>
  <si>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C1155</t>
  </si>
  <si>
    <t>C1156</t>
  </si>
  <si>
    <t>C1157</t>
  </si>
  <si>
    <t>C1159</t>
  </si>
  <si>
    <t>C1160</t>
  </si>
  <si>
    <t>C1162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</si>
  <si>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</si>
  <si>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</si>
  <si>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</si>
  <si>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</si>
  <si>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</si>
  <si>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</si>
  <si>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</si>
  <si>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</si>
  <si>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</si>
  <si>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</si>
  <si>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</si>
  <si>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</si>
  <si>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</si>
  <si>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</si>
  <si>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</si>
  <si>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</si>
  <si>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</si>
  <si>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</si>
  <si>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</si>
  <si>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</si>
  <si>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</si>
  <si>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</si>
  <si>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</si>
  <si>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</si>
  <si>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</si>
  <si>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</si>
  <si>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</si>
  <si>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</si>
  <si>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</si>
  <si>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</si>
  <si>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</si>
  <si>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</si>
  <si>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</si>
  <si>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</si>
  <si>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</si>
  <si>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</si>
  <si>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</si>
  <si>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C1204</t>
  </si>
  <si>
    <t>C1205</t>
  </si>
  <si>
    <t>C1206</t>
  </si>
  <si>
    <t>C1207</t>
  </si>
  <si>
    <t>C1208</t>
  </si>
  <si>
    <t>C1209</t>
  </si>
  <si>
    <t>C1210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</si>
  <si>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</si>
  <si>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</si>
  <si>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</si>
  <si>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</si>
  <si>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</si>
  <si>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</si>
  <si>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</si>
  <si>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</si>
  <si>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</si>
  <si>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</si>
  <si>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</si>
  <si>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</si>
  <si>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C1227</t>
  </si>
  <si>
    <t>C1228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</si>
  <si>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</si>
  <si>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</si>
  <si>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</si>
  <si>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</si>
  <si>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</si>
  <si>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</si>
  <si>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</si>
  <si>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</si>
  <si>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</si>
  <si>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</si>
  <si>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</si>
  <si>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</si>
  <si>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</si>
  <si>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</si>
  <si>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</si>
  <si>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</si>
  <si>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</si>
  <si>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</si>
  <si>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</si>
  <si>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</si>
  <si>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</si>
  <si>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</si>
  <si>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C1254</t>
  </si>
  <si>
    <t>C1255</t>
  </si>
  <si>
    <t>C1256</t>
  </si>
  <si>
    <t>C1257</t>
  </si>
  <si>
    <t>C1258</t>
  </si>
  <si>
    <t>C1259</t>
  </si>
  <si>
    <t>C1261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</si>
  <si>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</si>
  <si>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</si>
  <si>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</si>
  <si>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</si>
  <si>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</si>
  <si>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</si>
  <si>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</si>
  <si>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</si>
  <si>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</si>
  <si>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</si>
  <si>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</si>
  <si>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</si>
  <si>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</si>
  <si>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</si>
  <si>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C1278</t>
  </si>
  <si>
    <t>C1279</t>
  </si>
  <si>
    <t>C1280</t>
  </si>
  <si>
    <t>C1281</t>
  </si>
  <si>
    <t>C1283</t>
  </si>
  <si>
    <t>C1284</t>
  </si>
  <si>
    <t>C1285</t>
  </si>
  <si>
    <t>C1286</t>
  </si>
  <si>
    <t>C1287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</si>
  <si>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</si>
  <si>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</si>
  <si>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</si>
  <si>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</si>
  <si>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</si>
  <si>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</si>
  <si>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</si>
  <si>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</si>
  <si>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</si>
  <si>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</si>
  <si>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</si>
  <si>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</si>
  <si>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</si>
  <si>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</si>
  <si>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</si>
  <si>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</si>
  <si>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</si>
  <si>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</si>
  <si>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</si>
  <si>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</si>
  <si>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</si>
  <si>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</si>
  <si>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C1313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</si>
  <si>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</si>
  <si>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</si>
  <si>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</si>
  <si>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</si>
  <si>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</si>
  <si>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</si>
  <si>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</si>
  <si>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</si>
  <si>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</si>
  <si>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</si>
  <si>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</si>
  <si>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</si>
  <si>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</si>
  <si>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</si>
  <si>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</si>
  <si>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</si>
  <si>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</si>
  <si>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</si>
  <si>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</si>
  <si>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</si>
  <si>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</si>
  <si>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</si>
  <si>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</si>
  <si>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</si>
  <si>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</si>
  <si>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</si>
  <si>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C1342</t>
  </si>
  <si>
    <t>C1343</t>
  </si>
  <si>
    <t>C1345</t>
  </si>
  <si>
    <t>C1346</t>
  </si>
  <si>
    <t>C1348</t>
  </si>
  <si>
    <t>C1349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</si>
  <si>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</si>
  <si>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</si>
  <si>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</si>
  <si>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</si>
  <si>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</si>
  <si>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</si>
  <si>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</si>
  <si>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</si>
  <si>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</si>
  <si>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</si>
  <si>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C1362</t>
  </si>
  <si>
    <t>C1363</t>
  </si>
  <si>
    <t>C1364</t>
  </si>
  <si>
    <t>C1365</t>
  </si>
  <si>
    <t>C1366</t>
  </si>
  <si>
    <t>C1367</t>
  </si>
  <si>
    <t>C1369</t>
  </si>
  <si>
    <t>C1370</t>
  </si>
  <si>
    <t>C1371</t>
  </si>
  <si>
    <t>C1372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</si>
  <si>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</si>
  <si>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</si>
  <si>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</si>
  <si>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</si>
  <si>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</si>
  <si>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</si>
  <si>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</si>
  <si>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</si>
  <si>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C1383</t>
  </si>
  <si>
    <t>C1384</t>
  </si>
  <si>
    <t>C1386</t>
  </si>
  <si>
    <t>C1387</t>
  </si>
  <si>
    <t>C1388</t>
  </si>
  <si>
    <t>C1389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</si>
  <si>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</si>
  <si>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</si>
  <si>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</si>
  <si>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</si>
  <si>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</si>
  <si>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</si>
  <si>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</si>
  <si>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</si>
  <si>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</si>
  <si>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</si>
  <si>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</si>
  <si>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</si>
  <si>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</si>
  <si>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</si>
  <si>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</si>
  <si>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</si>
  <si>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</si>
  <si>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</si>
  <si>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</si>
  <si>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</si>
  <si>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C1412</t>
  </si>
  <si>
    <t>C1413</t>
  </si>
  <si>
    <t>C1414</t>
  </si>
  <si>
    <t>C1415</t>
  </si>
  <si>
    <t>C1416</t>
  </si>
  <si>
    <t>C1419</t>
  </si>
  <si>
    <t>C1420</t>
  </si>
  <si>
    <t>C1421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</si>
  <si>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</si>
  <si>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</si>
  <si>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</si>
  <si>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</si>
  <si>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</si>
  <si>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</si>
  <si>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</si>
  <si>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</si>
  <si>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</si>
  <si>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</si>
  <si>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</si>
  <si>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</si>
  <si>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</si>
  <si>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</si>
  <si>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</si>
  <si>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</si>
  <si>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</si>
  <si>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</si>
  <si>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</si>
  <si>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</si>
  <si>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</si>
  <si>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</si>
  <si>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</si>
  <si>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</si>
  <si>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C1448</t>
  </si>
  <si>
    <t>C1449</t>
  </si>
  <si>
    <t>C1450</t>
  </si>
  <si>
    <t>C1451</t>
  </si>
  <si>
    <t>C1452</t>
  </si>
  <si>
    <t>C1453</t>
  </si>
  <si>
    <t>C1455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</si>
  <si>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</si>
  <si>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</si>
  <si>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</si>
  <si>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</si>
  <si>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</si>
  <si>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</si>
  <si>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</si>
  <si>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</si>
  <si>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</si>
  <si>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</si>
  <si>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</si>
  <si>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C1469</t>
  </si>
  <si>
    <t>C1470</t>
  </si>
  <si>
    <t>C1471</t>
  </si>
  <si>
    <t>C1472</t>
  </si>
  <si>
    <t>C1473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</si>
  <si>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</si>
  <si>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</si>
  <si>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</si>
  <si>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</si>
  <si>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</si>
  <si>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</si>
  <si>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</si>
  <si>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</si>
  <si>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C1484</t>
  </si>
  <si>
    <t>C1486</t>
  </si>
  <si>
    <t>C1487</t>
  </si>
  <si>
    <t>C1488</t>
  </si>
  <si>
    <t>C1489</t>
  </si>
  <si>
    <t>C1491</t>
  </si>
  <si>
    <t>C1492</t>
  </si>
  <si>
    <t>C1493</t>
  </si>
  <si>
    <t>C1494</t>
  </si>
  <si>
    <t>C1495</t>
  </si>
  <si>
    <t>C1496</t>
  </si>
  <si>
    <t>C1497</t>
  </si>
  <si>
    <t>C1500</t>
  </si>
  <si>
    <t>C1502</t>
  </si>
  <si>
    <t>C1503</t>
  </si>
  <si>
    <t>C1504</t>
  </si>
  <si>
    <t>C1505</t>
  </si>
  <si>
    <t>C1506</t>
  </si>
  <si>
    <t>C1508</t>
  </si>
  <si>
    <t>C1509</t>
  </si>
  <si>
    <t>C1510</t>
  </si>
  <si>
    <t>C1511</t>
  </si>
  <si>
    <t>C1512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</si>
  <si>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</si>
  <si>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</si>
  <si>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</si>
  <si>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</si>
  <si>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</si>
  <si>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</si>
  <si>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</si>
  <si>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</si>
  <si>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</si>
  <si>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</si>
  <si>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C1525</t>
  </si>
  <si>
    <t>C1527</t>
  </si>
  <si>
    <t>C1530</t>
  </si>
  <si>
    <t>C1531</t>
  </si>
  <si>
    <t>C1532</t>
  </si>
  <si>
    <t>C1533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</si>
  <si>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</si>
  <si>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</si>
  <si>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</si>
  <si>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</si>
  <si>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</si>
  <si>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</si>
  <si>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</si>
  <si>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</si>
  <si>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</si>
  <si>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</si>
  <si>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</si>
  <si>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</si>
  <si>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</si>
  <si>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</si>
  <si>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</si>
  <si>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</si>
  <si>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</si>
  <si>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</si>
  <si>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</si>
  <si>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</si>
  <si>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</si>
  <si>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</si>
  <si>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C1560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</si>
  <si>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</si>
  <si>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</si>
  <si>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</si>
  <si>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</si>
  <si>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</si>
  <si>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</si>
  <si>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</si>
  <si>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</si>
  <si>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</si>
  <si>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</si>
  <si>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</si>
  <si>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</si>
  <si>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</si>
  <si>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</si>
  <si>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</si>
  <si>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</si>
  <si>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</si>
  <si>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</si>
  <si>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</si>
  <si>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</si>
  <si>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</si>
  <si>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</si>
  <si>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</si>
  <si>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</si>
  <si>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</si>
  <si>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</si>
  <si>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</si>
  <si>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</si>
  <si>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</si>
  <si>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</si>
  <si>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</si>
  <si>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</si>
  <si>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</si>
  <si>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</si>
  <si>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</si>
  <si>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</si>
  <si>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</si>
  <si>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</si>
  <si>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</si>
  <si>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</si>
  <si>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</si>
  <si>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</si>
  <si>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</si>
  <si>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</si>
  <si>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</si>
  <si>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</si>
  <si>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</si>
  <si>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</si>
  <si>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</si>
  <si>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</si>
  <si>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</si>
  <si>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</si>
  <si>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</si>
  <si>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</si>
  <si>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</si>
  <si>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</si>
  <si>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</si>
  <si>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C1622</t>
  </si>
  <si>
    <t>C1623</t>
  </si>
  <si>
    <t>C1624</t>
  </si>
  <si>
    <t>C1625</t>
  </si>
  <si>
    <t>C1626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</si>
  <si>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</si>
  <si>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</si>
  <si>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</si>
  <si>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</si>
  <si>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</si>
  <si>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</si>
  <si>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</si>
  <si>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</si>
  <si>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</si>
  <si>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</si>
  <si>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</si>
  <si>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</si>
  <si>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</si>
  <si>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</si>
  <si>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</si>
  <si>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</si>
  <si>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</si>
  <si>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</si>
  <si>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</si>
  <si>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</si>
  <si>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</si>
  <si>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</si>
  <si>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</si>
  <si>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</si>
  <si>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</si>
  <si>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</si>
  <si>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</si>
  <si>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</si>
  <si>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</si>
  <si>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</si>
  <si>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</si>
  <si>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</si>
  <si>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</si>
  <si>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</si>
  <si>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</si>
  <si>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</si>
  <si>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</si>
  <si>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C1667</t>
  </si>
  <si>
    <t>C1668</t>
  </si>
  <si>
    <t>C1669</t>
  </si>
  <si>
    <t>C1670</t>
  </si>
  <si>
    <t>C1673</t>
  </si>
  <si>
    <t>C1674</t>
  </si>
  <si>
    <t>C1675</t>
  </si>
  <si>
    <t>C1676</t>
  </si>
  <si>
    <t>C1678</t>
  </si>
  <si>
    <t>C1679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</si>
  <si>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</si>
  <si>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</si>
  <si>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</si>
  <si>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</si>
  <si>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</si>
  <si>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</si>
  <si>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</si>
  <si>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</si>
  <si>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</si>
  <si>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</si>
  <si>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</si>
  <si>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</si>
  <si>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</si>
  <si>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</si>
  <si>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</si>
  <si>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</si>
  <si>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</si>
  <si>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</si>
  <si>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</si>
  <si>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</si>
  <si>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</si>
  <si>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</si>
  <si>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</si>
  <si>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</si>
  <si>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</si>
  <si>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</si>
  <si>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</si>
  <si>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</si>
  <si>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</si>
  <si>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</si>
  <si>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</si>
  <si>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</si>
  <si>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</si>
  <si>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</si>
  <si>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</si>
  <si>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</si>
  <si>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</si>
  <si>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</si>
  <si>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</si>
  <si>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</si>
  <si>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</si>
  <si>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</si>
  <si>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</si>
  <si>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</si>
  <si>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</si>
  <si>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</si>
  <si>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</si>
  <si>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</si>
  <si>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</si>
  <si>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</si>
  <si>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</si>
  <si>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</si>
  <si>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</si>
  <si>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</si>
  <si>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</si>
  <si>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</si>
  <si>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</si>
  <si>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</si>
  <si>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</si>
  <si>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</si>
  <si>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</si>
  <si>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</si>
  <si>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</si>
  <si>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</si>
  <si>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</si>
  <si>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C1751</t>
  </si>
  <si>
    <t>C1752</t>
  </si>
  <si>
    <t>C1754</t>
  </si>
  <si>
    <t>C1755</t>
  </si>
  <si>
    <t>C1756</t>
  </si>
  <si>
    <t>C1757</t>
  </si>
  <si>
    <t>C1758</t>
  </si>
  <si>
    <t>C1760</t>
  </si>
  <si>
    <t>C1761</t>
  </si>
  <si>
    <t>C1762</t>
  </si>
  <si>
    <t>C1763</t>
  </si>
  <si>
    <t>C1765</t>
  </si>
  <si>
    <t>C1766</t>
  </si>
  <si>
    <t>C1767</t>
  </si>
  <si>
    <t>C1769</t>
  </si>
  <si>
    <t>C1770</t>
  </si>
  <si>
    <t>C1771</t>
  </si>
  <si>
    <t>C1773</t>
  </si>
  <si>
    <t>C1775</t>
  </si>
  <si>
    <t>C1776</t>
  </si>
  <si>
    <t>C1777</t>
  </si>
  <si>
    <t>C1778</t>
  </si>
  <si>
    <t>C1779</t>
  </si>
  <si>
    <t>C1780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</si>
  <si>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</si>
  <si>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</si>
  <si>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</si>
  <si>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</si>
  <si>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</si>
  <si>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</si>
  <si>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</si>
  <si>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</si>
  <si>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</si>
  <si>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</si>
  <si>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</si>
  <si>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</si>
  <si>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</si>
  <si>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</si>
  <si>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C1797</t>
  </si>
  <si>
    <t>C1798</t>
  </si>
  <si>
    <t>C1799</t>
  </si>
  <si>
    <t>C1800</t>
  </si>
  <si>
    <t>C1801</t>
  </si>
  <si>
    <t>C1802</t>
  </si>
  <si>
    <t>C1803</t>
  </si>
  <si>
    <t>C1805</t>
  </si>
  <si>
    <t>C1806</t>
  </si>
  <si>
    <t>C1807</t>
  </si>
  <si>
    <t>C1808</t>
  </si>
  <si>
    <t>C1809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</si>
  <si>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</si>
  <si>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</si>
  <si>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</si>
  <si>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</si>
  <si>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</si>
  <si>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</si>
  <si>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</si>
  <si>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</si>
  <si>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</si>
  <si>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</si>
  <si>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</si>
  <si>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</si>
  <si>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C1822</t>
  </si>
  <si>
    <t>C1824</t>
  </si>
  <si>
    <t>C1826</t>
  </si>
  <si>
    <t>C1827</t>
  </si>
  <si>
    <t>C1828</t>
  </si>
  <si>
    <t>C1829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</si>
  <si>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</si>
  <si>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</si>
  <si>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</si>
  <si>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</si>
  <si>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</si>
  <si>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</si>
  <si>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</si>
  <si>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</si>
  <si>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</si>
  <si>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</si>
  <si>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</si>
  <si>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</si>
  <si>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</si>
  <si>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</si>
  <si>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</si>
  <si>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</si>
  <si>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</si>
  <si>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</si>
  <si>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</si>
  <si>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C1850</t>
  </si>
  <si>
    <t>C1851</t>
  </si>
  <si>
    <t>C1852</t>
  </si>
  <si>
    <t>C1854</t>
  </si>
  <si>
    <t>C1855</t>
  </si>
  <si>
    <t>C1856</t>
  </si>
  <si>
    <t>C1857</t>
  </si>
  <si>
    <t>C1858</t>
  </si>
  <si>
    <t>C1859</t>
  </si>
  <si>
    <t>C1860</t>
  </si>
  <si>
    <t>C1861</t>
  </si>
  <si>
    <t>C1862</t>
  </si>
  <si>
    <t>C1863</t>
  </si>
  <si>
    <t>C1865</t>
  </si>
  <si>
    <t>C1866</t>
  </si>
  <si>
    <t>C1869</t>
  </si>
  <si>
    <t>C1870</t>
  </si>
  <si>
    <t>C1871</t>
  </si>
  <si>
    <t>C1872</t>
  </si>
  <si>
    <t>C1874</t>
  </si>
  <si>
    <t>C1875</t>
  </si>
  <si>
    <t>C1876</t>
  </si>
  <si>
    <t>C1877</t>
  </si>
  <si>
    <t>C1878</t>
  </si>
  <si>
    <t>C1880</t>
  </si>
  <si>
    <t>C1881</t>
  </si>
  <si>
    <t>C1882</t>
  </si>
  <si>
    <t>C1883</t>
  </si>
  <si>
    <t>C1884</t>
  </si>
  <si>
    <t>C1886</t>
  </si>
  <si>
    <t>C1887</t>
  </si>
  <si>
    <t>C1888</t>
  </si>
  <si>
    <t>C1889</t>
  </si>
  <si>
    <t>C1892</t>
  </si>
  <si>
    <t>C1894</t>
  </si>
  <si>
    <t>C1897</t>
  </si>
  <si>
    <t>C1898</t>
  </si>
  <si>
    <t>C1899</t>
  </si>
  <si>
    <t>C1902</t>
  </si>
  <si>
    <t>C1903</t>
  </si>
  <si>
    <t>C1904</t>
  </si>
  <si>
    <t>C1905</t>
  </si>
  <si>
    <t>C1906</t>
  </si>
  <si>
    <t>C1907</t>
  </si>
  <si>
    <t>C1909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</si>
  <si>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</si>
  <si>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</si>
  <si>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</si>
  <si>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</si>
  <si>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</si>
  <si>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</si>
  <si>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</si>
  <si>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</si>
  <si>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</si>
  <si>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</si>
  <si>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</si>
  <si>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</si>
  <si>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C1923</t>
  </si>
  <si>
    <t>C1924</t>
  </si>
  <si>
    <t>C1925</t>
  </si>
  <si>
    <t>C1926</t>
  </si>
  <si>
    <t>C1927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</si>
  <si>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</si>
  <si>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</si>
  <si>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</si>
  <si>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</si>
  <si>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</si>
  <si>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</si>
  <si>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</si>
  <si>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</si>
  <si>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</si>
  <si>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</si>
  <si>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</si>
  <si>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</si>
  <si>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</si>
  <si>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</si>
  <si>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</si>
  <si>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</si>
  <si>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</si>
  <si>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</si>
  <si>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</si>
  <si>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</si>
  <si>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</si>
  <si>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</si>
  <si>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</si>
  <si>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</si>
  <si>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</si>
  <si>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</si>
  <si>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</si>
  <si>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</si>
  <si>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</si>
  <si>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</si>
  <si>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</si>
  <si>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</si>
  <si>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</si>
  <si>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</si>
  <si>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</si>
  <si>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</si>
  <si>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</si>
  <si>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</si>
  <si>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</si>
  <si>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</si>
  <si>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</si>
  <si>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</si>
  <si>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</si>
  <si>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</si>
  <si>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</si>
  <si>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</si>
  <si>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</si>
  <si>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</si>
  <si>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</si>
  <si>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</si>
  <si>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</si>
  <si>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</si>
  <si>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</si>
  <si>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</si>
  <si>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</si>
  <si>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</si>
  <si>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</si>
  <si>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</si>
  <si>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</si>
  <si>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</si>
  <si>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</si>
  <si>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</si>
  <si>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</si>
  <si>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</si>
  <si>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</si>
  <si>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</si>
  <si>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</si>
  <si>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</si>
  <si>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</si>
  <si>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</si>
  <si>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</si>
  <si>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</si>
  <si>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</si>
  <si>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</si>
  <si>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</si>
  <si>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</si>
  <si>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</si>
  <si>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</si>
  <si>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</si>
  <si>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</si>
  <si>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</si>
  <si>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</si>
  <si>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</si>
  <si>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</si>
  <si>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</si>
  <si>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</si>
  <si>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</si>
  <si>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</si>
  <si>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C2021</t>
  </si>
  <si>
    <t>C2022</t>
  </si>
  <si>
    <t>C2023</t>
  </si>
  <si>
    <t>C2024</t>
  </si>
  <si>
    <t>C2025</t>
  </si>
  <si>
    <t>C2027</t>
  </si>
  <si>
    <t>C2028</t>
  </si>
  <si>
    <t>C2029</t>
  </si>
  <si>
    <t>C2030</t>
  </si>
  <si>
    <t>Suma de Importe venta total</t>
  </si>
  <si>
    <t>Total general</t>
  </si>
  <si>
    <t>Etiquetas de fila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</si>
  <si>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</si>
  <si>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</si>
  <si>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</si>
  <si>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</si>
  <si>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</si>
  <si>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</si>
  <si>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</si>
  <si>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</si>
  <si>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</si>
  <si>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</si>
  <si>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</si>
  <si>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</si>
  <si>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 xml:space="preserve">n </t>
  </si>
  <si>
    <t>Suma de Precio Unitario</t>
  </si>
  <si>
    <t>Suma de Coste unitario</t>
  </si>
  <si>
    <t>Etiquetas de columna</t>
  </si>
  <si>
    <t>2020</t>
  </si>
  <si>
    <t>2021</t>
  </si>
  <si>
    <t>2022</t>
  </si>
  <si>
    <t>(en blanco)</t>
  </si>
  <si>
    <t>&lt;03/01/2020</t>
  </si>
  <si>
    <t>Suma de Importe Coste total</t>
  </si>
  <si>
    <t>Beneficio</t>
  </si>
  <si>
    <t>Columna1</t>
  </si>
  <si>
    <t>Tipo de alimento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</si>
</sst>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* #,##0.00\ &quot;€&quot;_-;\-* #,##0.00\ &quot;€&quot;_-;_-* &quot;-&quot;??\ &quot;€&quot;_-;_-@_-"/>
    <numFmt numFmtId="164" formatCode="_-* #,##0\ [$€-C0A]_-;\-* #,##0\ [$€-C0A]_-;_-* &quot;-&quot;??\ [$€-C0A]_-;_-@_-"/>
    <numFmt numFmtId="165" formatCode="_-* #,##0\ &quot;€&quot;_-;\-* #,##0\ &quot;€&quot;_-;_-* &quot;-&quot;??\ &quot;€&quot;_-;_-@_-"/>
    <numFmt numFmtId="166" formatCode="#,##0\ &quot;€&quot;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0" fontId="0" fillId="0" borderId="0" xfId="0" pivotButton="1"/>
    <xf numFmtId="14" fontId="2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4" fontId="0" fillId="0" borderId="0" xfId="1" applyNumberFormat="1" applyFont="1"/>
    <xf numFmtId="166" fontId="0" fillId="0" borderId="0" xfId="0" pivotButton="1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left"/>
    </xf>
    <xf numFmtId="166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166" fontId="0" fillId="0" borderId="0" xfId="0" pivotButton="1" applyNumberFormat="1"/>
    <xf numFmtId="164" fontId="0" fillId="0" borderId="0" xfId="0" applyNumberFormat="1"/>
    <xf numFmtId="9" fontId="0" fillId="0" borderId="0" xfId="2" applyNumberFormat="1" applyFont="1"/>
    <xf numFmtId="0" fontId="0" fillId="0" borderId="0" xfId="0" applyAlignment="1">
      <alignment horizontal="center" vertical="center" wrapText="1"/>
    </xf>
  </cellXfs>
  <cellStyles count="3">
    <cellStyle name="Moneda" xfId="1" builtinId="4"/>
    <cellStyle name="Normal" xfId="0" builtinId="0"/>
    <cellStyle name="Porcentaje" xfId="2" builtinId="5"/>
  </cellStyles>
  <dxfs count="53">
    <dxf>
      <numFmt numFmtId="165" formatCode="_-* #,##0\ &quot;€&quot;_-;\-* #,##0\ &quot;€&quot;_-;_-* &quot;-&quot;??\ &quot;€&quot;_-;_-@_-"/>
    </dxf>
    <dxf>
      <numFmt numFmtId="165" formatCode="_-* #,##0\ &quot;€&quot;_-;\-* #,##0\ &quot;€&quot;_-;_-* &quot;-&quot;??\ &quot;€&quot;_-;_-@_-"/>
    </dxf>
    <dxf>
      <numFmt numFmtId="165" formatCode="_-* #,##0\ &quot;€&quot;_-;\-* #,##0\ &quot;€&quot;_-;_-* &quot;-&quot;??\ &quot;€&quot;_-;_-@_-"/>
    </dxf>
    <dxf>
      <numFmt numFmtId="165" formatCode="_-* #,##0\ &quot;€&quot;_-;\-* #,##0\ &quot;€&quot;_-;_-* &quot;-&quot;??\ &quot;€&quot;_-;_-@_-"/>
    </dxf>
    <dxf>
      <numFmt numFmtId="165" formatCode="_-* #,##0\ &quot;€&quot;_-;\-* #,##0\ &quot;€&quot;_-;_-* &quot;-&quot;??\ &quot;€&quot;_-;_-@_-"/>
    </dxf>
    <dxf>
      <numFmt numFmtId="165" formatCode="_-* #,##0\ &quot;€&quot;_-;\-* #,##0\ &quot;€&quot;_-;_-* &quot;-&quot;??\ &quot;€&quot;_-;_-@_-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79" formatCode="_-* #,##0.0\ [$€-C0A]_-;\-* #,##0.0\ [$€-C0A]_-;_-* &quot;-&quot;??\ [$€-C0A]_-;_-@_-"/>
    </dxf>
    <dxf>
      <numFmt numFmtId="164" formatCode="_-* #,##0\ [$€-C0A]_-;\-* #,##0\ [$€-C0A]_-;_-* &quot;-&quot;??\ [$€-C0A]_-;_-@_-"/>
    </dxf>
    <dxf>
      <numFmt numFmtId="167" formatCode="_-* #,##0.00\ [$€-C0A]_-;\-* #,##0.00\ [$€-C0A]_-;_-* &quot;-&quot;??\ [$€-C0A]_-;_-@_-"/>
    </dxf>
    <dxf>
      <numFmt numFmtId="179" formatCode="_-* #,##0.0\ [$€-C0A]_-;\-* #,##0.0\ [$€-C0A]_-;_-* &quot;-&quot;??\ [$€-C0A]_-;_-@_-"/>
    </dxf>
    <dxf>
      <numFmt numFmtId="164" formatCode="_-* #,##0\ [$€-C0A]_-;\-* #,##0\ [$€-C0A]_-;_-* &quot;-&quot;??\ [$€-C0A]_-;_-@_-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5" formatCode="_-* #,##0\ &quot;€&quot;_-;\-* #,##0\ &quot;€&quot;_-;_-* &quot;-&quot;??\ &quot;€&quot;_-;_-@_-"/>
    </dxf>
    <dxf>
      <numFmt numFmtId="165" formatCode="_-* #,##0\ &quot;€&quot;_-;\-* #,##0\ &quot;€&quot;_-;_-* &quot;-&quot;??\ &quot;€&quot;_-;_-@_-"/>
    </dxf>
    <dxf>
      <numFmt numFmtId="165" formatCode="_-* #,##0\ &quot;€&quot;_-;\-* #,##0\ &quot;€&quot;_-;_-* &quot;-&quot;??\ &quot;€&quot;_-;_-@_-"/>
    </dxf>
    <dxf>
      <numFmt numFmtId="165" formatCode="_-* #,##0\ &quot;€&quot;_-;\-* #,##0\ &quot;€&quot;_-;_-* &quot;-&quot;??\ &quot;€&quot;_-;_-@_-"/>
    </dxf>
    <dxf>
      <numFmt numFmtId="165" formatCode="_-* #,##0\ &quot;€&quot;_-;\-* #,##0\ &quot;€&quot;_-;_-* &quot;-&quot;??\ &quot;€&quot;_-;_-@_-"/>
    </dxf>
    <dxf>
      <numFmt numFmtId="165" formatCode="_-* #,##0\ &quot;€&quot;_-;\-* #,##0\ &quot;€&quot;_-;_-* &quot;-&quot;??\ &quot;€&quot;_-;_-@_-"/>
    </dxf>
    <dxf>
      <numFmt numFmtId="166" formatCode="#,##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ill>
        <gradientFill>
          <stop position="0">
            <color theme="5" tint="0.80001220740379042"/>
          </stop>
          <stop position="1">
            <color theme="4" tint="0.40000610370189521"/>
          </stop>
        </gradientFill>
      </fill>
    </dxf>
  </dxfs>
  <tableStyles count="1" defaultTableStyle="TableStyleMedium2" defaultPivotStyle="PivotStyleLight16">
    <tableStyle name="Estilo de segmentación de datos 1" pivot="0" table="0" count="1" xr9:uid="{163B812E-48CD-4AF1-A39C-D957A4EFD524}">
      <tableStyleElement type="headerRow" dxfId="52"/>
    </tableStyle>
  </tableStyles>
  <colors>
    <mruColors>
      <color rgb="FFFF8B8B"/>
    </mruColors>
  </colors>
  <extLst>
    <ext xmlns:x14="http://schemas.microsoft.com/office/spreadsheetml/2009/9/main" uri="{EB79DEF2-80B8-43e5-95BD-54CBDDF9020C}">
      <x14:slicerStyles defaultSlicerStyle="Estilo de segmentación de datos 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theme" Target="theme/theme1.xml"/><Relationship Id="rId18" Type="http://schemas.microsoft.com/office/2022/10/relationships/richValueRel" Target="richData/richValueRel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pivotCacheDefinition" Target="pivotCache/pivotCacheDefinition3.xml"/><Relationship Id="rId12" Type="http://schemas.microsoft.com/office/2007/relationships/slicerCache" Target="slicerCaches/slicerCache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4.xml"/><Relationship Id="rId5" Type="http://schemas.openxmlformats.org/officeDocument/2006/relationships/pivotCacheDefinition" Target="pivotCache/pivotCacheDefinition1.xml"/><Relationship Id="rId15" Type="http://schemas.openxmlformats.org/officeDocument/2006/relationships/styles" Target="styles.xml"/><Relationship Id="rId23" Type="http://schemas.openxmlformats.org/officeDocument/2006/relationships/customXml" Target="../customXml/item1.xml"/><Relationship Id="rId10" Type="http://schemas.microsoft.com/office/2007/relationships/slicerCache" Target="slicerCaches/slicerCache3.xml"/><Relationship Id="rId19" Type="http://schemas.microsoft.com/office/2017/06/relationships/rdRichValue" Target="richData/rdrichvalue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2.xml"/><Relationship Id="rId14" Type="http://schemas.openxmlformats.org/officeDocument/2006/relationships/connections" Target="connections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1" i="0" u="none" strike="noStrike" kern="1200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rPr>
              <a:t>% Canal de venta</a:t>
            </a:r>
          </a:p>
        </c:rich>
      </c:tx>
      <c:layout>
        <c:manualLayout>
          <c:xMode val="edge"/>
          <c:yMode val="edge"/>
          <c:x val="0.2318301413393437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1" i="0" u="none" strike="noStrike" kern="1200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0232318370926519"/>
              <c:y val="2.0833333333333332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44689661073143605"/>
                  <c:h val="0.14622758092738408"/>
                </c:manualLayout>
              </c15:layout>
            </c:ext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3.2466576406159479E-3"/>
              <c:y val="2.6714890303783739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892218223744357"/>
                  <c:h val="0.12549365636462331"/>
                </c:manualLayout>
              </c15:layout>
            </c:ext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4038667292991106"/>
          <c:y val="0.14805510555199738"/>
          <c:w val="0.59854933711628744"/>
          <c:h val="0.85194502534597416"/>
        </c:manualLayout>
      </c:layout>
      <c:pie3DChart>
        <c:varyColors val="1"/>
        <c:ser>
          <c:idx val="0"/>
          <c:order val="0"/>
          <c:tx>
            <c:v>Suma de Importe venta total</c:v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6CB4-4498-AA53-DB71081681E1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6CB4-4498-AA53-DB71081681E1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Offline</c:v>
              </c:pt>
              <c:pt idx="1">
                <c:v>Online</c:v>
              </c:pt>
            </c:strLit>
          </c:cat>
          <c:val>
            <c:numLit>
              <c:formatCode>General</c:formatCode>
              <c:ptCount val="2"/>
              <c:pt idx="0">
                <c:v>1349534343.9499986</c:v>
              </c:pt>
              <c:pt idx="1">
                <c:v>1275575698.3699996</c:v>
              </c:pt>
            </c:numLit>
          </c:val>
          <c:extLst>
            <c:ext xmlns:c16="http://schemas.microsoft.com/office/drawing/2014/chart" uri="{C3380CC4-5D6E-409C-BE32-E72D297353CC}">
              <c16:uniqueId val="{00000004-6CB4-4498-AA53-DB71081681E1}"/>
            </c:ext>
          </c:extLst>
        </c:ser>
        <c:ser>
          <c:idx val="1"/>
          <c:order val="1"/>
          <c:tx>
            <c:v>Series2</c:v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6-6CB4-4498-AA53-DB71081681E1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8-6CB4-4498-AA53-DB71081681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Offline</c:v>
              </c:pt>
              <c:pt idx="1">
                <c:v>Online</c:v>
              </c:pt>
            </c:strLit>
          </c:cat>
          <c:val>
            <c:numLit>
              <c:formatCode>General</c:formatCode>
              <c:ptCount val="2"/>
              <c:pt idx="0">
                <c:v>1052</c:v>
              </c:pt>
              <c:pt idx="1">
                <c:v>962</c:v>
              </c:pt>
            </c:numLit>
          </c:val>
          <c:extLst>
            <c:ext xmlns:c16="http://schemas.microsoft.com/office/drawing/2014/chart" uri="{C3380CC4-5D6E-409C-BE32-E72D297353CC}">
              <c16:uniqueId val="{00000009-6CB4-4498-AA53-DB71081681E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[2030-Registros-de-ventas.xlsx]Analisis!Tabla dinamica 1</c:name>
    <c:fmtId val="8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</c:pivotFmt>
      <c:pivotFmt>
        <c:idx val="11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Analisis!$B$3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Analisis!$A$4:$A$8</c:f>
              <c:strCache>
                <c:ptCount val="4"/>
                <c:pt idx="0">
                  <c:v>&lt;03/01/2020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Analisis!$B$4:$B$8</c:f>
              <c:numCache>
                <c:formatCode>#,##0\ "€"</c:formatCode>
                <c:ptCount val="4"/>
                <c:pt idx="1">
                  <c:v>807287142.02999973</c:v>
                </c:pt>
                <c:pt idx="2">
                  <c:v>1031661131.0700005</c:v>
                </c:pt>
                <c:pt idx="3">
                  <c:v>786161769.21999955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C8-43DE-8A13-8E9ABFCFCD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68949152"/>
        <c:axId val="2068947712"/>
      </c:lineChart>
      <c:catAx>
        <c:axId val="206894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8947712"/>
        <c:crosses val="autoZero"/>
        <c:auto val="1"/>
        <c:lblAlgn val="ctr"/>
        <c:lblOffset val="100"/>
        <c:noMultiLvlLbl val="0"/>
      </c:catAx>
      <c:valAx>
        <c:axId val="206894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894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[2030-Registros-de-ventas.xlsx]Analisis!TablaDinámica20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Analisis!$B$11</c:f>
              <c:strCache>
                <c:ptCount val="1"/>
                <c:pt idx="0">
                  <c:v>Suma de Importe venta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Analisis!$A$12:$A$19</c:f>
              <c:strCache>
                <c:ptCount val="7"/>
                <c:pt idx="0">
                  <c:v>África</c:v>
                </c:pt>
                <c:pt idx="1">
                  <c:v>Asia</c:v>
                </c:pt>
                <c:pt idx="2">
                  <c:v>Australia y Oceanía</c:v>
                </c:pt>
                <c:pt idx="3">
                  <c:v>Centroamérica y Caribe</c:v>
                </c:pt>
                <c:pt idx="4">
                  <c:v>Europa</c:v>
                </c:pt>
                <c:pt idx="5">
                  <c:v>Norteamérica</c:v>
                </c:pt>
                <c:pt idx="6">
                  <c:v>(en blanco)</c:v>
                </c:pt>
              </c:strCache>
            </c:strRef>
          </c:cat>
          <c:val>
            <c:numRef>
              <c:f>Analisis!$B$12:$B$19</c:f>
              <c:numCache>
                <c:formatCode>_-* #,##0\ "€"_-;\-* #,##0\ "€"_-;_-* "-"??\ "€"_-;_-@_-</c:formatCode>
                <c:ptCount val="7"/>
                <c:pt idx="0">
                  <c:v>972575758.84999943</c:v>
                </c:pt>
                <c:pt idx="1">
                  <c:v>415634678.92999995</c:v>
                </c:pt>
                <c:pt idx="2">
                  <c:v>243640133.65999988</c:v>
                </c:pt>
                <c:pt idx="3">
                  <c:v>328584307.24999994</c:v>
                </c:pt>
                <c:pt idx="4">
                  <c:v>584002912.99000049</c:v>
                </c:pt>
                <c:pt idx="5">
                  <c:v>80672250.640000015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0-403F-93BB-AA405B54E405}"/>
            </c:ext>
          </c:extLst>
        </c:ser>
        <c:ser>
          <c:idx val="1"/>
          <c:order val="1"/>
          <c:tx>
            <c:strRef>
              <c:f>Analisis!$C$11</c:f>
              <c:strCache>
                <c:ptCount val="1"/>
                <c:pt idx="0">
                  <c:v>Suma de Coste unitario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Analisis!$A$12:$A$19</c:f>
              <c:strCache>
                <c:ptCount val="7"/>
                <c:pt idx="0">
                  <c:v>África</c:v>
                </c:pt>
                <c:pt idx="1">
                  <c:v>Asia</c:v>
                </c:pt>
                <c:pt idx="2">
                  <c:v>Australia y Oceanía</c:v>
                </c:pt>
                <c:pt idx="3">
                  <c:v>Centroamérica y Caribe</c:v>
                </c:pt>
                <c:pt idx="4">
                  <c:v>Europa</c:v>
                </c:pt>
                <c:pt idx="5">
                  <c:v>Norteamérica</c:v>
                </c:pt>
                <c:pt idx="6">
                  <c:v>(en blanco)</c:v>
                </c:pt>
              </c:strCache>
            </c:strRef>
          </c:cat>
          <c:val>
            <c:numRef>
              <c:f>Analisis!$C$12:$C$19</c:f>
              <c:numCache>
                <c:formatCode>_-* #,##0\ "€"_-;\-* #,##0\ "€"_-;_-* "-"??\ "€"_-;_-@_-</c:formatCode>
                <c:ptCount val="7"/>
                <c:pt idx="0">
                  <c:v>140036.01999999958</c:v>
                </c:pt>
                <c:pt idx="1">
                  <c:v>59404.299999999945</c:v>
                </c:pt>
                <c:pt idx="2">
                  <c:v>34749.760000000002</c:v>
                </c:pt>
                <c:pt idx="3">
                  <c:v>41947.49</c:v>
                </c:pt>
                <c:pt idx="4">
                  <c:v>87324.91999999978</c:v>
                </c:pt>
                <c:pt idx="5">
                  <c:v>10097.000000000002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0-403F-93BB-AA405B54E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743312"/>
        <c:axId val="2115753872"/>
      </c:barChart>
      <c:catAx>
        <c:axId val="211574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5753872"/>
        <c:crosses val="autoZero"/>
        <c:auto val="1"/>
        <c:lblAlgn val="ctr"/>
        <c:lblOffset val="100"/>
        <c:noMultiLvlLbl val="0"/>
      </c:catAx>
      <c:valAx>
        <c:axId val="21157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574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[2030-Registros-de-ventas.xlsx]Analisis!TablaDinámica4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rPr>
              <a:t>Productos</a:t>
            </a:r>
            <a:r>
              <a:rPr lang="en-US" baseline="0"/>
              <a:t> / trimestre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Dn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solidFill>
              <a:schemeClr val="accent2"/>
            </a:solidFill>
          </a:ln>
          <a:effectLst/>
          <a:sp3d>
            <a:contourClr>
              <a:schemeClr val="accent2"/>
            </a:contourClr>
          </a:sp3d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Dn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solidFill>
              <a:schemeClr val="accent2"/>
            </a:solidFill>
          </a:ln>
          <a:effectLst/>
          <a:sp3d>
            <a:contourClr>
              <a:schemeClr val="accent2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 w="19050" cap="flat" cmpd="sng" algn="ctr">
          <a:solidFill>
            <a:schemeClr val="tx1">
              <a:lumMod val="25000"/>
              <a:lumOff val="75000"/>
            </a:schemeClr>
          </a:solidFill>
          <a:round/>
        </a:ln>
        <a:effectLst/>
        <a:sp3d contourW="19050">
          <a:contourClr>
            <a:schemeClr val="tx1">
              <a:lumMod val="25000"/>
              <a:lumOff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38944809977413336"/>
          <c:y val="0.11190875302590426"/>
          <c:w val="0.45417140968169817"/>
          <c:h val="0.84473746557150786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Analisis!$B$22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solidFill>
                <a:schemeClr val="accent2"/>
              </a:solidFill>
            </a:ln>
            <a:effectLst/>
            <a:sp3d>
              <a:contourClr>
                <a:schemeClr val="accent2"/>
              </a:contourClr>
            </a:sp3d>
          </c:spPr>
          <c:invertIfNegative val="0"/>
          <c:cat>
            <c:strRef>
              <c:f>Analisis!$A$23:$A$36</c:f>
              <c:strCache>
                <c:ptCount val="13"/>
                <c:pt idx="0">
                  <c:v>Alimento infantil</c:v>
                </c:pt>
                <c:pt idx="1">
                  <c:v>Bebida</c:v>
                </c:pt>
                <c:pt idx="2">
                  <c:v>Cárnicos</c:v>
                </c:pt>
                <c:pt idx="3">
                  <c:v>Cereales</c:v>
                </c:pt>
                <c:pt idx="4">
                  <c:v>Cosméticos</c:v>
                </c:pt>
                <c:pt idx="5">
                  <c:v>Cuidado personal</c:v>
                </c:pt>
                <c:pt idx="6">
                  <c:v>Doméstico</c:v>
                </c:pt>
                <c:pt idx="7">
                  <c:v>Frutas</c:v>
                </c:pt>
                <c:pt idx="8">
                  <c:v>Material de oficina</c:v>
                </c:pt>
                <c:pt idx="9">
                  <c:v>Ropa</c:v>
                </c:pt>
                <c:pt idx="10">
                  <c:v>Snacks</c:v>
                </c:pt>
                <c:pt idx="11">
                  <c:v>Verduras</c:v>
                </c:pt>
                <c:pt idx="12">
                  <c:v>(en blanco)</c:v>
                </c:pt>
              </c:strCache>
            </c:strRef>
          </c:cat>
          <c:val>
            <c:numRef>
              <c:f>Analisis!$B$23:$B$36</c:f>
              <c:numCache>
                <c:formatCode>#,##0\ "€"</c:formatCode>
                <c:ptCount val="13"/>
                <c:pt idx="0">
                  <c:v>220428663.84</c:v>
                </c:pt>
                <c:pt idx="1">
                  <c:v>51937135.13000001</c:v>
                </c:pt>
                <c:pt idx="2">
                  <c:v>361059224.81999987</c:v>
                </c:pt>
                <c:pt idx="3">
                  <c:v>186802340.99999991</c:v>
                </c:pt>
                <c:pt idx="4">
                  <c:v>333275383.88</c:v>
                </c:pt>
                <c:pt idx="5">
                  <c:v>80552784.75000003</c:v>
                </c:pt>
                <c:pt idx="6">
                  <c:v>537591138.04000008</c:v>
                </c:pt>
                <c:pt idx="7">
                  <c:v>17035843.370000005</c:v>
                </c:pt>
                <c:pt idx="8">
                  <c:v>474504166.50000012</c:v>
                </c:pt>
                <c:pt idx="9">
                  <c:v>86016034.280000046</c:v>
                </c:pt>
                <c:pt idx="10">
                  <c:v>142987588.32000002</c:v>
                </c:pt>
                <c:pt idx="11">
                  <c:v>132919738.39000003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E-47D8-9FA3-04CD89D3D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15590608"/>
        <c:axId val="2115606928"/>
        <c:axId val="0"/>
      </c:bar3DChart>
      <c:catAx>
        <c:axId val="2115590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5606928"/>
        <c:crosses val="autoZero"/>
        <c:auto val="1"/>
        <c:lblAlgn val="ctr"/>
        <c:lblOffset val="100"/>
        <c:noMultiLvlLbl val="0"/>
      </c:catAx>
      <c:valAx>
        <c:axId val="211560692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559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gi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12700</xdr:colOff>
      <xdr:row>47</xdr:row>
      <xdr:rowOff>0</xdr:rowOff>
    </xdr:to>
    <xdr:sp macro="" textlink="">
      <xdr:nvSpPr>
        <xdr:cNvPr id="2315" name="Rectángulo 18">
          <a:extLst>
            <a:ext uri="{FF2B5EF4-FFF2-40B4-BE49-F238E27FC236}">
              <a16:creationId xmlns:a16="http://schemas.microsoft.com/office/drawing/2014/main" id="{E8F3D76A-4384-B8FA-CC70-F42416F1FECB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6548100" cy="8356600"/>
        </a:xfrm>
        <a:prstGeom prst="rect">
          <a:avLst/>
        </a:prstGeom>
        <a:solidFill>
          <a:srgbClr val="F4B18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/>
        <a:lstStyle/>
        <a:p>
          <a:r>
            <a:rPr lang="es-ES"/>
            <a:t> </a:t>
          </a:r>
        </a:p>
      </xdr:txBody>
    </xdr:sp>
    <xdr:clientData/>
  </xdr:twoCellAnchor>
  <xdr:twoCellAnchor>
    <xdr:from>
      <xdr:col>16</xdr:col>
      <xdr:colOff>751115</xdr:colOff>
      <xdr:row>13</xdr:row>
      <xdr:rowOff>85270</xdr:rowOff>
    </xdr:from>
    <xdr:to>
      <xdr:col>20</xdr:col>
      <xdr:colOff>511629</xdr:colOff>
      <xdr:row>44</xdr:row>
      <xdr:rowOff>174170</xdr:rowOff>
    </xdr:to>
    <xdr:sp macro="" textlink="">
      <xdr:nvSpPr>
        <xdr:cNvPr id="21" name="Rectángulo redondeado 51">
          <a:extLst>
            <a:ext uri="{FF2B5EF4-FFF2-40B4-BE49-F238E27FC236}">
              <a16:creationId xmlns:a16="http://schemas.microsoft.com/office/drawing/2014/main" id="{DEC89C7E-CD08-B400-5AF7-50FE58DC644C}"/>
            </a:ext>
          </a:extLst>
        </xdr:cNvPr>
        <xdr:cNvSpPr/>
      </xdr:nvSpPr>
      <xdr:spPr>
        <a:xfrm>
          <a:off x="13349515" y="2396670"/>
          <a:ext cx="2910114" cy="5600700"/>
        </a:xfrm>
        <a:prstGeom prst="roundRect">
          <a:avLst/>
        </a:prstGeom>
        <a:gradFill>
          <a:gsLst>
            <a:gs pos="0">
              <a:schemeClr val="accent2">
                <a:lumMod val="20000"/>
                <a:lumOff val="80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s-ES"/>
        </a:p>
      </xdr:txBody>
    </xdr:sp>
    <xdr:clientData/>
  </xdr:twoCellAnchor>
  <xdr:twoCellAnchor>
    <xdr:from>
      <xdr:col>13</xdr:col>
      <xdr:colOff>665844</xdr:colOff>
      <xdr:row>19</xdr:row>
      <xdr:rowOff>1814</xdr:rowOff>
    </xdr:from>
    <xdr:to>
      <xdr:col>16</xdr:col>
      <xdr:colOff>604302</xdr:colOff>
      <xdr:row>44</xdr:row>
      <xdr:rowOff>38099</xdr:rowOff>
    </xdr:to>
    <xdr:sp macro="" textlink="">
      <xdr:nvSpPr>
        <xdr:cNvPr id="22" name="Rectángulo redondeado 60">
          <a:extLst>
            <a:ext uri="{FF2B5EF4-FFF2-40B4-BE49-F238E27FC236}">
              <a16:creationId xmlns:a16="http://schemas.microsoft.com/office/drawing/2014/main" id="{E571802F-89BE-D75D-B9A4-53C062A38A53}"/>
            </a:ext>
          </a:extLst>
        </xdr:cNvPr>
        <xdr:cNvSpPr/>
      </xdr:nvSpPr>
      <xdr:spPr>
        <a:xfrm>
          <a:off x="10902044" y="3380014"/>
          <a:ext cx="2300658" cy="4481285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s-ES"/>
        </a:p>
      </xdr:txBody>
    </xdr:sp>
    <xdr:clientData/>
  </xdr:twoCellAnchor>
  <xdr:twoCellAnchor>
    <xdr:from>
      <xdr:col>17</xdr:col>
      <xdr:colOff>163286</xdr:colOff>
      <xdr:row>1</xdr:row>
      <xdr:rowOff>0</xdr:rowOff>
    </xdr:from>
    <xdr:to>
      <xdr:col>20</xdr:col>
      <xdr:colOff>21770</xdr:colOff>
      <xdr:row>11</xdr:row>
      <xdr:rowOff>21771</xdr:rowOff>
    </xdr:to>
    <xdr:sp macro="" textlink="[1]Análisis!H9">
      <xdr:nvSpPr>
        <xdr:cNvPr id="28" name="Rectángulo redondeado 6">
          <a:extLst>
            <a:ext uri="{FF2B5EF4-FFF2-40B4-BE49-F238E27FC236}">
              <a16:creationId xmlns:a16="http://schemas.microsoft.com/office/drawing/2014/main" id="{B030294E-9C8A-9273-58D6-B1CFFFACC073}"/>
            </a:ext>
          </a:extLst>
        </xdr:cNvPr>
        <xdr:cNvSpPr/>
      </xdr:nvSpPr>
      <xdr:spPr>
        <a:xfrm>
          <a:off x="13672457" y="185057"/>
          <a:ext cx="2242456" cy="1872343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2611D493-88C3-45AB-A3C0-6B1C2E83649E}" type="TxLink">
            <a:rPr lang="en-US" sz="2400" b="0" i="0" u="none" strike="noStrike">
              <a:solidFill>
                <a:srgbClr val="000000"/>
              </a:solidFill>
              <a:latin typeface="+mn-lt"/>
              <a:ea typeface="+mn-ea"/>
              <a:cs typeface="Algerian" panose="020F0502020204030204" pitchFamily="34" charset="0"/>
            </a:rPr>
            <a:pPr marL="0" indent="0" algn="ctr"/>
            <a:t>​</a:t>
          </a:fld>
          <a:endParaRPr lang="es-ES_tradnl" sz="2400" b="0" i="0" u="none" strike="noStrike">
            <a:solidFill>
              <a:srgbClr val="000000"/>
            </a:solidFill>
            <a:latin typeface="+mn-lt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6</xdr:col>
      <xdr:colOff>622300</xdr:colOff>
      <xdr:row>1</xdr:row>
      <xdr:rowOff>55880</xdr:rowOff>
    </xdr:from>
    <xdr:to>
      <xdr:col>9</xdr:col>
      <xdr:colOff>468510</xdr:colOff>
      <xdr:row>6</xdr:row>
      <xdr:rowOff>108414</xdr:rowOff>
    </xdr:to>
    <xdr:sp macro="" textlink="[1]Análisis!H9">
      <xdr:nvSpPr>
        <xdr:cNvPr id="29" name="Rectángulo redondeado 6">
          <a:extLst>
            <a:ext uri="{FF2B5EF4-FFF2-40B4-BE49-F238E27FC236}">
              <a16:creationId xmlns:a16="http://schemas.microsoft.com/office/drawing/2014/main" id="{CEAC3DC8-6CA9-FB8C-FA27-1A6C772CCF24}"/>
            </a:ext>
          </a:extLst>
        </xdr:cNvPr>
        <xdr:cNvSpPr/>
      </xdr:nvSpPr>
      <xdr:spPr>
        <a:xfrm>
          <a:off x="5346700" y="233680"/>
          <a:ext cx="2208410" cy="941534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FE17BCF5-085A-4507-AF36-BAEC3ED7E696}" type="TxLink">
            <a:rPr lang="en-US" sz="2400" b="0" i="0" u="none" strike="noStrike">
              <a:solidFill>
                <a:srgbClr val="000000"/>
              </a:solidFill>
              <a:latin typeface="+mn-lt"/>
              <a:ea typeface="+mn-ea"/>
              <a:cs typeface="Algerian" panose="020F0502020204030204" pitchFamily="34" charset="0"/>
            </a:rPr>
            <a:pPr marL="0" indent="0" algn="ctr"/>
            <a:t>​</a:t>
          </a:fld>
          <a:endParaRPr lang="es-ES_tradnl" sz="2400" b="0" i="0" u="none" strike="noStrike">
            <a:solidFill>
              <a:srgbClr val="000000"/>
            </a:solidFill>
            <a:latin typeface="+mn-lt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266700</xdr:colOff>
      <xdr:row>15</xdr:row>
      <xdr:rowOff>32658</xdr:rowOff>
    </xdr:from>
    <xdr:to>
      <xdr:col>12</xdr:col>
      <xdr:colOff>558800</xdr:colOff>
      <xdr:row>30</xdr:row>
      <xdr:rowOff>25400</xdr:rowOff>
    </xdr:to>
    <xdr:sp macro="" textlink="">
      <xdr:nvSpPr>
        <xdr:cNvPr id="34" name="Rectángulo redondeado 44">
          <a:extLst>
            <a:ext uri="{FF2B5EF4-FFF2-40B4-BE49-F238E27FC236}">
              <a16:creationId xmlns:a16="http://schemas.microsoft.com/office/drawing/2014/main" id="{48BB286E-6D50-1282-EC4D-655D2CA89958}"/>
            </a:ext>
          </a:extLst>
        </xdr:cNvPr>
        <xdr:cNvSpPr/>
      </xdr:nvSpPr>
      <xdr:spPr>
        <a:xfrm>
          <a:off x="2628900" y="2699658"/>
          <a:ext cx="7378700" cy="2659742"/>
        </a:xfrm>
        <a:prstGeom prst="roundRect">
          <a:avLst/>
        </a:prstGeom>
        <a:gradFill>
          <a:gsLst>
            <a:gs pos="8000">
              <a:schemeClr val="accent2">
                <a:lumMod val="40000"/>
                <a:lumOff val="60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s-ES"/>
        </a:p>
      </xdr:txBody>
    </xdr:sp>
    <xdr:clientData/>
  </xdr:twoCellAnchor>
  <xdr:twoCellAnchor>
    <xdr:from>
      <xdr:col>3</xdr:col>
      <xdr:colOff>44754</xdr:colOff>
      <xdr:row>0</xdr:row>
      <xdr:rowOff>102811</xdr:rowOff>
    </xdr:from>
    <xdr:to>
      <xdr:col>15</xdr:col>
      <xdr:colOff>97367</xdr:colOff>
      <xdr:row>13</xdr:row>
      <xdr:rowOff>135468</xdr:rowOff>
    </xdr:to>
    <xdr:sp macro="" textlink="">
      <xdr:nvSpPr>
        <xdr:cNvPr id="31" name="Rectángulo redondeado 34">
          <a:extLst>
            <a:ext uri="{FF2B5EF4-FFF2-40B4-BE49-F238E27FC236}">
              <a16:creationId xmlns:a16="http://schemas.microsoft.com/office/drawing/2014/main" id="{D57704F9-0831-A444-33D6-AF4D38D76656}"/>
            </a:ext>
          </a:extLst>
        </xdr:cNvPr>
        <xdr:cNvSpPr/>
      </xdr:nvSpPr>
      <xdr:spPr>
        <a:xfrm>
          <a:off x="2432354" y="102811"/>
          <a:ext cx="9603013" cy="2454124"/>
        </a:xfrm>
        <a:prstGeom prst="roundRect">
          <a:avLst/>
        </a:prstGeom>
        <a:gradFill>
          <a:gsLst>
            <a:gs pos="52000">
              <a:schemeClr val="accent2">
                <a:lumMod val="20000"/>
                <a:lumOff val="80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s-ES"/>
        </a:p>
      </xdr:txBody>
    </xdr:sp>
    <xdr:clientData/>
  </xdr:twoCellAnchor>
  <xdr:twoCellAnchor>
    <xdr:from>
      <xdr:col>0</xdr:col>
      <xdr:colOff>1</xdr:colOff>
      <xdr:row>1</xdr:row>
      <xdr:rowOff>44314</xdr:rowOff>
    </xdr:from>
    <xdr:to>
      <xdr:col>3</xdr:col>
      <xdr:colOff>2</xdr:colOff>
      <xdr:row>44</xdr:row>
      <xdr:rowOff>0</xdr:rowOff>
    </xdr:to>
    <xdr:sp macro="" textlink="">
      <xdr:nvSpPr>
        <xdr:cNvPr id="35" name="Redondear rectángulo de esquina del mismo lado 3">
          <a:extLst>
            <a:ext uri="{FF2B5EF4-FFF2-40B4-BE49-F238E27FC236}">
              <a16:creationId xmlns:a16="http://schemas.microsoft.com/office/drawing/2014/main" id="{10D5EEE4-CB6C-1E19-071B-C43697D58E29}"/>
            </a:ext>
          </a:extLst>
        </xdr:cNvPr>
        <xdr:cNvSpPr/>
      </xdr:nvSpPr>
      <xdr:spPr>
        <a:xfrm rot="16200000">
          <a:off x="-2682942" y="2908232"/>
          <a:ext cx="7737611" cy="2371726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s-ES"/>
        </a:p>
      </xdr:txBody>
    </xdr:sp>
    <xdr:clientData/>
  </xdr:twoCellAnchor>
  <xdr:twoCellAnchor>
    <xdr:from>
      <xdr:col>0</xdr:col>
      <xdr:colOff>250372</xdr:colOff>
      <xdr:row>1</xdr:row>
      <xdr:rowOff>0</xdr:rowOff>
    </xdr:from>
    <xdr:to>
      <xdr:col>2</xdr:col>
      <xdr:colOff>642257</xdr:colOff>
      <xdr:row>6</xdr:row>
      <xdr:rowOff>134257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06121AEA-9936-CA92-93B9-986A63149929}"/>
            </a:ext>
          </a:extLst>
        </xdr:cNvPr>
        <xdr:cNvSpPr txBox="1"/>
      </xdr:nvSpPr>
      <xdr:spPr>
        <a:xfrm>
          <a:off x="250372" y="185057"/>
          <a:ext cx="1981199" cy="10595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0">
            <a:defRPr sz="1800" b="1" i="0" u="none" strike="noStrike" kern="1200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defRPr>
          </a:pPr>
          <a:r>
            <a:rPr lang="es-ES" sz="1800" b="1" i="0" u="none" strike="noStrike" kern="1200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rPr>
            <a:t>Análisis</a:t>
          </a:r>
        </a:p>
        <a:p>
          <a:pPr algn="ctr" rtl="0">
            <a:defRPr sz="1800" b="1" i="0" u="none" strike="noStrike" kern="1200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defRPr>
          </a:pPr>
          <a:r>
            <a:rPr lang="es-ES" sz="1800" b="1" i="0" u="none" strike="noStrike" kern="1200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rPr>
            <a:t>de control de Pedidos</a:t>
          </a:r>
        </a:p>
      </xdr:txBody>
    </xdr:sp>
    <xdr:clientData/>
  </xdr:twoCellAnchor>
  <xdr:twoCellAnchor>
    <xdr:from>
      <xdr:col>20</xdr:col>
      <xdr:colOff>163286</xdr:colOff>
      <xdr:row>12</xdr:row>
      <xdr:rowOff>174172</xdr:rowOff>
    </xdr:from>
    <xdr:to>
      <xdr:col>23</xdr:col>
      <xdr:colOff>315687</xdr:colOff>
      <xdr:row>14</xdr:row>
      <xdr:rowOff>141515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F913AAB0-6950-AE21-0FC0-D4A401034625}"/>
            </a:ext>
          </a:extLst>
        </xdr:cNvPr>
        <xdr:cNvSpPr txBox="1"/>
      </xdr:nvSpPr>
      <xdr:spPr>
        <a:xfrm>
          <a:off x="16056429" y="2394858"/>
          <a:ext cx="2536372" cy="3374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s-ES" sz="1600" b="0"/>
        </a:p>
      </xdr:txBody>
    </xdr:sp>
    <xdr:clientData/>
  </xdr:twoCellAnchor>
  <xdr:twoCellAnchor>
    <xdr:from>
      <xdr:col>3</xdr:col>
      <xdr:colOff>215900</xdr:colOff>
      <xdr:row>1</xdr:row>
      <xdr:rowOff>27214</xdr:rowOff>
    </xdr:from>
    <xdr:to>
      <xdr:col>14</xdr:col>
      <xdr:colOff>749300</xdr:colOff>
      <xdr:row>4</xdr:row>
      <xdr:rowOff>76199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31B13EA7-A86D-85FD-C381-3BC69D314195}"/>
            </a:ext>
          </a:extLst>
        </xdr:cNvPr>
        <xdr:cNvSpPr txBox="1"/>
      </xdr:nvSpPr>
      <xdr:spPr>
        <a:xfrm>
          <a:off x="2578100" y="205014"/>
          <a:ext cx="9194800" cy="582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400" b="1" cap="none" spc="0">
              <a:ln/>
              <a:pattFill prst="dkUpDiag">
                <a:fgClr>
                  <a:schemeClr val="bg1">
                    <a:lumMod val="50000"/>
                  </a:schemeClr>
                </a:fgClr>
                <a:bgClr>
                  <a:schemeClr val="tx1">
                    <a:lumMod val="75000"/>
                    <a:lumOff val="25000"/>
                  </a:schemeClr>
                </a:bgClr>
              </a:pattFill>
              <a:effectLst>
                <a:outerShdw blurRad="38100" dist="19050" dir="2700000" algn="tl" rotWithShape="0">
                  <a:schemeClr val="dk1">
                    <a:lumMod val="50000"/>
                    <a:alpha val="40000"/>
                  </a:schemeClr>
                </a:outerShdw>
              </a:effectLst>
            </a:rPr>
            <a:t>DASHBOARD- ANALISIS DE CONTROL DE VENTAS Y PEDIDOS</a:t>
          </a:r>
        </a:p>
      </xdr:txBody>
    </xdr:sp>
    <xdr:clientData/>
  </xdr:twoCellAnchor>
  <xdr:twoCellAnchor>
    <xdr:from>
      <xdr:col>17</xdr:col>
      <xdr:colOff>152400</xdr:colOff>
      <xdr:row>1</xdr:row>
      <xdr:rowOff>1</xdr:rowOff>
    </xdr:from>
    <xdr:to>
      <xdr:col>19</xdr:col>
      <xdr:colOff>772884</xdr:colOff>
      <xdr:row>11</xdr:row>
      <xdr:rowOff>43543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B9AAE36-A9C8-4627-8829-7AD2398715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419101</xdr:colOff>
      <xdr:row>15</xdr:row>
      <xdr:rowOff>127000</xdr:rowOff>
    </xdr:from>
    <xdr:to>
      <xdr:col>12</xdr:col>
      <xdr:colOff>435429</xdr:colOff>
      <xdr:row>29</xdr:row>
      <xdr:rowOff>38100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206E8E0B-5992-47AD-B128-F2DCACDFE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250372</xdr:colOff>
      <xdr:row>7</xdr:row>
      <xdr:rowOff>115662</xdr:rowOff>
    </xdr:from>
    <xdr:to>
      <xdr:col>2</xdr:col>
      <xdr:colOff>498022</xdr:colOff>
      <xdr:row>18</xdr:row>
      <xdr:rowOff>136617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Zona 1">
              <a:extLst>
                <a:ext uri="{FF2B5EF4-FFF2-40B4-BE49-F238E27FC236}">
                  <a16:creationId xmlns:a16="http://schemas.microsoft.com/office/drawing/2014/main" id="{12BF803A-EA04-43D3-93C1-C481E34A7C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Zon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0372" y="1382487"/>
              <a:ext cx="1828800" cy="2011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250372</xdr:colOff>
      <xdr:row>20</xdr:row>
      <xdr:rowOff>0</xdr:rowOff>
    </xdr:from>
    <xdr:to>
      <xdr:col>2</xdr:col>
      <xdr:colOff>498022</xdr:colOff>
      <xdr:row>31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Meses (Fecha envío) 1">
              <a:extLst>
                <a:ext uri="{FF2B5EF4-FFF2-40B4-BE49-F238E27FC236}">
                  <a16:creationId xmlns:a16="http://schemas.microsoft.com/office/drawing/2014/main" id="{784C3ECE-FF46-46F6-8147-8849F7D3A1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s (Fecha envío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0372" y="3619500"/>
              <a:ext cx="1828800" cy="1990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250372</xdr:colOff>
      <xdr:row>32</xdr:row>
      <xdr:rowOff>75926</xdr:rowOff>
    </xdr:from>
    <xdr:to>
      <xdr:col>2</xdr:col>
      <xdr:colOff>498022</xdr:colOff>
      <xdr:row>39</xdr:row>
      <xdr:rowOff>43541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8" name="Años (Fecha envío) 1">
              <a:extLst>
                <a:ext uri="{FF2B5EF4-FFF2-40B4-BE49-F238E27FC236}">
                  <a16:creationId xmlns:a16="http://schemas.microsoft.com/office/drawing/2014/main" id="{66AAC96A-03F1-4002-81B3-5DBE4342DD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Fecha envío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0372" y="5867126"/>
              <a:ext cx="1828800" cy="1234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279400</xdr:colOff>
      <xdr:row>5</xdr:row>
      <xdr:rowOff>11748</xdr:rowOff>
    </xdr:from>
    <xdr:to>
      <xdr:col>4</xdr:col>
      <xdr:colOff>404588</xdr:colOff>
      <xdr:row>10</xdr:row>
      <xdr:rowOff>14516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5D68530-D6E9-4205-94D1-AE9870EE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641600" y="900748"/>
          <a:ext cx="912588" cy="891768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3</xdr:col>
      <xdr:colOff>317501</xdr:colOff>
      <xdr:row>31</xdr:row>
      <xdr:rowOff>145143</xdr:rowOff>
    </xdr:from>
    <xdr:to>
      <xdr:col>12</xdr:col>
      <xdr:colOff>608239</xdr:colOff>
      <xdr:row>46</xdr:row>
      <xdr:rowOff>48987</xdr:rowOff>
    </xdr:to>
    <xdr:sp macro="" textlink="">
      <xdr:nvSpPr>
        <xdr:cNvPr id="13" name="Rectángulo redondeado 44">
          <a:extLst>
            <a:ext uri="{FF2B5EF4-FFF2-40B4-BE49-F238E27FC236}">
              <a16:creationId xmlns:a16="http://schemas.microsoft.com/office/drawing/2014/main" id="{98D892BC-C48F-4303-8DC3-767C25FB155E}"/>
            </a:ext>
          </a:extLst>
        </xdr:cNvPr>
        <xdr:cNvSpPr/>
      </xdr:nvSpPr>
      <xdr:spPr>
        <a:xfrm>
          <a:off x="2679701" y="5656943"/>
          <a:ext cx="7377338" cy="2570844"/>
        </a:xfrm>
        <a:prstGeom prst="round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s-ES"/>
        </a:p>
      </xdr:txBody>
    </xdr:sp>
    <xdr:clientData/>
  </xdr:twoCellAnchor>
  <xdr:twoCellAnchor>
    <xdr:from>
      <xdr:col>3</xdr:col>
      <xdr:colOff>444500</xdr:colOff>
      <xdr:row>32</xdr:row>
      <xdr:rowOff>50800</xdr:rowOff>
    </xdr:from>
    <xdr:to>
      <xdr:col>12</xdr:col>
      <xdr:colOff>698500</xdr:colOff>
      <xdr:row>46</xdr:row>
      <xdr:rowOff>50799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64E0E0F-4F1C-4613-BC0C-9521EFD3E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769862</xdr:colOff>
      <xdr:row>13</xdr:row>
      <xdr:rowOff>101600</xdr:rowOff>
    </xdr:from>
    <xdr:to>
      <xdr:col>20</xdr:col>
      <xdr:colOff>512234</xdr:colOff>
      <xdr:row>44</xdr:row>
      <xdr:rowOff>177799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B7CD977C-8C35-4FAB-826D-F3F34C6CF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14</xdr:col>
      <xdr:colOff>85877</xdr:colOff>
      <xdr:row>20</xdr:row>
      <xdr:rowOff>86481</xdr:rowOff>
    </xdr:from>
    <xdr:to>
      <xdr:col>16</xdr:col>
      <xdr:colOff>314477</xdr:colOff>
      <xdr:row>33</xdr:row>
      <xdr:rowOff>131989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4" name="Tipo de producto 1">
              <a:extLst>
                <a:ext uri="{FF2B5EF4-FFF2-40B4-BE49-F238E27FC236}">
                  <a16:creationId xmlns:a16="http://schemas.microsoft.com/office/drawing/2014/main" id="{7119ACFE-A2A2-4A15-8A4B-3F1627A28E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product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09477" y="3642481"/>
              <a:ext cx="1803400" cy="23569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98577</xdr:colOff>
      <xdr:row>34</xdr:row>
      <xdr:rowOff>61082</xdr:rowOff>
    </xdr:from>
    <xdr:to>
      <xdr:col>16</xdr:col>
      <xdr:colOff>327177</xdr:colOff>
      <xdr:row>42</xdr:row>
      <xdr:rowOff>12701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5" name="Trimestres (Fecha pedido) 1">
              <a:extLst>
                <a:ext uri="{FF2B5EF4-FFF2-40B4-BE49-F238E27FC236}">
                  <a16:creationId xmlns:a16="http://schemas.microsoft.com/office/drawing/2014/main" id="{76B2F404-6482-4107-B09C-1014489A55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 (Fecha pedido)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22177" y="6106282"/>
              <a:ext cx="1803400" cy="13740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11</xdr:col>
      <xdr:colOff>275167</xdr:colOff>
      <xdr:row>6</xdr:row>
      <xdr:rowOff>55034</xdr:rowOff>
    </xdr:from>
    <xdr:to>
      <xdr:col>14</xdr:col>
      <xdr:colOff>33867</xdr:colOff>
      <xdr:row>12</xdr:row>
      <xdr:rowOff>16934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14C8DED6-AFAB-47E3-FFFA-2525A6BB22C9}"/>
            </a:ext>
          </a:extLst>
        </xdr:cNvPr>
        <xdr:cNvSpPr txBox="1"/>
      </xdr:nvSpPr>
      <xdr:spPr>
        <a:xfrm>
          <a:off x="9029700" y="1172634"/>
          <a:ext cx="2146300" cy="1079500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25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9525" cmpd="sng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800" b="1" i="0" u="none" strike="noStrike" kern="1200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rPr>
            <a:t>BENEFICIOS</a:t>
          </a:r>
        </a:p>
        <a:p>
          <a:pPr algn="ctr"/>
          <a:r>
            <a:rPr lang="es-ES" sz="1800" b="1" i="0" u="none" strike="noStrike" kern="1200" cap="all" spc="15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778.449.206</a:t>
          </a:r>
          <a:r>
            <a:rPr lang="es-ES" sz="1800" b="0" i="0" u="none" strike="noStrike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800" b="1" i="0" u="none" strike="noStrike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€</a:t>
          </a:r>
          <a:r>
            <a:rPr lang="es-ES" sz="1800" b="1">
              <a:effectLst/>
            </a:rPr>
            <a:t> </a:t>
          </a:r>
          <a:r>
            <a:rPr lang="es-ES" sz="1800" b="1"/>
            <a:t> </a:t>
          </a:r>
        </a:p>
      </xdr:txBody>
    </xdr:sp>
    <xdr:clientData/>
  </xdr:twoCellAnchor>
  <xdr:twoCellAnchor>
    <xdr:from>
      <xdr:col>4</xdr:col>
      <xdr:colOff>605366</xdr:colOff>
      <xdr:row>6</xdr:row>
      <xdr:rowOff>42334</xdr:rowOff>
    </xdr:from>
    <xdr:to>
      <xdr:col>7</xdr:col>
      <xdr:colOff>364066</xdr:colOff>
      <xdr:row>11</xdr:row>
      <xdr:rowOff>177801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DE5272E4-C683-1DC3-A607-53C88D7EF667}"/>
            </a:ext>
          </a:extLst>
        </xdr:cNvPr>
        <xdr:cNvSpPr txBox="1"/>
      </xdr:nvSpPr>
      <xdr:spPr>
        <a:xfrm>
          <a:off x="3788833" y="1159934"/>
          <a:ext cx="2146300" cy="1066800"/>
        </a:xfrm>
        <a:prstGeom prst="rect">
          <a:avLst/>
        </a:prstGeom>
        <a:gradFill>
          <a:gsLst>
            <a:gs pos="0">
              <a:schemeClr val="accent2">
                <a:lumMod val="20000"/>
                <a:lumOff val="80000"/>
              </a:schemeClr>
            </a:gs>
            <a:gs pos="59000">
              <a:schemeClr val="accent1">
                <a:lumMod val="45000"/>
                <a:lumOff val="55000"/>
              </a:schemeClr>
            </a:gs>
            <a:gs pos="76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9525" cmpd="sng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800" b="1" i="0" u="none" strike="noStrike" kern="1200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rPr>
            <a:t>VENTAS</a:t>
          </a:r>
        </a:p>
        <a:p>
          <a:pPr algn="ctr"/>
          <a:r>
            <a:rPr lang="es-E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s-ES" sz="1800" b="1" i="0" u="none" strike="noStrike" kern="1200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rPr>
            <a:t>2.625.110.042</a:t>
          </a:r>
          <a:r>
            <a:rPr lang="es-E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800" b="1" i="0" u="none" strike="noStrike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€</a:t>
          </a:r>
          <a:r>
            <a:rPr lang="es-ES" sz="1100" b="1" i="0" u="none" strike="noStrike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endParaRPr lang="es-E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785585</xdr:colOff>
      <xdr:row>6</xdr:row>
      <xdr:rowOff>50800</xdr:rowOff>
    </xdr:from>
    <xdr:to>
      <xdr:col>10</xdr:col>
      <xdr:colOff>596899</xdr:colOff>
      <xdr:row>12</xdr:row>
      <xdr:rowOff>12700</xdr:rowOff>
    </xdr:to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407A5EE8-2C22-4BA9-9F78-D5FA462E70DE}"/>
            </a:ext>
          </a:extLst>
        </xdr:cNvPr>
        <xdr:cNvSpPr txBox="1"/>
      </xdr:nvSpPr>
      <xdr:spPr>
        <a:xfrm>
          <a:off x="6356652" y="1168400"/>
          <a:ext cx="2198914" cy="1079500"/>
        </a:xfrm>
        <a:prstGeom prst="rect">
          <a:avLst/>
        </a:prstGeom>
        <a:gradFill>
          <a:gsLst>
            <a:gs pos="0">
              <a:schemeClr val="accent2">
                <a:lumMod val="20000"/>
                <a:lumOff val="80000"/>
              </a:schemeClr>
            </a:gs>
            <a:gs pos="59000">
              <a:schemeClr val="accent1">
                <a:lumMod val="45000"/>
                <a:lumOff val="55000"/>
              </a:schemeClr>
            </a:gs>
            <a:gs pos="76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9525" cmpd="sng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800" b="1" i="0" u="none" strike="noStrike" kern="1200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rPr>
            <a:t>COSTES</a:t>
          </a:r>
        </a:p>
        <a:p>
          <a:pPr algn="ctr"/>
          <a:r>
            <a:rPr lang="es-E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s-ES" sz="1800" b="1" i="0" u="none" strike="noStrike" kern="1200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rPr>
            <a:t>1.846.660.837</a:t>
          </a:r>
          <a:r>
            <a:rPr lang="es-ES" sz="1100" b="1" i="0" u="none" strike="noStrike">
              <a:solidFill>
                <a:schemeClr val="bg1">
                  <a:lumMod val="8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800" b="1" i="0" u="none" strike="noStrike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€</a:t>
          </a:r>
          <a:r>
            <a:rPr lang="es-ES" sz="1100" b="1" i="0" u="none" strike="noStrike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endParaRPr lang="es-E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oeli\AppData\Local\Temp\Rar$DIa9660.14799\Dashboard-Pedi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Análisis"/>
      <sheetName val="Dashboard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ia Lázaro" refreshedDate="45922.574117939817" createdVersion="8" refreshedVersion="8" minRefreshableVersion="3" recordCount="2031" xr:uid="{9A0EC947-44E4-4472-AF8E-8CD346D833EF}">
  <cacheSource type="worksheet">
    <worksheetSource name="Tabla1"/>
  </cacheSource>
  <cacheFields count="17">
    <cacheField name="n " numFmtId="0">
      <sharedItems/>
    </cacheField>
    <cacheField name="Zona" numFmtId="0">
      <sharedItems count="6">
        <s v="Europa"/>
        <s v="Australia y Oceanía"/>
        <s v="Asia"/>
        <s v="África"/>
        <s v="Centroamérica y Caribe"/>
        <s v="Norteamérica"/>
      </sharedItems>
    </cacheField>
    <cacheField name="País" numFmtId="0">
      <sharedItems/>
    </cacheField>
    <cacheField name="Tipo de producto" numFmtId="0">
      <sharedItems/>
    </cacheField>
    <cacheField name="Canal de venta" numFmtId="0">
      <sharedItems/>
    </cacheField>
    <cacheField name="Prioridad" numFmtId="0">
      <sharedItems/>
    </cacheField>
    <cacheField name="Fecha pedido" numFmtId="14">
      <sharedItems containsSemiMixedTypes="0" containsNonDate="0" containsDate="1" containsString="0" minDate="2020-01-01T00:00:00" maxDate="2022-11-08T00:00:00" count="653">
        <d v="2020-10-12T00:00:00"/>
        <d v="2021-06-15T00:00:00"/>
        <d v="2022-08-15T00:00:00"/>
        <d v="2022-01-22T00:00:00"/>
        <d v="2020-01-26T00:00:00"/>
        <d v="2020-11-09T00:00:00"/>
        <d v="2021-08-21T00:00:00"/>
        <d v="2022-09-30T00:00:00"/>
        <d v="2022-01-21T00:00:00"/>
        <d v="2022-02-17T00:00:00"/>
        <d v="2020-03-21T00:00:00"/>
        <d v="2021-02-13T00:00:00"/>
        <d v="2021-08-28T00:00:00"/>
        <d v="2022-07-15T00:00:00"/>
        <d v="2020-05-13T00:00:00"/>
        <d v="2021-05-06T00:00:00"/>
        <d v="2020-11-07T00:00:00"/>
        <d v="2021-10-20T00:00:00"/>
        <d v="2021-10-21T00:00:00"/>
        <d v="2020-04-19T00:00:00"/>
        <d v="2022-11-03T00:00:00"/>
        <d v="2022-07-10T00:00:00"/>
        <d v="2022-10-12T00:00:00"/>
        <d v="2021-06-01T00:00:00"/>
        <d v="2020-07-28T00:00:00"/>
        <d v="2021-06-08T00:00:00"/>
        <d v="2021-07-26T00:00:00"/>
        <d v="2021-10-15T00:00:00"/>
        <d v="2021-11-23T00:00:00"/>
        <d v="2022-01-31T00:00:00"/>
        <d v="2021-07-11T00:00:00"/>
        <d v="2022-08-26T00:00:00"/>
        <d v="2021-02-21T00:00:00"/>
        <d v="2021-05-29T00:00:00"/>
        <d v="2021-08-30T00:00:00"/>
        <d v="2022-02-19T00:00:00"/>
        <d v="2020-11-17T00:00:00"/>
        <d v="2020-11-25T00:00:00"/>
        <d v="2022-10-06T00:00:00"/>
        <d v="2020-04-07T00:00:00"/>
        <d v="2021-12-02T00:00:00"/>
        <d v="2020-11-28T00:00:00"/>
        <d v="2022-04-03T00:00:00"/>
        <d v="2021-05-15T00:00:00"/>
        <d v="2021-12-07T00:00:00"/>
        <d v="2020-11-23T00:00:00"/>
        <d v="2022-09-23T00:00:00"/>
        <d v="2022-04-25T00:00:00"/>
        <d v="2022-10-20T00:00:00"/>
        <d v="2020-08-04T00:00:00"/>
        <d v="2021-01-21T00:00:00"/>
        <d v="2022-11-02T00:00:00"/>
        <d v="2022-02-08T00:00:00"/>
        <d v="2022-08-03T00:00:00"/>
        <d v="2022-01-04T00:00:00"/>
        <d v="2022-09-11T00:00:00"/>
        <d v="2022-09-01T00:00:00"/>
        <d v="2020-04-17T00:00:00"/>
        <d v="2021-08-27T00:00:00"/>
        <d v="2021-07-16T00:00:00"/>
        <d v="2022-10-24T00:00:00"/>
        <d v="2020-12-23T00:00:00"/>
        <d v="2020-07-10T00:00:00"/>
        <d v="2022-01-16T00:00:00"/>
        <d v="2022-07-20T00:00:00"/>
        <d v="2020-10-27T00:00:00"/>
        <d v="2022-07-21T00:00:00"/>
        <d v="2021-11-22T00:00:00"/>
        <d v="2021-01-18T00:00:00"/>
        <d v="2022-08-18T00:00:00"/>
        <d v="2022-07-01T00:00:00"/>
        <d v="2022-08-22T00:00:00"/>
        <d v="2021-02-24T00:00:00"/>
        <d v="2022-04-01T00:00:00"/>
        <d v="2020-07-18T00:00:00"/>
        <d v="2020-07-30T00:00:00"/>
        <d v="2022-06-30T00:00:00"/>
        <d v="2022-01-29T00:00:00"/>
        <d v="2022-04-09T00:00:00"/>
        <d v="2022-02-22T00:00:00"/>
        <d v="2021-03-09T00:00:00"/>
        <d v="2020-09-16T00:00:00"/>
        <d v="2022-06-05T00:00:00"/>
        <d v="2021-04-24T00:00:00"/>
        <d v="2021-04-23T00:00:00"/>
        <d v="2022-06-28T00:00:00"/>
        <d v="2022-02-04T00:00:00"/>
        <d v="2022-06-14T00:00:00"/>
        <d v="2020-08-19T00:00:00"/>
        <d v="2022-08-06T00:00:00"/>
        <d v="2021-06-07T00:00:00"/>
        <d v="2022-01-26T00:00:00"/>
        <d v="2022-09-14T00:00:00"/>
        <d v="2021-12-01T00:00:00"/>
        <d v="2020-02-17T00:00:00"/>
        <d v="2021-01-09T00:00:00"/>
        <d v="2021-07-15T00:00:00"/>
        <d v="2020-08-24T00:00:00"/>
        <d v="2021-11-11T00:00:00"/>
        <d v="2021-03-05T00:00:00"/>
        <d v="2021-11-24T00:00:00"/>
        <d v="2022-07-31T00:00:00"/>
        <d v="2022-03-03T00:00:00"/>
        <d v="2021-06-09T00:00:00"/>
        <d v="2022-09-17T00:00:00"/>
        <d v="2022-07-25T00:00:00"/>
        <d v="2020-08-26T00:00:00"/>
        <d v="2021-08-10T00:00:00"/>
        <d v="2020-10-02T00:00:00"/>
        <d v="2020-02-26T00:00:00"/>
        <d v="2022-07-17T00:00:00"/>
        <d v="2021-09-01T00:00:00"/>
        <d v="2021-01-14T00:00:00"/>
        <d v="2020-04-06T00:00:00"/>
        <d v="2022-03-23T00:00:00"/>
        <d v="2020-03-11T00:00:00"/>
        <d v="2022-02-20T00:00:00"/>
        <d v="2020-05-22T00:00:00"/>
        <d v="2021-10-12T00:00:00"/>
        <d v="2020-02-28T00:00:00"/>
        <d v="2021-03-23T00:00:00"/>
        <d v="2022-06-27T00:00:00"/>
        <d v="2020-06-09T00:00:00"/>
        <d v="2020-07-19T00:00:00"/>
        <d v="2022-07-13T00:00:00"/>
        <d v="2021-08-16T00:00:00"/>
        <d v="2020-03-06T00:00:00"/>
        <d v="2021-05-20T00:00:00"/>
        <d v="2020-04-02T00:00:00"/>
        <d v="2022-03-17T00:00:00"/>
        <d v="2021-08-22T00:00:00"/>
        <d v="2020-06-28T00:00:00"/>
        <d v="2021-02-05T00:00:00"/>
        <d v="2021-10-22T00:00:00"/>
        <d v="2021-12-13T00:00:00"/>
        <d v="2020-06-29T00:00:00"/>
        <d v="2020-05-31T00:00:00"/>
        <d v="2021-02-22T00:00:00"/>
        <d v="2020-07-09T00:00:00"/>
        <d v="2020-01-18T00:00:00"/>
        <d v="2022-02-26T00:00:00"/>
        <d v="2022-07-30T00:00:00"/>
        <d v="2021-09-24T00:00:00"/>
        <d v="2020-06-10T00:00:00"/>
        <d v="2021-05-10T00:00:00"/>
        <d v="2021-10-27T00:00:00"/>
        <d v="2020-12-31T00:00:00"/>
        <d v="2021-04-29T00:00:00"/>
        <d v="2021-05-04T00:00:00"/>
        <d v="2022-11-07T00:00:00"/>
        <d v="2020-12-01T00:00:00"/>
        <d v="2022-06-08T00:00:00"/>
        <d v="2021-11-02T00:00:00"/>
        <d v="2021-03-19T00:00:00"/>
        <d v="2020-08-22T00:00:00"/>
        <d v="2022-08-01T00:00:00"/>
        <d v="2020-08-17T00:00:00"/>
        <d v="2021-05-24T00:00:00"/>
        <d v="2020-06-12T00:00:00"/>
        <d v="2021-11-17T00:00:00"/>
        <d v="2022-05-03T00:00:00"/>
        <d v="2021-09-16T00:00:00"/>
        <d v="2020-11-22T00:00:00"/>
        <d v="2020-10-03T00:00:00"/>
        <d v="2022-07-26T00:00:00"/>
        <d v="2020-11-05T00:00:00"/>
        <d v="2021-12-17T00:00:00"/>
        <d v="2022-08-31T00:00:00"/>
        <d v="2020-02-12T00:00:00"/>
        <d v="2021-11-19T00:00:00"/>
        <d v="2021-08-23T00:00:00"/>
        <d v="2020-08-14T00:00:00"/>
        <d v="2020-06-08T00:00:00"/>
        <d v="2021-09-11T00:00:00"/>
        <d v="2020-01-27T00:00:00"/>
        <d v="2020-05-26T00:00:00"/>
        <d v="2020-01-04T00:00:00"/>
        <d v="2021-07-04T00:00:00"/>
        <d v="2022-08-07T00:00:00"/>
        <d v="2022-04-11T00:00:00"/>
        <d v="2021-02-23T00:00:00"/>
        <d v="2022-05-26T00:00:00"/>
        <d v="2021-01-17T00:00:00"/>
        <d v="2022-07-07T00:00:00"/>
        <d v="2021-03-11T00:00:00"/>
        <d v="2021-11-16T00:00:00"/>
        <d v="2020-06-13T00:00:00"/>
        <d v="2021-10-11T00:00:00"/>
        <d v="2022-10-07T00:00:00"/>
        <d v="2022-08-24T00:00:00"/>
        <d v="2021-01-22T00:00:00"/>
        <d v="2021-10-14T00:00:00"/>
        <d v="2020-07-23T00:00:00"/>
        <d v="2020-01-13T00:00:00"/>
        <d v="2021-12-15T00:00:00"/>
        <d v="2021-01-02T00:00:00"/>
        <d v="2020-12-06T00:00:00"/>
        <d v="2020-04-12T00:00:00"/>
        <d v="2020-11-08T00:00:00"/>
        <d v="2020-07-29T00:00:00"/>
        <d v="2020-08-15T00:00:00"/>
        <d v="2022-09-13T00:00:00"/>
        <d v="2021-09-12T00:00:00"/>
        <d v="2020-10-29T00:00:00"/>
        <d v="2021-07-05T00:00:00"/>
        <d v="2022-01-07T00:00:00"/>
        <d v="2021-01-12T00:00:00"/>
        <d v="2022-09-25T00:00:00"/>
        <d v="2020-07-01T00:00:00"/>
        <d v="2021-03-20T00:00:00"/>
        <d v="2021-04-17T00:00:00"/>
        <d v="2020-05-20T00:00:00"/>
        <d v="2021-12-25T00:00:00"/>
        <d v="2022-10-08T00:00:00"/>
        <d v="2020-03-15T00:00:00"/>
        <d v="2022-05-20T00:00:00"/>
        <d v="2021-01-16T00:00:00"/>
        <d v="2021-04-30T00:00:00"/>
        <d v="2020-09-15T00:00:00"/>
        <d v="2020-08-30T00:00:00"/>
        <d v="2022-03-25T00:00:00"/>
        <d v="2021-12-16T00:00:00"/>
        <d v="2021-05-09T00:00:00"/>
        <d v="2022-08-13T00:00:00"/>
        <d v="2020-02-25T00:00:00"/>
        <d v="2022-11-05T00:00:00"/>
        <d v="2020-04-01T00:00:00"/>
        <d v="2022-04-17T00:00:00"/>
        <d v="2020-09-25T00:00:00"/>
        <d v="2020-02-21T00:00:00"/>
        <d v="2020-12-02T00:00:00"/>
        <d v="2021-06-17T00:00:00"/>
        <d v="2021-02-09T00:00:00"/>
        <d v="2022-04-12T00:00:00"/>
        <d v="2020-11-26T00:00:00"/>
        <d v="2022-10-04T00:00:00"/>
        <d v="2022-09-16T00:00:00"/>
        <d v="2020-01-29T00:00:00"/>
        <d v="2022-02-03T00:00:00"/>
        <d v="2022-04-02T00:00:00"/>
        <d v="2021-08-06T00:00:00"/>
        <d v="2021-07-29T00:00:00"/>
        <d v="2022-08-12T00:00:00"/>
        <d v="2021-07-14T00:00:00"/>
        <d v="2021-03-10T00:00:00"/>
        <d v="2020-09-18T00:00:00"/>
        <d v="2020-05-30T00:00:00"/>
        <d v="2021-11-05T00:00:00"/>
        <d v="2020-08-18T00:00:00"/>
        <d v="2020-01-07T00:00:00"/>
        <d v="2020-01-28T00:00:00"/>
        <d v="2022-02-10T00:00:00"/>
        <d v="2022-07-28T00:00:00"/>
        <d v="2022-08-05T00:00:00"/>
        <d v="2020-11-06T00:00:00"/>
        <d v="2020-09-17T00:00:00"/>
        <d v="2020-03-26T00:00:00"/>
        <d v="2021-11-18T00:00:00"/>
        <d v="2021-06-20T00:00:00"/>
        <d v="2020-05-24T00:00:00"/>
        <d v="2020-04-16T00:00:00"/>
        <d v="2021-06-26T00:00:00"/>
        <d v="2022-04-13T00:00:00"/>
        <d v="2022-02-25T00:00:00"/>
        <d v="2020-02-01T00:00:00"/>
        <d v="2020-12-22T00:00:00"/>
        <d v="2021-01-24T00:00:00"/>
        <d v="2022-01-23T00:00:00"/>
        <d v="2022-02-07T00:00:00"/>
        <d v="2021-03-01T00:00:00"/>
        <d v="2022-06-25T00:00:00"/>
        <d v="2021-02-04T00:00:00"/>
        <d v="2022-08-02T00:00:00"/>
        <d v="2021-04-05T00:00:00"/>
        <d v="2020-10-04T00:00:00"/>
        <d v="2020-04-24T00:00:00"/>
        <d v="2020-10-20T00:00:00"/>
        <d v="2022-04-27T00:00:00"/>
        <d v="2021-11-28T00:00:00"/>
        <d v="2020-11-27T00:00:00"/>
        <d v="2021-01-10T00:00:00"/>
        <d v="2020-02-07T00:00:00"/>
        <d v="2022-01-28T00:00:00"/>
        <d v="2021-04-20T00:00:00"/>
        <d v="2020-11-24T00:00:00"/>
        <d v="2021-09-19T00:00:00"/>
        <d v="2020-10-05T00:00:00"/>
        <d v="2021-08-01T00:00:00"/>
        <d v="2022-10-09T00:00:00"/>
        <d v="2021-11-21T00:00:00"/>
        <d v="2022-08-14T00:00:00"/>
        <d v="2021-07-20T00:00:00"/>
        <d v="2020-09-04T00:00:00"/>
        <d v="2020-04-03T00:00:00"/>
        <d v="2020-06-05T00:00:00"/>
        <d v="2020-09-10T00:00:00"/>
        <d v="2021-02-11T00:00:00"/>
        <d v="2021-06-28T00:00:00"/>
        <d v="2020-12-15T00:00:00"/>
        <d v="2020-06-27T00:00:00"/>
        <d v="2022-07-18T00:00:00"/>
        <d v="2020-10-08T00:00:00"/>
        <d v="2021-02-17T00:00:00"/>
        <d v="2021-01-19T00:00:00"/>
        <d v="2022-09-24T00:00:00"/>
        <d v="2022-10-13T00:00:00"/>
        <d v="2021-11-03T00:00:00"/>
        <d v="2020-10-10T00:00:00"/>
        <d v="2022-04-24T00:00:00"/>
        <d v="2022-05-11T00:00:00"/>
        <d v="2021-03-25T00:00:00"/>
        <d v="2021-06-03T00:00:00"/>
        <d v="2021-08-25T00:00:00"/>
        <d v="2022-07-06T00:00:00"/>
        <d v="2020-07-20T00:00:00"/>
        <d v="2022-05-04T00:00:00"/>
        <d v="2021-01-07T00:00:00"/>
        <d v="2022-06-13T00:00:00"/>
        <d v="2022-04-06T00:00:00"/>
        <d v="2020-10-18T00:00:00"/>
        <d v="2021-08-24T00:00:00"/>
        <d v="2020-11-29T00:00:00"/>
        <d v="2021-05-19T00:00:00"/>
        <d v="2022-10-31T00:00:00"/>
        <d v="2021-02-14T00:00:00"/>
        <d v="2020-12-16T00:00:00"/>
        <d v="2020-01-09T00:00:00"/>
        <d v="2022-08-19T00:00:00"/>
        <d v="2022-02-15T00:00:00"/>
        <d v="2021-03-13T00:00:00"/>
        <d v="2021-07-10T00:00:00"/>
        <d v="2022-04-23T00:00:00"/>
        <d v="2021-10-01T00:00:00"/>
        <d v="2021-04-16T00:00:00"/>
        <d v="2021-05-07T00:00:00"/>
        <d v="2022-02-02T00:00:00"/>
        <d v="2020-10-26T00:00:00"/>
        <d v="2021-08-26T00:00:00"/>
        <d v="2021-12-21T00:00:00"/>
        <d v="2020-02-20T00:00:00"/>
        <d v="2021-05-22T00:00:00"/>
        <d v="2022-05-24T00:00:00"/>
        <d v="2020-03-23T00:00:00"/>
        <d v="2022-05-10T00:00:00"/>
        <d v="2022-05-17T00:00:00"/>
        <d v="2021-06-02T00:00:00"/>
        <d v="2021-01-08T00:00:00"/>
        <d v="2021-09-10T00:00:00"/>
        <d v="2021-06-27T00:00:00"/>
        <d v="2020-04-15T00:00:00"/>
        <d v="2021-03-28T00:00:00"/>
        <d v="2020-09-28T00:00:00"/>
        <d v="2021-04-25T00:00:00"/>
        <d v="2021-08-04T00:00:00"/>
        <d v="2020-08-10T00:00:00"/>
        <d v="2021-08-03T00:00:00"/>
        <d v="2022-03-16T00:00:00"/>
        <d v="2021-09-21T00:00:00"/>
        <d v="2021-11-09T00:00:00"/>
        <d v="2021-06-14T00:00:00"/>
        <d v="2022-01-17T00:00:00"/>
        <d v="2022-05-30T00:00:00"/>
        <d v="2020-04-13T00:00:00"/>
        <d v="2022-05-21T00:00:00"/>
        <d v="2020-02-11T00:00:00"/>
        <d v="2022-06-02T00:00:00"/>
        <d v="2021-05-27T00:00:00"/>
        <d v="2021-02-01T00:00:00"/>
        <d v="2022-07-12T00:00:00"/>
        <d v="2020-06-25T00:00:00"/>
        <d v="2021-05-26T00:00:00"/>
        <d v="2021-12-30T00:00:00"/>
        <d v="2020-09-02T00:00:00"/>
        <d v="2022-01-10T00:00:00"/>
        <d v="2021-07-03T00:00:00"/>
        <d v="2021-03-06T00:00:00"/>
        <d v="2022-11-04T00:00:00"/>
        <d v="2020-12-25T00:00:00"/>
        <d v="2020-03-13T00:00:00"/>
        <d v="2021-06-05T00:00:00"/>
        <d v="2022-10-23T00:00:00"/>
        <d v="2021-02-20T00:00:00"/>
        <d v="2020-05-15T00:00:00"/>
        <d v="2020-12-29T00:00:00"/>
        <d v="2020-11-15T00:00:00"/>
        <d v="2020-12-28T00:00:00"/>
        <d v="2021-05-17T00:00:00"/>
        <d v="2021-08-09T00:00:00"/>
        <d v="2021-11-13T00:00:00"/>
        <d v="2020-07-31T00:00:00"/>
        <d v="2022-06-01T00:00:00"/>
        <d v="2020-09-23T00:00:00"/>
        <d v="2022-07-05T00:00:00"/>
        <d v="2020-09-05T00:00:00"/>
        <d v="2021-11-06T00:00:00"/>
        <d v="2022-11-06T00:00:00"/>
        <d v="2021-02-03T00:00:00"/>
        <d v="2022-10-18T00:00:00"/>
        <d v="2022-09-18T00:00:00"/>
        <d v="2020-07-14T00:00:00"/>
        <d v="2020-05-23T00:00:00"/>
        <d v="2022-05-19T00:00:00"/>
        <d v="2022-07-02T00:00:00"/>
        <d v="2020-02-03T00:00:00"/>
        <d v="2021-07-30T00:00:00"/>
        <d v="2021-01-03T00:00:00"/>
        <d v="2021-08-14T00:00:00"/>
        <d v="2020-01-15T00:00:00"/>
        <d v="2021-07-02T00:00:00"/>
        <d v="2021-11-08T00:00:00"/>
        <d v="2020-05-10T00:00:00"/>
        <d v="2020-07-11T00:00:00"/>
        <d v="2022-04-04T00:00:00"/>
        <d v="2020-03-05T00:00:00"/>
        <d v="2021-08-31T00:00:00"/>
        <d v="2020-09-07T00:00:00"/>
        <d v="2021-03-04T00:00:00"/>
        <d v="2022-06-16T00:00:00"/>
        <d v="2020-07-05T00:00:00"/>
        <d v="2021-07-19T00:00:00"/>
        <d v="2020-05-11T00:00:00"/>
        <d v="2020-06-15T00:00:00"/>
        <d v="2022-08-17T00:00:00"/>
        <d v="2021-11-27T00:00:00"/>
        <d v="2020-07-12T00:00:00"/>
        <d v="2020-08-06T00:00:00"/>
        <d v="2021-12-29T00:00:00"/>
        <d v="2022-02-23T00:00:00"/>
        <d v="2020-04-25T00:00:00"/>
        <d v="2022-08-10T00:00:00"/>
        <d v="2022-05-27T00:00:00"/>
        <d v="2020-09-29T00:00:00"/>
        <d v="2022-09-04T00:00:00"/>
        <d v="2020-12-20T00:00:00"/>
        <d v="2022-08-20T00:00:00"/>
        <d v="2020-03-18T00:00:00"/>
        <d v="2022-06-03T00:00:00"/>
        <d v="2022-09-02T00:00:00"/>
        <d v="2021-05-14T00:00:00"/>
        <d v="2022-02-16T00:00:00"/>
        <d v="2020-10-21T00:00:00"/>
        <d v="2020-12-27T00:00:00"/>
        <d v="2022-03-29T00:00:00"/>
        <d v="2021-02-07T00:00:00"/>
        <d v="2021-02-28T00:00:00"/>
        <d v="2021-05-11T00:00:00"/>
        <d v="2022-01-02T00:00:00"/>
        <d v="2020-06-18T00:00:00"/>
        <d v="2020-10-16T00:00:00"/>
        <d v="2021-05-08T00:00:00"/>
        <d v="2022-03-30T00:00:00"/>
        <d v="2021-12-04T00:00:00"/>
        <d v="2020-07-08T00:00:00"/>
        <d v="2021-03-14T00:00:00"/>
        <d v="2022-01-27T00:00:00"/>
        <d v="2020-09-26T00:00:00"/>
        <d v="2021-09-07T00:00:00"/>
        <d v="2021-07-31T00:00:00"/>
        <d v="2021-12-28T00:00:00"/>
        <d v="2020-03-20T00:00:00"/>
        <d v="2021-11-07T00:00:00"/>
        <d v="2021-09-08T00:00:00"/>
        <d v="2020-01-05T00:00:00"/>
        <d v="2021-10-19T00:00:00"/>
        <d v="2020-12-30T00:00:00"/>
        <d v="2021-12-14T00:00:00"/>
        <d v="2020-11-04T00:00:00"/>
        <d v="2021-05-25T00:00:00"/>
        <d v="2020-02-05T00:00:00"/>
        <d v="2021-12-27T00:00:00"/>
        <d v="2021-10-16T00:00:00"/>
        <d v="2021-07-27T00:00:00"/>
        <d v="2020-04-28T00:00:00"/>
        <d v="2020-05-21T00:00:00"/>
        <d v="2022-09-26T00:00:00"/>
        <d v="2022-03-27T00:00:00"/>
        <d v="2021-10-08T00:00:00"/>
        <d v="2022-05-14T00:00:00"/>
        <d v="2020-03-19T00:00:00"/>
        <d v="2021-01-30T00:00:00"/>
        <d v="2020-03-07T00:00:00"/>
        <d v="2020-11-19T00:00:00"/>
        <d v="2020-06-19T00:00:00"/>
        <d v="2022-01-20T00:00:00"/>
        <d v="2022-05-29T00:00:00"/>
        <d v="2020-03-30T00:00:00"/>
        <d v="2022-09-22T00:00:00"/>
        <d v="2021-09-18T00:00:00"/>
        <d v="2020-01-01T00:00:00"/>
        <d v="2020-12-18T00:00:00"/>
        <d v="2022-03-13T00:00:00"/>
        <d v="2020-08-20T00:00:00"/>
        <d v="2022-03-12T00:00:00"/>
        <d v="2020-04-27T00:00:00"/>
        <d v="2020-04-30T00:00:00"/>
        <d v="2021-07-06T00:00:00"/>
        <d v="2021-04-18T00:00:00"/>
        <d v="2021-04-07T00:00:00"/>
        <d v="2020-08-25T00:00:00"/>
        <d v="2020-01-31T00:00:00"/>
        <d v="2020-06-03T00:00:00"/>
        <d v="2021-07-23T00:00:00"/>
        <d v="2020-08-08T00:00:00"/>
        <d v="2020-04-18T00:00:00"/>
        <d v="2021-06-23T00:00:00"/>
        <d v="2020-04-29T00:00:00"/>
        <d v="2020-07-27T00:00:00"/>
        <d v="2020-08-12T00:00:00"/>
        <d v="2020-09-14T00:00:00"/>
        <d v="2021-02-10T00:00:00"/>
        <d v="2021-10-31T00:00:00"/>
        <d v="2021-04-04T00:00:00"/>
        <d v="2020-08-11T00:00:00"/>
        <d v="2022-03-28T00:00:00"/>
        <d v="2020-02-19T00:00:00"/>
        <d v="2020-12-04T00:00:00"/>
        <d v="2022-06-29T00:00:00"/>
        <d v="2022-08-29T00:00:00"/>
        <d v="2022-10-26T00:00:00"/>
        <d v="2021-06-06T00:00:00"/>
        <d v="2022-03-21T00:00:00"/>
        <d v="2021-06-10T00:00:00"/>
        <d v="2022-01-08T00:00:00"/>
        <d v="2021-07-25T00:00:00"/>
        <d v="2020-05-12T00:00:00"/>
        <d v="2021-04-19T00:00:00"/>
        <d v="2022-05-28T00:00:00"/>
        <d v="2021-10-03T00:00:00"/>
        <d v="2021-01-27T00:00:00"/>
        <d v="2022-09-29T00:00:00"/>
        <d v="2021-02-16T00:00:00"/>
        <d v="2022-01-12T00:00:00"/>
        <d v="2020-01-11T00:00:00"/>
        <d v="2020-09-20T00:00:00"/>
        <d v="2020-02-16T00:00:00"/>
        <d v="2022-06-12T00:00:00"/>
        <d v="2021-03-07T00:00:00"/>
        <d v="2022-03-31T00:00:00"/>
        <d v="2021-02-26T00:00:00"/>
        <d v="2022-04-10T00:00:00"/>
        <d v="2022-05-15T00:00:00"/>
        <d v="2020-04-26T00:00:00"/>
        <d v="2020-07-02T00:00:00"/>
        <d v="2021-01-01T00:00:00"/>
        <d v="2022-09-07T00:00:00"/>
        <d v="2022-06-04T00:00:00"/>
        <d v="2021-12-11T00:00:00"/>
        <d v="2021-11-15T00:00:00"/>
        <d v="2021-10-24T00:00:00"/>
        <d v="2020-04-09T00:00:00"/>
        <d v="2021-03-27T00:00:00"/>
        <d v="2020-10-13T00:00:00"/>
        <d v="2021-11-10T00:00:00"/>
        <d v="2021-11-04T00:00:00"/>
        <d v="2020-10-23T00:00:00"/>
        <d v="2022-08-23T00:00:00"/>
        <d v="2022-07-24T00:00:00"/>
        <d v="2021-08-15T00:00:00"/>
        <d v="2020-12-03T00:00:00"/>
        <d v="2020-02-02T00:00:00"/>
        <d v="2022-05-18T00:00:00"/>
        <d v="2022-02-06T00:00:00"/>
        <d v="2020-05-09T00:00:00"/>
        <d v="2022-03-08T00:00:00"/>
        <d v="2020-02-08T00:00:00"/>
        <d v="2020-05-07T00:00:00"/>
        <d v="2020-12-17T00:00:00"/>
        <d v="2021-11-01T00:00:00"/>
        <d v="2022-04-15T00:00:00"/>
        <d v="2021-01-23T00:00:00"/>
        <d v="2022-09-08T00:00:00"/>
        <d v="2022-03-09T00:00:00"/>
        <d v="2020-12-19T00:00:00"/>
        <d v="2022-02-05T00:00:00"/>
        <d v="2021-03-31T00:00:00"/>
        <d v="2020-10-19T00:00:00"/>
        <d v="2020-11-20T00:00:00"/>
        <d v="2022-10-03T00:00:00"/>
        <d v="2021-09-05T00:00:00"/>
        <d v="2021-06-22T00:00:00"/>
        <d v="2020-07-16T00:00:00"/>
        <d v="2020-10-01T00:00:00"/>
        <d v="2021-10-13T00:00:00"/>
        <d v="2021-03-30T00:00:00"/>
        <d v="2022-03-04T00:00:00"/>
        <d v="2022-04-16T00:00:00"/>
        <d v="2022-03-15T00:00:00"/>
        <d v="2021-08-17T00:00:00"/>
        <d v="2021-09-15T00:00:00"/>
        <d v="2022-04-20T00:00:00"/>
        <d v="2022-05-07T00:00:00"/>
        <d v="2021-04-08T00:00:00"/>
        <d v="2022-09-03T00:00:00"/>
        <d v="2021-09-09T00:00:00"/>
        <d v="2020-03-02T00:00:00"/>
        <d v="2021-07-13T00:00:00"/>
        <d v="2020-09-30T00:00:00"/>
        <d v="2021-10-29T00:00:00"/>
        <d v="2020-12-12T00:00:00"/>
        <d v="2022-02-13T00:00:00"/>
        <d v="2022-09-15T00:00:00"/>
        <d v="2020-09-27T00:00:00"/>
        <d v="2021-01-13T00:00:00"/>
        <d v="2020-10-31T00:00:00"/>
        <d v="2020-02-24T00:00:00"/>
        <d v="2020-10-30T00:00:00"/>
        <d v="2021-04-22T00:00:00"/>
        <d v="2020-12-13T00:00:00"/>
        <d v="2021-01-29T00:00:00"/>
        <d v="2021-03-26T00:00:00"/>
        <d v="2020-04-20T00:00:00"/>
        <d v="2021-10-18T00:00:00"/>
        <d v="2022-10-30T00:00:00"/>
        <d v="2021-05-23T00:00:00"/>
        <d v="2020-08-31T00:00:00"/>
        <d v="2021-02-12T00:00:00"/>
        <d v="2020-12-09T00:00:00"/>
        <d v="2021-07-28T00:00:00"/>
        <d v="2021-09-14T00:00:00"/>
        <d v="2021-05-31T00:00:00"/>
        <d v="2022-02-11T00:00:00"/>
        <d v="2021-12-09T00:00:00"/>
        <d v="2021-11-25T00:00:00"/>
        <d v="2020-02-27T00:00:00"/>
        <d v="2020-04-11T00:00:00"/>
        <d v="2022-03-20T00:00:00"/>
        <d v="2022-10-29T00:00:00"/>
        <d v="2020-08-01T00:00:00"/>
        <d v="2022-02-18T00:00:00"/>
        <d v="2021-05-12T00:00:00"/>
        <d v="2020-01-17T00:00:00"/>
        <d v="2022-07-08T00:00:00"/>
        <d v="2022-01-14T00:00:00"/>
        <d v="2020-08-21T00:00:00"/>
        <d v="2022-02-01T00:00:00"/>
        <d v="2020-03-12T00:00:00"/>
        <d v="2022-06-10T00:00:00"/>
        <d v="2020-03-17T00:00:00"/>
        <d v="2022-10-15T00:00:00"/>
        <d v="2021-12-05T00:00:00"/>
        <d v="2022-06-21T00:00:00"/>
        <d v="2022-06-09T00:00:00"/>
        <d v="2020-10-11T00:00:00"/>
        <d v="2020-10-15T00:00:00"/>
        <d v="2020-12-26T00:00:00"/>
        <d v="2020-09-13T00:00:00"/>
        <d v="2021-07-22T00:00:00"/>
        <d v="2022-04-05T00:00:00"/>
        <d v="2021-12-03T00:00:00"/>
        <d v="2022-08-04T00:00:00"/>
        <d v="2020-09-09T00:00:00"/>
        <d v="2022-01-24T00:00:00"/>
        <d v="2022-01-25T00:00:00"/>
      </sharedItems>
      <fieldGroup par="16"/>
    </cacheField>
    <cacheField name="ID Pedido" numFmtId="0">
      <sharedItems containsSemiMixedTypes="0" containsString="0" containsNumber="1" containsInteger="1" minValue="100884807" maxValue="998791825"/>
    </cacheField>
    <cacheField name="Fecha envío" numFmtId="14">
      <sharedItems containsSemiMixedTypes="0" containsNonDate="0" containsDate="1" containsString="0" minDate="2020-01-03T00:00:00" maxDate="2022-12-15T00:00:00"/>
    </cacheField>
    <cacheField name="Unidades" numFmtId="0">
      <sharedItems containsString="0" containsBlank="1" containsNumber="1" containsInteger="1" minValue="1" maxValue="9989"/>
    </cacheField>
    <cacheField name="Precio Unitario" numFmtId="0">
      <sharedItems containsSemiMixedTypes="0" containsString="0" containsNumber="1" minValue="9.33" maxValue="668.27"/>
    </cacheField>
    <cacheField name="Coste unitario" numFmtId="0">
      <sharedItems containsSemiMixedTypes="0" containsString="0" containsNumber="1" minValue="6.92" maxValue="524.96"/>
    </cacheField>
    <cacheField name="Importe venta total" numFmtId="0">
      <sharedItems containsSemiMixedTypes="0" containsString="0" containsNumber="1" minValue="47.45" maxValue="6618546.0800000001"/>
    </cacheField>
    <cacheField name="Importe Coste total" numFmtId="0">
      <sharedItems containsSemiMixedTypes="0" containsString="0" containsNumber="1" minValue="31.79" maxValue="5068488.8000000007"/>
    </cacheField>
    <cacheField name="Meses (Fecha pedido)" numFmtId="0" databaseField="0">
      <fieldGroup base="6">
        <rangePr groupBy="months" startDate="2020-01-01T00:00:00" endDate="2022-11-08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11/2022"/>
        </groupItems>
      </fieldGroup>
    </cacheField>
    <cacheField name="Trimestres (Fecha pedido)" numFmtId="0" databaseField="0">
      <fieldGroup base="6">
        <rangePr groupBy="quarters" startDate="2020-01-01T00:00:00" endDate="2022-11-08T00:00:00"/>
        <groupItems count="6">
          <s v="&lt;01/01/2020"/>
          <s v="Trim.1"/>
          <s v="Trim.2"/>
          <s v="Trim.3"/>
          <s v="Trim.4"/>
          <s v="&gt;08/11/2022"/>
        </groupItems>
      </fieldGroup>
    </cacheField>
    <cacheField name="Años (Fecha pedido)" numFmtId="0" databaseField="0">
      <fieldGroup base="6">
        <rangePr groupBy="years" startDate="2020-01-01T00:00:00" endDate="2022-11-08T00:00:00"/>
        <groupItems count="5">
          <s v="&lt;01/01/2020"/>
          <s v="2020"/>
          <s v="2021"/>
          <s v="2022"/>
          <s v="&gt;08/11/2022"/>
        </groupItems>
      </fieldGroup>
    </cacheField>
  </cacheFields>
  <extLst>
    <ext xmlns:x14="http://schemas.microsoft.com/office/spreadsheetml/2009/9/main" uri="{725AE2AE-9491-48be-B2B4-4EB974FC3084}">
      <x14:pivotCacheDefinition pivotCacheId="37646311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ia Lázaro" refreshedDate="45923.473738078705" createdVersion="8" refreshedVersion="8" minRefreshableVersion="3" recordCount="2032" xr:uid="{64D69A95-C55B-4282-91E9-29078B0CA005}">
  <cacheSource type="worksheet">
    <worksheetSource ref="A1:N1048576" sheet="Datos"/>
  </cacheSource>
  <cacheFields count="20">
    <cacheField name="n " numFmtId="0">
      <sharedItems containsBlank="1"/>
    </cacheField>
    <cacheField name="Zona" numFmtId="0">
      <sharedItems containsBlank="1" count="7">
        <s v="Europa"/>
        <s v="Australia y Oceanía"/>
        <s v="Asia"/>
        <s v="África"/>
        <s v="Centroamérica y Caribe"/>
        <s v="Norteamérica"/>
        <m/>
      </sharedItems>
    </cacheField>
    <cacheField name="País" numFmtId="0">
      <sharedItems containsBlank="1"/>
    </cacheField>
    <cacheField name="Tipo de producto" numFmtId="0">
      <sharedItems containsBlank="1" count="13">
        <s v="Snacks"/>
        <s v="Material de oficina"/>
        <s v="Ropa"/>
        <s v="Cárnicos"/>
        <s v="Cereales"/>
        <s v="Frutas"/>
        <s v="Alimento infantil"/>
        <s v="Bebida"/>
        <s v="Cosméticos"/>
        <s v="Cuidado personal"/>
        <s v="Verduras"/>
        <s v="Doméstico"/>
        <m/>
      </sharedItems>
    </cacheField>
    <cacheField name="Canal de venta" numFmtId="0">
      <sharedItems containsBlank="1"/>
    </cacheField>
    <cacheField name="Prioridad" numFmtId="0">
      <sharedItems containsBlank="1"/>
    </cacheField>
    <cacheField name="Fecha pedido" numFmtId="14">
      <sharedItems containsNonDate="0" containsDate="1" containsString="0" containsBlank="1" minDate="2020-01-01T00:00:00" maxDate="2022-11-08T00:00:00" count="654">
        <d v="2020-10-12T00:00:00"/>
        <d v="2021-06-15T00:00:00"/>
        <d v="2022-08-15T00:00:00"/>
        <d v="2022-01-22T00:00:00"/>
        <d v="2020-01-26T00:00:00"/>
        <d v="2020-11-09T00:00:00"/>
        <d v="2021-08-21T00:00:00"/>
        <d v="2022-09-30T00:00:00"/>
        <d v="2022-01-21T00:00:00"/>
        <d v="2022-02-17T00:00:00"/>
        <d v="2020-03-21T00:00:00"/>
        <d v="2021-02-13T00:00:00"/>
        <d v="2021-08-28T00:00:00"/>
        <d v="2022-07-15T00:00:00"/>
        <d v="2020-05-13T00:00:00"/>
        <d v="2021-05-06T00:00:00"/>
        <d v="2020-11-07T00:00:00"/>
        <d v="2021-10-20T00:00:00"/>
        <d v="2021-10-21T00:00:00"/>
        <d v="2020-04-19T00:00:00"/>
        <d v="2022-11-03T00:00:00"/>
        <d v="2022-07-10T00:00:00"/>
        <d v="2022-10-12T00:00:00"/>
        <d v="2021-06-01T00:00:00"/>
        <d v="2020-07-28T00:00:00"/>
        <d v="2021-06-08T00:00:00"/>
        <d v="2021-07-26T00:00:00"/>
        <d v="2021-10-15T00:00:00"/>
        <d v="2021-11-23T00:00:00"/>
        <d v="2022-01-31T00:00:00"/>
        <d v="2021-07-11T00:00:00"/>
        <d v="2022-08-26T00:00:00"/>
        <d v="2021-02-21T00:00:00"/>
        <d v="2021-05-29T00:00:00"/>
        <d v="2021-08-30T00:00:00"/>
        <d v="2022-02-19T00:00:00"/>
        <d v="2020-11-17T00:00:00"/>
        <d v="2020-11-25T00:00:00"/>
        <d v="2022-10-06T00:00:00"/>
        <d v="2020-04-07T00:00:00"/>
        <d v="2021-12-02T00:00:00"/>
        <d v="2020-11-28T00:00:00"/>
        <d v="2022-04-03T00:00:00"/>
        <d v="2021-05-15T00:00:00"/>
        <d v="2021-12-07T00:00:00"/>
        <d v="2020-11-23T00:00:00"/>
        <d v="2022-09-23T00:00:00"/>
        <d v="2022-04-25T00:00:00"/>
        <d v="2022-10-20T00:00:00"/>
        <d v="2020-08-04T00:00:00"/>
        <d v="2021-01-21T00:00:00"/>
        <d v="2022-11-02T00:00:00"/>
        <d v="2022-02-08T00:00:00"/>
        <d v="2022-08-03T00:00:00"/>
        <d v="2022-01-04T00:00:00"/>
        <d v="2022-09-11T00:00:00"/>
        <d v="2022-09-01T00:00:00"/>
        <d v="2020-04-17T00:00:00"/>
        <d v="2021-08-27T00:00:00"/>
        <d v="2021-07-16T00:00:00"/>
        <d v="2022-10-24T00:00:00"/>
        <d v="2020-12-23T00:00:00"/>
        <d v="2020-07-10T00:00:00"/>
        <d v="2022-01-16T00:00:00"/>
        <d v="2022-07-20T00:00:00"/>
        <d v="2020-10-27T00:00:00"/>
        <d v="2022-07-21T00:00:00"/>
        <d v="2021-11-22T00:00:00"/>
        <d v="2021-01-18T00:00:00"/>
        <d v="2022-08-18T00:00:00"/>
        <d v="2022-07-01T00:00:00"/>
        <d v="2022-08-22T00:00:00"/>
        <d v="2021-02-24T00:00:00"/>
        <d v="2022-04-01T00:00:00"/>
        <d v="2020-07-18T00:00:00"/>
        <d v="2020-07-30T00:00:00"/>
        <d v="2022-06-30T00:00:00"/>
        <d v="2022-01-29T00:00:00"/>
        <d v="2022-04-09T00:00:00"/>
        <d v="2022-02-22T00:00:00"/>
        <d v="2021-03-09T00:00:00"/>
        <d v="2020-09-16T00:00:00"/>
        <d v="2022-06-05T00:00:00"/>
        <d v="2021-04-24T00:00:00"/>
        <d v="2021-04-23T00:00:00"/>
        <d v="2022-06-28T00:00:00"/>
        <d v="2022-02-04T00:00:00"/>
        <d v="2022-06-14T00:00:00"/>
        <d v="2020-08-19T00:00:00"/>
        <d v="2022-08-06T00:00:00"/>
        <d v="2021-06-07T00:00:00"/>
        <d v="2022-01-26T00:00:00"/>
        <d v="2022-09-14T00:00:00"/>
        <d v="2021-12-01T00:00:00"/>
        <d v="2020-02-17T00:00:00"/>
        <d v="2021-01-09T00:00:00"/>
        <d v="2021-07-15T00:00:00"/>
        <d v="2020-08-24T00:00:00"/>
        <d v="2021-11-11T00:00:00"/>
        <d v="2021-03-05T00:00:00"/>
        <d v="2021-11-24T00:00:00"/>
        <d v="2022-07-31T00:00:00"/>
        <d v="2022-03-03T00:00:00"/>
        <d v="2021-06-09T00:00:00"/>
        <d v="2022-09-17T00:00:00"/>
        <d v="2022-07-25T00:00:00"/>
        <d v="2020-08-26T00:00:00"/>
        <d v="2021-08-10T00:00:00"/>
        <d v="2020-10-02T00:00:00"/>
        <d v="2020-02-26T00:00:00"/>
        <d v="2022-07-17T00:00:00"/>
        <d v="2021-09-01T00:00:00"/>
        <d v="2021-01-14T00:00:00"/>
        <d v="2020-04-06T00:00:00"/>
        <d v="2022-03-23T00:00:00"/>
        <d v="2020-03-11T00:00:00"/>
        <d v="2022-02-20T00:00:00"/>
        <d v="2020-05-22T00:00:00"/>
        <d v="2021-10-12T00:00:00"/>
        <d v="2020-02-28T00:00:00"/>
        <d v="2021-03-23T00:00:00"/>
        <d v="2022-06-27T00:00:00"/>
        <d v="2020-06-09T00:00:00"/>
        <d v="2020-07-19T00:00:00"/>
        <d v="2022-07-13T00:00:00"/>
        <d v="2021-08-16T00:00:00"/>
        <d v="2020-03-06T00:00:00"/>
        <d v="2021-05-20T00:00:00"/>
        <d v="2020-04-02T00:00:00"/>
        <d v="2022-03-17T00:00:00"/>
        <d v="2021-08-22T00:00:00"/>
        <d v="2020-06-28T00:00:00"/>
        <d v="2021-02-05T00:00:00"/>
        <d v="2021-10-22T00:00:00"/>
        <d v="2021-12-13T00:00:00"/>
        <d v="2020-06-29T00:00:00"/>
        <d v="2020-05-31T00:00:00"/>
        <d v="2021-02-22T00:00:00"/>
        <d v="2020-07-09T00:00:00"/>
        <d v="2020-01-18T00:00:00"/>
        <d v="2022-02-26T00:00:00"/>
        <d v="2022-07-30T00:00:00"/>
        <d v="2021-09-24T00:00:00"/>
        <d v="2020-06-10T00:00:00"/>
        <d v="2021-05-10T00:00:00"/>
        <d v="2021-10-27T00:00:00"/>
        <d v="2020-12-31T00:00:00"/>
        <d v="2021-04-29T00:00:00"/>
        <d v="2021-05-04T00:00:00"/>
        <d v="2022-11-07T00:00:00"/>
        <d v="2020-12-01T00:00:00"/>
        <d v="2022-06-08T00:00:00"/>
        <d v="2021-11-02T00:00:00"/>
        <d v="2021-03-19T00:00:00"/>
        <d v="2020-08-22T00:00:00"/>
        <d v="2022-08-01T00:00:00"/>
        <d v="2020-08-17T00:00:00"/>
        <d v="2021-05-24T00:00:00"/>
        <d v="2020-06-12T00:00:00"/>
        <d v="2021-11-17T00:00:00"/>
        <d v="2022-05-03T00:00:00"/>
        <d v="2021-09-16T00:00:00"/>
        <d v="2020-11-22T00:00:00"/>
        <d v="2020-10-03T00:00:00"/>
        <d v="2022-07-26T00:00:00"/>
        <d v="2020-11-05T00:00:00"/>
        <d v="2021-12-17T00:00:00"/>
        <d v="2022-08-31T00:00:00"/>
        <d v="2020-02-12T00:00:00"/>
        <d v="2021-11-19T00:00:00"/>
        <d v="2021-08-23T00:00:00"/>
        <d v="2020-08-14T00:00:00"/>
        <d v="2020-06-08T00:00:00"/>
        <d v="2021-09-11T00:00:00"/>
        <d v="2020-01-27T00:00:00"/>
        <d v="2020-05-26T00:00:00"/>
        <d v="2020-01-04T00:00:00"/>
        <d v="2021-07-04T00:00:00"/>
        <d v="2022-08-07T00:00:00"/>
        <d v="2022-04-11T00:00:00"/>
        <d v="2021-02-23T00:00:00"/>
        <d v="2022-05-26T00:00:00"/>
        <d v="2021-01-17T00:00:00"/>
        <d v="2022-07-07T00:00:00"/>
        <d v="2021-03-11T00:00:00"/>
        <d v="2021-11-16T00:00:00"/>
        <d v="2020-06-13T00:00:00"/>
        <d v="2021-10-11T00:00:00"/>
        <d v="2022-10-07T00:00:00"/>
        <d v="2022-08-24T00:00:00"/>
        <d v="2021-01-22T00:00:00"/>
        <d v="2021-10-14T00:00:00"/>
        <d v="2020-07-23T00:00:00"/>
        <d v="2020-01-13T00:00:00"/>
        <d v="2021-12-15T00:00:00"/>
        <d v="2021-01-02T00:00:00"/>
        <d v="2020-12-06T00:00:00"/>
        <d v="2020-04-12T00:00:00"/>
        <d v="2020-11-08T00:00:00"/>
        <d v="2020-07-29T00:00:00"/>
        <d v="2020-08-15T00:00:00"/>
        <d v="2022-09-13T00:00:00"/>
        <d v="2021-09-12T00:00:00"/>
        <d v="2020-10-29T00:00:00"/>
        <d v="2021-07-05T00:00:00"/>
        <d v="2022-01-07T00:00:00"/>
        <d v="2021-01-12T00:00:00"/>
        <d v="2022-09-25T00:00:00"/>
        <d v="2020-07-01T00:00:00"/>
        <d v="2021-03-20T00:00:00"/>
        <d v="2021-04-17T00:00:00"/>
        <d v="2020-05-20T00:00:00"/>
        <d v="2021-12-25T00:00:00"/>
        <d v="2022-10-08T00:00:00"/>
        <d v="2020-03-15T00:00:00"/>
        <d v="2022-05-20T00:00:00"/>
        <d v="2021-01-16T00:00:00"/>
        <d v="2021-04-30T00:00:00"/>
        <d v="2020-09-15T00:00:00"/>
        <d v="2020-08-30T00:00:00"/>
        <d v="2022-03-25T00:00:00"/>
        <d v="2021-12-16T00:00:00"/>
        <d v="2021-05-09T00:00:00"/>
        <d v="2022-08-13T00:00:00"/>
        <d v="2020-02-25T00:00:00"/>
        <d v="2022-11-05T00:00:00"/>
        <d v="2020-04-01T00:00:00"/>
        <d v="2022-04-17T00:00:00"/>
        <d v="2020-09-25T00:00:00"/>
        <d v="2020-02-21T00:00:00"/>
        <d v="2020-12-02T00:00:00"/>
        <d v="2021-06-17T00:00:00"/>
        <d v="2021-02-09T00:00:00"/>
        <d v="2022-04-12T00:00:00"/>
        <d v="2020-11-26T00:00:00"/>
        <d v="2022-10-04T00:00:00"/>
        <d v="2022-09-16T00:00:00"/>
        <d v="2020-01-29T00:00:00"/>
        <d v="2022-02-03T00:00:00"/>
        <d v="2022-04-02T00:00:00"/>
        <d v="2021-08-06T00:00:00"/>
        <d v="2021-07-29T00:00:00"/>
        <d v="2022-08-12T00:00:00"/>
        <d v="2021-07-14T00:00:00"/>
        <d v="2021-03-10T00:00:00"/>
        <d v="2020-09-18T00:00:00"/>
        <d v="2020-05-30T00:00:00"/>
        <d v="2021-11-05T00:00:00"/>
        <d v="2020-08-18T00:00:00"/>
        <d v="2020-01-07T00:00:00"/>
        <d v="2020-01-28T00:00:00"/>
        <d v="2022-02-10T00:00:00"/>
        <d v="2022-07-28T00:00:00"/>
        <d v="2022-08-05T00:00:00"/>
        <d v="2020-11-06T00:00:00"/>
        <d v="2020-09-17T00:00:00"/>
        <d v="2020-03-26T00:00:00"/>
        <d v="2021-11-18T00:00:00"/>
        <d v="2021-06-20T00:00:00"/>
        <d v="2020-05-24T00:00:00"/>
        <d v="2020-04-16T00:00:00"/>
        <d v="2021-06-26T00:00:00"/>
        <d v="2022-04-13T00:00:00"/>
        <d v="2022-02-25T00:00:00"/>
        <d v="2020-02-01T00:00:00"/>
        <d v="2020-12-22T00:00:00"/>
        <d v="2021-01-24T00:00:00"/>
        <d v="2022-01-23T00:00:00"/>
        <d v="2022-02-07T00:00:00"/>
        <d v="2021-03-01T00:00:00"/>
        <d v="2022-06-25T00:00:00"/>
        <d v="2021-02-04T00:00:00"/>
        <d v="2022-08-02T00:00:00"/>
        <d v="2021-04-05T00:00:00"/>
        <d v="2020-10-04T00:00:00"/>
        <d v="2020-04-24T00:00:00"/>
        <d v="2020-10-20T00:00:00"/>
        <d v="2022-04-27T00:00:00"/>
        <d v="2021-11-28T00:00:00"/>
        <d v="2020-11-27T00:00:00"/>
        <d v="2021-01-10T00:00:00"/>
        <d v="2020-02-07T00:00:00"/>
        <d v="2022-01-28T00:00:00"/>
        <d v="2021-04-20T00:00:00"/>
        <d v="2020-11-24T00:00:00"/>
        <d v="2021-09-19T00:00:00"/>
        <d v="2020-10-05T00:00:00"/>
        <d v="2021-08-01T00:00:00"/>
        <d v="2022-10-09T00:00:00"/>
        <d v="2021-11-21T00:00:00"/>
        <d v="2022-08-14T00:00:00"/>
        <d v="2021-07-20T00:00:00"/>
        <d v="2020-09-04T00:00:00"/>
        <d v="2020-04-03T00:00:00"/>
        <d v="2020-06-05T00:00:00"/>
        <d v="2020-09-10T00:00:00"/>
        <d v="2021-02-11T00:00:00"/>
        <d v="2021-06-28T00:00:00"/>
        <d v="2020-12-15T00:00:00"/>
        <d v="2020-06-27T00:00:00"/>
        <d v="2022-07-18T00:00:00"/>
        <d v="2020-10-08T00:00:00"/>
        <d v="2021-02-17T00:00:00"/>
        <d v="2021-01-19T00:00:00"/>
        <d v="2022-09-24T00:00:00"/>
        <d v="2022-10-13T00:00:00"/>
        <d v="2021-11-03T00:00:00"/>
        <d v="2020-10-10T00:00:00"/>
        <d v="2022-04-24T00:00:00"/>
        <d v="2022-05-11T00:00:00"/>
        <d v="2021-03-25T00:00:00"/>
        <d v="2021-06-03T00:00:00"/>
        <d v="2021-08-25T00:00:00"/>
        <d v="2022-07-06T00:00:00"/>
        <d v="2020-07-20T00:00:00"/>
        <d v="2022-05-04T00:00:00"/>
        <d v="2021-01-07T00:00:00"/>
        <d v="2022-06-13T00:00:00"/>
        <d v="2022-04-06T00:00:00"/>
        <d v="2020-10-18T00:00:00"/>
        <d v="2021-08-24T00:00:00"/>
        <d v="2020-11-29T00:00:00"/>
        <d v="2021-05-19T00:00:00"/>
        <d v="2022-10-31T00:00:00"/>
        <d v="2021-02-14T00:00:00"/>
        <d v="2020-12-16T00:00:00"/>
        <d v="2020-01-09T00:00:00"/>
        <d v="2022-08-19T00:00:00"/>
        <d v="2022-02-15T00:00:00"/>
        <d v="2021-03-13T00:00:00"/>
        <d v="2021-07-10T00:00:00"/>
        <d v="2022-04-23T00:00:00"/>
        <d v="2021-10-01T00:00:00"/>
        <d v="2021-04-16T00:00:00"/>
        <d v="2021-05-07T00:00:00"/>
        <d v="2022-02-02T00:00:00"/>
        <d v="2020-10-26T00:00:00"/>
        <d v="2021-08-26T00:00:00"/>
        <d v="2021-12-21T00:00:00"/>
        <d v="2020-02-20T00:00:00"/>
        <d v="2021-05-22T00:00:00"/>
        <d v="2022-05-24T00:00:00"/>
        <d v="2020-03-23T00:00:00"/>
        <d v="2022-05-10T00:00:00"/>
        <d v="2022-05-17T00:00:00"/>
        <d v="2021-06-02T00:00:00"/>
        <d v="2021-01-08T00:00:00"/>
        <d v="2021-09-10T00:00:00"/>
        <d v="2021-06-27T00:00:00"/>
        <d v="2020-04-15T00:00:00"/>
        <d v="2021-03-28T00:00:00"/>
        <d v="2020-09-28T00:00:00"/>
        <d v="2021-04-25T00:00:00"/>
        <d v="2021-08-04T00:00:00"/>
        <d v="2020-08-10T00:00:00"/>
        <d v="2021-08-03T00:00:00"/>
        <d v="2022-03-16T00:00:00"/>
        <d v="2021-09-21T00:00:00"/>
        <d v="2021-11-09T00:00:00"/>
        <d v="2021-06-14T00:00:00"/>
        <d v="2022-01-17T00:00:00"/>
        <d v="2022-05-30T00:00:00"/>
        <d v="2020-04-13T00:00:00"/>
        <d v="2022-05-21T00:00:00"/>
        <d v="2020-02-11T00:00:00"/>
        <d v="2022-06-02T00:00:00"/>
        <d v="2021-05-27T00:00:00"/>
        <d v="2021-02-01T00:00:00"/>
        <d v="2022-07-12T00:00:00"/>
        <d v="2020-06-25T00:00:00"/>
        <d v="2021-05-26T00:00:00"/>
        <d v="2021-12-30T00:00:00"/>
        <d v="2020-09-02T00:00:00"/>
        <d v="2022-01-10T00:00:00"/>
        <d v="2021-07-03T00:00:00"/>
        <d v="2021-03-06T00:00:00"/>
        <d v="2022-11-04T00:00:00"/>
        <d v="2020-12-25T00:00:00"/>
        <d v="2020-03-13T00:00:00"/>
        <d v="2021-06-05T00:00:00"/>
        <d v="2022-10-23T00:00:00"/>
        <d v="2021-02-20T00:00:00"/>
        <d v="2020-05-15T00:00:00"/>
        <d v="2020-12-29T00:00:00"/>
        <d v="2020-11-15T00:00:00"/>
        <d v="2020-12-28T00:00:00"/>
        <d v="2021-05-17T00:00:00"/>
        <d v="2021-08-09T00:00:00"/>
        <d v="2021-11-13T00:00:00"/>
        <d v="2020-07-31T00:00:00"/>
        <d v="2022-06-01T00:00:00"/>
        <d v="2020-09-23T00:00:00"/>
        <d v="2022-07-05T00:00:00"/>
        <d v="2020-09-05T00:00:00"/>
        <d v="2021-11-06T00:00:00"/>
        <d v="2022-11-06T00:00:00"/>
        <d v="2021-02-03T00:00:00"/>
        <d v="2022-10-18T00:00:00"/>
        <d v="2022-09-18T00:00:00"/>
        <d v="2020-07-14T00:00:00"/>
        <d v="2020-05-23T00:00:00"/>
        <d v="2022-05-19T00:00:00"/>
        <d v="2022-07-02T00:00:00"/>
        <d v="2020-02-03T00:00:00"/>
        <d v="2021-07-30T00:00:00"/>
        <d v="2021-01-03T00:00:00"/>
        <d v="2021-08-14T00:00:00"/>
        <d v="2020-01-15T00:00:00"/>
        <d v="2021-07-02T00:00:00"/>
        <d v="2021-11-08T00:00:00"/>
        <d v="2020-05-10T00:00:00"/>
        <d v="2020-07-11T00:00:00"/>
        <d v="2022-04-04T00:00:00"/>
        <d v="2020-03-05T00:00:00"/>
        <d v="2021-08-31T00:00:00"/>
        <d v="2020-09-07T00:00:00"/>
        <d v="2021-03-04T00:00:00"/>
        <d v="2022-06-16T00:00:00"/>
        <d v="2020-07-05T00:00:00"/>
        <d v="2021-07-19T00:00:00"/>
        <d v="2020-05-11T00:00:00"/>
        <d v="2020-06-15T00:00:00"/>
        <d v="2022-08-17T00:00:00"/>
        <d v="2021-11-27T00:00:00"/>
        <d v="2020-07-12T00:00:00"/>
        <d v="2020-08-06T00:00:00"/>
        <d v="2021-12-29T00:00:00"/>
        <d v="2022-02-23T00:00:00"/>
        <d v="2020-04-25T00:00:00"/>
        <d v="2022-08-10T00:00:00"/>
        <d v="2022-05-27T00:00:00"/>
        <d v="2020-09-29T00:00:00"/>
        <d v="2022-09-04T00:00:00"/>
        <d v="2020-12-20T00:00:00"/>
        <d v="2022-08-20T00:00:00"/>
        <d v="2020-03-18T00:00:00"/>
        <d v="2022-06-03T00:00:00"/>
        <d v="2022-09-02T00:00:00"/>
        <d v="2021-05-14T00:00:00"/>
        <d v="2022-02-16T00:00:00"/>
        <d v="2020-10-21T00:00:00"/>
        <d v="2020-12-27T00:00:00"/>
        <d v="2022-03-29T00:00:00"/>
        <d v="2021-02-07T00:00:00"/>
        <d v="2021-02-28T00:00:00"/>
        <d v="2021-05-11T00:00:00"/>
        <d v="2022-01-02T00:00:00"/>
        <d v="2020-06-18T00:00:00"/>
        <d v="2020-10-16T00:00:00"/>
        <d v="2021-05-08T00:00:00"/>
        <d v="2022-03-30T00:00:00"/>
        <d v="2021-12-04T00:00:00"/>
        <d v="2020-07-08T00:00:00"/>
        <d v="2021-03-14T00:00:00"/>
        <d v="2022-01-27T00:00:00"/>
        <d v="2020-09-26T00:00:00"/>
        <d v="2021-09-07T00:00:00"/>
        <d v="2021-07-31T00:00:00"/>
        <d v="2021-12-28T00:00:00"/>
        <d v="2020-03-20T00:00:00"/>
        <d v="2021-11-07T00:00:00"/>
        <d v="2021-09-08T00:00:00"/>
        <d v="2020-01-05T00:00:00"/>
        <d v="2021-10-19T00:00:00"/>
        <d v="2020-12-30T00:00:00"/>
        <d v="2021-12-14T00:00:00"/>
        <d v="2020-11-04T00:00:00"/>
        <d v="2021-05-25T00:00:00"/>
        <d v="2020-02-05T00:00:00"/>
        <d v="2021-12-27T00:00:00"/>
        <d v="2021-10-16T00:00:00"/>
        <d v="2021-07-27T00:00:00"/>
        <d v="2020-04-28T00:00:00"/>
        <d v="2020-05-21T00:00:00"/>
        <d v="2022-09-26T00:00:00"/>
        <d v="2022-03-27T00:00:00"/>
        <d v="2021-10-08T00:00:00"/>
        <d v="2022-05-14T00:00:00"/>
        <d v="2020-03-19T00:00:00"/>
        <d v="2021-01-30T00:00:00"/>
        <d v="2020-03-07T00:00:00"/>
        <d v="2020-11-19T00:00:00"/>
        <d v="2020-06-19T00:00:00"/>
        <d v="2022-01-20T00:00:00"/>
        <d v="2022-05-29T00:00:00"/>
        <d v="2020-03-30T00:00:00"/>
        <d v="2022-09-22T00:00:00"/>
        <d v="2021-09-18T00:00:00"/>
        <d v="2020-01-01T00:00:00"/>
        <d v="2020-12-18T00:00:00"/>
        <d v="2022-03-13T00:00:00"/>
        <d v="2020-08-20T00:00:00"/>
        <d v="2022-03-12T00:00:00"/>
        <d v="2020-04-27T00:00:00"/>
        <d v="2020-04-30T00:00:00"/>
        <d v="2021-07-06T00:00:00"/>
        <d v="2021-04-18T00:00:00"/>
        <d v="2021-04-07T00:00:00"/>
        <d v="2020-08-25T00:00:00"/>
        <d v="2020-01-31T00:00:00"/>
        <d v="2020-06-03T00:00:00"/>
        <d v="2021-07-23T00:00:00"/>
        <d v="2020-08-08T00:00:00"/>
        <d v="2020-04-18T00:00:00"/>
        <d v="2021-06-23T00:00:00"/>
        <d v="2020-04-29T00:00:00"/>
        <d v="2020-07-27T00:00:00"/>
        <d v="2020-08-12T00:00:00"/>
        <d v="2020-09-14T00:00:00"/>
        <d v="2021-02-10T00:00:00"/>
        <d v="2021-10-31T00:00:00"/>
        <d v="2021-04-04T00:00:00"/>
        <d v="2020-08-11T00:00:00"/>
        <d v="2022-03-28T00:00:00"/>
        <d v="2020-02-19T00:00:00"/>
        <d v="2020-12-04T00:00:00"/>
        <d v="2022-06-29T00:00:00"/>
        <d v="2022-08-29T00:00:00"/>
        <d v="2022-10-26T00:00:00"/>
        <d v="2021-06-06T00:00:00"/>
        <d v="2022-03-21T00:00:00"/>
        <d v="2021-06-10T00:00:00"/>
        <d v="2022-01-08T00:00:00"/>
        <d v="2021-07-25T00:00:00"/>
        <d v="2020-05-12T00:00:00"/>
        <d v="2021-04-19T00:00:00"/>
        <d v="2022-05-28T00:00:00"/>
        <d v="2021-10-03T00:00:00"/>
        <d v="2021-01-27T00:00:00"/>
        <d v="2022-09-29T00:00:00"/>
        <d v="2021-02-16T00:00:00"/>
        <d v="2022-01-12T00:00:00"/>
        <d v="2020-01-11T00:00:00"/>
        <d v="2020-09-20T00:00:00"/>
        <d v="2020-02-16T00:00:00"/>
        <d v="2022-06-12T00:00:00"/>
        <d v="2021-03-07T00:00:00"/>
        <d v="2022-03-31T00:00:00"/>
        <d v="2021-02-26T00:00:00"/>
        <d v="2022-04-10T00:00:00"/>
        <d v="2022-05-15T00:00:00"/>
        <d v="2020-04-26T00:00:00"/>
        <d v="2020-07-02T00:00:00"/>
        <d v="2021-01-01T00:00:00"/>
        <d v="2022-09-07T00:00:00"/>
        <d v="2022-06-04T00:00:00"/>
        <d v="2021-12-11T00:00:00"/>
        <d v="2021-11-15T00:00:00"/>
        <d v="2021-10-24T00:00:00"/>
        <d v="2020-04-09T00:00:00"/>
        <d v="2021-03-27T00:00:00"/>
        <d v="2020-10-13T00:00:00"/>
        <d v="2021-11-10T00:00:00"/>
        <d v="2021-11-04T00:00:00"/>
        <d v="2020-10-23T00:00:00"/>
        <d v="2022-08-23T00:00:00"/>
        <d v="2022-07-24T00:00:00"/>
        <d v="2021-08-15T00:00:00"/>
        <d v="2020-12-03T00:00:00"/>
        <d v="2020-02-02T00:00:00"/>
        <d v="2022-05-18T00:00:00"/>
        <d v="2022-02-06T00:00:00"/>
        <d v="2020-05-09T00:00:00"/>
        <d v="2022-03-08T00:00:00"/>
        <d v="2020-02-08T00:00:00"/>
        <d v="2020-05-07T00:00:00"/>
        <d v="2020-12-17T00:00:00"/>
        <d v="2021-11-01T00:00:00"/>
        <d v="2022-04-15T00:00:00"/>
        <d v="2021-01-23T00:00:00"/>
        <d v="2022-09-08T00:00:00"/>
        <d v="2022-03-09T00:00:00"/>
        <d v="2020-12-19T00:00:00"/>
        <d v="2022-02-05T00:00:00"/>
        <d v="2021-03-31T00:00:00"/>
        <d v="2020-10-19T00:00:00"/>
        <d v="2020-11-20T00:00:00"/>
        <d v="2022-10-03T00:00:00"/>
        <d v="2021-09-05T00:00:00"/>
        <d v="2021-06-22T00:00:00"/>
        <d v="2020-07-16T00:00:00"/>
        <d v="2020-10-01T00:00:00"/>
        <d v="2021-10-13T00:00:00"/>
        <d v="2021-03-30T00:00:00"/>
        <d v="2022-03-04T00:00:00"/>
        <d v="2022-04-16T00:00:00"/>
        <d v="2022-03-15T00:00:00"/>
        <d v="2021-08-17T00:00:00"/>
        <d v="2021-09-15T00:00:00"/>
        <d v="2022-04-20T00:00:00"/>
        <d v="2022-05-07T00:00:00"/>
        <d v="2021-04-08T00:00:00"/>
        <d v="2022-09-03T00:00:00"/>
        <d v="2021-09-09T00:00:00"/>
        <d v="2020-03-02T00:00:00"/>
        <d v="2021-07-13T00:00:00"/>
        <d v="2020-09-30T00:00:00"/>
        <d v="2021-10-29T00:00:00"/>
        <d v="2020-12-12T00:00:00"/>
        <d v="2022-02-13T00:00:00"/>
        <d v="2022-09-15T00:00:00"/>
        <d v="2020-09-27T00:00:00"/>
        <d v="2021-01-13T00:00:00"/>
        <d v="2020-10-31T00:00:00"/>
        <d v="2020-02-24T00:00:00"/>
        <d v="2020-10-30T00:00:00"/>
        <d v="2021-04-22T00:00:00"/>
        <d v="2020-12-13T00:00:00"/>
        <d v="2021-01-29T00:00:00"/>
        <d v="2021-03-26T00:00:00"/>
        <d v="2020-04-20T00:00:00"/>
        <d v="2021-10-18T00:00:00"/>
        <d v="2022-10-30T00:00:00"/>
        <d v="2021-05-23T00:00:00"/>
        <d v="2020-08-31T00:00:00"/>
        <d v="2021-02-12T00:00:00"/>
        <d v="2020-12-09T00:00:00"/>
        <d v="2021-07-28T00:00:00"/>
        <d v="2021-09-14T00:00:00"/>
        <d v="2021-05-31T00:00:00"/>
        <d v="2022-02-11T00:00:00"/>
        <d v="2021-12-09T00:00:00"/>
        <d v="2021-11-25T00:00:00"/>
        <d v="2020-02-27T00:00:00"/>
        <d v="2020-04-11T00:00:00"/>
        <d v="2022-03-20T00:00:00"/>
        <d v="2022-10-29T00:00:00"/>
        <d v="2020-08-01T00:00:00"/>
        <d v="2022-02-18T00:00:00"/>
        <d v="2021-05-12T00:00:00"/>
        <d v="2020-01-17T00:00:00"/>
        <d v="2022-07-08T00:00:00"/>
        <d v="2022-01-14T00:00:00"/>
        <d v="2020-08-21T00:00:00"/>
        <d v="2022-02-01T00:00:00"/>
        <d v="2020-03-12T00:00:00"/>
        <d v="2022-06-10T00:00:00"/>
        <d v="2020-03-17T00:00:00"/>
        <d v="2022-10-15T00:00:00"/>
        <d v="2021-12-05T00:00:00"/>
        <d v="2022-06-21T00:00:00"/>
        <d v="2022-06-09T00:00:00"/>
        <d v="2020-10-11T00:00:00"/>
        <d v="2020-10-15T00:00:00"/>
        <d v="2020-12-26T00:00:00"/>
        <d v="2020-09-13T00:00:00"/>
        <d v="2021-07-22T00:00:00"/>
        <d v="2022-04-05T00:00:00"/>
        <d v="2021-12-03T00:00:00"/>
        <d v="2022-08-04T00:00:00"/>
        <d v="2020-09-09T00:00:00"/>
        <d v="2022-01-24T00:00:00"/>
        <d v="2022-01-25T00:00:00"/>
        <m/>
      </sharedItems>
      <fieldGroup par="19"/>
    </cacheField>
    <cacheField name="ID Pedido" numFmtId="0">
      <sharedItems containsString="0" containsBlank="1" containsNumber="1" containsInteger="1" minValue="100884807" maxValue="998791825"/>
    </cacheField>
    <cacheField name="Fecha envío" numFmtId="14">
      <sharedItems containsNonDate="0" containsDate="1" containsString="0" containsBlank="1" minDate="2020-01-03T00:00:00" maxDate="2022-12-15T00:00:00" count="641">
        <d v="2020-11-30T00:00:00"/>
        <d v="2021-07-12T00:00:00"/>
        <d v="2022-09-10T00:00:00"/>
        <d v="2022-02-01T00:00:00"/>
        <d v="2020-01-28T00:00:00"/>
        <d v="2020-11-21T00:00:00"/>
        <d v="2021-10-02T00:00:00"/>
        <d v="2022-11-12T00:00:00"/>
        <d v="2022-02-21T00:00:00"/>
        <d v="2022-02-27T00:00:00"/>
        <d v="2020-05-07T00:00:00"/>
        <d v="2021-04-01T00:00:00"/>
        <d v="2021-08-28T00:00:00"/>
        <d v="2022-08-30T00:00:00"/>
        <d v="2020-06-05T00:00:00"/>
        <d v="2021-05-22T00:00:00"/>
        <d v="2020-12-25T00:00:00"/>
        <d v="2021-11-17T00:00:00"/>
        <d v="2021-11-18T00:00:00"/>
        <d v="2020-04-30T00:00:00"/>
        <d v="2022-11-04T00:00:00"/>
        <d v="2022-07-22T00:00:00"/>
        <d v="2022-11-06T00:00:00"/>
        <d v="2021-06-21T00:00:00"/>
        <d v="2020-09-05T00:00:00"/>
        <d v="2021-07-25T00:00:00"/>
        <d v="2021-08-04T00:00:00"/>
        <d v="2021-10-21T00:00:00"/>
        <d v="2021-11-29T00:00:00"/>
        <d v="2022-03-12T00:00:00"/>
        <d v="2021-08-05T00:00:00"/>
        <d v="2022-10-11T00:00:00"/>
        <d v="2021-03-16T00:00:00"/>
        <d v="2021-06-24T00:00:00"/>
        <d v="2021-10-08T00:00:00"/>
        <d v="2022-03-09T00:00:00"/>
        <d v="2021-01-02T00:00:00"/>
        <d v="2021-01-09T00:00:00"/>
        <d v="2022-10-08T00:00:00"/>
        <d v="2020-05-24T00:00:00"/>
        <d v="2021-12-15T00:00:00"/>
        <d v="2020-12-28T00:00:00"/>
        <d v="2022-05-12T00:00:00"/>
        <d v="2021-05-31T00:00:00"/>
        <d v="2022-01-23T00:00:00"/>
        <d v="2022-09-01T00:00:00"/>
        <d v="2020-12-31T00:00:00"/>
        <d v="2022-09-27T00:00:00"/>
        <d v="2022-06-02T00:00:00"/>
        <d v="2022-11-22T00:00:00"/>
        <d v="2020-08-28T00:00:00"/>
        <d v="2021-01-28T00:00:00"/>
        <d v="2022-11-19T00:00:00"/>
        <d v="2022-02-09T00:00:00"/>
        <d v="2022-09-21T00:00:00"/>
        <d v="2022-01-20T00:00:00"/>
        <d v="2022-09-16T00:00:00"/>
        <d v="2022-09-13T00:00:00"/>
        <d v="2020-12-12T00:00:00"/>
        <d v="2021-09-03T00:00:00"/>
        <d v="2021-08-17T00:00:00"/>
        <d v="2022-12-08T00:00:00"/>
        <d v="2021-01-31T00:00:00"/>
        <d v="2020-07-30T00:00:00"/>
        <d v="2022-02-18T00:00:00"/>
        <d v="2022-08-18T00:00:00"/>
        <d v="2020-12-01T00:00:00"/>
        <d v="2022-08-11T00:00:00"/>
        <d v="2021-11-23T00:00:00"/>
        <d v="2021-02-11T00:00:00"/>
        <d v="2022-10-05T00:00:00"/>
        <d v="2022-07-23T00:00:00"/>
        <d v="2021-03-08T00:00:00"/>
        <d v="2020-09-06T00:00:00"/>
        <d v="2020-08-16T00:00:00"/>
        <d v="2022-07-03T00:00:00"/>
        <d v="2022-02-03T00:00:00"/>
        <d v="2022-05-02T00:00:00"/>
        <d v="2022-03-05T00:00:00"/>
        <d v="2021-04-17T00:00:00"/>
        <d v="2020-09-27T00:00:00"/>
        <d v="2022-06-05T00:00:00"/>
        <d v="2021-05-08T00:00:00"/>
        <d v="2021-05-16T00:00:00"/>
        <d v="2022-08-06T00:00:00"/>
        <d v="2022-03-01T00:00:00"/>
        <d v="2022-07-17T00:00:00"/>
        <d v="2022-08-22T00:00:00"/>
        <d v="2021-07-22T00:00:00"/>
        <d v="2022-10-12T00:00:00"/>
        <d v="2021-12-27T00:00:00"/>
        <d v="2020-03-25T00:00:00"/>
        <d v="2021-02-18T00:00:00"/>
        <d v="2021-07-18T00:00:00"/>
        <d v="2020-09-29T00:00:00"/>
        <d v="2021-11-19T00:00:00"/>
        <d v="2021-03-28T00:00:00"/>
        <d v="2021-12-25T00:00:00"/>
        <d v="2022-08-02T00:00:00"/>
        <d v="2022-03-25T00:00:00"/>
        <d v="2021-06-20T00:00:00"/>
        <d v="2021-08-02T00:00:00"/>
        <d v="2022-10-19T00:00:00"/>
        <d v="2022-08-19T00:00:00"/>
        <d v="2020-09-04T00:00:00"/>
        <d v="2021-09-26T00:00:00"/>
        <d v="2020-11-14T00:00:00"/>
        <d v="2022-11-23T00:00:00"/>
        <d v="2020-03-15T00:00:00"/>
        <d v="2022-08-21T00:00:00"/>
        <d v="2021-09-09T00:00:00"/>
        <d v="2021-02-23T00:00:00"/>
        <d v="2020-04-26T00:00:00"/>
        <d v="2022-03-23T00:00:00"/>
        <d v="2020-04-03T00:00:00"/>
        <d v="2022-04-03T00:00:00"/>
        <d v="2020-11-05T00:00:00"/>
        <d v="2021-11-26T00:00:00"/>
        <d v="2020-04-02T00:00:00"/>
        <d v="2021-04-07T00:00:00"/>
        <d v="2022-08-15T00:00:00"/>
        <d v="2020-07-10T00:00:00"/>
        <d v="2020-08-11T00:00:00"/>
        <d v="2021-08-08T00:00:00"/>
        <d v="2022-08-29T00:00:00"/>
        <d v="2021-09-25T00:00:00"/>
        <d v="2020-03-24T00:00:00"/>
        <d v="2020-04-05T00:00:00"/>
        <d v="2022-04-14T00:00:00"/>
        <d v="2021-09-18T00:00:00"/>
        <d v="2020-07-01T00:00:00"/>
        <d v="2021-03-05T00:00:00"/>
        <d v="2021-12-07T00:00:00"/>
        <d v="2021-10-28T00:00:00"/>
        <d v="2022-01-09T00:00:00"/>
        <d v="2020-07-27T00:00:00"/>
        <d v="2020-06-15T00:00:00"/>
        <d v="2021-02-22T00:00:00"/>
        <d v="2020-07-13T00:00:00"/>
        <d v="2020-01-29T00:00:00"/>
        <d v="2022-04-12T00:00:00"/>
        <d v="2021-11-05T00:00:00"/>
        <d v="2020-06-10T00:00:00"/>
        <d v="2021-06-07T00:00:00"/>
        <d v="2021-10-31T00:00:00"/>
        <d v="2021-06-12T00:00:00"/>
        <d v="2021-05-14T00:00:00"/>
        <d v="2022-12-10T00:00:00"/>
        <d v="2021-01-03T00:00:00"/>
        <d v="2022-07-25T00:00:00"/>
        <d v="2021-12-21T00:00:00"/>
        <d v="2021-03-20T00:00:00"/>
        <d v="2020-09-08T00:00:00"/>
        <d v="2022-09-20T00:00:00"/>
        <d v="2020-09-25T00:00:00"/>
        <d v="2021-08-29T00:00:00"/>
        <d v="2020-07-05T00:00:00"/>
        <d v="2022-08-23T00:00:00"/>
        <d v="2021-12-12T00:00:00"/>
        <d v="2020-12-13T00:00:00"/>
        <d v="2022-05-17T00:00:00"/>
        <d v="2021-11-01T00:00:00"/>
        <d v="2020-12-09T00:00:00"/>
        <d v="2020-10-19T00:00:00"/>
        <d v="2022-09-06T00:00:00"/>
        <d v="2020-12-07T00:00:00"/>
        <d v="2022-01-25T00:00:00"/>
        <d v="2022-08-31T00:00:00"/>
        <d v="2020-03-05T00:00:00"/>
        <d v="2022-01-01T00:00:00"/>
        <d v="2020-09-22T00:00:00"/>
        <d v="2020-06-21T00:00:00"/>
        <d v="2021-10-16T00:00:00"/>
        <d v="2020-03-04T00:00:00"/>
        <d v="2020-06-18T00:00:00"/>
        <d v="2020-01-20T00:00:00"/>
        <d v="2021-07-31T00:00:00"/>
        <d v="2020-10-06T00:00:00"/>
        <d v="2022-08-17T00:00:00"/>
        <d v="2022-05-27T00:00:00"/>
        <d v="2021-03-19T00:00:00"/>
        <d v="2022-07-13T00:00:00"/>
        <d v="2021-12-11T00:00:00"/>
        <d v="2021-04-25T00:00:00"/>
        <d v="2021-06-25T00:00:00"/>
        <d v="2021-11-24T00:00:00"/>
        <d v="2022-10-15T00:00:00"/>
        <d v="2021-08-30T00:00:00"/>
        <d v="2021-06-27T00:00:00"/>
        <d v="2021-11-15T00:00:00"/>
        <d v="2022-09-24T00:00:00"/>
        <d v="2021-02-14T00:00:00"/>
        <d v="2020-08-10T00:00:00"/>
        <d v="2020-09-20T00:00:00"/>
        <d v="2020-02-23T00:00:00"/>
        <d v="2021-06-10T00:00:00"/>
        <d v="2022-01-13T00:00:00"/>
        <d v="2021-01-04T00:00:00"/>
        <d v="2021-01-10T00:00:00"/>
        <d v="2020-05-29T00:00:00"/>
        <d v="2020-11-29T00:00:00"/>
        <d v="2020-08-30T00:00:00"/>
        <d v="2020-08-29T00:00:00"/>
        <d v="2021-04-05T00:00:00"/>
        <d v="2022-09-15T00:00:00"/>
        <d v="2022-01-05T00:00:00"/>
        <d v="2021-10-19T00:00:00"/>
        <d v="2020-11-25T00:00:00"/>
        <d v="2022-02-04T00:00:00"/>
        <d v="2021-01-22T00:00:00"/>
        <d v="2021-12-10T00:00:00"/>
        <d v="2022-10-09T00:00:00"/>
        <d v="2020-07-12T00:00:00"/>
        <d v="2021-05-02T00:00:00"/>
        <d v="2020-05-30T00:00:00"/>
        <d v="2022-11-30T00:00:00"/>
        <d v="2022-02-05T00:00:00"/>
        <d v="2021-08-26T00:00:00"/>
        <d v="2020-04-18T00:00:00"/>
        <d v="2020-03-30T00:00:00"/>
        <d v="2022-05-30T00:00:00"/>
        <d v="2021-02-06T00:00:00"/>
        <d v="2021-05-20T00:00:00"/>
        <d v="2020-08-31T00:00:00"/>
        <d v="2021-10-17T00:00:00"/>
        <d v="2022-04-10T00:00:00"/>
        <d v="2022-01-22T00:00:00"/>
        <d v="2021-06-04T00:00:00"/>
        <d v="2022-09-12T00:00:00"/>
        <d v="2020-03-08T00:00:00"/>
        <d v="2022-11-07T00:00:00"/>
        <d v="2022-04-24T00:00:00"/>
        <d v="2020-11-03T00:00:00"/>
        <d v="2022-02-14T00:00:00"/>
        <d v="2020-03-01T00:00:00"/>
        <d v="2020-12-21T00:00:00"/>
        <d v="2020-08-23T00:00:00"/>
        <d v="2021-07-28T00:00:00"/>
        <d v="2022-05-08T00:00:00"/>
        <d v="2020-12-15T00:00:00"/>
        <d v="2022-11-14T00:00:00"/>
        <d v="2022-09-18T00:00:00"/>
        <d v="2020-02-28T00:00:00"/>
        <d v="2022-02-10T00:00:00"/>
        <d v="2022-04-16T00:00:00"/>
        <d v="2021-08-18T00:00:00"/>
        <d v="2022-09-07T00:00:00"/>
        <d v="2021-07-26T00:00:00"/>
        <d v="2022-05-11T00:00:00"/>
        <d v="2021-04-14T00:00:00"/>
        <d v="2020-09-21T00:00:00"/>
        <d v="2022-04-13T00:00:00"/>
        <d v="2021-12-31T00:00:00"/>
        <d v="2020-06-08T00:00:00"/>
        <d v="2020-09-01T00:00:00"/>
        <d v="2020-03-14T00:00:00"/>
        <d v="2020-01-26T00:00:00"/>
        <d v="2020-03-03T00:00:00"/>
        <d v="2022-03-14T00:00:00"/>
        <d v="2022-07-29T00:00:00"/>
        <d v="2022-08-27T00:00:00"/>
        <d v="2020-12-11T00:00:00"/>
        <d v="2020-10-08T00:00:00"/>
        <d v="2020-04-19T00:00:00"/>
        <d v="2021-02-05T00:00:00"/>
        <d v="2021-12-28T00:00:00"/>
        <d v="2021-07-24T00:00:00"/>
        <d v="2021-05-24T00:00:00"/>
        <d v="2020-07-08T00:00:00"/>
        <d v="2020-05-26T00:00:00"/>
        <d v="2021-07-16T00:00:00"/>
        <d v="2022-04-15T00:00:00"/>
        <d v="2020-02-16T00:00:00"/>
        <d v="2021-03-11T00:00:00"/>
        <d v="2020-12-22T00:00:00"/>
        <d v="2022-03-13T00:00:00"/>
        <d v="2022-03-28T00:00:00"/>
        <d v="2022-07-02T00:00:00"/>
        <d v="2022-08-07T00:00:00"/>
        <d v="2020-06-22T00:00:00"/>
        <d v="2021-05-17T00:00:00"/>
        <d v="2020-10-23T00:00:00"/>
        <d v="2022-02-15T00:00:00"/>
        <d v="2020-05-16T00:00:00"/>
        <d v="2020-11-06T00:00:00"/>
        <d v="2022-04-27T00:00:00"/>
        <d v="2020-12-02T00:00:00"/>
        <d v="2021-05-04T00:00:00"/>
        <d v="2020-07-25T00:00:00"/>
        <d v="2021-09-20T00:00:00"/>
        <d v="2020-11-07T00:00:00"/>
        <d v="2021-08-14T00:00:00"/>
        <d v="2022-11-01T00:00:00"/>
        <d v="2021-12-17T00:00:00"/>
        <d v="2022-10-18T00:00:00"/>
        <d v="2020-05-06T00:00:00"/>
        <d v="2020-06-20T00:00:00"/>
        <d v="2020-06-25T00:00:00"/>
        <d v="2020-05-01T00:00:00"/>
        <d v="2021-03-29T00:00:00"/>
        <d v="2021-07-08T00:00:00"/>
        <d v="2020-10-03T00:00:00"/>
        <d v="2022-07-30T00:00:00"/>
        <d v="2020-10-20T00:00:00"/>
        <d v="2021-03-06T00:00:00"/>
        <d v="2022-09-09T00:00:00"/>
        <d v="2022-10-30T00:00:00"/>
        <d v="2020-12-08T00:00:00"/>
        <d v="2022-05-16T00:00:00"/>
        <d v="2020-02-03T00:00:00"/>
        <d v="2022-05-23T00:00:00"/>
        <d v="2020-08-03T00:00:00"/>
        <d v="2022-05-13T00:00:00"/>
        <d v="2021-09-07T00:00:00"/>
        <d v="2022-03-08T00:00:00"/>
        <d v="2022-10-04T00:00:00"/>
        <d v="2022-08-09T00:00:00"/>
        <d v="2022-07-15T00:00:00"/>
        <d v="2020-10-22T00:00:00"/>
        <d v="2021-09-27T00:00:00"/>
        <d v="2020-12-23T00:00:00"/>
        <d v="2021-05-25T00:00:00"/>
        <d v="2022-07-31T00:00:00"/>
        <d v="2022-11-11T00:00:00"/>
        <d v="2021-02-25T00:00:00"/>
        <d v="2020-08-20T00:00:00"/>
        <d v="2020-01-25T00:00:00"/>
        <d v="2022-03-04T00:00:00"/>
        <d v="2021-03-25T00:00:00"/>
        <d v="2021-08-03T00:00:00"/>
        <d v="2021-11-13T00:00:00"/>
        <d v="2021-05-29T00:00:00"/>
        <d v="2022-10-27T00:00:00"/>
        <d v="2022-06-14T00:00:00"/>
        <d v="2022-03-07T00:00:00"/>
        <d v="2021-02-01T00:00:00"/>
        <d v="2021-09-01T00:00:00"/>
        <d v="2022-01-27T00:00:00"/>
        <d v="2021-05-27T00:00:00"/>
        <d v="2020-04-06T00:00:00"/>
        <d v="2022-06-06T00:00:00"/>
        <d v="2022-06-13T00:00:00"/>
        <d v="2021-01-26T00:00:00"/>
        <d v="2021-10-12T00:00:00"/>
        <d v="2020-05-23T00:00:00"/>
        <d v="2021-04-03T00:00:00"/>
        <d v="2020-10-15T00:00:00"/>
        <d v="2021-05-11T00:00:00"/>
        <d v="2021-09-13T00:00:00"/>
        <d v="2020-09-14T00:00:00"/>
        <d v="2022-03-24T00:00:00"/>
        <d v="2021-10-04T00:00:00"/>
        <d v="2022-02-23T00:00:00"/>
        <d v="2021-11-09T00:00:00"/>
        <d v="2022-02-12T00:00:00"/>
        <d v="2022-07-05T00:00:00"/>
        <d v="2020-05-08T00:00:00"/>
        <d v="2022-07-10T00:00:00"/>
        <d v="2020-02-17T00:00:00"/>
        <d v="2020-03-06T00:00:00"/>
        <d v="2021-06-19T00:00:00"/>
        <d v="2021-02-03T00:00:00"/>
        <d v="2021-02-28T00:00:00"/>
        <d v="2020-05-13T00:00:00"/>
        <d v="2021-03-24T00:00:00"/>
        <d v="2020-09-24T00:00:00"/>
        <d v="2022-03-15T00:00:00"/>
        <d v="2021-06-02T00:00:00"/>
        <d v="2022-02-24T00:00:00"/>
        <d v="2021-06-28T00:00:00"/>
        <d v="2020-10-14T00:00:00"/>
        <d v="2022-02-25T00:00:00"/>
        <d v="2021-07-27T00:00:00"/>
        <d v="2021-03-10T00:00:00"/>
        <d v="2022-12-14T00:00:00"/>
        <d v="2020-04-11T00:00:00"/>
        <d v="2021-06-13T00:00:00"/>
        <d v="2022-12-12T00:00:00"/>
        <d v="2021-03-22T00:00:00"/>
        <d v="2020-05-22T00:00:00"/>
        <d v="2021-01-08T00:00:00"/>
        <d v="2022-05-22T00:00:00"/>
        <d v="2021-01-29T00:00:00"/>
        <d v="2021-03-15T00:00:00"/>
        <d v="2021-02-07T00:00:00"/>
        <d v="2022-06-11T00:00:00"/>
        <d v="2021-08-25T00:00:00"/>
        <d v="2020-09-03T00:00:00"/>
        <d v="2022-06-23T00:00:00"/>
        <d v="2022-05-04T00:00:00"/>
        <d v="2020-09-07T00:00:00"/>
        <d v="2020-04-07T00:00:00"/>
        <d v="2020-12-18T00:00:00"/>
        <d v="2021-08-11T00:00:00"/>
        <d v="2021-11-21T00:00:00"/>
        <d v="2020-08-04T00:00:00"/>
        <d v="2021-02-08T00:00:00"/>
        <d v="2022-10-06T00:00:00"/>
        <d v="2021-04-10T00:00:00"/>
        <d v="2020-07-28T00:00:00"/>
        <d v="2020-06-09T00:00:00"/>
        <d v="2022-10-07T00:00:00"/>
        <d v="2020-02-26T00:00:00"/>
        <d v="2021-09-02T00:00:00"/>
        <d v="2022-02-08T00:00:00"/>
        <d v="2021-01-11T00:00:00"/>
        <d v="2020-01-16T00:00:00"/>
        <d v="2021-07-10T00:00:00"/>
        <d v="2021-01-24T00:00:00"/>
        <d v="2020-11-12T00:00:00"/>
        <d v="2022-05-19T00:00:00"/>
        <d v="2020-03-12T00:00:00"/>
        <d v="2022-09-19T00:00:00"/>
        <d v="2021-10-05T00:00:00"/>
        <d v="2020-10-31T00:00:00"/>
        <d v="2020-09-15T00:00:00"/>
        <d v="2022-07-09T00:00:00"/>
        <d v="2020-12-20T00:00:00"/>
        <d v="2020-08-22T00:00:00"/>
        <d v="2021-07-19T00:00:00"/>
        <d v="2022-11-18T00:00:00"/>
        <d v="2020-06-14T00:00:00"/>
        <d v="2020-06-29T00:00:00"/>
        <d v="2022-09-29T00:00:00"/>
        <d v="2020-07-19T00:00:00"/>
        <d v="2020-01-27T00:00:00"/>
        <d v="2021-01-12T00:00:00"/>
        <d v="2020-07-17T00:00:00"/>
        <d v="2020-09-19T00:00:00"/>
        <d v="2022-01-10T00:00:00"/>
        <d v="2022-02-28T00:00:00"/>
        <d v="2021-11-27T00:00:00"/>
        <d v="2021-08-23T00:00:00"/>
        <d v="2022-07-27T00:00:00"/>
        <d v="2020-11-16T00:00:00"/>
        <d v="2021-08-15T00:00:00"/>
        <d v="2020-07-23T00:00:00"/>
        <d v="2022-09-26T00:00:00"/>
        <d v="2021-02-21T00:00:00"/>
        <d v="2022-04-05T00:00:00"/>
        <d v="2022-06-18T00:00:00"/>
        <d v="2022-08-10T00:00:00"/>
        <d v="2022-08-01T00:00:00"/>
        <d v="2021-10-09T00:00:00"/>
        <d v="2020-03-22T00:00:00"/>
        <d v="2022-01-11T00:00:00"/>
        <d v="2022-06-01T00:00:00"/>
        <d v="2020-08-07T00:00:00"/>
        <d v="2020-10-28T00:00:00"/>
        <d v="2020-11-01T00:00:00"/>
        <d v="2022-05-09T00:00:00"/>
        <d v="2021-12-20T00:00:00"/>
        <d v="2021-04-28T00:00:00"/>
        <d v="2022-05-01T00:00:00"/>
        <d v="2022-02-07T00:00:00"/>
        <d v="2021-08-31T00:00:00"/>
        <d v="2020-06-24T00:00:00"/>
        <d v="2022-06-16T00:00:00"/>
        <d v="2020-03-29T00:00:00"/>
        <d v="2021-12-22T00:00:00"/>
        <d v="2021-12-01T00:00:00"/>
        <d v="2021-01-25T00:00:00"/>
        <d v="2021-12-19T00:00:00"/>
        <d v="2020-12-05T00:00:00"/>
        <d v="2021-07-03T00:00:00"/>
        <d v="2021-08-10T00:00:00"/>
        <d v="2021-10-23T00:00:00"/>
        <d v="2022-04-07T00:00:00"/>
        <d v="2020-02-11T00:00:00"/>
        <d v="2020-05-21T00:00:00"/>
        <d v="2021-05-23T00:00:00"/>
        <d v="2022-10-24T00:00:00"/>
        <d v="2022-04-30T00:00:00"/>
        <d v="2021-12-30T00:00:00"/>
        <d v="2020-04-13T00:00:00"/>
        <d v="2022-06-29T00:00:00"/>
        <d v="2020-03-21T00:00:00"/>
        <d v="2022-04-17T00:00:00"/>
        <d v="2021-02-15T00:00:00"/>
        <d v="2020-12-06T00:00:00"/>
        <d v="2020-06-28T00:00:00"/>
        <d v="2020-05-03T00:00:00"/>
        <d v="2022-08-24T00:00:00"/>
        <d v="2021-11-06T00:00:00"/>
        <d v="2021-06-17T00:00:00"/>
        <d v="2020-01-03T00:00:00"/>
        <d v="2021-02-02T00:00:00"/>
        <d v="2022-04-19T00:00:00"/>
        <d v="2020-05-14T00:00:00"/>
        <d v="2020-10-21T00:00:00"/>
        <d v="2020-07-15T00:00:00"/>
        <d v="2020-05-15T00:00:00"/>
        <d v="2021-08-01T00:00:00"/>
        <d v="2021-05-26T00:00:00"/>
        <d v="2020-05-02T00:00:00"/>
        <d v="2022-09-11T00:00:00"/>
        <d v="2022-02-19T00:00:00"/>
        <d v="2021-04-21T00:00:00"/>
        <d v="2021-04-11T00:00:00"/>
        <d v="2020-09-16T00:00:00"/>
        <d v="2020-06-26T00:00:00"/>
        <d v="2021-09-11T00:00:00"/>
        <d v="2020-12-16T00:00:00"/>
        <d v="2020-08-15T00:00:00"/>
        <d v="2020-08-21T00:00:00"/>
        <d v="2022-08-05T00:00:00"/>
        <d v="2021-02-13T00:00:00"/>
        <d v="2021-05-05T00:00:00"/>
        <d v="2022-05-06T00:00:00"/>
        <d v="2021-05-07T00:00:00"/>
        <d v="2020-12-10T00:00:00"/>
        <d v="2021-02-09T00:00:00"/>
        <d v="2022-10-28T00:00:00"/>
        <d v="2022-03-27T00:00:00"/>
        <d v="2020-11-18T00:00:00"/>
        <d v="2021-07-01T00:00:00"/>
        <d v="2022-04-28T00:00:00"/>
        <d v="2021-07-05T00:00:00"/>
        <d v="2022-06-04T00:00:00"/>
        <d v="2021-06-09T00:00:00"/>
        <d v="2020-05-19T00:00:00"/>
        <d v="2022-06-08T00:00:00"/>
        <d v="2022-04-21T00:00:00"/>
        <d v="2021-04-29T00:00:00"/>
        <d v="2021-01-01T00:00:00"/>
        <d v="2021-06-01T00:00:00"/>
        <d v="2021-07-11T00:00:00"/>
        <d v="2021-03-07T00:00:00"/>
        <d v="2022-01-18T00:00:00"/>
        <d v="2021-12-06T00:00:00"/>
        <d v="2022-04-22T00:00:00"/>
        <d v="2021-10-26T00:00:00"/>
        <d v="2021-11-02T00:00:00"/>
        <d v="2021-08-20T00:00:00"/>
        <d v="2022-02-06T00:00:00"/>
        <d v="2022-06-12T00:00:00"/>
        <d v="2021-07-09T00:00:00"/>
        <d v="2020-12-24T00:00:00"/>
        <d v="2020-09-09T00:00:00"/>
        <d v="2022-05-24T00:00:00"/>
        <d v="2020-06-01T00:00:00"/>
        <d v="2020-07-21T00:00:00"/>
        <d v="2021-02-16T00:00:00"/>
        <d v="2021-01-27T00:00:00"/>
        <d v="2022-09-08T00:00:00"/>
        <d v="2021-11-22T00:00:00"/>
        <d v="2022-06-09T00:00:00"/>
        <d v="2021-01-13T00:00:00"/>
        <d v="2021-11-10T00:00:00"/>
        <d v="2021-06-03T00:00:00"/>
        <d v="2021-01-23T00:00:00"/>
        <d v="2020-07-07T00:00:00"/>
        <d v="2022-08-12T00:00:00"/>
        <d v="2022-06-15T00:00:00"/>
        <d v="2020-02-05T00:00:00"/>
        <d v="2020-10-13T00:00:00"/>
        <d v="2022-06-03T00:00:00"/>
        <d v="2022-03-06T00:00:00"/>
        <d v="2021-10-03T00:00:00"/>
        <d v="2020-07-02T00:00:00"/>
        <d v="2021-02-17T00:00:00"/>
        <d v="2021-03-21T00:00:00"/>
        <d v="2020-05-17T00:00:00"/>
        <d v="2020-02-14T00:00:00"/>
        <d v="2022-03-11T00:00:00"/>
        <d v="2022-09-17T00:00:00"/>
        <d v="2022-10-03T00:00:00"/>
        <d v="2021-10-22T00:00:00"/>
        <d v="2021-06-22T00:00:00"/>
        <d v="2022-06-07T00:00:00"/>
        <d v="2020-11-15T00:00:00"/>
        <d v="2020-07-16T00:00:00"/>
        <d v="2020-10-24T00:00:00"/>
        <d v="2021-07-04T00:00:00"/>
        <d v="2022-04-11T00:00:00"/>
        <d v="2022-05-03T00:00:00"/>
        <d v="2022-04-20T00:00:00"/>
        <d v="2022-07-26T00:00:00"/>
        <d v="2020-03-02T00:00:00"/>
        <d v="2022-08-13T00:00:00"/>
        <d v="2021-10-06T00:00:00"/>
        <d v="2022-05-28T00:00:00"/>
        <d v="2021-03-17T00:00:00"/>
        <d v="2021-04-30T00:00:00"/>
        <d v="2020-10-05T00:00:00"/>
        <d v="2022-10-22T00:00:00"/>
        <d v="2021-02-10T00:00:00"/>
        <d v="2020-12-17T00:00:00"/>
        <d v="2020-11-09T00:00:00"/>
        <d v="2022-11-27T00:00:00"/>
        <d v="2021-03-14T00:00:00"/>
        <d v="2021-01-06T00:00:00"/>
        <d v="2020-11-28T00:00:00"/>
        <d v="2021-09-14T00:00:00"/>
        <d v="2020-07-09T00:00:00"/>
        <d v="2022-05-14T00:00:00"/>
        <d v="2022-09-02T00:00:00"/>
        <d v="2022-12-13T00:00:00"/>
        <d v="2020-09-18T00:00:00"/>
        <d v="2021-03-23T00:00:00"/>
        <d v="2021-03-01T00:00:00"/>
        <d v="2021-01-19T00:00:00"/>
        <d v="2021-08-09T00:00:00"/>
        <d v="2021-09-21T00:00:00"/>
        <d v="2020-07-11T00:00:00"/>
        <d v="2020-02-13T00:00:00"/>
        <d v="2022-07-16T00:00:00"/>
        <d v="2021-12-26T00:00:00"/>
        <d v="2022-04-09T00:00:00"/>
        <d v="2020-02-29T00:00:00"/>
        <d v="2022-04-06T00:00:00"/>
        <d v="2022-11-10T00:00:00"/>
        <d v="2022-03-10T00:00:00"/>
        <d v="2020-02-07T00:00:00"/>
        <d v="2022-07-19T00:00:00"/>
        <d v="2021-04-13T00:00:00"/>
        <d v="2020-03-27T00:00:00"/>
        <d v="2021-11-07T00:00:00"/>
        <d v="2020-04-25T00:00:00"/>
        <d v="2020-04-16T00:00:00"/>
        <d v="2021-03-26T00:00:00"/>
        <d v="2022-06-17T00:00:00"/>
        <d v="2021-03-12T00:00:00"/>
        <d v="2021-01-21T00:00:00"/>
        <d v="2022-12-01T00:00:00"/>
        <d v="2021-09-08T00:00:00"/>
        <d v="2022-07-24T00:00:00"/>
        <d v="2021-07-29T00:00:00"/>
        <d v="2022-07-14T00:00:00"/>
        <d v="2020-11-10T00:00:00"/>
        <d v="2021-06-18T00:00:00"/>
        <d v="2021-09-12T00:00:00"/>
        <d v="2021-01-05T00:00:00"/>
        <d v="2020-05-31T00:00:00"/>
        <d v="2020-10-26T00:00:00"/>
        <d v="2021-07-14T00:00:00"/>
        <d v="2022-05-05T00:00:00"/>
        <d v="2021-11-20T00:00:00"/>
        <d v="2021-01-30T00:00:00"/>
        <d v="2022-02-02T00:00:00"/>
        <m/>
      </sharedItems>
      <fieldGroup par="16"/>
    </cacheField>
    <cacheField name="Unidades" numFmtId="0">
      <sharedItems containsString="0" containsBlank="1" containsNumber="1" containsInteger="1" minValue="1" maxValue="9989"/>
    </cacheField>
    <cacheField name="Precio Unitario" numFmtId="0">
      <sharedItems containsString="0" containsBlank="1" containsNumber="1" minValue="9.33" maxValue="668.27"/>
    </cacheField>
    <cacheField name="Coste unitario" numFmtId="0">
      <sharedItems containsString="0" containsBlank="1" containsNumber="1" minValue="6.92" maxValue="524.96"/>
    </cacheField>
    <cacheField name="Importe venta total" numFmtId="0">
      <sharedItems containsString="0" containsBlank="1" containsNumber="1" minValue="47.45" maxValue="6618546.0800000001"/>
    </cacheField>
    <cacheField name="Importe Coste total" numFmtId="0">
      <sharedItems containsString="0" containsBlank="1" containsNumber="1" minValue="31.79" maxValue="5068488.8000000007"/>
    </cacheField>
    <cacheField name="Meses (Fecha envío)" numFmtId="0" databaseField="0">
      <fieldGroup base="8">
        <rangePr groupBy="months" startDate="2020-01-03T00:00:00" endDate="2022-12-15T00:00:00"/>
        <groupItems count="14">
          <s v="&lt;03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12/2022"/>
        </groupItems>
      </fieldGroup>
    </cacheField>
    <cacheField name="Trimestres (Fecha envío)" numFmtId="0" databaseField="0">
      <fieldGroup base="8">
        <rangePr groupBy="quarters" startDate="2020-01-03T00:00:00" endDate="2022-12-15T00:00:00"/>
        <groupItems count="6">
          <s v="&lt;03/01/2020"/>
          <s v="Trim.1"/>
          <s v="Trim.2"/>
          <s v="Trim.3"/>
          <s v="Trim.4"/>
          <s v="&gt;15/12/2022"/>
        </groupItems>
      </fieldGroup>
    </cacheField>
    <cacheField name="Años (Fecha envío)" numFmtId="0" databaseField="0">
      <fieldGroup base="8">
        <rangePr groupBy="years" startDate="2020-01-03T00:00:00" endDate="2022-12-15T00:00:00"/>
        <groupItems count="5">
          <s v="&lt;03/01/2020"/>
          <s v="2020"/>
          <s v="2021"/>
          <s v="2022"/>
          <s v="&gt;15/12/2022"/>
        </groupItems>
      </fieldGroup>
    </cacheField>
    <cacheField name="Meses (Fecha pedido)" numFmtId="0" databaseField="0">
      <fieldGroup base="6">
        <rangePr groupBy="months" startDate="2020-01-01T00:00:00" endDate="2022-11-08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11/2022"/>
        </groupItems>
      </fieldGroup>
    </cacheField>
    <cacheField name="Trimestres (Fecha pedido)" numFmtId="0" databaseField="0">
      <fieldGroup base="6">
        <rangePr groupBy="quarters" startDate="2020-01-01T00:00:00" endDate="2022-11-08T00:00:00"/>
        <groupItems count="6">
          <s v="&lt;01/01/2020"/>
          <s v="Trim.1"/>
          <s v="Trim.2"/>
          <s v="Trim.3"/>
          <s v="Trim.4"/>
          <s v="&gt;08/11/2022"/>
        </groupItems>
      </fieldGroup>
    </cacheField>
    <cacheField name="Años (Fecha pedido)" numFmtId="0" databaseField="0">
      <fieldGroup base="6">
        <rangePr groupBy="years" startDate="2020-01-01T00:00:00" endDate="2022-11-08T00:00:00"/>
        <groupItems count="5">
          <s v="&lt;01/01/2020"/>
          <s v="2020"/>
          <s v="2021"/>
          <s v="2022"/>
          <s v="&gt;08/11/2022"/>
        </groupItems>
      </fieldGroup>
    </cacheField>
  </cacheFields>
  <extLst>
    <ext xmlns:x14="http://schemas.microsoft.com/office/spreadsheetml/2009/9/main" uri="{725AE2AE-9491-48be-B2B4-4EB974FC3084}">
      <x14:pivotCacheDefinition pivotCacheId="32853772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ia Lázaro" refreshedDate="45923.478672800928" createdVersion="8" refreshedVersion="8" minRefreshableVersion="3" recordCount="2031" xr:uid="{12106387-B42F-4040-99AC-4B103FE8656C}">
  <cacheSource type="worksheet">
    <worksheetSource name="Tabla1"/>
  </cacheSource>
  <cacheFields count="14">
    <cacheField name="n " numFmtId="0">
      <sharedItems count="2031">
        <s v="C1"/>
        <s v="C10"/>
        <s v="C100"/>
        <s v="C1000"/>
        <s v="C1001"/>
        <s v="C1002"/>
        <s v="C1003"/>
        <s v="C1004"/>
        <s v="C1005"/>
        <s v="C1006"/>
        <s v="C1007"/>
        <s v="C1008"/>
        <s v="C1009"/>
        <s v="C101"/>
        <s v="C1010"/>
        <s v="C1011"/>
        <s v="C1012"/>
        <s v="C1013"/>
        <s v="C1014"/>
        <s v="C1015"/>
        <s v="C1016"/>
        <s v="C1017"/>
        <s v="C1018"/>
        <s v="C1019"/>
        <s v="C102"/>
        <s v="C1020"/>
        <s v="C1021"/>
        <s v="C1022"/>
        <s v="C1023"/>
        <s v="C1024"/>
        <s v="C1025"/>
        <s v="C1026"/>
        <s v="C1027"/>
        <s v="C1028"/>
        <s v="C1029"/>
        <s v="C103"/>
        <s v="C1030"/>
        <s v="C1031"/>
        <s v="C1032"/>
        <s v="C1033"/>
        <s v="C1034"/>
        <s v="C1035"/>
        <s v="C1036"/>
        <s v="C1037"/>
        <s v="C1038"/>
        <s v="C1039"/>
        <s v="C104"/>
        <s v="C1040"/>
        <s v="C1041"/>
        <s v="C1042"/>
        <s v="C1043"/>
        <s v="C1044"/>
        <s v="C1045"/>
        <s v="C1046"/>
        <s v="C1047"/>
        <s v="C1048"/>
        <s v="C1049"/>
        <s v="C105"/>
        <s v="C1050"/>
        <s v="C1051"/>
        <s v="C1052"/>
        <s v="C1053"/>
        <s v="C1054"/>
        <s v="C1055"/>
        <s v="C1056"/>
        <s v="C1057"/>
        <s v="C1058"/>
        <s v="C1059"/>
        <s v="C106"/>
        <s v="C1060"/>
        <s v="C1061"/>
        <s v="C1062"/>
        <s v="C1063"/>
        <s v="C1064"/>
        <s v="C1065"/>
        <s v="C1066"/>
        <s v="C1067"/>
        <s v="C1068"/>
        <s v="C1069"/>
        <s v="C107"/>
        <s v="C1070"/>
        <s v="C1071"/>
        <s v="C1072"/>
        <s v="C1073"/>
        <s v="C1074"/>
        <s v="C1075"/>
        <s v="C1076"/>
        <s v="C1077"/>
        <s v="C1078"/>
        <s v="C1079"/>
        <s v="C108"/>
        <s v="C1080"/>
        <s v="C1081"/>
        <s v="C1082"/>
        <s v="C1083"/>
        <s v="C1084"/>
        <s v="C1085"/>
        <s v="C1086"/>
        <s v="C1087"/>
        <s v="C1088"/>
        <s v="C1089"/>
        <s v="C109"/>
        <s v="C1090"/>
        <s v="C1091"/>
        <s v="C1092"/>
        <s v="C1093"/>
        <s v="C1094"/>
        <s v="C1095"/>
        <s v="C1096"/>
        <s v="C1097"/>
        <s v="C1098"/>
        <s v="C1099"/>
        <s v="C11"/>
        <s v="C110"/>
        <s v="C1100"/>
        <s v="C1101"/>
        <s v="C1102"/>
        <s v="C1103"/>
        <s v="C1104"/>
        <s v="C1105"/>
        <s v="C1106"/>
        <s v="C1107"/>
        <s v="C1108"/>
        <s v="C1109"/>
        <s v="C111"/>
        <s v="C1110"/>
        <s v="C1111"/>
        <s v="C1112"/>
        <s v="C1113"/>
        <s v="C1114"/>
        <s v="C1115"/>
        <s v="C1116"/>
        <s v="C1117"/>
        <s v="C1118"/>
        <s v="C1119"/>
        <s v="C112"/>
        <s v="C1120"/>
        <s v="C1121"/>
        <s v="C1122"/>
        <s v="C1123"/>
        <s v="C1124"/>
        <s v="C1125"/>
        <s v="C1126"/>
        <s v="C1127"/>
        <s v="C1128"/>
        <s v="C1129"/>
        <s v="C113"/>
        <s v="C1130"/>
        <s v="C1131"/>
        <s v="C1132"/>
        <s v="C1133"/>
        <s v="C1134"/>
        <s v="C1135"/>
        <s v="C1136"/>
        <s v="C1137"/>
        <s v="C1138"/>
        <s v="C1139"/>
        <s v="C114"/>
        <s v="C1140"/>
        <s v="C1141"/>
        <s v="C1142"/>
        <s v="C1143"/>
        <s v="C1144"/>
        <s v="C1145"/>
        <s v="C1146"/>
        <s v="C1147"/>
        <s v="C1148"/>
        <s v="C1149"/>
        <s v="C115"/>
        <s v="C1150"/>
        <s v="C1151"/>
        <s v="C1152"/>
        <s v="C1153"/>
        <s v="C1154"/>
        <s v="C1155"/>
        <s v="C1156"/>
        <s v="C1157"/>
        <s v="C1158"/>
        <s v="C1159"/>
        <s v="C116"/>
        <s v="C1160"/>
        <s v="C1161"/>
        <s v="C1162"/>
        <s v="C1163"/>
        <s v="C1164"/>
        <s v="C1165"/>
        <s v="C1166"/>
        <s v="C1167"/>
        <s v="C1168"/>
        <s v="C1169"/>
        <s v="C117"/>
        <s v="C1170"/>
        <s v="C1171"/>
        <s v="C1172"/>
        <s v="C1173"/>
        <s v="C1174"/>
        <s v="C1175"/>
        <s v="C1176"/>
        <s v="C1177"/>
        <s v="C1178"/>
        <s v="C1179"/>
        <s v="C118"/>
        <s v="C1180"/>
        <s v="C1181"/>
        <s v="C1182"/>
        <s v="C1183"/>
        <s v="C1184"/>
        <s v="C1185"/>
        <s v="C1186"/>
        <s v="C1187"/>
        <s v="C1188"/>
        <s v="C1189"/>
        <s v="C119"/>
        <s v="C1190"/>
        <s v="C1191"/>
        <s v="C1192"/>
        <s v="C1193"/>
        <s v="C1194"/>
        <s v="C1195"/>
        <s v="C1196"/>
        <s v="C1197"/>
        <s v="C1198"/>
        <s v="C1199"/>
        <s v="C12"/>
        <s v="C120"/>
        <s v="C1200"/>
        <s v="C1201"/>
        <s v="C1202"/>
        <s v="C1203"/>
        <s v="C1204"/>
        <s v="C1205"/>
        <s v="C1206"/>
        <s v="C1207"/>
        <s v="C1208"/>
        <s v="C1209"/>
        <s v="C121"/>
        <s v="C1210"/>
        <s v="C1211"/>
        <s v="C1212"/>
        <s v="C1213"/>
        <s v="C1214"/>
        <s v="C1215"/>
        <s v="C1216"/>
        <s v="C1217"/>
        <s v="C1218"/>
        <s v="C1219"/>
        <s v="C122"/>
        <s v="C1220"/>
        <s v="C1221"/>
        <s v="C1222"/>
        <s v="C1223"/>
        <s v="C1224"/>
        <s v="C1225"/>
        <s v="C1226"/>
        <s v="C1227"/>
        <s v="C1228"/>
        <s v="C1229"/>
        <s v="C123"/>
        <s v="C1230"/>
        <s v="C1231"/>
        <s v="C1232"/>
        <s v="C1233"/>
        <s v="C1234"/>
        <s v="C1235"/>
        <s v="C1236"/>
        <s v="C1237"/>
        <s v="C1238"/>
        <s v="C1239"/>
        <s v="C124"/>
        <s v="C1240"/>
        <s v="C1241"/>
        <s v="C1242"/>
        <s v="C1243"/>
        <s v="C1244"/>
        <s v="C1245"/>
        <s v="C1246"/>
        <s v="C1247"/>
        <s v="C1248"/>
        <s v="C1249"/>
        <s v="C125"/>
        <s v="C1250"/>
        <s v="C1251"/>
        <s v="C1252"/>
        <s v="C1253"/>
        <s v="C1254"/>
        <s v="C1255"/>
        <s v="C1256"/>
        <s v="C1257"/>
        <s v="C1258"/>
        <s v="C1259"/>
        <s v="C126"/>
        <s v="C1260"/>
        <s v="C1261"/>
        <s v="C1262"/>
        <s v="C1263"/>
        <s v="C1264"/>
        <s v="C1265"/>
        <s v="C1266"/>
        <s v="C1267"/>
        <s v="C1268"/>
        <s v="C1269"/>
        <s v="C127"/>
        <s v="C1270"/>
        <s v="C1271"/>
        <s v="C1272"/>
        <s v="C1273"/>
        <s v="C1274"/>
        <s v="C1275"/>
        <s v="C1276"/>
        <s v="C1277"/>
        <s v="C1278"/>
        <s v="C1279"/>
        <s v="C128"/>
        <s v="C1280"/>
        <s v="C1281"/>
        <s v="C1282"/>
        <s v="C1283"/>
        <s v="C1284"/>
        <s v="C1285"/>
        <s v="C1286"/>
        <s v="C1287"/>
        <s v="C1288"/>
        <s v="C1289"/>
        <s v="C129"/>
        <s v="C1290"/>
        <s v="C1291"/>
        <s v="C1292"/>
        <s v="C1293"/>
        <s v="C1294"/>
        <s v="C1295"/>
        <s v="C1296"/>
        <s v="C1297"/>
        <s v="C1298"/>
        <s v="C1299"/>
        <s v="C13"/>
        <s v="C130"/>
        <s v="C1300"/>
        <s v="C1301"/>
        <s v="C1302"/>
        <s v="C1303"/>
        <s v="C1304"/>
        <s v="C1305"/>
        <s v="C1306"/>
        <s v="C1307"/>
        <s v="C1308"/>
        <s v="C1309"/>
        <s v="C131"/>
        <s v="C1310"/>
        <s v="C1311"/>
        <s v="C1312"/>
        <s v="C1313"/>
        <s v="C1314"/>
        <s v="C1315"/>
        <s v="C1316"/>
        <s v="C1317"/>
        <s v="C1318"/>
        <s v="C1319"/>
        <s v="C132"/>
        <s v="C1320"/>
        <s v="C1321"/>
        <s v="C1322"/>
        <s v="C1323"/>
        <s v="C1324"/>
        <s v="C1325"/>
        <s v="C1326"/>
        <s v="C1327"/>
        <s v="C1328"/>
        <s v="C1329"/>
        <s v="C133"/>
        <s v="C1330"/>
        <s v="C1331"/>
        <s v="C1332"/>
        <s v="C1333"/>
        <s v="C1334"/>
        <s v="C1335"/>
        <s v="C1336"/>
        <s v="C1337"/>
        <s v="C1338"/>
        <s v="C1339"/>
        <s v="C134"/>
        <s v="C1340"/>
        <s v="C1341"/>
        <s v="C1342"/>
        <s v="C1343"/>
        <s v="C1344"/>
        <s v="C1345"/>
        <s v="C1346"/>
        <s v="C1347"/>
        <s v="C1348"/>
        <s v="C1349"/>
        <s v="C135"/>
        <s v="C1350"/>
        <s v="C1351"/>
        <s v="C1352"/>
        <s v="C1353"/>
        <s v="C1354"/>
        <s v="C1355"/>
        <s v="C1356"/>
        <s v="C1357"/>
        <s v="C1358"/>
        <s v="C1359"/>
        <s v="C136"/>
        <s v="C1360"/>
        <s v="C1361"/>
        <s v="C1362"/>
        <s v="C1363"/>
        <s v="C1364"/>
        <s v="C1365"/>
        <s v="C1366"/>
        <s v="C1367"/>
        <s v="C1368"/>
        <s v="C1369"/>
        <s v="C137"/>
        <s v="C1370"/>
        <s v="C1371"/>
        <s v="C1372"/>
        <s v="C1373"/>
        <s v="C1374"/>
        <s v="C1375"/>
        <s v="C1376"/>
        <s v="C1377"/>
        <s v="C1378"/>
        <s v="C1379"/>
        <s v="C138"/>
        <s v="C1380"/>
        <s v="C1381"/>
        <s v="C1382"/>
        <s v="C1383"/>
        <s v="C1384"/>
        <s v="C1385"/>
        <s v="C1386"/>
        <s v="C1387"/>
        <s v="C1388"/>
        <s v="C1389"/>
        <s v="C139"/>
        <s v="C1390"/>
        <s v="C1391"/>
        <s v="C1392"/>
        <s v="C1393"/>
        <s v="C1394"/>
        <s v="C1395"/>
        <s v="C1396"/>
        <s v="C1397"/>
        <s v="C1398"/>
        <s v="C1399"/>
        <s v="C14"/>
        <s v="C140"/>
        <s v="C1400"/>
        <s v="C1401"/>
        <s v="C1402"/>
        <s v="C1403"/>
        <s v="C1404"/>
        <s v="C1405"/>
        <s v="C1406"/>
        <s v="C1407"/>
        <s v="C1408"/>
        <s v="C1409"/>
        <s v="C141"/>
        <s v="C1410"/>
        <s v="C1411"/>
        <s v="C1412"/>
        <s v="C1413"/>
        <s v="C1414"/>
        <s v="C1415"/>
        <s v="C1416"/>
        <s v="C1417"/>
        <s v="C1418"/>
        <s v="C1419"/>
        <s v="C142"/>
        <s v="C1420"/>
        <s v="C1421"/>
        <s v="C1422"/>
        <s v="C1423"/>
        <s v="C1424"/>
        <s v="C1425"/>
        <s v="C1426"/>
        <s v="C1427"/>
        <s v="C1428"/>
        <s v="C1429"/>
        <s v="C143"/>
        <s v="C1430"/>
        <s v="C1431"/>
        <s v="C1432"/>
        <s v="C1433"/>
        <s v="C1434"/>
        <s v="C1435"/>
        <s v="C1436"/>
        <s v="C1437"/>
        <s v="C1438"/>
        <s v="C1439"/>
        <s v="C144"/>
        <s v="C1440"/>
        <s v="C1441"/>
        <s v="C1442"/>
        <s v="C1443"/>
        <s v="C1444"/>
        <s v="C1445"/>
        <s v="C1446"/>
        <s v="C1447"/>
        <s v="C1448"/>
        <s v="C1449"/>
        <s v="C145"/>
        <s v="C1450"/>
        <s v="C1451"/>
        <s v="C1452"/>
        <s v="C1453"/>
        <s v="C1454"/>
        <s v="C1455"/>
        <s v="C1456"/>
        <s v="C1457"/>
        <s v="C1458"/>
        <s v="C1459"/>
        <s v="C146"/>
        <s v="C1460"/>
        <s v="C1461"/>
        <s v="C1462"/>
        <s v="C1463"/>
        <s v="C1464"/>
        <s v="C1465"/>
        <s v="C1466"/>
        <s v="C1467"/>
        <s v="C1468"/>
        <s v="C1469"/>
        <s v="C147"/>
        <s v="C1470"/>
        <s v="C1471"/>
        <s v="C1472"/>
        <s v="C1473"/>
        <s v="C1474"/>
        <s v="C1475"/>
        <s v="C1476"/>
        <s v="C1477"/>
        <s v="C1478"/>
        <s v="C1479"/>
        <s v="C148"/>
        <s v="C1480"/>
        <s v="C1481"/>
        <s v="C1482"/>
        <s v="C1483"/>
        <s v="C1484"/>
        <s v="C1485"/>
        <s v="C1486"/>
        <s v="C1487"/>
        <s v="C1488"/>
        <s v="C1489"/>
        <s v="C149"/>
        <s v="C1490"/>
        <s v="C1491"/>
        <s v="C1492"/>
        <s v="C1493"/>
        <s v="C1494"/>
        <s v="C1495"/>
        <s v="C1496"/>
        <s v="C1497"/>
        <s v="C1498"/>
        <s v="C1499"/>
        <s v="C15"/>
        <s v="C150"/>
        <s v="C1500"/>
        <s v="C1501"/>
        <s v="C1502"/>
        <s v="C1503"/>
        <s v="C1504"/>
        <s v="C1505"/>
        <s v="C1506"/>
        <s v="C1507"/>
        <s v="C1508"/>
        <s v="C1509"/>
        <s v="C151"/>
        <s v="C1510"/>
        <s v="C1511"/>
        <s v="C1512"/>
        <s v="C1513"/>
        <s v="C1514"/>
        <s v="C1515"/>
        <s v="C1516"/>
        <s v="C1517"/>
        <s v="C1518"/>
        <s v="C1519"/>
        <s v="C152"/>
        <s v="C1520"/>
        <s v="C1521"/>
        <s v="C1522"/>
        <s v="C1523"/>
        <s v="C1524"/>
        <s v="C1525"/>
        <s v="C1526"/>
        <s v="C1527"/>
        <s v="C1528"/>
        <s v="C1529"/>
        <s v="C153"/>
        <s v="C1530"/>
        <s v="C1531"/>
        <s v="C1532"/>
        <s v="C1533"/>
        <s v="C1534"/>
        <s v="C1535"/>
        <s v="C1536"/>
        <s v="C1537"/>
        <s v="C1538"/>
        <s v="C1539"/>
        <s v="C154"/>
        <s v="C1540"/>
        <s v="C1541"/>
        <s v="C1542"/>
        <s v="C1543"/>
        <s v="C1544"/>
        <s v="C1545"/>
        <s v="C1546"/>
        <s v="C1547"/>
        <s v="C1548"/>
        <s v="C1549"/>
        <s v="C155"/>
        <s v="C1550"/>
        <s v="C1551"/>
        <s v="C1552"/>
        <s v="C1553"/>
        <s v="C1554"/>
        <s v="C1555"/>
        <s v="C1556"/>
        <s v="C1557"/>
        <s v="C1558"/>
        <s v="C1559"/>
        <s v="C156"/>
        <s v="C1560"/>
        <s v="C1561"/>
        <s v="C1562"/>
        <s v="C1563"/>
        <s v="C1564"/>
        <s v="C1565"/>
        <s v="C1566"/>
        <s v="C1567"/>
        <s v="C1568"/>
        <s v="C1569"/>
        <s v="C157"/>
        <s v="C1570"/>
        <s v="C1571"/>
        <s v="C1572"/>
        <s v="C1573"/>
        <s v="C1574"/>
        <s v="C1575"/>
        <s v="C1576"/>
        <s v="C1577"/>
        <s v="C1578"/>
        <s v="C1579"/>
        <s v="C158"/>
        <s v="C1580"/>
        <s v="C1581"/>
        <s v="C1582"/>
        <s v="C1583"/>
        <s v="C1584"/>
        <s v="C1585"/>
        <s v="C1586"/>
        <s v="C1587"/>
        <s v="C1588"/>
        <s v="C1589"/>
        <s v="C159"/>
        <s v="C1590"/>
        <s v="C1591"/>
        <s v="C1592"/>
        <s v="C1593"/>
        <s v="C1594"/>
        <s v="C1595"/>
        <s v="C1596"/>
        <s v="C1597"/>
        <s v="C1598"/>
        <s v="C1599"/>
        <s v="C16"/>
        <s v="C160"/>
        <s v="C1600"/>
        <s v="C1601"/>
        <s v="C1602"/>
        <s v="C1603"/>
        <s v="C1604"/>
        <s v="C1605"/>
        <s v="C1606"/>
        <s v="C1607"/>
        <s v="C1608"/>
        <s v="C1609"/>
        <s v="C161"/>
        <s v="C1610"/>
        <s v="C1611"/>
        <s v="C1612"/>
        <s v="C1613"/>
        <s v="C1614"/>
        <s v="C1615"/>
        <s v="C1616"/>
        <s v="C1617"/>
        <s v="C1618"/>
        <s v="C1619"/>
        <s v="C162"/>
        <s v="C1620"/>
        <s v="C1621"/>
        <s v="C1622"/>
        <s v="C1623"/>
        <s v="C1624"/>
        <s v="C1625"/>
        <s v="C1626"/>
        <s v="C1627"/>
        <s v="C1628"/>
        <s v="C1629"/>
        <s v="C163"/>
        <s v="C1630"/>
        <s v="C1631"/>
        <s v="C1632"/>
        <s v="C1633"/>
        <s v="C1634"/>
        <s v="C1635"/>
        <s v="C1636"/>
        <s v="C1637"/>
        <s v="C1638"/>
        <s v="C1639"/>
        <s v="C164"/>
        <s v="C1640"/>
        <s v="C1641"/>
        <s v="C1642"/>
        <s v="C1643"/>
        <s v="C1644"/>
        <s v="C1645"/>
        <s v="C1646"/>
        <s v="C1647"/>
        <s v="C1648"/>
        <s v="C1649"/>
        <s v="C165"/>
        <s v="C1650"/>
        <s v="C1651"/>
        <s v="C1652"/>
        <s v="C1653"/>
        <s v="C1654"/>
        <s v="C1655"/>
        <s v="C1656"/>
        <s v="C1657"/>
        <s v="C1658"/>
        <s v="C1659"/>
        <s v="C166"/>
        <s v="C1660"/>
        <s v="C1661"/>
        <s v="C1662"/>
        <s v="C1663"/>
        <s v="C1664"/>
        <s v="C1665"/>
        <s v="C1666"/>
        <s v="C1667"/>
        <s v="C1668"/>
        <s v="C1669"/>
        <s v="C167"/>
        <s v="C1670"/>
        <s v="C1671"/>
        <s v="C1672"/>
        <s v="C1673"/>
        <s v="C1674"/>
        <s v="C1675"/>
        <s v="C1676"/>
        <s v="C1677"/>
        <s v="C1678"/>
        <s v="C1679"/>
        <s v="C168"/>
        <s v="C1680"/>
        <s v="C1681"/>
        <s v="C1682"/>
        <s v="C1683"/>
        <s v="C1684"/>
        <s v="C1685"/>
        <s v="C1686"/>
        <s v="C1687"/>
        <s v="C1688"/>
        <s v="C1689"/>
        <s v="C169"/>
        <s v="C1690"/>
        <s v="C1691"/>
        <s v="C1692"/>
        <s v="C1693"/>
        <s v="C1694"/>
        <s v="C1695"/>
        <s v="C1696"/>
        <s v="C1697"/>
        <s v="C1698"/>
        <s v="C1699"/>
        <s v="C17"/>
        <s v="C170"/>
        <s v="C1700"/>
        <s v="C1701"/>
        <s v="C1702"/>
        <s v="C1703"/>
        <s v="C1704"/>
        <s v="C1705"/>
        <s v="C1706"/>
        <s v="C1707"/>
        <s v="C1708"/>
        <s v="C1709"/>
        <s v="C171"/>
        <s v="C1710"/>
        <s v="C1711"/>
        <s v="C1712"/>
        <s v="C1713"/>
        <s v="C1714"/>
        <s v="C1715"/>
        <s v="C1716"/>
        <s v="C1717"/>
        <s v="C1718"/>
        <s v="C1719"/>
        <s v="C172"/>
        <s v="C1720"/>
        <s v="C1721"/>
        <s v="C1722"/>
        <s v="C1723"/>
        <s v="C1724"/>
        <s v="C1725"/>
        <s v="C1726"/>
        <s v="C1727"/>
        <s v="C1728"/>
        <s v="C1729"/>
        <s v="C173"/>
        <s v="C1730"/>
        <s v="C1731"/>
        <s v="C1732"/>
        <s v="C1733"/>
        <s v="C1734"/>
        <s v="C1735"/>
        <s v="C1736"/>
        <s v="C1737"/>
        <s v="C1738"/>
        <s v="C1739"/>
        <s v="C174"/>
        <s v="C1740"/>
        <s v="C1741"/>
        <s v="C1742"/>
        <s v="C1743"/>
        <s v="C1744"/>
        <s v="C1745"/>
        <s v="C1746"/>
        <s v="C1747"/>
        <s v="C1748"/>
        <s v="C1749"/>
        <s v="C175"/>
        <s v="C1750"/>
        <s v="C1751"/>
        <s v="C1752"/>
        <s v="C1753"/>
        <s v="C1754"/>
        <s v="C1755"/>
        <s v="C1756"/>
        <s v="C1757"/>
        <s v="C1758"/>
        <s v="C1759"/>
        <s v="C176"/>
        <s v="C1760"/>
        <s v="C1761"/>
        <s v="C1762"/>
        <s v="C1763"/>
        <s v="C1764"/>
        <s v="C1765"/>
        <s v="C1766"/>
        <s v="C1767"/>
        <s v="C1768"/>
        <s v="C1769"/>
        <s v="C177"/>
        <s v="C1770"/>
        <s v="C1771"/>
        <s v="C1772"/>
        <s v="C1773"/>
        <s v="C1774"/>
        <s v="C1775"/>
        <s v="C1776"/>
        <s v="C1777"/>
        <s v="C1778"/>
        <s v="C1779"/>
        <s v="C178"/>
        <s v="C1780"/>
        <s v="C1781"/>
        <s v="C1782"/>
        <s v="C1783"/>
        <s v="C1784"/>
        <s v="C1785"/>
        <s v="C1786"/>
        <s v="C1787"/>
        <s v="C1788"/>
        <s v="C1789"/>
        <s v="C179"/>
        <s v="C1790"/>
        <s v="C1791"/>
        <s v="C1792"/>
        <s v="C1793"/>
        <s v="C1794"/>
        <s v="C1795"/>
        <s v="C1796"/>
        <s v="C1797"/>
        <s v="C1798"/>
        <s v="C1799"/>
        <s v="C18"/>
        <s v="C180"/>
        <s v="C1800"/>
        <s v="C1801"/>
        <s v="C1802"/>
        <s v="C1803"/>
        <s v="C1804"/>
        <s v="C1805"/>
        <s v="C1806"/>
        <s v="C1807"/>
        <s v="C1808"/>
        <s v="C1809"/>
        <s v="C181"/>
        <s v="C1810"/>
        <s v="C1811"/>
        <s v="C1812"/>
        <s v="C1813"/>
        <s v="C1814"/>
        <s v="C1815"/>
        <s v="C1816"/>
        <s v="C1817"/>
        <s v="C1818"/>
        <s v="C1819"/>
        <s v="C182"/>
        <s v="C1820"/>
        <s v="C1821"/>
        <s v="C1822"/>
        <s v="C1823"/>
        <s v="C1824"/>
        <s v="C1825"/>
        <s v="C1826"/>
        <s v="C1827"/>
        <s v="C1828"/>
        <s v="C1829"/>
        <s v="C183"/>
        <s v="C1830"/>
        <s v="C1831"/>
        <s v="C1832"/>
        <s v="C1833"/>
        <s v="C1834"/>
        <s v="C1835"/>
        <s v="C1836"/>
        <s v="C1837"/>
        <s v="C1838"/>
        <s v="C1839"/>
        <s v="C184"/>
        <s v="C1840"/>
        <s v="C1841"/>
        <s v="C1842"/>
        <s v="C1843"/>
        <s v="C1844"/>
        <s v="C1845"/>
        <s v="C1846"/>
        <s v="C1847"/>
        <s v="C1848"/>
        <s v="C1849"/>
        <s v="C185"/>
        <s v="C1850"/>
        <s v="C1851"/>
        <s v="C1852"/>
        <s v="C1853"/>
        <s v="C1854"/>
        <s v="C1855"/>
        <s v="C1856"/>
        <s v="C1857"/>
        <s v="C1858"/>
        <s v="C1859"/>
        <s v="C186"/>
        <s v="C1860"/>
        <s v="C1861"/>
        <s v="C1862"/>
        <s v="C1863"/>
        <s v="C1864"/>
        <s v="C1865"/>
        <s v="C1866"/>
        <s v="C1867"/>
        <s v="C1868"/>
        <s v="C1869"/>
        <s v="C187"/>
        <s v="C1870"/>
        <s v="C1871"/>
        <s v="C1872"/>
        <s v="C1873"/>
        <s v="C1874"/>
        <s v="C1875"/>
        <s v="C1876"/>
        <s v="C1877"/>
        <s v="C1878"/>
        <s v="C1879"/>
        <s v="C188"/>
        <s v="C1880"/>
        <s v="C1881"/>
        <s v="C1882"/>
        <s v="C1883"/>
        <s v="C1884"/>
        <s v="C1885"/>
        <s v="C1886"/>
        <s v="C1887"/>
        <s v="C1888"/>
        <s v="C1889"/>
        <s v="C189"/>
        <s v="C1890"/>
        <s v="C1891"/>
        <s v="C1892"/>
        <s v="C1893"/>
        <s v="C1894"/>
        <s v="C1895"/>
        <s v="C1896"/>
        <s v="C1897"/>
        <s v="C1898"/>
        <s v="C1899"/>
        <s v="C19"/>
        <s v="C190"/>
        <s v="C1900"/>
        <s v="C1901"/>
        <s v="C1902"/>
        <s v="C1903"/>
        <s v="C1904"/>
        <s v="C1905"/>
        <s v="C1906"/>
        <s v="C1907"/>
        <s v="C1908"/>
        <s v="C1909"/>
        <s v="C191"/>
        <s v="C1910"/>
        <s v="C1911"/>
        <s v="C1912"/>
        <s v="C1913"/>
        <s v="C1914"/>
        <s v="C1915"/>
        <s v="C1916"/>
        <s v="C1917"/>
        <s v="C1918"/>
        <s v="C1919"/>
        <s v="C192"/>
        <s v="C1920"/>
        <s v="C1921"/>
        <s v="C1922"/>
        <s v="C1923"/>
        <s v="C1924"/>
        <s v="C1925"/>
        <s v="C1926"/>
        <s v="C1927"/>
        <s v="C1928"/>
        <s v="C1929"/>
        <s v="C193"/>
        <s v="C1930"/>
        <s v="C1931"/>
        <s v="C1932"/>
        <s v="C1933"/>
        <s v="C1934"/>
        <s v="C1935"/>
        <s v="C1936"/>
        <s v="C1937"/>
        <s v="C1938"/>
        <s v="C1939"/>
        <s v="C194"/>
        <s v="C1940"/>
        <s v="C1941"/>
        <s v="C1942"/>
        <s v="C1943"/>
        <s v="C1944"/>
        <s v="C1945"/>
        <s v="C1946"/>
        <s v="C1947"/>
        <s v="C1948"/>
        <s v="C1949"/>
        <s v="C195"/>
        <s v="C1950"/>
        <s v="C1951"/>
        <s v="C1952"/>
        <s v="C1953"/>
        <s v="C1954"/>
        <s v="C1955"/>
        <s v="C1956"/>
        <s v="C1957"/>
        <s v="C1958"/>
        <s v="C1959"/>
        <s v="C196"/>
        <s v="C1960"/>
        <s v="C1961"/>
        <s v="C1962"/>
        <s v="C1963"/>
        <s v="C1964"/>
        <s v="C1965"/>
        <s v="C1966"/>
        <s v="C1967"/>
        <s v="C1968"/>
        <s v="C1969"/>
        <s v="C197"/>
        <s v="C1970"/>
        <s v="C1971"/>
        <s v="C1972"/>
        <s v="C1973"/>
        <s v="C1974"/>
        <s v="C1975"/>
        <s v="C1976"/>
        <s v="C1977"/>
        <s v="C1978"/>
        <s v="C1979"/>
        <s v="C198"/>
        <s v="C1980"/>
        <s v="C1981"/>
        <s v="C1982"/>
        <s v="C1983"/>
        <s v="C1984"/>
        <s v="C1985"/>
        <s v="C1986"/>
        <s v="C1987"/>
        <s v="C1988"/>
        <s v="C1989"/>
        <s v="C199"/>
        <s v="C1990"/>
        <s v="C1991"/>
        <s v="C1992"/>
        <s v="C1993"/>
        <s v="C1994"/>
        <s v="C1995"/>
        <s v="C1996"/>
        <s v="C1997"/>
        <s v="C1998"/>
        <s v="C1999"/>
        <s v="C2"/>
        <s v="C20"/>
        <s v="C200"/>
        <s v="C2000"/>
        <s v="C2001"/>
        <s v="C2002"/>
        <s v="C2003"/>
        <s v="C2004"/>
        <s v="C2005"/>
        <s v="C2006"/>
        <s v="C2007"/>
        <s v="C2008"/>
        <s v="C2009"/>
        <s v="C201"/>
        <s v="C2010"/>
        <s v="C2011"/>
        <s v="C2012"/>
        <s v="C2013"/>
        <s v="C2014"/>
        <s v="C2015"/>
        <s v="C2016"/>
        <s v="C2017"/>
        <s v="C2018"/>
        <s v="C2019"/>
        <s v="C202"/>
        <s v="C2020"/>
        <s v="C2021"/>
        <s v="C2022"/>
        <s v="C2023"/>
        <s v="C2024"/>
        <s v="C2025"/>
        <s v="C2026"/>
        <s v="C2027"/>
        <s v="C2028"/>
        <s v="C2029"/>
        <s v="C203"/>
        <s v="C2030"/>
        <s v="C2031"/>
        <s v="C204"/>
        <s v="C205"/>
        <s v="C206"/>
        <s v="C207"/>
        <s v="C208"/>
        <s v="C209"/>
        <s v="C21"/>
        <s v="C210"/>
        <s v="C211"/>
        <s v="C212"/>
        <s v="C213"/>
        <s v="C214"/>
        <s v="C215"/>
        <s v="C216"/>
        <s v="C217"/>
        <s v="C218"/>
        <s v="C219"/>
        <s v="C22"/>
        <s v="C220"/>
        <s v="C221"/>
        <s v="C222"/>
        <s v="C223"/>
        <s v="C224"/>
        <s v="C225"/>
        <s v="C226"/>
        <s v="C227"/>
        <s v="C228"/>
        <s v="C229"/>
        <s v="C23"/>
        <s v="C230"/>
        <s v="C231"/>
        <s v="C232"/>
        <s v="C233"/>
        <s v="C234"/>
        <s v="C235"/>
        <s v="C236"/>
        <s v="C237"/>
        <s v="C238"/>
        <s v="C239"/>
        <s v="C24"/>
        <s v="C240"/>
        <s v="C241"/>
        <s v="C242"/>
        <s v="C243"/>
        <s v="C244"/>
        <s v="C245"/>
        <s v="C246"/>
        <s v="C247"/>
        <s v="C248"/>
        <s v="C249"/>
        <s v="C25"/>
        <s v="C250"/>
        <s v="C251"/>
        <s v="C252"/>
        <s v="C253"/>
        <s v="C254"/>
        <s v="C255"/>
        <s v="C256"/>
        <s v="C257"/>
        <s v="C258"/>
        <s v="C259"/>
        <s v="C26"/>
        <s v="C260"/>
        <s v="C261"/>
        <s v="C262"/>
        <s v="C263"/>
        <s v="C264"/>
        <s v="C265"/>
        <s v="C266"/>
        <s v="C267"/>
        <s v="C268"/>
        <s v="C269"/>
        <s v="C27"/>
        <s v="C270"/>
        <s v="C271"/>
        <s v="C272"/>
        <s v="C273"/>
        <s v="C274"/>
        <s v="C275"/>
        <s v="C276"/>
        <s v="C277"/>
        <s v="C278"/>
        <s v="C279"/>
        <s v="C28"/>
        <s v="C280"/>
        <s v="C281"/>
        <s v="C282"/>
        <s v="C283"/>
        <s v="C284"/>
        <s v="C285"/>
        <s v="C286"/>
        <s v="C287"/>
        <s v="C288"/>
        <s v="C289"/>
        <s v="C29"/>
        <s v="C290"/>
        <s v="C291"/>
        <s v="C292"/>
        <s v="C293"/>
        <s v="C294"/>
        <s v="C295"/>
        <s v="C296"/>
        <s v="C297"/>
        <s v="C298"/>
        <s v="C299"/>
        <s v="C3"/>
        <s v="C30"/>
        <s v="C300"/>
        <s v="C301"/>
        <s v="C302"/>
        <s v="C303"/>
        <s v="C304"/>
        <s v="C305"/>
        <s v="C306"/>
        <s v="C307"/>
        <s v="C308"/>
        <s v="C309"/>
        <s v="C31"/>
        <s v="C310"/>
        <s v="C311"/>
        <s v="C312"/>
        <s v="C313"/>
        <s v="C314"/>
        <s v="C315"/>
        <s v="C316"/>
        <s v="C317"/>
        <s v="C318"/>
        <s v="C319"/>
        <s v="C32"/>
        <s v="C320"/>
        <s v="C321"/>
        <s v="C322"/>
        <s v="C323"/>
        <s v="C324"/>
        <s v="C325"/>
        <s v="C326"/>
        <s v="C327"/>
        <s v="C328"/>
        <s v="C329"/>
        <s v="C33"/>
        <s v="C330"/>
        <s v="C331"/>
        <s v="C332"/>
        <s v="C333"/>
        <s v="C334"/>
        <s v="C335"/>
        <s v="C336"/>
        <s v="C337"/>
        <s v="C338"/>
        <s v="C339"/>
        <s v="C34"/>
        <s v="C340"/>
        <s v="C341"/>
        <s v="C342"/>
        <s v="C343"/>
        <s v="C344"/>
        <s v="C345"/>
        <s v="C346"/>
        <s v="C347"/>
        <s v="C348"/>
        <s v="C349"/>
        <s v="C35"/>
        <s v="C350"/>
        <s v="C351"/>
        <s v="C352"/>
        <s v="C353"/>
        <s v="C354"/>
        <s v="C355"/>
        <s v="C356"/>
        <s v="C357"/>
        <s v="C358"/>
        <s v="C359"/>
        <s v="C36"/>
        <s v="C360"/>
        <s v="C361"/>
        <s v="C362"/>
        <s v="C363"/>
        <s v="C364"/>
        <s v="C365"/>
        <s v="C366"/>
        <s v="C367"/>
        <s v="C368"/>
        <s v="C369"/>
        <s v="C37"/>
        <s v="C370"/>
        <s v="C371"/>
        <s v="C372"/>
        <s v="C373"/>
        <s v="C374"/>
        <s v="C375"/>
        <s v="C376"/>
        <s v="C377"/>
        <s v="C378"/>
        <s v="C379"/>
        <s v="C38"/>
        <s v="C380"/>
        <s v="C381"/>
        <s v="C382"/>
        <s v="C383"/>
        <s v="C384"/>
        <s v="C385"/>
        <s v="C386"/>
        <s v="C387"/>
        <s v="C388"/>
        <s v="C389"/>
        <s v="C39"/>
        <s v="C390"/>
        <s v="C391"/>
        <s v="C392"/>
        <s v="C393"/>
        <s v="C394"/>
        <s v="C395"/>
        <s v="C396"/>
        <s v="C397"/>
        <s v="C398"/>
        <s v="C399"/>
        <s v="C4"/>
        <s v="C40"/>
        <s v="C400"/>
        <s v="C401"/>
        <s v="C402"/>
        <s v="C403"/>
        <s v="C404"/>
        <s v="C405"/>
        <s v="C406"/>
        <s v="C407"/>
        <s v="C408"/>
        <s v="C409"/>
        <s v="C41"/>
        <s v="C410"/>
        <s v="C411"/>
        <s v="C412"/>
        <s v="C413"/>
        <s v="C414"/>
        <s v="C415"/>
        <s v="C416"/>
        <s v="C417"/>
        <s v="C418"/>
        <s v="C419"/>
        <s v="C42"/>
        <s v="C420"/>
        <s v="C421"/>
        <s v="C422"/>
        <s v="C423"/>
        <s v="C424"/>
        <s v="C425"/>
        <s v="C426"/>
        <s v="C427"/>
        <s v="C428"/>
        <s v="C429"/>
        <s v="C43"/>
        <s v="C430"/>
        <s v="C431"/>
        <s v="C432"/>
        <s v="C433"/>
        <s v="C434"/>
        <s v="C435"/>
        <s v="C436"/>
        <s v="C437"/>
        <s v="C438"/>
        <s v="C439"/>
        <s v="C44"/>
        <s v="C440"/>
        <s v="C441"/>
        <s v="C442"/>
        <s v="C443"/>
        <s v="C444"/>
        <s v="C445"/>
        <s v="C446"/>
        <s v="C447"/>
        <s v="C448"/>
        <s v="C449"/>
        <s v="C45"/>
        <s v="C450"/>
        <s v="C451"/>
        <s v="C452"/>
        <s v="C453"/>
        <s v="C454"/>
        <s v="C455"/>
        <s v="C456"/>
        <s v="C457"/>
        <s v="C458"/>
        <s v="C459"/>
        <s v="C46"/>
        <s v="C460"/>
        <s v="C461"/>
        <s v="C462"/>
        <s v="C463"/>
        <s v="C464"/>
        <s v="C465"/>
        <s v="C466"/>
        <s v="C467"/>
        <s v="C468"/>
        <s v="C469"/>
        <s v="C47"/>
        <s v="C470"/>
        <s v="C471"/>
        <s v="C472"/>
        <s v="C473"/>
        <s v="C474"/>
        <s v="C475"/>
        <s v="C476"/>
        <s v="C477"/>
        <s v="C478"/>
        <s v="C479"/>
        <s v="C48"/>
        <s v="C480"/>
        <s v="C481"/>
        <s v="C482"/>
        <s v="C483"/>
        <s v="C484"/>
        <s v="C485"/>
        <s v="C486"/>
        <s v="C487"/>
        <s v="C488"/>
        <s v="C489"/>
        <s v="C49"/>
        <s v="C490"/>
        <s v="C491"/>
        <s v="C492"/>
        <s v="C493"/>
        <s v="C494"/>
        <s v="C495"/>
        <s v="C496"/>
        <s v="C497"/>
        <s v="C498"/>
        <s v="C499"/>
        <s v="C5"/>
        <s v="C50"/>
        <s v="C500"/>
        <s v="C501"/>
        <s v="C502"/>
        <s v="C503"/>
        <s v="C504"/>
        <s v="C505"/>
        <s v="C506"/>
        <s v="C507"/>
        <s v="C508"/>
        <s v="C509"/>
        <s v="C51"/>
        <s v="C510"/>
        <s v="C511"/>
        <s v="C512"/>
        <s v="C513"/>
        <s v="C514"/>
        <s v="C515"/>
        <s v="C516"/>
        <s v="C517"/>
        <s v="C518"/>
        <s v="C519"/>
        <s v="C52"/>
        <s v="C520"/>
        <s v="C521"/>
        <s v="C522"/>
        <s v="C523"/>
        <s v="C524"/>
        <s v="C525"/>
        <s v="C526"/>
        <s v="C527"/>
        <s v="C528"/>
        <s v="C529"/>
        <s v="C53"/>
        <s v="C530"/>
        <s v="C531"/>
        <s v="C532"/>
        <s v="C533"/>
        <s v="C534"/>
        <s v="C535"/>
        <s v="C536"/>
        <s v="C537"/>
        <s v="C538"/>
        <s v="C539"/>
        <s v="C54"/>
        <s v="C540"/>
        <s v="C541"/>
        <s v="C542"/>
        <s v="C543"/>
        <s v="C544"/>
        <s v="C545"/>
        <s v="C546"/>
        <s v="C547"/>
        <s v="C548"/>
        <s v="C549"/>
        <s v="C55"/>
        <s v="C550"/>
        <s v="C551"/>
        <s v="C552"/>
        <s v="C553"/>
        <s v="C554"/>
        <s v="C555"/>
        <s v="C556"/>
        <s v="C557"/>
        <s v="C558"/>
        <s v="C559"/>
        <s v="C56"/>
        <s v="C560"/>
        <s v="C561"/>
        <s v="C562"/>
        <s v="C563"/>
        <s v="C564"/>
        <s v="C565"/>
        <s v="C566"/>
        <s v="C567"/>
        <s v="C568"/>
        <s v="C569"/>
        <s v="C57"/>
        <s v="C570"/>
        <s v="C571"/>
        <s v="C572"/>
        <s v="C573"/>
        <s v="C574"/>
        <s v="C575"/>
        <s v="C576"/>
        <s v="C577"/>
        <s v="C578"/>
        <s v="C579"/>
        <s v="C58"/>
        <s v="C580"/>
        <s v="C581"/>
        <s v="C582"/>
        <s v="C583"/>
        <s v="C584"/>
        <s v="C585"/>
        <s v="C586"/>
        <s v="C587"/>
        <s v="C588"/>
        <s v="C589"/>
        <s v="C59"/>
        <s v="C590"/>
        <s v="C591"/>
        <s v="C592"/>
        <s v="C593"/>
        <s v="C594"/>
        <s v="C595"/>
        <s v="C596"/>
        <s v="C597"/>
        <s v="C598"/>
        <s v="C599"/>
        <s v="C6"/>
        <s v="C60"/>
        <s v="C600"/>
        <s v="C601"/>
        <s v="C602"/>
        <s v="C603"/>
        <s v="C604"/>
        <s v="C605"/>
        <s v="C606"/>
        <s v="C607"/>
        <s v="C608"/>
        <s v="C609"/>
        <s v="C61"/>
        <s v="C610"/>
        <s v="C611"/>
        <s v="C612"/>
        <s v="C613"/>
        <s v="C614"/>
        <s v="C615"/>
        <s v="C616"/>
        <s v="C617"/>
        <s v="C618"/>
        <s v="C619"/>
        <s v="C62"/>
        <s v="C620"/>
        <s v="C621"/>
        <s v="C622"/>
        <s v="C623"/>
        <s v="C624"/>
        <s v="C625"/>
        <s v="C626"/>
        <s v="C627"/>
        <s v="C628"/>
        <s v="C629"/>
        <s v="C63"/>
        <s v="C630"/>
        <s v="C631"/>
        <s v="C632"/>
        <s v="C633"/>
        <s v="C634"/>
        <s v="C635"/>
        <s v="C636"/>
        <s v="C637"/>
        <s v="C638"/>
        <s v="C639"/>
        <s v="C64"/>
        <s v="C640"/>
        <s v="C641"/>
        <s v="C642"/>
        <s v="C643"/>
        <s v="C644"/>
        <s v="C645"/>
        <s v="C646"/>
        <s v="C647"/>
        <s v="C648"/>
        <s v="C649"/>
        <s v="C65"/>
        <s v="C650"/>
        <s v="C651"/>
        <s v="C652"/>
        <s v="C653"/>
        <s v="C654"/>
        <s v="C655"/>
        <s v="C656"/>
        <s v="C657"/>
        <s v="C658"/>
        <s v="C659"/>
        <s v="C66"/>
        <s v="C660"/>
        <s v="C661"/>
        <s v="C662"/>
        <s v="C663"/>
        <s v="C664"/>
        <s v="C665"/>
        <s v="C666"/>
        <s v="C667"/>
        <s v="C668"/>
        <s v="C669"/>
        <s v="C67"/>
        <s v="C670"/>
        <s v="C671"/>
        <s v="C672"/>
        <s v="C673"/>
        <s v="C674"/>
        <s v="C675"/>
        <s v="C676"/>
        <s v="C677"/>
        <s v="C678"/>
        <s v="C679"/>
        <s v="C68"/>
        <s v="C680"/>
        <s v="C681"/>
        <s v="C682"/>
        <s v="C683"/>
        <s v="C684"/>
        <s v="C685"/>
        <s v="C686"/>
        <s v="C687"/>
        <s v="C688"/>
        <s v="C689"/>
        <s v="C69"/>
        <s v="C690"/>
        <s v="C691"/>
        <s v="C692"/>
        <s v="C693"/>
        <s v="C694"/>
        <s v="C695"/>
        <s v="C696"/>
        <s v="C697"/>
        <s v="C698"/>
        <s v="C699"/>
        <s v="C7"/>
        <s v="C70"/>
        <s v="C700"/>
        <s v="C701"/>
        <s v="C702"/>
        <s v="C703"/>
        <s v="C704"/>
        <s v="C705"/>
        <s v="C706"/>
        <s v="C707"/>
        <s v="C708"/>
        <s v="C709"/>
        <s v="C71"/>
        <s v="C710"/>
        <s v="C711"/>
        <s v="C712"/>
        <s v="C713"/>
        <s v="C714"/>
        <s v="C715"/>
        <s v="C716"/>
        <s v="C717"/>
        <s v="C718"/>
        <s v="C719"/>
        <s v="C72"/>
        <s v="C720"/>
        <s v="C721"/>
        <s v="C722"/>
        <s v="C723"/>
        <s v="C724"/>
        <s v="C725"/>
        <s v="C726"/>
        <s v="C727"/>
        <s v="C728"/>
        <s v="C729"/>
        <s v="C73"/>
        <s v="C730"/>
        <s v="C731"/>
        <s v="C732"/>
        <s v="C733"/>
        <s v="C734"/>
        <s v="C735"/>
        <s v="C736"/>
        <s v="C737"/>
        <s v="C738"/>
        <s v="C739"/>
        <s v="C74"/>
        <s v="C740"/>
        <s v="C741"/>
        <s v="C742"/>
        <s v="C743"/>
        <s v="C744"/>
        <s v="C745"/>
        <s v="C746"/>
        <s v="C747"/>
        <s v="C748"/>
        <s v="C749"/>
        <s v="C75"/>
        <s v="C750"/>
        <s v="C751"/>
        <s v="C752"/>
        <s v="C753"/>
        <s v="C754"/>
        <s v="C755"/>
        <s v="C756"/>
        <s v="C757"/>
        <s v="C758"/>
        <s v="C759"/>
        <s v="C76"/>
        <s v="C760"/>
        <s v="C761"/>
        <s v="C762"/>
        <s v="C763"/>
        <s v="C764"/>
        <s v="C765"/>
        <s v="C766"/>
        <s v="C767"/>
        <s v="C768"/>
        <s v="C769"/>
        <s v="C77"/>
        <s v="C770"/>
        <s v="C771"/>
        <s v="C772"/>
        <s v="C773"/>
        <s v="C774"/>
        <s v="C775"/>
        <s v="C776"/>
        <s v="C777"/>
        <s v="C778"/>
        <s v="C779"/>
        <s v="C78"/>
        <s v="C780"/>
        <s v="C781"/>
        <s v="C782"/>
        <s v="C783"/>
        <s v="C784"/>
        <s v="C785"/>
        <s v="C786"/>
        <s v="C787"/>
        <s v="C788"/>
        <s v="C789"/>
        <s v="C79"/>
        <s v="C790"/>
        <s v="C791"/>
        <s v="C792"/>
        <s v="C793"/>
        <s v="C794"/>
        <s v="C795"/>
        <s v="C796"/>
        <s v="C797"/>
        <s v="C798"/>
        <s v="C799"/>
        <s v="C8"/>
        <s v="C80"/>
        <s v="C800"/>
        <s v="C801"/>
        <s v="C802"/>
        <s v="C803"/>
        <s v="C804"/>
        <s v="C805"/>
        <s v="C806"/>
        <s v="C807"/>
        <s v="C808"/>
        <s v="C809"/>
        <s v="C81"/>
        <s v="C810"/>
        <s v="C811"/>
        <s v="C812"/>
        <s v="C813"/>
        <s v="C814"/>
        <s v="C815"/>
        <s v="C816"/>
        <s v="C817"/>
        <s v="C818"/>
        <s v="C819"/>
        <s v="C82"/>
        <s v="C820"/>
        <s v="C821"/>
        <s v="C822"/>
        <s v="C823"/>
        <s v="C824"/>
        <s v="C825"/>
        <s v="C826"/>
        <s v="C827"/>
        <s v="C828"/>
        <s v="C829"/>
        <s v="C83"/>
        <s v="C830"/>
        <s v="C831"/>
        <s v="C832"/>
        <s v="C833"/>
        <s v="C834"/>
        <s v="C835"/>
        <s v="C836"/>
        <s v="C837"/>
        <s v="C838"/>
        <s v="C839"/>
        <s v="C84"/>
        <s v="C840"/>
        <s v="C841"/>
        <s v="C842"/>
        <s v="C843"/>
        <s v="C844"/>
        <s v="C845"/>
        <s v="C846"/>
        <s v="C847"/>
        <s v="C848"/>
        <s v="C849"/>
        <s v="C85"/>
        <s v="C850"/>
        <s v="C851"/>
        <s v="C852"/>
        <s v="C853"/>
        <s v="C854"/>
        <s v="C855"/>
        <s v="C856"/>
        <s v="C857"/>
        <s v="C858"/>
        <s v="C859"/>
        <s v="C86"/>
        <s v="C860"/>
        <s v="C861"/>
        <s v="C862"/>
        <s v="C863"/>
        <s v="C864"/>
        <s v="C865"/>
        <s v="C866"/>
        <s v="C867"/>
        <s v="C868"/>
        <s v="C869"/>
        <s v="C87"/>
        <s v="C870"/>
        <s v="C871"/>
        <s v="C872"/>
        <s v="C873"/>
        <s v="C874"/>
        <s v="C875"/>
        <s v="C876"/>
        <s v="C877"/>
        <s v="C878"/>
        <s v="C879"/>
        <s v="C88"/>
        <s v="C880"/>
        <s v="C881"/>
        <s v="C882"/>
        <s v="C883"/>
        <s v="C884"/>
        <s v="C885"/>
        <s v="C886"/>
        <s v="C887"/>
        <s v="C888"/>
        <s v="C889"/>
        <s v="C89"/>
        <s v="C890"/>
        <s v="C891"/>
        <s v="C892"/>
        <s v="C893"/>
        <s v="C894"/>
        <s v="C895"/>
        <s v="C896"/>
        <s v="C897"/>
        <s v="C898"/>
        <s v="C899"/>
        <s v="C9"/>
        <s v="C90"/>
        <s v="C900"/>
        <s v="C901"/>
        <s v="C902"/>
        <s v="C903"/>
        <s v="C904"/>
        <s v="C905"/>
        <s v="C906"/>
        <s v="C907"/>
        <s v="C908"/>
        <s v="C909"/>
        <s v="C91"/>
        <s v="C910"/>
        <s v="C911"/>
        <s v="C912"/>
        <s v="C913"/>
        <s v="C914"/>
        <s v="C915"/>
        <s v="C916"/>
        <s v="C917"/>
        <s v="C918"/>
        <s v="C919"/>
        <s v="C92"/>
        <s v="C920"/>
        <s v="C921"/>
        <s v="C922"/>
        <s v="C923"/>
        <s v="C924"/>
        <s v="C925"/>
        <s v="C926"/>
        <s v="C927"/>
        <s v="C928"/>
        <s v="C929"/>
        <s v="C93"/>
        <s v="C930"/>
        <s v="C931"/>
        <s v="C932"/>
        <s v="C933"/>
        <s v="C934"/>
        <s v="C935"/>
        <s v="C936"/>
        <s v="C937"/>
        <s v="C938"/>
        <s v="C939"/>
        <s v="C94"/>
        <s v="C940"/>
        <s v="C941"/>
        <s v="C942"/>
        <s v="C943"/>
        <s v="C944"/>
        <s v="C945"/>
        <s v="C946"/>
        <s v="C947"/>
        <s v="C948"/>
        <s v="C949"/>
        <s v="C95"/>
        <s v="C950"/>
        <s v="C951"/>
        <s v="C952"/>
        <s v="C953"/>
        <s v="C954"/>
        <s v="C955"/>
        <s v="C956"/>
        <s v="C957"/>
        <s v="C958"/>
        <s v="C959"/>
        <s v="C96"/>
        <s v="C960"/>
        <s v="C961"/>
        <s v="C962"/>
        <s v="C963"/>
        <s v="C964"/>
        <s v="C965"/>
        <s v="C966"/>
        <s v="C967"/>
        <s v="C968"/>
        <s v="C969"/>
        <s v="C97"/>
        <s v="C970"/>
        <s v="C971"/>
        <s v="C972"/>
        <s v="C973"/>
        <s v="C974"/>
        <s v="C975"/>
        <s v="C976"/>
        <s v="C977"/>
        <s v="C978"/>
        <s v="C979"/>
        <s v="C98"/>
        <s v="C980"/>
        <s v="C981"/>
        <s v="C982"/>
        <s v="C983"/>
        <s v="C984"/>
        <s v="C985"/>
        <s v="C986"/>
        <s v="C987"/>
        <s v="C988"/>
        <s v="C989"/>
        <s v="C99"/>
        <s v="C990"/>
        <s v="C991"/>
        <s v="C992"/>
        <s v="C993"/>
        <s v="C994"/>
        <s v="C995"/>
        <s v="C996"/>
        <s v="C997"/>
        <s v="C998"/>
        <s v="C999"/>
      </sharedItems>
    </cacheField>
    <cacheField name="Zona" numFmtId="0">
      <sharedItems count="6">
        <s v="Europa"/>
        <s v="Australia y Oceanía"/>
        <s v="Asia"/>
        <s v="África"/>
        <s v="Centroamérica y Caribe"/>
        <s v="Norteamérica"/>
      </sharedItems>
    </cacheField>
    <cacheField name="País" numFmtId="0">
      <sharedItems/>
    </cacheField>
    <cacheField name="Tipo de producto" numFmtId="0">
      <sharedItems/>
    </cacheField>
    <cacheField name="Canal de venta" numFmtId="0">
      <sharedItems count="2">
        <s v="Offline"/>
        <s v="Online"/>
      </sharedItems>
    </cacheField>
    <cacheField name="Prioridad" numFmtId="0">
      <sharedItems/>
    </cacheField>
    <cacheField name="Fecha pedido" numFmtId="14">
      <sharedItems containsSemiMixedTypes="0" containsNonDate="0" containsDate="1" containsString="0" minDate="2020-01-01T00:00:00" maxDate="2022-11-08T00:00:00"/>
    </cacheField>
    <cacheField name="ID Pedido" numFmtId="0">
      <sharedItems containsSemiMixedTypes="0" containsString="0" containsNumber="1" containsInteger="1" minValue="100884807" maxValue="998791825"/>
    </cacheField>
    <cacheField name="Fecha envío" numFmtId="14">
      <sharedItems containsSemiMixedTypes="0" containsNonDate="0" containsDate="1" containsString="0" minDate="2020-01-03T00:00:00" maxDate="2022-12-15T00:00:00"/>
    </cacheField>
    <cacheField name="Unidades" numFmtId="0">
      <sharedItems containsString="0" containsBlank="1" containsNumber="1" containsInteger="1" minValue="1" maxValue="9989"/>
    </cacheField>
    <cacheField name="Precio Unitario" numFmtId="0">
      <sharedItems containsSemiMixedTypes="0" containsString="0" containsNumber="1" minValue="9.33" maxValue="668.27"/>
    </cacheField>
    <cacheField name="Coste unitario" numFmtId="0">
      <sharedItems containsSemiMixedTypes="0" containsString="0" containsNumber="1" minValue="6.92" maxValue="524.96"/>
    </cacheField>
    <cacheField name="Importe venta total" numFmtId="0">
      <sharedItems containsSemiMixedTypes="0" containsString="0" containsNumber="1" minValue="47.45" maxValue="6618546.0800000001"/>
    </cacheField>
    <cacheField name="Importe Coste total" numFmtId="0">
      <sharedItems containsSemiMixedTypes="0" containsString="0" containsNumber="1" minValue="31.79" maxValue="5068488.8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1">
  <r>
    <s v="C1"/>
    <x v="0"/>
    <s v="United Kingdom"/>
    <s v="Snacks"/>
    <s v="Offline"/>
    <s v="Crítica"/>
    <x v="0"/>
    <n v="100884807"/>
    <d v="2020-11-30T00:00:00"/>
    <n v="5530"/>
    <n v="152.58000000000001"/>
    <n v="97.44"/>
    <n v="843767.4"/>
    <n v="538843.19999999995"/>
  </r>
  <r>
    <s v="C10"/>
    <x v="1"/>
    <s v="Australia"/>
    <s v="Material de oficina"/>
    <s v="Online"/>
    <s v="Media"/>
    <x v="1"/>
    <n v="111818778"/>
    <d v="2021-07-12T00:00:00"/>
    <n v="9347"/>
    <n v="651.21"/>
    <n v="524.96"/>
    <n v="6086859.8700000001"/>
    <n v="4906801.12"/>
  </r>
  <r>
    <s v="C100"/>
    <x v="2"/>
    <s v="North Korea"/>
    <s v="Snacks"/>
    <s v="Offline"/>
    <s v="Baja"/>
    <x v="2"/>
    <n v="180418097"/>
    <d v="2022-09-10T00:00:00"/>
    <n v="5279"/>
    <n v="152.58000000000001"/>
    <n v="97.44"/>
    <n v="805469.82000000007"/>
    <n v="514385.76"/>
  </r>
  <r>
    <s v="C1000"/>
    <x v="3"/>
    <s v="Rwanda"/>
    <s v="Ropa"/>
    <s v="Offline"/>
    <s v="Crítica"/>
    <x v="3"/>
    <n v="998791825"/>
    <d v="2022-02-01T00:00:00"/>
    <n v="3420"/>
    <n v="109.28"/>
    <n v="35.840000000000003"/>
    <n v="373737.6"/>
    <n v="122572.80000000002"/>
  </r>
  <r>
    <s v="C1001"/>
    <x v="2"/>
    <s v="Indonesia"/>
    <s v="Snacks"/>
    <s v="Offline"/>
    <s v="Crítica"/>
    <x v="0"/>
    <n v="998791825"/>
    <d v="2020-11-30T00:00:00"/>
    <n v="5843"/>
    <n v="152.58000000000001"/>
    <n v="97.44"/>
    <n v="843767.4"/>
    <n v="538843.19999999995"/>
  </r>
  <r>
    <s v="C1002"/>
    <x v="3"/>
    <s v="Iraq"/>
    <s v="Cárnicos"/>
    <s v="Online"/>
    <s v="Alta"/>
    <x v="4"/>
    <n v="998791825"/>
    <d v="2020-01-28T00:00:00"/>
    <n v="2637"/>
    <n v="47.45"/>
    <n v="364.69"/>
    <n v="419358.66"/>
    <n v="362501.86"/>
  </r>
  <r>
    <s v="C1003"/>
    <x v="2"/>
    <s v="Singapore"/>
    <s v="Cereales"/>
    <s v="Online"/>
    <s v="Crítica"/>
    <x v="5"/>
    <n v="998791825"/>
    <d v="2020-11-21T00:00:00"/>
    <n v="4827"/>
    <n v="154.06"/>
    <n v="117.11"/>
    <n v="1408016.5"/>
    <n v="801617.95"/>
  </r>
  <r>
    <s v="C1004"/>
    <x v="2"/>
    <s v="South Korea"/>
    <s v="Frutas"/>
    <s v="Offline"/>
    <s v="Baja"/>
    <x v="6"/>
    <n v="998791825"/>
    <d v="2021-10-02T00:00:00"/>
    <n v="3200"/>
    <n v="9.33"/>
    <n v="6.92"/>
    <n v="91489.98"/>
    <n v="67857.52"/>
  </r>
  <r>
    <s v="C1005"/>
    <x v="3"/>
    <s v="Lebanon"/>
    <s v="Alimento infantil"/>
    <s v="Offline"/>
    <s v="Media"/>
    <x v="7"/>
    <n v="998791825"/>
    <d v="2022-11-12T00:00:00"/>
    <n v="5572"/>
    <n v="81.73"/>
    <n v="159.41999999999999"/>
    <n v="927432.24"/>
    <n v="579172.86"/>
  </r>
  <r>
    <s v="C1006"/>
    <x v="2"/>
    <s v="Myanmar"/>
    <s v="Bebida"/>
    <s v="Offline"/>
    <s v="Baja"/>
    <x v="8"/>
    <n v="998791825"/>
    <d v="2022-02-21T00:00:00"/>
    <n v="1793"/>
    <n v="437.2"/>
    <n v="31.79"/>
    <n v="195019.5"/>
    <n v="130656.9"/>
  </r>
  <r>
    <s v="C1007"/>
    <x v="2"/>
    <s v="Vietnam"/>
    <s v="Snacks"/>
    <s v="Offline"/>
    <s v="Media"/>
    <x v="9"/>
    <n v="998791825"/>
    <d v="2022-02-27T00:00:00"/>
    <n v="8743"/>
    <n v="152.58000000000001"/>
    <n v="97.44"/>
    <n v="618864.4800000001"/>
    <n v="395216.64000000001"/>
  </r>
  <r>
    <s v="C1008"/>
    <x v="3"/>
    <s v="Jordan"/>
    <s v="Cosméticos"/>
    <s v="Offline"/>
    <s v="Media"/>
    <x v="10"/>
    <n v="998791825"/>
    <d v="2020-05-07T00:00:00"/>
    <n v="5331"/>
    <n v="651.21"/>
    <n v="263.33"/>
    <n v="3637066.8"/>
    <n v="2190642.27"/>
  </r>
  <r>
    <s v="C1009"/>
    <x v="1"/>
    <s v="Palau"/>
    <s v="Cuidado personal"/>
    <s v="Offline"/>
    <s v="Crítica"/>
    <x v="11"/>
    <n v="998791825"/>
    <d v="2021-04-01T00:00:00"/>
    <n v="7502"/>
    <n v="651.21"/>
    <n v="56.67"/>
    <n v="717507.67"/>
    <n v="497505.93"/>
  </r>
  <r>
    <s v="C101"/>
    <x v="2"/>
    <s v="Uzbekistan"/>
    <s v="Cereales"/>
    <s v="Offline"/>
    <s v="Alta"/>
    <x v="12"/>
    <n v="182393920"/>
    <d v="2021-08-28T00:00:00"/>
    <n v="9882"/>
    <n v="205.7"/>
    <n v="117.11"/>
    <n v="2032727.4"/>
    <n v="1157281.02"/>
  </r>
  <r>
    <s v="C1010"/>
    <x v="4"/>
    <s v="Antigua and Barbuda "/>
    <s v="Material de oficina"/>
    <s v="Online"/>
    <s v="Media"/>
    <x v="1"/>
    <n v="998791825"/>
    <d v="2021-07-12T00:00:00"/>
    <n v="3228"/>
    <n v="81.73"/>
    <n v="524.96"/>
    <n v="6086859.8700000001"/>
    <n v="4906801.12"/>
  </r>
  <r>
    <s v="C1011"/>
    <x v="1"/>
    <s v="Papua New Guinea"/>
    <s v="Cosméticos"/>
    <s v="Online"/>
    <s v="Alta"/>
    <x v="13"/>
    <n v="998791825"/>
    <d v="2022-08-30T00:00:00"/>
    <n v="7514"/>
    <n v="437.2"/>
    <n v="263.33"/>
    <n v="422335.2"/>
    <n v="254376.78"/>
  </r>
  <r>
    <s v="C1012"/>
    <x v="4"/>
    <s v="El Salvador"/>
    <s v="Snacks"/>
    <s v="Online"/>
    <s v="Crítica"/>
    <x v="14"/>
    <n v="998791825"/>
    <d v="2020-06-05T00:00:00"/>
    <n v="7397"/>
    <n v="152.58000000000001"/>
    <n v="97.44"/>
    <n v="1008401.2200000001"/>
    <n v="643980.96"/>
  </r>
  <r>
    <s v="C1013"/>
    <x v="3"/>
    <s v="Republic of the Congo"/>
    <s v="Bebida"/>
    <s v="Offline"/>
    <s v="Crítica"/>
    <x v="15"/>
    <n v="998791825"/>
    <d v="2021-05-22T00:00:00"/>
    <n v="6944"/>
    <n v="109.28"/>
    <n v="31.79"/>
    <n v="298033.45"/>
    <n v="199672.99"/>
  </r>
  <r>
    <s v="C1014"/>
    <x v="1"/>
    <s v="Vanuatu"/>
    <s v="Verduras"/>
    <s v="Offline"/>
    <s v="Alta"/>
    <x v="16"/>
    <n v="998791825"/>
    <d v="2020-12-25T00:00:00"/>
    <n v="2253"/>
    <n v="154.06"/>
    <n v="90.93"/>
    <n v="310893.08"/>
    <n v="183496.74000000002"/>
  </r>
  <r>
    <s v="C1015"/>
    <x v="2"/>
    <s v="Bangladesh"/>
    <s v="Frutas"/>
    <s v="Offline"/>
    <s v="Crítica"/>
    <x v="17"/>
    <n v="998791825"/>
    <d v="2021-11-17T00:00:00"/>
    <n v="6454"/>
    <n v="81.73"/>
    <n v="6.92"/>
    <n v="26945.040000000001"/>
    <n v="19984.96"/>
  </r>
  <r>
    <s v="C1016"/>
    <x v="3"/>
    <s v="Burundi"/>
    <s v="Cuidado personal"/>
    <s v="Offline"/>
    <s v="Crítica"/>
    <x v="18"/>
    <n v="998791825"/>
    <d v="2021-11-18T00:00:00"/>
    <n v="4709"/>
    <n v="109.28"/>
    <n v="56.67"/>
    <n v="816400.97000000009"/>
    <n v="566076.63"/>
  </r>
  <r>
    <s v="C1017"/>
    <x v="3"/>
    <s v="South Sudan"/>
    <s v="Cosméticos"/>
    <s v="Offline"/>
    <s v="Crítica"/>
    <x v="19"/>
    <n v="998791825"/>
    <d v="2020-04-30T00:00:00"/>
    <n v="9210"/>
    <n v="109.28"/>
    <n v="263.33"/>
    <n v="634377.19999999995"/>
    <n v="382091.82999999996"/>
  </r>
  <r>
    <s v="C1018"/>
    <x v="3"/>
    <s v="Mozambique"/>
    <s v="Snacks"/>
    <s v="Offline"/>
    <s v="Crítica"/>
    <x v="20"/>
    <n v="998791825"/>
    <d v="2022-11-04T00:00:00"/>
    <n v="4180"/>
    <n v="668.27"/>
    <n v="97.44"/>
    <n v="1134584.8800000001"/>
    <n v="724563.84"/>
  </r>
  <r>
    <s v="C1019"/>
    <x v="4"/>
    <s v="Saint Kitts and Nevis "/>
    <s v="Material de oficina"/>
    <s v="Online"/>
    <s v="Alta"/>
    <x v="21"/>
    <n v="998791825"/>
    <d v="2022-07-22T00:00:00"/>
    <n v="875"/>
    <n v="437.2"/>
    <n v="524.96"/>
    <n v="3343963.35"/>
    <n v="2695669.6"/>
  </r>
  <r>
    <s v="C102"/>
    <x v="0"/>
    <s v="Latvia"/>
    <s v="Verduras"/>
    <s v="Online"/>
    <s v="Baja"/>
    <x v="22"/>
    <n v="182575023"/>
    <d v="2022-11-06T00:00:00"/>
    <n v="4104"/>
    <n v="154.06"/>
    <n v="90.93"/>
    <n v="632262.24"/>
    <n v="373176.72000000003"/>
  </r>
  <r>
    <s v="C1020"/>
    <x v="3"/>
    <s v="Rwanda"/>
    <s v="Material de oficina"/>
    <s v="Online"/>
    <s v="Baja"/>
    <x v="23"/>
    <n v="998791825"/>
    <d v="2021-06-21T00:00:00"/>
    <n v="2580"/>
    <n v="154.06"/>
    <n v="524.96"/>
    <n v="2456364.12"/>
    <n v="1980149.12"/>
  </r>
  <r>
    <s v="C1021"/>
    <x v="3"/>
    <s v="Rwanda"/>
    <s v="Cuidado personal"/>
    <s v="Offline"/>
    <s v="Media"/>
    <x v="24"/>
    <n v="998791825"/>
    <d v="2020-09-05T00:00:00"/>
    <n v="9614"/>
    <n v="81.73"/>
    <n v="56.67"/>
    <n v="784771.46000000008"/>
    <n v="544145.34"/>
  </r>
  <r>
    <s v="C1022"/>
    <x v="0"/>
    <s v="Moldova "/>
    <s v="Cosméticos"/>
    <s v="Online"/>
    <s v="Crítica"/>
    <x v="25"/>
    <n v="998791825"/>
    <d v="2021-07-25T00:00:00"/>
    <n v="4323"/>
    <n v="109.28"/>
    <n v="263.33"/>
    <n v="398726.39999999997"/>
    <n v="240156.96"/>
  </r>
  <r>
    <s v="C1023"/>
    <x v="0"/>
    <s v="Austria"/>
    <s v="Snacks"/>
    <s v="Offline"/>
    <s v="Media"/>
    <x v="26"/>
    <n v="998791825"/>
    <d v="2021-08-04T00:00:00"/>
    <n v="6090"/>
    <n v="9.33"/>
    <n v="97.44"/>
    <n v="460639.02"/>
    <n v="294171.36"/>
  </r>
  <r>
    <s v="C1024"/>
    <x v="0"/>
    <s v="Spain"/>
    <s v="Ropa"/>
    <s v="Online"/>
    <s v="Crítica"/>
    <x v="27"/>
    <n v="998791825"/>
    <d v="2021-10-21T00:00:00"/>
    <n v="6323"/>
    <n v="109.28"/>
    <n v="35.840000000000003"/>
    <n v="357345.6"/>
    <n v="117196.80000000002"/>
  </r>
  <r>
    <s v="C1025"/>
    <x v="2"/>
    <s v="China"/>
    <s v="Verduras"/>
    <s v="Online"/>
    <s v="Crítica"/>
    <x v="28"/>
    <n v="998791825"/>
    <d v="2021-11-29T00:00:00"/>
    <n v="3467"/>
    <n v="421.89"/>
    <n v="90.93"/>
    <n v="931600.82000000007"/>
    <n v="549853.71000000008"/>
  </r>
  <r>
    <s v="C1026"/>
    <x v="3"/>
    <s v="Qatar"/>
    <s v="Cuidado personal"/>
    <s v="Online"/>
    <s v="Alta"/>
    <x v="29"/>
    <n v="998791825"/>
    <d v="2022-03-12T00:00:00"/>
    <n v="7994"/>
    <n v="47.45"/>
    <n v="56.67"/>
    <n v="634306.53"/>
    <n v="439815.87"/>
  </r>
  <r>
    <s v="C1027"/>
    <x v="0"/>
    <s v="Georgia"/>
    <s v="Ropa"/>
    <s v="Offline"/>
    <s v="Alta"/>
    <x v="30"/>
    <n v="998791825"/>
    <d v="2021-08-05T00:00:00"/>
    <n v="7410"/>
    <n v="205.7"/>
    <n v="35.840000000000003"/>
    <n v="202386.56"/>
    <n v="66375.680000000008"/>
  </r>
  <r>
    <s v="C1028"/>
    <x v="2"/>
    <s v="Kazakhstan"/>
    <s v="Ropa"/>
    <s v="Offline"/>
    <s v="Crítica"/>
    <x v="31"/>
    <n v="998791825"/>
    <d v="2022-10-11T00:00:00"/>
    <n v="1250"/>
    <n v="154.06"/>
    <n v="35.840000000000003"/>
    <n v="414936.16000000003"/>
    <n v="136084.48000000001"/>
  </r>
  <r>
    <s v="C1029"/>
    <x v="3"/>
    <s v="Namibia"/>
    <s v="Doméstico"/>
    <s v="Online"/>
    <s v="Crítica"/>
    <x v="32"/>
    <n v="998791825"/>
    <d v="2021-03-16T00:00:00"/>
    <n v="6083"/>
    <n v="668.27"/>
    <n v="502.54"/>
    <n v="4075110.46"/>
    <n v="3064488.92"/>
  </r>
  <r>
    <s v="C103"/>
    <x v="2"/>
    <s v="Singapore"/>
    <s v="Snacks"/>
    <s v="Offline"/>
    <s v="Crítica"/>
    <x v="33"/>
    <n v="184062469"/>
    <d v="2021-06-24T00:00:00"/>
    <n v="5764"/>
    <n v="152.58000000000001"/>
    <n v="97.44"/>
    <n v="879471.12000000011"/>
    <n v="561644.16"/>
  </r>
  <r>
    <s v="C1030"/>
    <x v="4"/>
    <s v="Jamaica"/>
    <s v="Cosméticos"/>
    <s v="Offline"/>
    <s v="Media"/>
    <x v="34"/>
    <n v="998791825"/>
    <d v="2021-10-08T00:00:00"/>
    <n v="505"/>
    <n v="9.33"/>
    <n v="263.33"/>
    <n v="1439699.5999999999"/>
    <n v="867145.69"/>
  </r>
  <r>
    <s v="C1031"/>
    <x v="3"/>
    <s v="Syria"/>
    <s v="Verduras"/>
    <s v="Online"/>
    <s v="Alta"/>
    <x v="35"/>
    <n v="998791825"/>
    <d v="2022-03-09T00:00:00"/>
    <n v="149"/>
    <n v="109.28"/>
    <n v="90.93"/>
    <n v="1070408.8800000001"/>
    <n v="631781.64"/>
  </r>
  <r>
    <s v="C1032"/>
    <x v="3"/>
    <s v="Tanzania"/>
    <s v="Cuidado personal"/>
    <s v="Offline"/>
    <s v="Baja"/>
    <x v="36"/>
    <n v="998791825"/>
    <d v="2021-01-02T00:00:00"/>
    <n v="2674"/>
    <n v="9.33"/>
    <n v="56.67"/>
    <n v="54186.990000000005"/>
    <n v="37572.21"/>
  </r>
  <r>
    <s v="C1033"/>
    <x v="3"/>
    <s v="Angola"/>
    <s v="Ropa"/>
    <s v="Offline"/>
    <s v="Media"/>
    <x v="37"/>
    <n v="998791825"/>
    <d v="2021-01-09T00:00:00"/>
    <n v="2773"/>
    <n v="651.21"/>
    <n v="35.840000000000003"/>
    <n v="553721.76"/>
    <n v="181601.28000000003"/>
  </r>
  <r>
    <s v="C1034"/>
    <x v="2"/>
    <s v="China"/>
    <s v="Frutas"/>
    <s v="Offline"/>
    <s v="Alta"/>
    <x v="38"/>
    <n v="998791825"/>
    <d v="2022-10-08T00:00:00"/>
    <n v="7169"/>
    <n v="205.7"/>
    <n v="6.92"/>
    <n v="26329.26"/>
    <n v="19528.240000000002"/>
  </r>
  <r>
    <s v="C1035"/>
    <x v="0"/>
    <s v="Hungary"/>
    <s v="Ropa"/>
    <s v="Offline"/>
    <s v="Baja"/>
    <x v="39"/>
    <n v="998791825"/>
    <d v="2020-05-24T00:00:00"/>
    <n v="9619"/>
    <n v="81.73"/>
    <n v="35.840000000000003"/>
    <n v="395484.32"/>
    <n v="129704.96000000001"/>
  </r>
  <r>
    <s v="C1036"/>
    <x v="0"/>
    <s v="Norway"/>
    <s v="Cárnicos"/>
    <s v="Online"/>
    <s v="Alta"/>
    <x v="40"/>
    <n v="998791825"/>
    <d v="2021-12-15T00:00:00"/>
    <n v="5906"/>
    <n v="109.28"/>
    <n v="364.69"/>
    <n v="3874215.8699999996"/>
    <n v="3348948.27"/>
  </r>
  <r>
    <s v="C1037"/>
    <x v="1"/>
    <s v="Australia"/>
    <s v="Bebida"/>
    <s v="Online"/>
    <s v="Alta"/>
    <x v="41"/>
    <n v="998791825"/>
    <d v="2020-12-28T00:00:00"/>
    <n v="8850"/>
    <n v="47.45"/>
    <n v="31.79"/>
    <n v="392316.60000000003"/>
    <n v="262839.71999999997"/>
  </r>
  <r>
    <s v="C1038"/>
    <x v="3"/>
    <s v="Nigeria"/>
    <s v="Cereales"/>
    <s v="Online"/>
    <s v="Crítica"/>
    <x v="42"/>
    <n v="998791825"/>
    <d v="2022-05-12T00:00:00"/>
    <n v="3299"/>
    <n v="421.89"/>
    <n v="117.11"/>
    <n v="341462"/>
    <n v="194402.6"/>
  </r>
  <r>
    <s v="C1039"/>
    <x v="2"/>
    <s v="Thailand"/>
    <s v="Verduras"/>
    <s v="Online"/>
    <s v="Media"/>
    <x v="43"/>
    <n v="998791825"/>
    <d v="2021-05-31T00:00:00"/>
    <n v="1132"/>
    <n v="109.28"/>
    <n v="90.93"/>
    <n v="1105688.6200000001"/>
    <n v="652604.6100000001"/>
  </r>
  <r>
    <s v="C104"/>
    <x v="0"/>
    <s v="Lithuania"/>
    <s v="Doméstico"/>
    <s v="Online"/>
    <s v="Baja"/>
    <x v="44"/>
    <n v="185303580"/>
    <d v="2022-01-23T00:00:00"/>
    <n v="4709"/>
    <n v="668.27"/>
    <n v="502.54"/>
    <n v="3146883.4299999997"/>
    <n v="2366460.86"/>
  </r>
  <r>
    <s v="C1040"/>
    <x v="2"/>
    <s v="Taiwan"/>
    <s v="Doméstico"/>
    <s v="Online"/>
    <s v="Baja"/>
    <x v="31"/>
    <n v="998791825"/>
    <d v="2022-09-01T00:00:00"/>
    <n v="6261"/>
    <n v="205.7"/>
    <n v="502.54"/>
    <n v="3119484.36"/>
    <n v="2345856.7200000002"/>
  </r>
  <r>
    <s v="C1041"/>
    <x v="2"/>
    <s v="India"/>
    <s v="Frutas"/>
    <s v="Online"/>
    <s v="Alta"/>
    <x v="45"/>
    <n v="998791825"/>
    <d v="2020-12-31T00:00:00"/>
    <n v="9627"/>
    <n v="154.06"/>
    <n v="6.92"/>
    <n v="9432.6299999999992"/>
    <n v="6996.12"/>
  </r>
  <r>
    <s v="C1042"/>
    <x v="0"/>
    <s v="Romania"/>
    <s v="Ropa"/>
    <s v="Online"/>
    <s v="Alta"/>
    <x v="46"/>
    <n v="998791825"/>
    <d v="2022-09-27T00:00:00"/>
    <n v="4206"/>
    <n v="47.45"/>
    <n v="35.840000000000003"/>
    <n v="559513.59999999998"/>
    <n v="183500.80000000002"/>
  </r>
  <r>
    <s v="C1043"/>
    <x v="1"/>
    <s v="East Timor"/>
    <s v="Frutas"/>
    <s v="Online"/>
    <s v="Baja"/>
    <x v="47"/>
    <n v="998791825"/>
    <d v="2022-06-02T00:00:00"/>
    <n v="1"/>
    <n v="421.89"/>
    <n v="6.92"/>
    <n v="27383.55"/>
    <n v="20310.2"/>
  </r>
  <r>
    <s v="C1044"/>
    <x v="0"/>
    <s v="Bosnia and Herzegovina"/>
    <s v="Material de oficina"/>
    <s v="Offline"/>
    <s v="Baja"/>
    <x v="48"/>
    <n v="998791825"/>
    <d v="2022-11-22T00:00:00"/>
    <n v="9049"/>
    <n v="154.06"/>
    <n v="524.96"/>
    <n v="1582440.3"/>
    <n v="1275652.8"/>
  </r>
  <r>
    <s v="C1045"/>
    <x v="0"/>
    <s v="Ireland"/>
    <s v="Cereales"/>
    <s v="Offline"/>
    <s v="Crítica"/>
    <x v="49"/>
    <n v="998791825"/>
    <d v="2020-08-28T00:00:00"/>
    <n v="417"/>
    <n v="47.45"/>
    <n v="117.11"/>
    <n v="1771282.7"/>
    <n v="1008434.21"/>
  </r>
  <r>
    <s v="C1046"/>
    <x v="0"/>
    <s v="Croatia"/>
    <s v="Cuidado personal"/>
    <s v="Offline"/>
    <s v="Baja"/>
    <x v="50"/>
    <n v="998791825"/>
    <d v="2021-01-28T00:00:00"/>
    <n v="5203"/>
    <n v="154.06"/>
    <n v="56.67"/>
    <n v="695767.49"/>
    <n v="482431.71"/>
  </r>
  <r>
    <s v="C1047"/>
    <x v="3"/>
    <s v="Iraq"/>
    <s v="Ropa"/>
    <s v="Offline"/>
    <s v="Media"/>
    <x v="51"/>
    <n v="998791825"/>
    <d v="2022-11-19T00:00:00"/>
    <n v="1539"/>
    <n v="205.7"/>
    <n v="35.840000000000003"/>
    <n v="678082.4"/>
    <n v="222387.20000000001"/>
  </r>
  <r>
    <s v="C1048"/>
    <x v="0"/>
    <s v="Malta"/>
    <s v="Bebida"/>
    <s v="Offline"/>
    <s v="Baja"/>
    <x v="52"/>
    <n v="998791825"/>
    <d v="2022-02-09T00:00:00"/>
    <n v="9584"/>
    <n v="109.28"/>
    <n v="31.79"/>
    <n v="369303.35000000003"/>
    <n v="247421.57"/>
  </r>
  <r>
    <s v="C1049"/>
    <x v="0"/>
    <s v="Ireland"/>
    <s v="Cárnicos"/>
    <s v="Online"/>
    <s v="Crítica"/>
    <x v="53"/>
    <n v="998791825"/>
    <d v="2022-09-21T00:00:00"/>
    <n v="6531"/>
    <n v="255.28"/>
    <n v="364.69"/>
    <n v="2691236.31"/>
    <n v="2326357.5099999998"/>
  </r>
  <r>
    <s v="C105"/>
    <x v="3"/>
    <s v="Senegal"/>
    <s v="Bebida"/>
    <s v="Offline"/>
    <s v="Alta"/>
    <x v="54"/>
    <n v="186451995"/>
    <d v="2022-01-20T00:00:00"/>
    <n v="7821"/>
    <n v="47.45"/>
    <n v="31.79"/>
    <n v="371106.45"/>
    <n v="248629.59"/>
  </r>
  <r>
    <s v="C1050"/>
    <x v="3"/>
    <s v="Madagascar"/>
    <s v="Ropa"/>
    <s v="Offline"/>
    <s v="Baja"/>
    <x v="55"/>
    <n v="998791825"/>
    <d v="2022-09-16T00:00:00"/>
    <n v="1604"/>
    <n v="437.2"/>
    <n v="35.840000000000003"/>
    <n v="781789.12"/>
    <n v="256399.36000000002"/>
  </r>
  <r>
    <s v="C1051"/>
    <x v="0"/>
    <s v="Austria"/>
    <s v="Cereales"/>
    <s v="Offline"/>
    <s v="Baja"/>
    <x v="56"/>
    <n v="998791825"/>
    <d v="2022-09-13T00:00:00"/>
    <n v="1057"/>
    <n v="81.73"/>
    <n v="117.11"/>
    <n v="472904.3"/>
    <n v="269235.89"/>
  </r>
  <r>
    <s v="C1052"/>
    <x v="3"/>
    <s v="Sierra Leone"/>
    <s v="Verduras"/>
    <s v="Online"/>
    <s v="Media"/>
    <x v="57"/>
    <n v="998791825"/>
    <d v="2020-05-07T00:00:00"/>
    <n v="3178"/>
    <n v="668.27"/>
    <n v="90.93"/>
    <n v="930368.34"/>
    <n v="549126.27"/>
  </r>
  <r>
    <s v="C1053"/>
    <x v="0"/>
    <s v="Netherlands"/>
    <s v="Bebida"/>
    <s v="Online"/>
    <s v="Baja"/>
    <x v="37"/>
    <n v="998791825"/>
    <d v="2020-12-12T00:00:00"/>
    <n v="3282"/>
    <n v="81.73"/>
    <n v="31.79"/>
    <n v="456848.60000000003"/>
    <n v="306074.12"/>
  </r>
  <r>
    <s v="C1054"/>
    <x v="0"/>
    <s v="Croatia"/>
    <s v="Cárnicos"/>
    <s v="Online"/>
    <s v="Crítica"/>
    <x v="58"/>
    <n v="998791825"/>
    <d v="2021-09-03T00:00:00"/>
    <n v="8719"/>
    <n v="421.89"/>
    <n v="364.69"/>
    <n v="2680267.17"/>
    <n v="2316875.5699999998"/>
  </r>
  <r>
    <s v="C1055"/>
    <x v="4"/>
    <s v="Trinidad and Tobago"/>
    <s v="Verduras"/>
    <s v="Offline"/>
    <s v="Media"/>
    <x v="59"/>
    <n v="998791825"/>
    <d v="2021-08-17T00:00:00"/>
    <n v="3869"/>
    <n v="154.06"/>
    <n v="90.93"/>
    <n v="1006165.86"/>
    <n v="593863.83000000007"/>
  </r>
  <r>
    <s v="C1056"/>
    <x v="2"/>
    <s v="South Korea"/>
    <s v="Bebida"/>
    <s v="Online"/>
    <s v="Alta"/>
    <x v="60"/>
    <n v="998791825"/>
    <d v="2022-12-08T00:00:00"/>
    <n v="5143"/>
    <n v="9.33"/>
    <n v="31.79"/>
    <n v="119099.5"/>
    <n v="79792.899999999994"/>
  </r>
  <r>
    <s v="C1057"/>
    <x v="1"/>
    <s v="Samoa "/>
    <s v="Verduras"/>
    <s v="Offline"/>
    <s v="Baja"/>
    <x v="61"/>
    <n v="998791825"/>
    <d v="2021-01-31T00:00:00"/>
    <n v="5983"/>
    <n v="255.28"/>
    <n v="90.93"/>
    <n v="565554.26"/>
    <n v="333804.03000000003"/>
  </r>
  <r>
    <s v="C1058"/>
    <x v="0"/>
    <s v="Albania"/>
    <s v="Cereales"/>
    <s v="Offline"/>
    <s v="Baja"/>
    <x v="62"/>
    <n v="998791825"/>
    <d v="2020-07-30T00:00:00"/>
    <n v="1863"/>
    <n v="81.73"/>
    <n v="117.11"/>
    <n v="292916.8"/>
    <n v="166764.63999999998"/>
  </r>
  <r>
    <s v="C1059"/>
    <x v="3"/>
    <s v="Cape Verde"/>
    <s v="Ropa"/>
    <s v="Offline"/>
    <s v="Baja"/>
    <x v="63"/>
    <n v="998791825"/>
    <d v="2022-02-18T00:00:00"/>
    <n v="5287"/>
    <n v="81.73"/>
    <n v="35.840000000000003"/>
    <n v="460287.36"/>
    <n v="150958.08000000002"/>
  </r>
  <r>
    <s v="C106"/>
    <x v="3"/>
    <s v="South Sudan"/>
    <s v="Verduras"/>
    <s v="Offline"/>
    <s v="Crítica"/>
    <x v="64"/>
    <n v="186766564"/>
    <d v="2022-08-18T00:00:00"/>
    <n v="4009"/>
    <n v="154.06"/>
    <n v="90.93"/>
    <n v="617626.54"/>
    <n v="364538.37000000005"/>
  </r>
  <r>
    <s v="C1060"/>
    <x v="0"/>
    <s v="Italy"/>
    <s v="Alimento infantil"/>
    <s v="Online"/>
    <s v="Crítica"/>
    <x v="65"/>
    <n v="998791825"/>
    <d v="2020-12-01T00:00:00"/>
    <n v="793"/>
    <n v="668.27"/>
    <n v="159.41999999999999"/>
    <n v="640497.52"/>
    <n v="399984.77999999997"/>
  </r>
  <r>
    <s v="C1061"/>
    <x v="0"/>
    <s v="Hungary"/>
    <s v="Cosméticos"/>
    <s v="Online"/>
    <s v="Media"/>
    <x v="66"/>
    <n v="998791825"/>
    <d v="2022-08-11T00:00:00"/>
    <n v="9946"/>
    <n v="421.89"/>
    <n v="263.33"/>
    <n v="1669666.8"/>
    <n v="1005657.2699999999"/>
  </r>
  <r>
    <s v="C1062"/>
    <x v="2"/>
    <s v="Maldives"/>
    <s v="Cuidado personal"/>
    <s v="Online"/>
    <s v="Crítica"/>
    <x v="67"/>
    <n v="998791825"/>
    <d v="2021-11-23T00:00:00"/>
    <n v="6347"/>
    <n v="668.27"/>
    <n v="56.67"/>
    <n v="627604.67000000004"/>
    <n v="435168.93"/>
  </r>
  <r>
    <s v="C1063"/>
    <x v="3"/>
    <s v="Mali"/>
    <s v="Doméstico"/>
    <s v="Online"/>
    <s v="Media"/>
    <x v="68"/>
    <n v="998791825"/>
    <d v="2021-02-11T00:00:00"/>
    <n v="624"/>
    <n v="651.21"/>
    <n v="502.54"/>
    <n v="438385.12"/>
    <n v="329666.24"/>
  </r>
  <r>
    <s v="C1064"/>
    <x v="3"/>
    <s v="Yemen"/>
    <s v="Cuidado personal"/>
    <s v="Offline"/>
    <s v="Baja"/>
    <x v="69"/>
    <n v="998791825"/>
    <d v="2022-10-05T00:00:00"/>
    <n v="5439"/>
    <n v="9.33"/>
    <n v="56.67"/>
    <n v="110172.04000000001"/>
    <n v="76391.16"/>
  </r>
  <r>
    <s v="C1065"/>
    <x v="2"/>
    <s v="North Korea"/>
    <s v="Cárnicos"/>
    <s v="Offline"/>
    <s v="Baja"/>
    <x v="70"/>
    <n v="998791825"/>
    <d v="2022-07-23T00:00:00"/>
    <n v="484"/>
    <n v="154.06"/>
    <n v="364.69"/>
    <n v="2272299.54"/>
    <n v="1964220.34"/>
  </r>
  <r>
    <s v="C1066"/>
    <x v="2"/>
    <s v="Uzbekistan"/>
    <s v="Verduras"/>
    <s v="Offline"/>
    <s v="Media"/>
    <x v="71"/>
    <n v="998791825"/>
    <d v="2022-09-01T00:00:00"/>
    <n v="7483"/>
    <n v="47.45"/>
    <n v="90.93"/>
    <n v="66399.86"/>
    <n v="39190.83"/>
  </r>
  <r>
    <s v="C1067"/>
    <x v="0"/>
    <s v="Latvia"/>
    <s v="Frutas"/>
    <s v="Offline"/>
    <s v="Crítica"/>
    <x v="72"/>
    <n v="998791825"/>
    <d v="2021-03-08T00:00:00"/>
    <n v="5191"/>
    <n v="437.2"/>
    <n v="6.92"/>
    <n v="10953.42"/>
    <n v="8124.08"/>
  </r>
  <r>
    <s v="C1068"/>
    <x v="2"/>
    <s v="Singapore"/>
    <s v="Alimento infantil"/>
    <s v="Online"/>
    <s v="Alta"/>
    <x v="73"/>
    <n v="998791825"/>
    <d v="2022-05-12T00:00:00"/>
    <n v="4394"/>
    <n v="205.7"/>
    <n v="159.41999999999999"/>
    <n v="1107915.2"/>
    <n v="691882.79999999993"/>
  </r>
  <r>
    <s v="C1069"/>
    <x v="0"/>
    <s v="Lithuania"/>
    <s v="Cuidado personal"/>
    <s v="Offline"/>
    <s v="Baja"/>
    <x v="74"/>
    <n v="998791825"/>
    <d v="2020-09-06T00:00:00"/>
    <n v="2909"/>
    <n v="81.73"/>
    <n v="56.67"/>
    <n v="301093.32"/>
    <n v="208772.28"/>
  </r>
  <r>
    <s v="C107"/>
    <x v="0"/>
    <s v="Bulgaria"/>
    <s v="Alimento infantil"/>
    <s v="Online"/>
    <s v="Alta"/>
    <x v="75"/>
    <n v="186811625"/>
    <d v="2020-08-16T00:00:00"/>
    <n v="9217"/>
    <n v="255.28"/>
    <n v="159.41999999999999"/>
    <n v="2352915.7600000002"/>
    <n v="1469374.14"/>
  </r>
  <r>
    <s v="C1070"/>
    <x v="3"/>
    <s v="Senegal"/>
    <s v="Cuidado personal"/>
    <s v="Offline"/>
    <s v="Baja"/>
    <x v="76"/>
    <n v="998791825"/>
    <d v="2022-07-03T00:00:00"/>
    <n v="585"/>
    <n v="668.27"/>
    <n v="56.67"/>
    <n v="407914.43"/>
    <n v="282839.97000000003"/>
  </r>
  <r>
    <s v="C1071"/>
    <x v="3"/>
    <s v="South Sudan"/>
    <s v="Doméstico"/>
    <s v="Offline"/>
    <s v="Alta"/>
    <x v="77"/>
    <n v="998791825"/>
    <d v="2022-02-03T00:00:00"/>
    <n v="4302"/>
    <n v="255.28"/>
    <n v="502.54"/>
    <n v="721731.6"/>
    <n v="542743.20000000007"/>
  </r>
  <r>
    <s v="C1072"/>
    <x v="0"/>
    <s v="Bulgaria"/>
    <s v="Cárnicos"/>
    <s v="Offline"/>
    <s v="Crítica"/>
    <x v="78"/>
    <n v="998791825"/>
    <d v="2022-05-02T00:00:00"/>
    <n v="2971"/>
    <n v="651.21"/>
    <n v="364.69"/>
    <n v="2868008.2199999997"/>
    <n v="2479162.62"/>
  </r>
  <r>
    <s v="C1073"/>
    <x v="3"/>
    <s v="Seychelles "/>
    <s v="Doméstico"/>
    <s v="Offline"/>
    <s v="Media"/>
    <x v="79"/>
    <n v="998791825"/>
    <d v="2022-03-05T00:00:00"/>
    <n v="2534"/>
    <n v="421.89"/>
    <n v="502.54"/>
    <n v="2689786.75"/>
    <n v="2022723.5"/>
  </r>
  <r>
    <s v="C1074"/>
    <x v="4"/>
    <s v="Saint Kitts and Nevis "/>
    <s v="Material de oficina"/>
    <s v="Online"/>
    <s v="Media"/>
    <x v="80"/>
    <n v="998791825"/>
    <d v="2021-04-17T00:00:00"/>
    <n v="965"/>
    <n v="255.28"/>
    <n v="524.96"/>
    <n v="4346175.54"/>
    <n v="3503583.04"/>
  </r>
  <r>
    <s v="C1075"/>
    <x v="4"/>
    <s v="Saint Vincent and the Grenadines"/>
    <s v="Frutas"/>
    <s v="Offline"/>
    <s v="Alta"/>
    <x v="81"/>
    <n v="998791825"/>
    <d v="2020-09-27T00:00:00"/>
    <n v="3269"/>
    <n v="437.2"/>
    <n v="6.92"/>
    <n v="53041.05"/>
    <n v="39340.199999999997"/>
  </r>
  <r>
    <s v="C1076"/>
    <x v="0"/>
    <s v="Andorra"/>
    <s v="Verduras"/>
    <s v="Online"/>
    <s v="Baja"/>
    <x v="82"/>
    <n v="998791825"/>
    <d v="2022-06-05T00:00:00"/>
    <n v="6482"/>
    <n v="81.73"/>
    <n v="90.93"/>
    <n v="621323.98"/>
    <n v="366720.69"/>
  </r>
  <r>
    <s v="C1077"/>
    <x v="3"/>
    <s v="Mali"/>
    <s v="Bebida"/>
    <s v="Offline"/>
    <s v="Baja"/>
    <x v="83"/>
    <n v="998791825"/>
    <d v="2021-05-08T00:00:00"/>
    <n v="4671"/>
    <n v="651.21"/>
    <n v="31.79"/>
    <n v="81756.350000000006"/>
    <n v="54774.17"/>
  </r>
  <r>
    <s v="C1078"/>
    <x v="3"/>
    <s v="Togo"/>
    <s v="Cosméticos"/>
    <s v="Online"/>
    <s v="Baja"/>
    <x v="84"/>
    <n v="998791825"/>
    <d v="2021-05-16T00:00:00"/>
    <n v="3935"/>
    <n v="437.2"/>
    <n v="263.33"/>
    <n v="345388"/>
    <n v="208030.69999999998"/>
  </r>
  <r>
    <s v="C1079"/>
    <x v="2"/>
    <s v="Thailand"/>
    <s v="Cereales"/>
    <s v="Online"/>
    <s v="Baja"/>
    <x v="85"/>
    <n v="998791825"/>
    <d v="2022-08-06T00:00:00"/>
    <n v="7404"/>
    <n v="152.58000000000001"/>
    <n v="117.11"/>
    <n v="62327.1"/>
    <n v="35484.33"/>
  </r>
  <r>
    <s v="C108"/>
    <x v="3"/>
    <s v="Seychelles "/>
    <s v="Cárnicos"/>
    <s v="Offline"/>
    <s v="Alta"/>
    <x v="86"/>
    <n v="187358796"/>
    <d v="2022-03-01T00:00:00"/>
    <n v="1417"/>
    <n v="421.89"/>
    <n v="364.69"/>
    <n v="597818.13"/>
    <n v="516765.73"/>
  </r>
  <r>
    <s v="C1080"/>
    <x v="0"/>
    <s v="Moldova "/>
    <s v="Cuidado personal"/>
    <s v="Offline"/>
    <s v="Baja"/>
    <x v="87"/>
    <n v="998791825"/>
    <d v="2022-07-17T00:00:00"/>
    <n v="239"/>
    <n v="668.27"/>
    <n v="56.67"/>
    <n v="111071.07"/>
    <n v="77014.53"/>
  </r>
  <r>
    <s v="C1081"/>
    <x v="4"/>
    <s v="Trinidad and Tobago"/>
    <s v="Doméstico"/>
    <s v="Online"/>
    <s v="Baja"/>
    <x v="88"/>
    <n v="998791825"/>
    <d v="2020-09-05T00:00:00"/>
    <n v="4633"/>
    <n v="421.89"/>
    <n v="502.54"/>
    <n v="1396016.03"/>
    <n v="1049806.06"/>
  </r>
  <r>
    <s v="C1082"/>
    <x v="2"/>
    <s v="Japan"/>
    <s v="Alimento infantil"/>
    <s v="Online"/>
    <s v="Baja"/>
    <x v="89"/>
    <n v="998791825"/>
    <d v="2022-08-22T00:00:00"/>
    <n v="4808"/>
    <n v="651.21"/>
    <n v="159.41999999999999"/>
    <n v="677257.84"/>
    <n v="422941.25999999995"/>
  </r>
  <r>
    <s v="C1083"/>
    <x v="3"/>
    <s v="Central African Republic"/>
    <s v="Material de oficina"/>
    <s v="Online"/>
    <s v="Crítica"/>
    <x v="90"/>
    <n v="998791825"/>
    <d v="2021-07-22T00:00:00"/>
    <n v="2021"/>
    <n v="9.33"/>
    <n v="524.96"/>
    <n v="159546.45000000001"/>
    <n v="128615.20000000001"/>
  </r>
  <r>
    <s v="C1084"/>
    <x v="3"/>
    <s v="Azerbaijan"/>
    <s v="Cárnicos"/>
    <s v="Offline"/>
    <s v="Baja"/>
    <x v="91"/>
    <n v="998791825"/>
    <d v="2022-02-21T00:00:00"/>
    <n v="9556"/>
    <n v="47.45"/>
    <n v="364.69"/>
    <n v="1724264.43"/>
    <n v="1490488.03"/>
  </r>
  <r>
    <s v="C1085"/>
    <x v="3"/>
    <s v="Mauritania"/>
    <s v="Alimento infantil"/>
    <s v="Online"/>
    <s v="Baja"/>
    <x v="92"/>
    <n v="998791825"/>
    <d v="2022-10-12T00:00:00"/>
    <n v="7732"/>
    <n v="47.45"/>
    <n v="159.41999999999999"/>
    <n v="111046.8"/>
    <n v="69347.7"/>
  </r>
  <r>
    <s v="C1086"/>
    <x v="0"/>
    <s v="Portugal"/>
    <s v="Cosméticos"/>
    <s v="Online"/>
    <s v="Media"/>
    <x v="93"/>
    <n v="998791825"/>
    <d v="2021-12-27T00:00:00"/>
    <n v="8896"/>
    <n v="255.28"/>
    <n v="263.33"/>
    <n v="3311790"/>
    <n v="1994724.7499999998"/>
  </r>
  <r>
    <s v="C1087"/>
    <x v="3"/>
    <s v="Liberia"/>
    <s v="Cuidado personal"/>
    <s v="Offline"/>
    <s v="Crítica"/>
    <x v="94"/>
    <n v="998791825"/>
    <d v="2020-03-25T00:00:00"/>
    <n v="2430"/>
    <n v="668.27"/>
    <n v="56.67"/>
    <n v="67345.52"/>
    <n v="46696.08"/>
  </r>
  <r>
    <s v="C1088"/>
    <x v="3"/>
    <s v="South Sudan"/>
    <s v="Material de oficina"/>
    <s v="Online"/>
    <s v="Crítica"/>
    <x v="95"/>
    <n v="998791825"/>
    <d v="2021-02-18T00:00:00"/>
    <n v="9744"/>
    <n v="81.73"/>
    <n v="524.96"/>
    <n v="4904262.5100000007"/>
    <n v="3953473.7600000002"/>
  </r>
  <r>
    <s v="C1089"/>
    <x v="3"/>
    <s v="Cameroon"/>
    <s v="Cosméticos"/>
    <s v="Offline"/>
    <s v="Alta"/>
    <x v="96"/>
    <n v="998791825"/>
    <d v="2021-07-18T00:00:00"/>
    <n v="9280"/>
    <n v="152.58000000000001"/>
    <n v="263.33"/>
    <n v="907190"/>
    <n v="546409.75"/>
  </r>
  <r>
    <s v="C109"/>
    <x v="4"/>
    <s v="Saint Kitts and Nevis "/>
    <s v="Doméstico"/>
    <s v="Online"/>
    <s v="Alta"/>
    <x v="97"/>
    <n v="187923991"/>
    <d v="2020-09-29T00:00:00"/>
    <n v="5616"/>
    <n v="668.27"/>
    <n v="502.54"/>
    <n v="3753004.32"/>
    <n v="2822264.64"/>
  </r>
  <r>
    <s v="C1090"/>
    <x v="4"/>
    <s v="Cuba"/>
    <s v="Snacks"/>
    <s v="Offline"/>
    <s v="Baja"/>
    <x v="98"/>
    <n v="998791825"/>
    <d v="2021-11-19T00:00:00"/>
    <n v="1513"/>
    <n v="205.7"/>
    <n v="97.44"/>
    <n v="132592.02000000002"/>
    <n v="84675.36"/>
  </r>
  <r>
    <s v="C1091"/>
    <x v="3"/>
    <s v="Malawi"/>
    <s v="Doméstico"/>
    <s v="Offline"/>
    <s v="Crítica"/>
    <x v="99"/>
    <n v="998791825"/>
    <d v="2021-03-28T00:00:00"/>
    <n v="3946"/>
    <n v="154.06"/>
    <n v="502.54"/>
    <n v="4913789.3099999996"/>
    <n v="3695176.62"/>
  </r>
  <r>
    <s v="C1092"/>
    <x v="1"/>
    <s v="Tuvalu"/>
    <s v="Cárnicos"/>
    <s v="Offline"/>
    <s v="Alta"/>
    <x v="100"/>
    <n v="998791825"/>
    <d v="2021-12-25T00:00:00"/>
    <n v="6116"/>
    <n v="152.58000000000001"/>
    <n v="364.69"/>
    <n v="2954495.67"/>
    <n v="2553924.0699999998"/>
  </r>
  <r>
    <s v="C1093"/>
    <x v="3"/>
    <s v="Burundi"/>
    <s v="Material de oficina"/>
    <s v="Offline"/>
    <s v="Baja"/>
    <x v="101"/>
    <n v="998791825"/>
    <d v="2022-08-02T00:00:00"/>
    <n v="4591"/>
    <n v="668.27"/>
    <n v="524.96"/>
    <n v="1512109.62"/>
    <n v="1218957.1200000001"/>
  </r>
  <r>
    <s v="C1094"/>
    <x v="3"/>
    <s v="Liberia"/>
    <s v="Frutas"/>
    <s v="Online"/>
    <s v="Media"/>
    <x v="102"/>
    <n v="998791825"/>
    <d v="2022-03-25T00:00:00"/>
    <n v="7969"/>
    <n v="47.45"/>
    <n v="6.92"/>
    <n v="73203.180000000008"/>
    <n v="54294.32"/>
  </r>
  <r>
    <s v="C1095"/>
    <x v="2"/>
    <s v="Turkmenistan"/>
    <s v="Bebida"/>
    <s v="Online"/>
    <s v="Baja"/>
    <x v="103"/>
    <n v="998791825"/>
    <d v="2021-06-20T00:00:00"/>
    <n v="1880"/>
    <n v="154.06"/>
    <n v="31.79"/>
    <n v="244130.25000000003"/>
    <n v="163559.54999999999"/>
  </r>
  <r>
    <s v="C1096"/>
    <x v="3"/>
    <s v="Uganda"/>
    <s v="Bebida"/>
    <s v="Offline"/>
    <s v="Baja"/>
    <x v="26"/>
    <n v="998791825"/>
    <d v="2021-08-02T00:00:00"/>
    <n v="3985"/>
    <n v="255.28"/>
    <n v="31.79"/>
    <n v="370821.75"/>
    <n v="248438.85"/>
  </r>
  <r>
    <s v="C1097"/>
    <x v="3"/>
    <s v="Lebanon"/>
    <s v="Alimento infantil"/>
    <s v="Offline"/>
    <s v="Crítica"/>
    <x v="104"/>
    <n v="998791825"/>
    <d v="2022-10-19T00:00:00"/>
    <n v="8977"/>
    <n v="421.89"/>
    <n v="159.41999999999999"/>
    <n v="1655746.08"/>
    <n v="1033998.1199999999"/>
  </r>
  <r>
    <s v="C1098"/>
    <x v="0"/>
    <s v="Switzerland"/>
    <s v="Doméstico"/>
    <s v="Offline"/>
    <s v="Alta"/>
    <x v="105"/>
    <n v="998791825"/>
    <d v="2022-08-19T00:00:00"/>
    <n v="3578"/>
    <n v="668.27"/>
    <n v="502.54"/>
    <n v="2553459.67"/>
    <n v="1920205.34"/>
  </r>
  <r>
    <s v="C1099"/>
    <x v="3"/>
    <s v="Kuwait"/>
    <s v="Cuidado personal"/>
    <s v="Online"/>
    <s v="Media"/>
    <x v="106"/>
    <n v="998791825"/>
    <d v="2020-09-04T00:00:00"/>
    <n v="1545"/>
    <n v="255.28"/>
    <n v="56.67"/>
    <n v="777334.03"/>
    <n v="538988.37"/>
  </r>
  <r>
    <s v="C11"/>
    <x v="5"/>
    <s v="Greenland"/>
    <s v="Cosméticos"/>
    <s v="Online"/>
    <s v="Alta"/>
    <x v="13"/>
    <n v="112364661"/>
    <d v="2022-08-30T00:00:00"/>
    <n v="966"/>
    <n v="437.2"/>
    <n v="263.33"/>
    <n v="422335.2"/>
    <n v="254376.78"/>
  </r>
  <r>
    <s v="C110"/>
    <x v="4"/>
    <s v="Saint Vincent and the Grenadines"/>
    <s v="Alimento infantil"/>
    <s v="Offline"/>
    <s v="Alta"/>
    <x v="107"/>
    <n v="188509356"/>
    <d v="2021-09-26T00:00:00"/>
    <n v="8848"/>
    <n v="255.28"/>
    <n v="159.41999999999999"/>
    <n v="2258717.44"/>
    <n v="1410548.16"/>
  </r>
  <r>
    <s v="C1100"/>
    <x v="2"/>
    <s v="India"/>
    <s v="Snacks"/>
    <s v="Offline"/>
    <s v="Baja"/>
    <x v="2"/>
    <n v="998791825"/>
    <d v="2022-09-10T00:00:00"/>
    <n v="8663"/>
    <n v="437.2"/>
    <n v="97.44"/>
    <n v="805469.82000000007"/>
    <n v="514385.76"/>
  </r>
  <r>
    <s v="C1101"/>
    <x v="3"/>
    <s v="Angola"/>
    <s v="Cereales"/>
    <s v="Offline"/>
    <s v="Alta"/>
    <x v="12"/>
    <n v="998791825"/>
    <d v="2021-08-28T00:00:00"/>
    <n v="7749"/>
    <n v="421.89"/>
    <n v="117.11"/>
    <n v="2032727.4"/>
    <n v="1157281.02"/>
  </r>
  <r>
    <s v="C1102"/>
    <x v="2"/>
    <s v="Uzbekistan"/>
    <s v="Verduras"/>
    <s v="Online"/>
    <s v="Baja"/>
    <x v="22"/>
    <n v="998791825"/>
    <d v="2022-11-06T00:00:00"/>
    <n v="3653"/>
    <n v="81.73"/>
    <n v="90.93"/>
    <n v="632262.24"/>
    <n v="373176.72000000003"/>
  </r>
  <r>
    <s v="C1103"/>
    <x v="0"/>
    <s v="Latvia"/>
    <s v="Snacks"/>
    <s v="Offline"/>
    <s v="Crítica"/>
    <x v="33"/>
    <n v="998791825"/>
    <d v="2021-06-24T00:00:00"/>
    <n v="8254"/>
    <n v="421.89"/>
    <n v="97.44"/>
    <n v="879471.12000000011"/>
    <n v="561644.16"/>
  </r>
  <r>
    <s v="C1104"/>
    <x v="3"/>
    <s v="Ghana"/>
    <s v="Doméstico"/>
    <s v="Online"/>
    <s v="Baja"/>
    <x v="44"/>
    <n v="998791825"/>
    <d v="2022-01-23T00:00:00"/>
    <n v="5463"/>
    <n v="668.27"/>
    <n v="502.54"/>
    <n v="3146883.4299999997"/>
    <n v="2366460.86"/>
  </r>
  <r>
    <s v="C1105"/>
    <x v="0"/>
    <s v="Poland"/>
    <s v="Bebida"/>
    <s v="Offline"/>
    <s v="Alta"/>
    <x v="54"/>
    <n v="998791825"/>
    <d v="2022-01-20T00:00:00"/>
    <n v="6222"/>
    <n v="255.28"/>
    <n v="31.79"/>
    <n v="371106.45"/>
    <n v="248629.59"/>
  </r>
  <r>
    <s v="C1106"/>
    <x v="2"/>
    <s v="Mongolia"/>
    <s v="Verduras"/>
    <s v="Offline"/>
    <s v="Crítica"/>
    <x v="64"/>
    <n v="998791825"/>
    <d v="2022-08-18T00:00:00"/>
    <n v="3506"/>
    <n v="47.45"/>
    <n v="90.93"/>
    <n v="617626.54"/>
    <n v="364538.37000000005"/>
  </r>
  <r>
    <s v="C1107"/>
    <x v="2"/>
    <s v="Vietnam"/>
    <s v="Alimento infantil"/>
    <s v="Online"/>
    <s v="Alta"/>
    <x v="75"/>
    <n v="998791825"/>
    <d v="2020-08-16T00:00:00"/>
    <n v="7318"/>
    <n v="205.7"/>
    <n v="159.41999999999999"/>
    <n v="2352915.7600000002"/>
    <n v="1469374.14"/>
  </r>
  <r>
    <s v="C1108"/>
    <x v="0"/>
    <s v="United Kingdom"/>
    <s v="Cárnicos"/>
    <s v="Offline"/>
    <s v="Alta"/>
    <x v="86"/>
    <n v="998791825"/>
    <d v="2022-03-01T00:00:00"/>
    <n v="9696"/>
    <n v="81.73"/>
    <n v="364.69"/>
    <n v="597818.13"/>
    <n v="516765.73"/>
  </r>
  <r>
    <s v="C1109"/>
    <x v="1"/>
    <s v="Vanuatu"/>
    <s v="Doméstico"/>
    <s v="Online"/>
    <s v="Alta"/>
    <x v="97"/>
    <n v="998791825"/>
    <d v="2020-09-29T00:00:00"/>
    <n v="9707"/>
    <n v="9.33"/>
    <n v="502.54"/>
    <n v="3753004.32"/>
    <n v="2822264.64"/>
  </r>
  <r>
    <s v="C111"/>
    <x v="0"/>
    <s v="Andorra"/>
    <s v="Cosméticos"/>
    <s v="Offline"/>
    <s v="Baja"/>
    <x v="108"/>
    <n v="189044940"/>
    <d v="2020-11-14T00:00:00"/>
    <n v="5182"/>
    <n v="437.2"/>
    <n v="263.33"/>
    <n v="2265570.4"/>
    <n v="1364576.0599999998"/>
  </r>
  <r>
    <s v="C1110"/>
    <x v="3"/>
    <s v="Ethiopia"/>
    <s v="Alimento infantil"/>
    <s v="Offline"/>
    <s v="Alta"/>
    <x v="107"/>
    <n v="998791825"/>
    <d v="2021-09-26T00:00:00"/>
    <n v="8448"/>
    <n v="152.58000000000001"/>
    <n v="159.41999999999999"/>
    <n v="2258717.44"/>
    <n v="1410548.16"/>
  </r>
  <r>
    <s v="C1111"/>
    <x v="3"/>
    <s v="Niger"/>
    <s v="Cosméticos"/>
    <s v="Offline"/>
    <s v="Baja"/>
    <x v="108"/>
    <n v="998791825"/>
    <d v="2020-11-14T00:00:00"/>
    <n v="4051"/>
    <n v="47.45"/>
    <n v="263.33"/>
    <n v="2265570.4"/>
    <n v="1364576.0599999998"/>
  </r>
  <r>
    <s v="C1112"/>
    <x v="3"/>
    <s v="Central African Republic"/>
    <s v="Cárnicos"/>
    <s v="Offline"/>
    <s v="Crítica"/>
    <x v="20"/>
    <n v="998791825"/>
    <d v="2022-11-23T00:00:00"/>
    <n v="6676"/>
    <n v="9.33"/>
    <n v="364.69"/>
    <n v="302073.24"/>
    <n v="261118.04"/>
  </r>
  <r>
    <s v="C1113"/>
    <x v="3"/>
    <s v="Cape Verde"/>
    <s v="Cuidado personal"/>
    <s v="Offline"/>
    <s v="Media"/>
    <x v="109"/>
    <n v="998791825"/>
    <d v="2020-03-15T00:00:00"/>
    <n v="3516"/>
    <n v="9.33"/>
    <n v="56.67"/>
    <n v="701161.67"/>
    <n v="486171.93"/>
  </r>
  <r>
    <s v="C1114"/>
    <x v="5"/>
    <s v="United States of America"/>
    <s v="Cárnicos"/>
    <s v="Offline"/>
    <s v="Alta"/>
    <x v="110"/>
    <n v="998791825"/>
    <d v="2022-08-21T00:00:00"/>
    <n v="3794"/>
    <n v="421.89"/>
    <n v="364.69"/>
    <n v="1659715.26"/>
    <n v="1434690.46"/>
  </r>
  <r>
    <s v="C1115"/>
    <x v="3"/>
    <s v="Sudan"/>
    <s v="Doméstico"/>
    <s v="Online"/>
    <s v="Alta"/>
    <x v="111"/>
    <n v="998791825"/>
    <d v="2021-09-09T00:00:00"/>
    <n v="3765"/>
    <n v="9.33"/>
    <n v="502.54"/>
    <n v="5995718.4399999995"/>
    <n v="4508788.88"/>
  </r>
  <r>
    <s v="C1116"/>
    <x v="3"/>
    <s v="Republic of the Congo"/>
    <s v="Alimento infantil"/>
    <s v="Online"/>
    <s v="Alta"/>
    <x v="112"/>
    <n v="998791825"/>
    <d v="2021-02-23T00:00:00"/>
    <n v="1715"/>
    <n v="47.45"/>
    <n v="159.41999999999999"/>
    <n v="2021051.76"/>
    <n v="1262128.1399999999"/>
  </r>
  <r>
    <s v="C1117"/>
    <x v="1"/>
    <s v="Federated States of Micronesia"/>
    <s v="Bebida"/>
    <s v="Online"/>
    <s v="Media"/>
    <x v="113"/>
    <n v="998791825"/>
    <d v="2020-04-26T00:00:00"/>
    <n v="2963"/>
    <n v="421.89"/>
    <n v="31.79"/>
    <n v="96038.8"/>
    <n v="64342.96"/>
  </r>
  <r>
    <s v="C1118"/>
    <x v="3"/>
    <s v="South Sudan"/>
    <s v="Cereales"/>
    <s v="Offline"/>
    <s v="Crítica"/>
    <x v="114"/>
    <n v="998791825"/>
    <d v="2022-03-23T00:00:00"/>
    <n v="4855"/>
    <n v="154.06"/>
    <n v="117.11"/>
    <n v="941694.6"/>
    <n v="536129.57999999996"/>
  </r>
  <r>
    <s v="C1119"/>
    <x v="3"/>
    <s v="Cape Verde"/>
    <s v="Cuidado personal"/>
    <s v="Online"/>
    <s v="Baja"/>
    <x v="115"/>
    <n v="998791825"/>
    <d v="2020-04-03T00:00:00"/>
    <n v="1772"/>
    <n v="154.06"/>
    <n v="56.67"/>
    <n v="482125.27"/>
    <n v="334296.33"/>
  </r>
  <r>
    <s v="C112"/>
    <x v="3"/>
    <s v="Mali"/>
    <s v="Cárnicos"/>
    <s v="Offline"/>
    <s v="Crítica"/>
    <x v="20"/>
    <n v="189138495"/>
    <d v="2022-11-23T00:00:00"/>
    <n v="716"/>
    <n v="421.89"/>
    <n v="364.69"/>
    <n v="302073.24"/>
    <n v="261118.04"/>
  </r>
  <r>
    <s v="C1120"/>
    <x v="1"/>
    <s v="Palau"/>
    <s v="Frutas"/>
    <s v="Offline"/>
    <s v="Baja"/>
    <x v="116"/>
    <n v="998791825"/>
    <d v="2022-04-03T00:00:00"/>
    <n v="126"/>
    <n v="668.27"/>
    <n v="6.92"/>
    <n v="77746.89"/>
    <n v="57664.36"/>
  </r>
  <r>
    <s v="C1121"/>
    <x v="3"/>
    <s v="Bahrain"/>
    <s v="Snacks"/>
    <s v="Offline"/>
    <s v="Media"/>
    <x v="81"/>
    <n v="998791825"/>
    <d v="2020-11-05T00:00:00"/>
    <n v="3359"/>
    <n v="255.28"/>
    <n v="97.44"/>
    <n v="192403.38"/>
    <n v="122871.84"/>
  </r>
  <r>
    <s v="C1122"/>
    <x v="3"/>
    <s v="Algeria"/>
    <s v="Bebida"/>
    <s v="Online"/>
    <s v="Baja"/>
    <x v="117"/>
    <n v="998791825"/>
    <d v="2020-05-24T00:00:00"/>
    <n v="6944"/>
    <n v="651.21"/>
    <n v="31.79"/>
    <n v="289207.75"/>
    <n v="193760.05"/>
  </r>
  <r>
    <s v="C1123"/>
    <x v="3"/>
    <s v="Botswana"/>
    <s v="Frutas"/>
    <s v="Online"/>
    <s v="Alta"/>
    <x v="118"/>
    <n v="998791825"/>
    <d v="2021-11-26T00:00:00"/>
    <n v="3386"/>
    <n v="154.06"/>
    <n v="6.92"/>
    <n v="11905.08"/>
    <n v="8829.92"/>
  </r>
  <r>
    <s v="C1124"/>
    <x v="3"/>
    <s v="Seychelles "/>
    <s v="Frutas"/>
    <s v="Online"/>
    <s v="Baja"/>
    <x v="119"/>
    <n v="998791825"/>
    <d v="2020-04-02T00:00:00"/>
    <n v="7221"/>
    <n v="109.28"/>
    <n v="6.92"/>
    <n v="67894.41"/>
    <n v="50356.84"/>
  </r>
  <r>
    <s v="C1125"/>
    <x v="3"/>
    <s v="The Gambia"/>
    <s v="Cárnicos"/>
    <s v="Online"/>
    <s v="Baja"/>
    <x v="120"/>
    <n v="998791825"/>
    <d v="2021-04-07T00:00:00"/>
    <n v="17"/>
    <n v="205.7"/>
    <n v="364.69"/>
    <n v="677133.45"/>
    <n v="585327.44999999995"/>
  </r>
  <r>
    <s v="C1126"/>
    <x v="3"/>
    <s v="Guinea-Bissau"/>
    <s v="Frutas"/>
    <s v="Online"/>
    <s v="Baja"/>
    <x v="121"/>
    <n v="998791825"/>
    <d v="2022-08-15T00:00:00"/>
    <n v="5373"/>
    <n v="47.45"/>
    <n v="6.92"/>
    <n v="35407.35"/>
    <n v="26261.4"/>
  </r>
  <r>
    <s v="C1127"/>
    <x v="3"/>
    <s v="Pakistan"/>
    <s v="Bebida"/>
    <s v="Offline"/>
    <s v="Baja"/>
    <x v="122"/>
    <n v="998791825"/>
    <d v="2020-07-10T00:00:00"/>
    <n v="3918"/>
    <n v="81.73"/>
    <n v="31.79"/>
    <n v="19691.75"/>
    <n v="13192.85"/>
  </r>
  <r>
    <s v="C1128"/>
    <x v="3"/>
    <s v="Mauritania"/>
    <s v="Cárnicos"/>
    <s v="Offline"/>
    <s v="Alta"/>
    <x v="123"/>
    <n v="998791825"/>
    <d v="2020-08-11T00:00:00"/>
    <n v="8313"/>
    <n v="421.89"/>
    <n v="364.69"/>
    <n v="26157.18"/>
    <n v="22610.78"/>
  </r>
  <r>
    <s v="C1129"/>
    <x v="2"/>
    <s v="Thailand"/>
    <s v="Verduras"/>
    <s v="Online"/>
    <s v="Crítica"/>
    <x v="96"/>
    <n v="998791825"/>
    <d v="2021-08-08T00:00:00"/>
    <n v="8251"/>
    <n v="47.45"/>
    <n v="90.93"/>
    <n v="1289020.02"/>
    <n v="760811.31"/>
  </r>
  <r>
    <s v="C113"/>
    <x v="3"/>
    <s v="Togo"/>
    <s v="Cuidado personal"/>
    <s v="Offline"/>
    <s v="Media"/>
    <x v="109"/>
    <n v="189347493"/>
    <d v="2020-03-15T00:00:00"/>
    <n v="8579"/>
    <n v="81.73"/>
    <n v="56.67"/>
    <n v="701161.67"/>
    <n v="486171.93"/>
  </r>
  <r>
    <s v="C1130"/>
    <x v="3"/>
    <s v="Afghanistan"/>
    <s v="Verduras"/>
    <s v="Offline"/>
    <s v="Media"/>
    <x v="124"/>
    <n v="998791825"/>
    <d v="2022-08-29T00:00:00"/>
    <n v="5455"/>
    <n v="437.2"/>
    <n v="90.93"/>
    <n v="460947.52"/>
    <n v="272062.56"/>
  </r>
  <r>
    <s v="C1131"/>
    <x v="3"/>
    <s v="The Gambia"/>
    <s v="Doméstico"/>
    <s v="Online"/>
    <s v="Media"/>
    <x v="125"/>
    <n v="998791825"/>
    <d v="2021-09-25T00:00:00"/>
    <n v="8680"/>
    <n v="205.7"/>
    <n v="502.54"/>
    <n v="5765833.5599999996"/>
    <n v="4335915.12"/>
  </r>
  <r>
    <s v="C1132"/>
    <x v="3"/>
    <s v="Oman"/>
    <s v="Alimento infantil"/>
    <s v="Online"/>
    <s v="Alta"/>
    <x v="126"/>
    <n v="998791825"/>
    <d v="2020-03-24T00:00:00"/>
    <n v="8713"/>
    <n v="205.7"/>
    <n v="159.41999999999999"/>
    <n v="510304.72000000003"/>
    <n v="318680.57999999996"/>
  </r>
  <r>
    <s v="C1133"/>
    <x v="3"/>
    <s v="Burkina Faso"/>
    <s v="Material de oficina"/>
    <s v="Online"/>
    <s v="Media"/>
    <x v="127"/>
    <n v="998791825"/>
    <d v="2021-06-24T00:00:00"/>
    <n v="3371"/>
    <n v="109.28"/>
    <n v="524.96"/>
    <n v="4467951.8100000005"/>
    <n v="3601750.56"/>
  </r>
  <r>
    <s v="C1134"/>
    <x v="3"/>
    <s v="Cameroon"/>
    <s v="Verduras"/>
    <s v="Online"/>
    <s v="Alta"/>
    <x v="128"/>
    <n v="998791825"/>
    <d v="2020-04-05T00:00:00"/>
    <n v="2502"/>
    <n v="9.33"/>
    <n v="90.93"/>
    <n v="1386231.8800000001"/>
    <n v="818188.14"/>
  </r>
  <r>
    <s v="C1135"/>
    <x v="3"/>
    <s v="Burkina Faso"/>
    <s v="Ropa"/>
    <s v="Offline"/>
    <s v="Alta"/>
    <x v="129"/>
    <n v="998791825"/>
    <d v="2022-04-14T00:00:00"/>
    <n v="2986"/>
    <n v="9.33"/>
    <n v="35.840000000000003"/>
    <n v="134305.12"/>
    <n v="44047.360000000001"/>
  </r>
  <r>
    <s v="C1136"/>
    <x v="0"/>
    <s v="Serbia"/>
    <s v="Cereales"/>
    <s v="Online"/>
    <s v="Crítica"/>
    <x v="130"/>
    <n v="998791825"/>
    <d v="2021-09-18T00:00:00"/>
    <n v="3735"/>
    <n v="81.73"/>
    <n v="117.11"/>
    <n v="1728291.4"/>
    <n v="983958.22"/>
  </r>
  <r>
    <s v="C1137"/>
    <x v="3"/>
    <s v="Mauritius "/>
    <s v="Bebida"/>
    <s v="Offline"/>
    <s v="Crítica"/>
    <x v="131"/>
    <n v="998791825"/>
    <d v="2020-07-01T00:00:00"/>
    <n v="691"/>
    <n v="152.58000000000001"/>
    <n v="31.79"/>
    <n v="113737.65000000001"/>
    <n v="76200.63"/>
  </r>
  <r>
    <s v="C1138"/>
    <x v="3"/>
    <s v="Liberia"/>
    <s v="Cuidado personal"/>
    <s v="Offline"/>
    <s v="Crítica"/>
    <x v="132"/>
    <n v="998791825"/>
    <d v="2021-03-05T00:00:00"/>
    <n v="1827"/>
    <n v="81.73"/>
    <n v="56.67"/>
    <n v="582407.98"/>
    <n v="403830.42"/>
  </r>
  <r>
    <s v="C1139"/>
    <x v="0"/>
    <s v="Latvia"/>
    <s v="Cárnicos"/>
    <s v="Offline"/>
    <s v="Media"/>
    <x v="40"/>
    <n v="998791825"/>
    <d v="2021-12-07T00:00:00"/>
    <n v="2149"/>
    <n v="9.33"/>
    <n v="364.69"/>
    <n v="1489271.7"/>
    <n v="1287355.7"/>
  </r>
  <r>
    <s v="C114"/>
    <x v="2"/>
    <s v="Thailand"/>
    <s v="Cárnicos"/>
    <s v="Offline"/>
    <s v="Alta"/>
    <x v="110"/>
    <n v="189522588"/>
    <d v="2022-08-21T00:00:00"/>
    <n v="3934"/>
    <n v="421.89"/>
    <n v="364.69"/>
    <n v="1659715.26"/>
    <n v="1434690.46"/>
  </r>
  <r>
    <s v="C1140"/>
    <x v="2"/>
    <s v="China"/>
    <s v="Bebida"/>
    <s v="Online"/>
    <s v="Crítica"/>
    <x v="133"/>
    <n v="998791825"/>
    <d v="2021-10-28T00:00:00"/>
    <n v="8692"/>
    <n v="651.21"/>
    <n v="31.79"/>
    <n v="217463.35"/>
    <n v="145693.57"/>
  </r>
  <r>
    <s v="C1141"/>
    <x v="1"/>
    <s v="New Zealand"/>
    <s v="Cosméticos"/>
    <s v="Online"/>
    <s v="Baja"/>
    <x v="1"/>
    <n v="998791825"/>
    <d v="2021-07-25T00:00:00"/>
    <n v="5523"/>
    <n v="9.33"/>
    <n v="263.33"/>
    <n v="126788"/>
    <n v="76365.7"/>
  </r>
  <r>
    <s v="C1142"/>
    <x v="3"/>
    <s v="Sierra Leone"/>
    <s v="Cereales"/>
    <s v="Online"/>
    <s v="Crítica"/>
    <x v="134"/>
    <n v="998791825"/>
    <d v="2022-01-09T00:00:00"/>
    <n v="8743"/>
    <n v="9.33"/>
    <n v="117.11"/>
    <n v="552715.9"/>
    <n v="314674.57"/>
  </r>
  <r>
    <s v="C1143"/>
    <x v="0"/>
    <s v="Bulgaria"/>
    <s v="Cereales"/>
    <s v="Online"/>
    <s v="Baja"/>
    <x v="135"/>
    <n v="998791825"/>
    <d v="2020-07-27T00:00:00"/>
    <n v="1479"/>
    <n v="9.33"/>
    <n v="117.11"/>
    <n v="173199.4"/>
    <n v="98606.62"/>
  </r>
  <r>
    <s v="C1144"/>
    <x v="3"/>
    <s v="Somalia"/>
    <s v="Ropa"/>
    <s v="Offline"/>
    <s v="Baja"/>
    <x v="136"/>
    <n v="998791825"/>
    <d v="2020-06-15T00:00:00"/>
    <n v="8894"/>
    <n v="668.27"/>
    <n v="35.840000000000003"/>
    <n v="639725.12"/>
    <n v="209807.36000000002"/>
  </r>
  <r>
    <s v="C1145"/>
    <x v="0"/>
    <s v="Spain"/>
    <s v="Frutas"/>
    <s v="Online"/>
    <s v="Baja"/>
    <x v="137"/>
    <n v="998791825"/>
    <d v="2021-02-22T00:00:00"/>
    <n v="3180"/>
    <n v="651.21"/>
    <n v="6.92"/>
    <n v="54589.83"/>
    <n v="40488.92"/>
  </r>
  <r>
    <s v="C1146"/>
    <x v="0"/>
    <s v="Cyprus"/>
    <s v="Frutas"/>
    <s v="Online"/>
    <s v="Crítica"/>
    <x v="124"/>
    <n v="998791825"/>
    <d v="2022-07-22T00:00:00"/>
    <n v="8561"/>
    <n v="651.21"/>
    <n v="6.92"/>
    <n v="9292.68"/>
    <n v="6892.32"/>
  </r>
  <r>
    <s v="C1147"/>
    <x v="3"/>
    <s v="Namibia"/>
    <s v="Cuidado personal"/>
    <s v="Offline"/>
    <s v="Alta"/>
    <x v="138"/>
    <n v="998791825"/>
    <d v="2020-07-13T00:00:00"/>
    <n v="6291"/>
    <n v="81.73"/>
    <n v="56.67"/>
    <n v="693070.4"/>
    <n v="480561.60000000003"/>
  </r>
  <r>
    <s v="C1148"/>
    <x v="5"/>
    <s v="Greenland"/>
    <s v="Snacks"/>
    <s v="Offline"/>
    <s v="Crítica"/>
    <x v="139"/>
    <n v="998791825"/>
    <d v="2020-01-29T00:00:00"/>
    <n v="9656"/>
    <n v="668.27"/>
    <n v="97.44"/>
    <n v="1148469.6600000001"/>
    <n v="733430.88"/>
  </r>
  <r>
    <s v="C1149"/>
    <x v="3"/>
    <s v="Rwanda"/>
    <s v="Cuidado personal"/>
    <s v="Offline"/>
    <s v="Crítica"/>
    <x v="140"/>
    <n v="998791825"/>
    <d v="2022-04-12T00:00:00"/>
    <n v="8975"/>
    <n v="651.21"/>
    <n v="56.67"/>
    <n v="359039.89"/>
    <n v="248951.31"/>
  </r>
  <r>
    <s v="C115"/>
    <x v="0"/>
    <s v="Moldova "/>
    <s v="Doméstico"/>
    <s v="Online"/>
    <s v="Alta"/>
    <x v="111"/>
    <n v="189676654"/>
    <d v="2021-09-09T00:00:00"/>
    <n v="8972"/>
    <n v="668.27"/>
    <n v="502.54"/>
    <n v="5995718.4399999995"/>
    <n v="4508788.88"/>
  </r>
  <r>
    <s v="C1150"/>
    <x v="4"/>
    <s v="The Bahamas"/>
    <s v="Frutas"/>
    <s v="Offline"/>
    <s v="Crítica"/>
    <x v="141"/>
    <n v="998791825"/>
    <d v="2022-09-01T00:00:00"/>
    <n v="6595"/>
    <n v="651.21"/>
    <n v="6.92"/>
    <n v="68696.789999999994"/>
    <n v="50951.96"/>
  </r>
  <r>
    <s v="C1151"/>
    <x v="0"/>
    <s v="Germany"/>
    <s v="Material de oficina"/>
    <s v="Offline"/>
    <s v="Crítica"/>
    <x v="142"/>
    <n v="998791825"/>
    <d v="2021-11-05T00:00:00"/>
    <n v="1896"/>
    <n v="154.06"/>
    <n v="524.96"/>
    <n v="1142873.55"/>
    <n v="921304.8"/>
  </r>
  <r>
    <s v="C1152"/>
    <x v="0"/>
    <s v="Cyprus"/>
    <s v="Frutas"/>
    <s v="Online"/>
    <s v="Crítica"/>
    <x v="143"/>
    <n v="998791825"/>
    <d v="2020-06-10T00:00:00"/>
    <n v="6290"/>
    <n v="421.89"/>
    <n v="6.92"/>
    <n v="45875.61"/>
    <n v="34025.64"/>
  </r>
  <r>
    <s v="C1153"/>
    <x v="0"/>
    <s v="Luxembourg"/>
    <s v="Frutas"/>
    <s v="Offline"/>
    <s v="Baja"/>
    <x v="144"/>
    <n v="998791825"/>
    <d v="2021-06-07T00:00:00"/>
    <n v="8219"/>
    <n v="651.21"/>
    <n v="6.92"/>
    <n v="11466.57"/>
    <n v="8504.68"/>
  </r>
  <r>
    <s v="C1154"/>
    <x v="1"/>
    <s v="Tuvalu"/>
    <s v="Frutas"/>
    <s v="Online"/>
    <s v="Media"/>
    <x v="145"/>
    <n v="998791825"/>
    <d v="2021-10-31T00:00:00"/>
    <n v="8156"/>
    <n v="421.89"/>
    <n v="6.92"/>
    <n v="66261.66"/>
    <n v="49145.84"/>
  </r>
  <r>
    <s v="C1155"/>
    <x v="0"/>
    <s v="Bulgaria"/>
    <s v="Doméstico"/>
    <s v="Offline"/>
    <s v="Alta"/>
    <x v="146"/>
    <n v="998791825"/>
    <d v="2021-02-18T00:00:00"/>
    <n v="3607"/>
    <n v="109.28"/>
    <n v="502.54"/>
    <n v="3995586.33"/>
    <n v="3004686.66"/>
  </r>
  <r>
    <s v="C1156"/>
    <x v="2"/>
    <s v="Bangladesh"/>
    <s v="Material de oficina"/>
    <s v="Offline"/>
    <s v="Baja"/>
    <x v="147"/>
    <n v="998791825"/>
    <d v="2021-06-12T00:00:00"/>
    <n v="4107"/>
    <n v="421.89"/>
    <n v="524.96"/>
    <n v="2170482.9300000002"/>
    <n v="1749691.6800000002"/>
  </r>
  <r>
    <s v="C1157"/>
    <x v="4"/>
    <s v="El Salvador"/>
    <s v="Material de oficina"/>
    <s v="Offline"/>
    <s v="Media"/>
    <x v="148"/>
    <n v="998791825"/>
    <d v="2021-05-14T00:00:00"/>
    <n v="6225"/>
    <n v="152.58000000000001"/>
    <n v="524.96"/>
    <n v="1087520.7"/>
    <n v="876683.20000000007"/>
  </r>
  <r>
    <s v="C1158"/>
    <x v="2"/>
    <s v="China"/>
    <s v="Cuidado personal"/>
    <s v="Online"/>
    <s v="Crítica"/>
    <x v="149"/>
    <n v="998791825"/>
    <d v="2022-12-10T00:00:00"/>
    <n v="8558"/>
    <n v="109.28"/>
    <n v="56.67"/>
    <n v="451558.25"/>
    <n v="313101.75"/>
  </r>
  <r>
    <s v="C1159"/>
    <x v="2"/>
    <s v="Mongolia"/>
    <s v="Doméstico"/>
    <s v="Offline"/>
    <s v="Media"/>
    <x v="150"/>
    <n v="998791825"/>
    <d v="2021-01-03T00:00:00"/>
    <n v="6736"/>
    <n v="205.7"/>
    <n v="502.54"/>
    <n v="4321033.82"/>
    <n v="3249423.64"/>
  </r>
  <r>
    <s v="C116"/>
    <x v="4"/>
    <s v="Trinidad and Tobago"/>
    <s v="Alimento infantil"/>
    <s v="Online"/>
    <s v="Alta"/>
    <x v="112"/>
    <n v="190043151"/>
    <d v="2021-02-23T00:00:00"/>
    <n v="7917"/>
    <n v="255.28"/>
    <n v="159.41999999999999"/>
    <n v="2021051.76"/>
    <n v="1262128.1399999999"/>
  </r>
  <r>
    <s v="C1160"/>
    <x v="1"/>
    <s v="Solomon Islands"/>
    <s v="Material de oficina"/>
    <s v="Online"/>
    <s v="Alta"/>
    <x v="151"/>
    <n v="998791825"/>
    <d v="2022-07-25T00:00:00"/>
    <n v="8421"/>
    <n v="152.58000000000001"/>
    <n v="524.96"/>
    <n v="5268940.1100000003"/>
    <n v="4247451.3600000003"/>
  </r>
  <r>
    <s v="C1161"/>
    <x v="3"/>
    <s v="Mauritania"/>
    <s v="Material de oficina"/>
    <s v="Online"/>
    <s v="Baja"/>
    <x v="152"/>
    <n v="998791825"/>
    <d v="2021-12-21T00:00:00"/>
    <n v="8306"/>
    <n v="668.27"/>
    <n v="524.96"/>
    <n v="670746.30000000005"/>
    <n v="540708.80000000005"/>
  </r>
  <r>
    <s v="C1162"/>
    <x v="2"/>
    <s v="South Korea"/>
    <s v="Verduras"/>
    <s v="Offline"/>
    <s v="Baja"/>
    <x v="110"/>
    <n v="998791825"/>
    <d v="2022-08-11T00:00:00"/>
    <n v="3112"/>
    <n v="651.21"/>
    <n v="90.93"/>
    <n v="1224006.7"/>
    <n v="722438.85000000009"/>
  </r>
  <r>
    <s v="C1163"/>
    <x v="2"/>
    <s v="Myanmar"/>
    <s v="Cárnicos"/>
    <s v="Online"/>
    <s v="Media"/>
    <x v="153"/>
    <n v="998791825"/>
    <d v="2021-03-20T00:00:00"/>
    <n v="6597"/>
    <n v="81.73"/>
    <n v="364.69"/>
    <n v="3597456.03"/>
    <n v="3109711.63"/>
  </r>
  <r>
    <s v="C1164"/>
    <x v="3"/>
    <s v="Botswana"/>
    <s v="Material de oficina"/>
    <s v="Online"/>
    <s v="Alta"/>
    <x v="154"/>
    <n v="998791825"/>
    <d v="2020-09-08T00:00:00"/>
    <n v="4545"/>
    <n v="109.28"/>
    <n v="524.96"/>
    <n v="2931096.21"/>
    <n v="2362844.96"/>
  </r>
  <r>
    <s v="C1165"/>
    <x v="0"/>
    <s v="Portugal"/>
    <s v="Cárnicos"/>
    <s v="Offline"/>
    <s v="Media"/>
    <x v="155"/>
    <n v="998791825"/>
    <d v="2022-09-20T00:00:00"/>
    <n v="9774"/>
    <n v="154.06"/>
    <n v="364.69"/>
    <n v="1949553.69"/>
    <n v="1685232.49"/>
  </r>
  <r>
    <s v="C1166"/>
    <x v="0"/>
    <s v="Spain"/>
    <s v="Ropa"/>
    <s v="Online"/>
    <s v="Baja"/>
    <x v="156"/>
    <n v="998791825"/>
    <d v="2020-09-25T00:00:00"/>
    <n v="7132"/>
    <n v="152.58000000000001"/>
    <n v="35.840000000000003"/>
    <n v="1057065.44"/>
    <n v="346680.32000000001"/>
  </r>
  <r>
    <s v="C1167"/>
    <x v="3"/>
    <s v="Cote d'Ivoire"/>
    <s v="Cárnicos"/>
    <s v="Offline"/>
    <s v="Baja"/>
    <x v="125"/>
    <n v="998791825"/>
    <d v="2021-08-29T00:00:00"/>
    <n v="8501"/>
    <n v="651.21"/>
    <n v="364.69"/>
    <n v="3154049.64"/>
    <n v="2726422.44"/>
  </r>
  <r>
    <s v="C1168"/>
    <x v="0"/>
    <s v="Russia"/>
    <s v="Snacks"/>
    <s v="Offline"/>
    <s v="Alta"/>
    <x v="157"/>
    <n v="998791825"/>
    <d v="2021-06-07T00:00:00"/>
    <n v="7789"/>
    <n v="651.21"/>
    <n v="97.44"/>
    <n v="1201720.08"/>
    <n v="767437.44"/>
  </r>
  <r>
    <s v="C1169"/>
    <x v="1"/>
    <s v="Federated States of Micronesia"/>
    <s v="Ropa"/>
    <s v="Offline"/>
    <s v="Media"/>
    <x v="158"/>
    <n v="998791825"/>
    <d v="2020-07-05T00:00:00"/>
    <n v="5941"/>
    <n v="47.45"/>
    <n v="35.840000000000003"/>
    <n v="847466.4"/>
    <n v="277939.20000000001"/>
  </r>
  <r>
    <s v="C117"/>
    <x v="2"/>
    <s v="Japan"/>
    <s v="Bebida"/>
    <s v="Online"/>
    <s v="Media"/>
    <x v="113"/>
    <n v="190168464"/>
    <d v="2020-04-26T00:00:00"/>
    <n v="2024"/>
    <n v="47.45"/>
    <n v="31.79"/>
    <n v="96038.8"/>
    <n v="64342.96"/>
  </r>
  <r>
    <s v="C1170"/>
    <x v="3"/>
    <s v="The Gambia"/>
    <s v="Cereales"/>
    <s v="Online"/>
    <s v="Alta"/>
    <x v="66"/>
    <n v="998791825"/>
    <d v="2022-08-23T00:00:00"/>
    <n v="5930"/>
    <n v="205.7"/>
    <n v="117.11"/>
    <n v="1239136.8"/>
    <n v="705470.64"/>
  </r>
  <r>
    <s v="C1171"/>
    <x v="0"/>
    <s v="Luxembourg"/>
    <s v="Snacks"/>
    <s v="Online"/>
    <s v="Alta"/>
    <x v="159"/>
    <n v="998791825"/>
    <d v="2021-12-12T00:00:00"/>
    <n v="7760"/>
    <n v="109.28"/>
    <n v="97.44"/>
    <n v="1315849.9200000002"/>
    <n v="840322.55999999994"/>
  </r>
  <r>
    <s v="C1172"/>
    <x v="3"/>
    <s v="Liberia"/>
    <s v="Doméstico"/>
    <s v="Offline"/>
    <s v="Crítica"/>
    <x v="26"/>
    <n v="998791825"/>
    <d v="2021-09-09T00:00:00"/>
    <n v="3468"/>
    <n v="205.7"/>
    <n v="502.54"/>
    <n v="2358324.83"/>
    <n v="1773463.6600000001"/>
  </r>
  <r>
    <s v="C1173"/>
    <x v="3"/>
    <s v="Burundi"/>
    <s v="Material de oficina"/>
    <s v="Offline"/>
    <s v="Crítica"/>
    <x v="36"/>
    <n v="998791825"/>
    <d v="2020-12-13T00:00:00"/>
    <n v="2121"/>
    <n v="668.27"/>
    <n v="524.96"/>
    <n v="3741201.45"/>
    <n v="3015895.2"/>
  </r>
  <r>
    <s v="C1174"/>
    <x v="3"/>
    <s v="Syria"/>
    <s v="Cuidado personal"/>
    <s v="Offline"/>
    <s v="Crítica"/>
    <x v="160"/>
    <n v="998791825"/>
    <d v="2022-05-17T00:00:00"/>
    <n v="4818"/>
    <n v="651.21"/>
    <n v="56.67"/>
    <n v="188632.84"/>
    <n v="130794.36"/>
  </r>
  <r>
    <s v="C1175"/>
    <x v="5"/>
    <s v="United States of America"/>
    <s v="Ropa"/>
    <s v="Offline"/>
    <s v="Media"/>
    <x v="161"/>
    <n v="998791825"/>
    <d v="2021-11-01T00:00:00"/>
    <n v="9689"/>
    <n v="47.45"/>
    <n v="35.840000000000003"/>
    <n v="795995.52"/>
    <n v="261058.56000000003"/>
  </r>
  <r>
    <s v="C1176"/>
    <x v="2"/>
    <s v="Japan"/>
    <s v="Verduras"/>
    <s v="Online"/>
    <s v="Baja"/>
    <x v="162"/>
    <n v="998791825"/>
    <d v="2020-12-09T00:00:00"/>
    <n v="6894"/>
    <n v="47.45"/>
    <n v="90.93"/>
    <n v="1043448.38"/>
    <n v="615868.89"/>
  </r>
  <r>
    <s v="C1177"/>
    <x v="2"/>
    <s v="Laos"/>
    <s v="Snacks"/>
    <s v="Online"/>
    <s v="Crítica"/>
    <x v="163"/>
    <n v="998791825"/>
    <d v="2020-10-19T00:00:00"/>
    <n v="3626"/>
    <n v="152.58000000000001"/>
    <n v="97.44"/>
    <n v="595672.32000000007"/>
    <n v="380405.76000000001"/>
  </r>
  <r>
    <s v="C1178"/>
    <x v="0"/>
    <s v="Germany"/>
    <s v="Material de oficina"/>
    <s v="Online"/>
    <s v="Crítica"/>
    <x v="164"/>
    <n v="998791825"/>
    <d v="2022-09-06T00:00:00"/>
    <n v="9109"/>
    <n v="205.7"/>
    <n v="524.96"/>
    <n v="2499995.19"/>
    <n v="2015321.4400000002"/>
  </r>
  <r>
    <s v="C1179"/>
    <x v="5"/>
    <s v="Greenland"/>
    <s v="Material de oficina"/>
    <s v="Offline"/>
    <s v="Crítica"/>
    <x v="165"/>
    <n v="998791825"/>
    <d v="2020-12-07T00:00:00"/>
    <n v="9598"/>
    <n v="437.2"/>
    <n v="524.96"/>
    <n v="5710460.4900000002"/>
    <n v="4603374.24"/>
  </r>
  <r>
    <s v="C118"/>
    <x v="3"/>
    <s v="Central African Republic"/>
    <s v="Cereales"/>
    <s v="Offline"/>
    <s v="Crítica"/>
    <x v="114"/>
    <n v="190800607"/>
    <d v="2022-03-23T00:00:00"/>
    <n v="4578"/>
    <n v="205.7"/>
    <n v="117.11"/>
    <n v="941694.6"/>
    <n v="536129.57999999996"/>
  </r>
  <r>
    <s v="C1180"/>
    <x v="4"/>
    <s v="Jamaica"/>
    <s v="Bebida"/>
    <s v="Offline"/>
    <s v="Alta"/>
    <x v="166"/>
    <n v="998791825"/>
    <d v="2022-01-25T00:00:00"/>
    <n v="3378"/>
    <n v="9.33"/>
    <n v="31.79"/>
    <n v="138506.55000000002"/>
    <n v="92795.01"/>
  </r>
  <r>
    <s v="C1181"/>
    <x v="0"/>
    <s v="Switzerland"/>
    <s v="Cereales"/>
    <s v="Offline"/>
    <s v="Media"/>
    <x v="167"/>
    <n v="998791825"/>
    <d v="2022-08-31T00:00:00"/>
    <n v="5768"/>
    <n v="81.73"/>
    <n v="117.11"/>
    <n v="1551800.7999999998"/>
    <n v="883477.84"/>
  </r>
  <r>
    <s v="C1182"/>
    <x v="0"/>
    <s v="Sweden"/>
    <s v="Ropa"/>
    <s v="Online"/>
    <s v="Media"/>
    <x v="168"/>
    <n v="998791825"/>
    <d v="2020-03-05T00:00:00"/>
    <n v="4115"/>
    <n v="154.06"/>
    <n v="35.840000000000003"/>
    <n v="647921.12"/>
    <n v="212495.36000000002"/>
  </r>
  <r>
    <s v="C1183"/>
    <x v="3"/>
    <s v="Liberia"/>
    <s v="Cereales"/>
    <s v="Offline"/>
    <s v="Alta"/>
    <x v="169"/>
    <n v="998791825"/>
    <d v="2022-01-01T00:00:00"/>
    <n v="2801"/>
    <n v="421.89"/>
    <n v="117.11"/>
    <n v="1726234.4"/>
    <n v="982787.12"/>
  </r>
  <r>
    <s v="C1184"/>
    <x v="1"/>
    <s v="Kiribati"/>
    <s v="Doméstico"/>
    <s v="Online"/>
    <s v="Baja"/>
    <x v="170"/>
    <n v="998791825"/>
    <d v="2021-09-09T00:00:00"/>
    <n v="8234"/>
    <n v="9.33"/>
    <n v="502.54"/>
    <n v="4865673.87"/>
    <n v="3658993.74"/>
  </r>
  <r>
    <s v="C1185"/>
    <x v="0"/>
    <s v="Malta"/>
    <s v="Material de oficina"/>
    <s v="Offline"/>
    <s v="Baja"/>
    <x v="171"/>
    <n v="998791825"/>
    <d v="2020-09-22T00:00:00"/>
    <n v="3860"/>
    <n v="437.2"/>
    <n v="524.96"/>
    <n v="1287442.1700000002"/>
    <n v="1037845.92"/>
  </r>
  <r>
    <s v="C1186"/>
    <x v="2"/>
    <s v="Philippines"/>
    <s v="Bebida"/>
    <s v="Online"/>
    <s v="Alta"/>
    <x v="172"/>
    <n v="998791825"/>
    <d v="2020-06-21T00:00:00"/>
    <n v="5150"/>
    <n v="154.06"/>
    <n v="31.79"/>
    <n v="184580.5"/>
    <n v="123663.09999999999"/>
  </r>
  <r>
    <s v="C1187"/>
    <x v="3"/>
    <s v="Comoros"/>
    <s v="Bebida"/>
    <s v="Online"/>
    <s v="Crítica"/>
    <x v="173"/>
    <n v="998791825"/>
    <d v="2021-10-16T00:00:00"/>
    <n v="4609"/>
    <n v="651.21"/>
    <n v="31.79"/>
    <n v="69466.8"/>
    <n v="46540.56"/>
  </r>
  <r>
    <s v="C1188"/>
    <x v="0"/>
    <s v="Liechtenstein"/>
    <s v="Snacks"/>
    <s v="Online"/>
    <s v="Crítica"/>
    <x v="13"/>
    <n v="998791825"/>
    <d v="2022-07-25T00:00:00"/>
    <n v="6775"/>
    <n v="205.7"/>
    <n v="97.44"/>
    <n v="788991.18"/>
    <n v="503862.24"/>
  </r>
  <r>
    <s v="C1189"/>
    <x v="3"/>
    <s v="Lebanon"/>
    <s v="Cereales"/>
    <s v="Online"/>
    <s v="Alta"/>
    <x v="174"/>
    <n v="998791825"/>
    <d v="2020-03-04T00:00:00"/>
    <n v="3213"/>
    <n v="152.58000000000001"/>
    <n v="117.11"/>
    <n v="517541.19999999995"/>
    <n v="294648.76"/>
  </r>
  <r>
    <s v="C119"/>
    <x v="3"/>
    <s v="Azerbaijan"/>
    <s v="Cuidado personal"/>
    <s v="Online"/>
    <s v="Baja"/>
    <x v="115"/>
    <n v="192262303"/>
    <d v="2020-04-03T00:00:00"/>
    <n v="5899"/>
    <n v="81.73"/>
    <n v="56.67"/>
    <n v="482125.27"/>
    <n v="334296.33"/>
  </r>
  <r>
    <s v="C1190"/>
    <x v="5"/>
    <s v="Greenland"/>
    <s v="Cosméticos"/>
    <s v="Offline"/>
    <s v="Baja"/>
    <x v="175"/>
    <n v="998791825"/>
    <d v="2020-06-18T00:00:00"/>
    <n v="7524"/>
    <n v="154.06"/>
    <n v="263.33"/>
    <n v="1327339.2"/>
    <n v="799469.88"/>
  </r>
  <r>
    <s v="C1191"/>
    <x v="3"/>
    <s v="Chad"/>
    <s v="Frutas"/>
    <s v="Offline"/>
    <s v="Alta"/>
    <x v="176"/>
    <n v="998791825"/>
    <d v="2020-01-20T00:00:00"/>
    <n v="336"/>
    <n v="47.45"/>
    <n v="6.92"/>
    <n v="30770.34"/>
    <n v="22822.16"/>
  </r>
  <r>
    <s v="C1192"/>
    <x v="0"/>
    <s v="Macedonia"/>
    <s v="Cuidado personal"/>
    <s v="Offline"/>
    <s v="Alta"/>
    <x v="177"/>
    <n v="998791825"/>
    <d v="2021-07-31T00:00:00"/>
    <n v="4311"/>
    <n v="255.28"/>
    <n v="56.67"/>
    <n v="155368.73000000001"/>
    <n v="107729.67"/>
  </r>
  <r>
    <s v="C1193"/>
    <x v="3"/>
    <s v="United Arab Emirates"/>
    <s v="Verduras"/>
    <s v="Online"/>
    <s v="Media"/>
    <x v="108"/>
    <n v="998791825"/>
    <d v="2020-10-06T00:00:00"/>
    <n v="9142"/>
    <n v="109.28"/>
    <n v="90.93"/>
    <n v="689264.44000000006"/>
    <n v="406820.82"/>
  </r>
  <r>
    <s v="C1194"/>
    <x v="3"/>
    <s v="Qatar"/>
    <s v="Cárnicos"/>
    <s v="Online"/>
    <s v="Media"/>
    <x v="178"/>
    <n v="998791825"/>
    <d v="2022-08-17T00:00:00"/>
    <n v="6551"/>
    <n v="421.89"/>
    <n v="364.69"/>
    <n v="3661161.42"/>
    <n v="3164779.82"/>
  </r>
  <r>
    <s v="C1195"/>
    <x v="3"/>
    <s v="Iraq"/>
    <s v="Frutas"/>
    <s v="Offline"/>
    <s v="Alta"/>
    <x v="179"/>
    <n v="998791825"/>
    <d v="2022-05-27T00:00:00"/>
    <n v="5294"/>
    <n v="9.33"/>
    <n v="6.92"/>
    <n v="85901.31"/>
    <n v="63712.44"/>
  </r>
  <r>
    <s v="C1196"/>
    <x v="0"/>
    <s v="Kosovo"/>
    <s v="Cosméticos"/>
    <s v="Offline"/>
    <s v="Baja"/>
    <x v="180"/>
    <n v="998791825"/>
    <d v="2021-03-19T00:00:00"/>
    <n v="6157"/>
    <n v="9.33"/>
    <n v="263.33"/>
    <n v="1216727.5999999999"/>
    <n v="732847.3899999999"/>
  </r>
  <r>
    <s v="C1197"/>
    <x v="2"/>
    <s v="Bhutan"/>
    <s v="Verduras"/>
    <s v="Online"/>
    <s v="Media"/>
    <x v="181"/>
    <n v="998791825"/>
    <d v="2022-07-13T00:00:00"/>
    <n v="6958"/>
    <n v="437.2"/>
    <n v="90.93"/>
    <n v="487137.72000000003"/>
    <n v="287520.66000000003"/>
  </r>
  <r>
    <s v="C1198"/>
    <x v="4"/>
    <s v="Cuba"/>
    <s v="Material de oficina"/>
    <s v="Online"/>
    <s v="Baja"/>
    <x v="182"/>
    <n v="998791825"/>
    <d v="2021-02-18T00:00:00"/>
    <n v="7544"/>
    <n v="205.7"/>
    <n v="524.96"/>
    <n v="3991917.3000000003"/>
    <n v="3218004.8000000003"/>
  </r>
  <r>
    <s v="C1199"/>
    <x v="5"/>
    <s v="Mexico"/>
    <s v="Cereales"/>
    <s v="Offline"/>
    <s v="Baja"/>
    <x v="183"/>
    <n v="998791825"/>
    <d v="2022-08-06T00:00:00"/>
    <n v="4796"/>
    <n v="109.28"/>
    <n v="117.11"/>
    <n v="926267.1"/>
    <n v="527346.32999999996"/>
  </r>
  <r>
    <s v="C12"/>
    <x v="3"/>
    <s v="Angola"/>
    <s v="Snacks"/>
    <s v="Online"/>
    <s v="Crítica"/>
    <x v="14"/>
    <n v="112408006"/>
    <d v="2020-06-05T00:00:00"/>
    <n v="6609"/>
    <n v="152.58000000000001"/>
    <n v="97.44"/>
    <n v="1008401.2200000001"/>
    <n v="643980.96"/>
  </r>
  <r>
    <s v="C120"/>
    <x v="3"/>
    <s v="Mauritania"/>
    <s v="Frutas"/>
    <s v="Offline"/>
    <s v="Baja"/>
    <x v="116"/>
    <n v="193923556"/>
    <d v="2022-04-03T00:00:00"/>
    <n v="8333"/>
    <n v="9.33"/>
    <n v="6.92"/>
    <n v="77746.89"/>
    <n v="57664.36"/>
  </r>
  <r>
    <s v="C1200"/>
    <x v="3"/>
    <s v="Cote d'Ivoire"/>
    <s v="Snacks"/>
    <s v="Offline"/>
    <s v="Crítica"/>
    <x v="184"/>
    <n v="998791825"/>
    <d v="2021-03-20T00:00:00"/>
    <n v="7625"/>
    <n v="255.28"/>
    <n v="97.44"/>
    <n v="477727.98000000004"/>
    <n v="305084.64"/>
  </r>
  <r>
    <s v="C1201"/>
    <x v="3"/>
    <s v="Nigeria"/>
    <s v="Verduras"/>
    <s v="Offline"/>
    <s v="Crítica"/>
    <x v="185"/>
    <n v="998791825"/>
    <d v="2021-12-11T00:00:00"/>
    <n v="1973"/>
    <n v="9.33"/>
    <n v="90.93"/>
    <n v="599909.64"/>
    <n v="354081.42000000004"/>
  </r>
  <r>
    <s v="C1202"/>
    <x v="1"/>
    <s v="Vanuatu"/>
    <s v="Bebida"/>
    <s v="Offline"/>
    <s v="Baja"/>
    <x v="184"/>
    <n v="998791825"/>
    <d v="2021-04-25T00:00:00"/>
    <n v="5814"/>
    <n v="154.06"/>
    <n v="31.79"/>
    <n v="33357.35"/>
    <n v="22348.37"/>
  </r>
  <r>
    <s v="C1203"/>
    <x v="3"/>
    <s v="Kuwait"/>
    <s v="Alimento infantil"/>
    <s v="Online"/>
    <s v="Crítica"/>
    <x v="186"/>
    <n v="998791825"/>
    <d v="2020-07-10T00:00:00"/>
    <n v="4153"/>
    <n v="81.73"/>
    <n v="159.41999999999999"/>
    <n v="1148504.72"/>
    <n v="717230.58"/>
  </r>
  <r>
    <s v="C1204"/>
    <x v="3"/>
    <s v="Namibia"/>
    <s v="Ropa"/>
    <s v="Offline"/>
    <s v="Media"/>
    <x v="43"/>
    <n v="998791825"/>
    <d v="2021-06-25T00:00:00"/>
    <n v="4026"/>
    <n v="421.89"/>
    <n v="35.840000000000003"/>
    <n v="902324.96"/>
    <n v="295930.88"/>
  </r>
  <r>
    <s v="C1205"/>
    <x v="3"/>
    <s v="Egypt"/>
    <s v="Cárnicos"/>
    <s v="Offline"/>
    <s v="Alta"/>
    <x v="187"/>
    <n v="998791825"/>
    <d v="2021-11-24T00:00:00"/>
    <n v="9501"/>
    <n v="154.06"/>
    <n v="364.69"/>
    <n v="836185.98"/>
    <n v="722815.58"/>
  </r>
  <r>
    <s v="C1206"/>
    <x v="3"/>
    <s v="Swaziland"/>
    <s v="Frutas"/>
    <s v="Offline"/>
    <s v="Alta"/>
    <x v="188"/>
    <n v="998791825"/>
    <d v="2022-10-15T00:00:00"/>
    <n v="6675"/>
    <n v="651.21"/>
    <n v="6.92"/>
    <n v="71934.3"/>
    <n v="53353.2"/>
  </r>
  <r>
    <s v="C1207"/>
    <x v="4"/>
    <s v="Antigua and Barbuda "/>
    <s v="Frutas"/>
    <s v="Offline"/>
    <s v="Crítica"/>
    <x v="96"/>
    <n v="998791825"/>
    <d v="2021-08-30T00:00:00"/>
    <n v="8679"/>
    <n v="47.45"/>
    <n v="6.92"/>
    <n v="42050.31"/>
    <n v="31188.44"/>
  </r>
  <r>
    <s v="C1208"/>
    <x v="2"/>
    <s v="Sri Lanka"/>
    <s v="Cosméticos"/>
    <s v="Offline"/>
    <s v="Crítica"/>
    <x v="23"/>
    <n v="998791825"/>
    <d v="2021-06-27T00:00:00"/>
    <n v="674"/>
    <n v="255.28"/>
    <n v="263.33"/>
    <n v="1518832.8"/>
    <n v="914808.41999999993"/>
  </r>
  <r>
    <s v="C1209"/>
    <x v="0"/>
    <s v="Liechtenstein"/>
    <s v="Cereales"/>
    <s v="Offline"/>
    <s v="Alta"/>
    <x v="152"/>
    <n v="998791825"/>
    <d v="2021-11-15T00:00:00"/>
    <n v="4853"/>
    <n v="421.89"/>
    <n v="117.11"/>
    <n v="563412.29999999993"/>
    <n v="320764.28999999998"/>
  </r>
  <r>
    <s v="C121"/>
    <x v="0"/>
    <s v="Portugal"/>
    <s v="Snacks"/>
    <s v="Offline"/>
    <s v="Media"/>
    <x v="81"/>
    <n v="194006383"/>
    <d v="2020-11-05T00:00:00"/>
    <n v="1261"/>
    <n v="152.58000000000001"/>
    <n v="97.44"/>
    <n v="192403.38"/>
    <n v="122871.84"/>
  </r>
  <r>
    <s v="C1210"/>
    <x v="3"/>
    <s v="Angola"/>
    <s v="Ropa"/>
    <s v="Offline"/>
    <s v="Alta"/>
    <x v="189"/>
    <n v="998791825"/>
    <d v="2022-09-24T00:00:00"/>
    <n v="5439"/>
    <n v="81.73"/>
    <n v="35.840000000000003"/>
    <n v="269156.64"/>
    <n v="88273.920000000013"/>
  </r>
  <r>
    <s v="C1211"/>
    <x v="2"/>
    <s v="Brunei"/>
    <s v="Alimento infantil"/>
    <s v="Offline"/>
    <s v="Baja"/>
    <x v="189"/>
    <n v="998791825"/>
    <d v="2022-10-05T00:00:00"/>
    <n v="3686"/>
    <n v="255.28"/>
    <n v="159.41999999999999"/>
    <n v="2511955.2000000002"/>
    <n v="1568692.7999999998"/>
  </r>
  <r>
    <s v="C1212"/>
    <x v="1"/>
    <s v="Samoa "/>
    <s v="Frutas"/>
    <s v="Offline"/>
    <s v="Baja"/>
    <x v="190"/>
    <n v="998791825"/>
    <d v="2021-02-14T00:00:00"/>
    <n v="2882"/>
    <n v="668.27"/>
    <n v="6.92"/>
    <n v="38187.69"/>
    <n v="28323.56"/>
  </r>
  <r>
    <s v="C1213"/>
    <x v="1"/>
    <s v="Marshall Islands"/>
    <s v="Verduras"/>
    <s v="Online"/>
    <s v="Crítica"/>
    <x v="191"/>
    <n v="998791825"/>
    <d v="2021-11-23T00:00:00"/>
    <n v="3343"/>
    <n v="205.7"/>
    <n v="90.93"/>
    <n v="227392.56"/>
    <n v="134212.68000000002"/>
  </r>
  <r>
    <s v="C1214"/>
    <x v="3"/>
    <s v="Democratic Republic of the Congo"/>
    <s v="Cuidado personal"/>
    <s v="Online"/>
    <s v="Crítica"/>
    <x v="192"/>
    <n v="998791825"/>
    <d v="2020-08-10T00:00:00"/>
    <n v="7418"/>
    <n v="205.7"/>
    <n v="56.67"/>
    <n v="22557.48"/>
    <n v="15640.92"/>
  </r>
  <r>
    <s v="C1215"/>
    <x v="1"/>
    <s v="Tonga"/>
    <s v="Cárnicos"/>
    <s v="Offline"/>
    <s v="Alta"/>
    <x v="106"/>
    <n v="998791825"/>
    <d v="2020-09-20T00:00:00"/>
    <n v="4487"/>
    <n v="205.7"/>
    <n v="364.69"/>
    <n v="2451180.9"/>
    <n v="2118848.9"/>
  </r>
  <r>
    <s v="C1216"/>
    <x v="3"/>
    <s v="Mozambique"/>
    <s v="Verduras"/>
    <s v="Online"/>
    <s v="Media"/>
    <x v="193"/>
    <n v="998791825"/>
    <d v="2020-02-23T00:00:00"/>
    <n v="5960"/>
    <n v="668.27"/>
    <n v="90.93"/>
    <n v="836083.62"/>
    <n v="493477.11000000004"/>
  </r>
  <r>
    <s v="C1217"/>
    <x v="3"/>
    <s v="Kuwait"/>
    <s v="Material de oficina"/>
    <s v="Online"/>
    <s v="Media"/>
    <x v="144"/>
    <n v="998791825"/>
    <d v="2021-06-10T00:00:00"/>
    <n v="282"/>
    <n v="437.2"/>
    <n v="524.96"/>
    <n v="2283793.4700000002"/>
    <n v="1841034.7200000002"/>
  </r>
  <r>
    <s v="C1218"/>
    <x v="0"/>
    <s v="Romania"/>
    <s v="Bebida"/>
    <s v="Online"/>
    <s v="Media"/>
    <x v="194"/>
    <n v="998791825"/>
    <d v="2022-01-13T00:00:00"/>
    <n v="7924"/>
    <n v="205.7"/>
    <n v="31.79"/>
    <n v="306527"/>
    <n v="205363.4"/>
  </r>
  <r>
    <s v="C1219"/>
    <x v="3"/>
    <s v="South Sudan"/>
    <s v="Alimento infantil"/>
    <s v="Offline"/>
    <s v="Media"/>
    <x v="195"/>
    <n v="998791825"/>
    <d v="2021-01-04T00:00:00"/>
    <n v="6393"/>
    <n v="154.06"/>
    <n v="159.41999999999999"/>
    <n v="1973314.4"/>
    <n v="1232316.5999999999"/>
  </r>
  <r>
    <s v="C122"/>
    <x v="3"/>
    <s v="Liberia"/>
    <s v="Bebida"/>
    <s v="Online"/>
    <s v="Baja"/>
    <x v="117"/>
    <n v="196863257"/>
    <d v="2020-05-24T00:00:00"/>
    <n v="6095"/>
    <n v="47.45"/>
    <n v="31.79"/>
    <n v="289207.75"/>
    <n v="193760.05"/>
  </r>
  <r>
    <s v="C1220"/>
    <x v="2"/>
    <s v="Malaysia"/>
    <s v="Cárnicos"/>
    <s v="Online"/>
    <s v="Media"/>
    <x v="196"/>
    <n v="998791825"/>
    <d v="2021-01-10T00:00:00"/>
    <n v="5223"/>
    <n v="651.21"/>
    <n v="364.69"/>
    <n v="1176651.21"/>
    <n v="1017120.41"/>
  </r>
  <r>
    <s v="C1221"/>
    <x v="4"/>
    <s v="Costa Rica"/>
    <s v="Cuidado personal"/>
    <s v="Online"/>
    <s v="Baja"/>
    <x v="197"/>
    <n v="998791825"/>
    <d v="2020-05-29T00:00:00"/>
    <n v="983"/>
    <n v="437.2"/>
    <n v="56.67"/>
    <n v="338689.12"/>
    <n v="234840.48"/>
  </r>
  <r>
    <s v="C1222"/>
    <x v="0"/>
    <s v="Croatia"/>
    <s v="Alimento infantil"/>
    <s v="Offline"/>
    <s v="Baja"/>
    <x v="198"/>
    <n v="998791825"/>
    <d v="2020-11-29T00:00:00"/>
    <n v="2271"/>
    <n v="109.28"/>
    <n v="159.41999999999999"/>
    <n v="1615667.12"/>
    <n v="1008969.1799999999"/>
  </r>
  <r>
    <s v="C1223"/>
    <x v="2"/>
    <s v="Nepal"/>
    <s v="Doméstico"/>
    <s v="Offline"/>
    <s v="Baja"/>
    <x v="199"/>
    <n v="998791825"/>
    <d v="2020-08-30T00:00:00"/>
    <n v="4718"/>
    <n v="255.28"/>
    <n v="502.54"/>
    <n v="609462.24"/>
    <n v="458316.48000000004"/>
  </r>
  <r>
    <s v="C1224"/>
    <x v="2"/>
    <s v="Tajikistan"/>
    <s v="Cereales"/>
    <s v="Online"/>
    <s v="Baja"/>
    <x v="200"/>
    <n v="998791825"/>
    <d v="2020-08-29T00:00:00"/>
    <n v="5983"/>
    <n v="47.45"/>
    <n v="117.11"/>
    <n v="306904.39999999997"/>
    <n v="174728.12"/>
  </r>
  <r>
    <s v="C1225"/>
    <x v="0"/>
    <s v="Serbia"/>
    <s v="Cereales"/>
    <s v="Offline"/>
    <s v="Crítica"/>
    <x v="137"/>
    <n v="998791825"/>
    <d v="2021-04-05T00:00:00"/>
    <n v="760"/>
    <n v="205.7"/>
    <n v="117.11"/>
    <n v="1789384.2999999998"/>
    <n v="1018739.89"/>
  </r>
  <r>
    <s v="C1226"/>
    <x v="3"/>
    <s v="Angola"/>
    <s v="Cereales"/>
    <s v="Online"/>
    <s v="Media"/>
    <x v="201"/>
    <n v="998791825"/>
    <d v="2022-09-15T00:00:00"/>
    <n v="5771"/>
    <n v="651.21"/>
    <n v="117.11"/>
    <n v="1068200.0999999999"/>
    <n v="608152.23"/>
  </r>
  <r>
    <s v="C1227"/>
    <x v="2"/>
    <s v="Japan"/>
    <s v="Doméstico"/>
    <s v="Offline"/>
    <s v="Baja"/>
    <x v="194"/>
    <n v="998791825"/>
    <d v="2022-01-05T00:00:00"/>
    <n v="4773"/>
    <n v="154.06"/>
    <n v="502.54"/>
    <n v="446404.36"/>
    <n v="335696.72000000003"/>
  </r>
  <r>
    <s v="C1228"/>
    <x v="0"/>
    <s v="Iceland"/>
    <s v="Cosméticos"/>
    <s v="Offline"/>
    <s v="Alta"/>
    <x v="202"/>
    <n v="998791825"/>
    <d v="2021-10-19T00:00:00"/>
    <n v="3551"/>
    <n v="421.89"/>
    <n v="263.33"/>
    <n v="2993508.4"/>
    <n v="1803020.5099999998"/>
  </r>
  <r>
    <s v="C1229"/>
    <x v="0"/>
    <s v="Cyprus"/>
    <s v="Cereales"/>
    <s v="Offline"/>
    <s v="Alta"/>
    <x v="203"/>
    <n v="998791825"/>
    <d v="2020-11-25T00:00:00"/>
    <n v="4923"/>
    <n v="154.06"/>
    <n v="117.11"/>
    <n v="511164.5"/>
    <n v="291018.34999999998"/>
  </r>
  <r>
    <s v="C123"/>
    <x v="3"/>
    <s v="South Sudan"/>
    <s v="Frutas"/>
    <s v="Online"/>
    <s v="Alta"/>
    <x v="118"/>
    <n v="200081908"/>
    <d v="2021-11-26T00:00:00"/>
    <n v="1276"/>
    <n v="9.33"/>
    <n v="6.92"/>
    <n v="11905.08"/>
    <n v="8829.92"/>
  </r>
  <r>
    <s v="C1230"/>
    <x v="1"/>
    <s v="East Timor"/>
    <s v="Verduras"/>
    <s v="Online"/>
    <s v="Alta"/>
    <x v="204"/>
    <n v="998791825"/>
    <d v="2021-08-05T00:00:00"/>
    <n v="3737"/>
    <n v="9.33"/>
    <n v="90.93"/>
    <n v="1289020.02"/>
    <n v="760811.31"/>
  </r>
  <r>
    <s v="C1231"/>
    <x v="2"/>
    <s v="Tajikistan"/>
    <s v="Material de oficina"/>
    <s v="Online"/>
    <s v="Baja"/>
    <x v="205"/>
    <n v="998791825"/>
    <d v="2022-02-04T00:00:00"/>
    <n v="1872"/>
    <n v="421.89"/>
    <n v="524.96"/>
    <n v="1505597.52"/>
    <n v="1213707.52"/>
  </r>
  <r>
    <s v="C1232"/>
    <x v="3"/>
    <s v="Somalia"/>
    <s v="Cosméticos"/>
    <s v="Offline"/>
    <s v="Crítica"/>
    <x v="206"/>
    <n v="998791825"/>
    <d v="2021-01-22T00:00:00"/>
    <n v="3241"/>
    <n v="154.06"/>
    <n v="263.33"/>
    <n v="1822249.5999999999"/>
    <n v="1097559.44"/>
  </r>
  <r>
    <s v="C1233"/>
    <x v="0"/>
    <s v="Spain"/>
    <s v="Ropa"/>
    <s v="Offline"/>
    <s v="Alta"/>
    <x v="40"/>
    <n v="998791825"/>
    <d v="2021-12-10T00:00:00"/>
    <n v="8786"/>
    <n v="47.45"/>
    <n v="35.840000000000003"/>
    <n v="89063.2"/>
    <n v="29209.600000000002"/>
  </r>
  <r>
    <s v="C1234"/>
    <x v="0"/>
    <s v="Sweden"/>
    <s v="Alimento infantil"/>
    <s v="Online"/>
    <s v="Media"/>
    <x v="207"/>
    <n v="998791825"/>
    <d v="2022-10-09T00:00:00"/>
    <n v="1480"/>
    <n v="651.21"/>
    <n v="159.41999999999999"/>
    <n v="296890.64"/>
    <n v="185405.46"/>
  </r>
  <r>
    <s v="C1235"/>
    <x v="3"/>
    <s v="Ethiopia"/>
    <s v="Bebida"/>
    <s v="Online"/>
    <s v="Media"/>
    <x v="208"/>
    <n v="998791825"/>
    <d v="2020-07-12T00:00:00"/>
    <n v="1328"/>
    <n v="668.27"/>
    <n v="31.79"/>
    <n v="54852.200000000004"/>
    <n v="36749.24"/>
  </r>
  <r>
    <s v="C1236"/>
    <x v="2"/>
    <s v="Turkmenistan"/>
    <s v="Cereales"/>
    <s v="Offline"/>
    <s v="Alta"/>
    <x v="209"/>
    <n v="998791825"/>
    <d v="2021-05-02T00:00:00"/>
    <n v="366"/>
    <n v="109.28"/>
    <n v="117.11"/>
    <n v="1803371.9"/>
    <n v="1026703.37"/>
  </r>
  <r>
    <s v="C1237"/>
    <x v="0"/>
    <s v="Malta"/>
    <s v="Material de oficina"/>
    <s v="Offline"/>
    <s v="Alta"/>
    <x v="210"/>
    <n v="998791825"/>
    <d v="2021-05-31T00:00:00"/>
    <n v="7661"/>
    <n v="9.33"/>
    <n v="524.96"/>
    <n v="5860890"/>
    <n v="4724640"/>
  </r>
  <r>
    <s v="C1238"/>
    <x v="3"/>
    <s v="Malawi"/>
    <s v="Verduras"/>
    <s v="Offline"/>
    <s v="Baja"/>
    <x v="211"/>
    <n v="998791825"/>
    <d v="2020-05-30T00:00:00"/>
    <n v="4313"/>
    <n v="9.33"/>
    <n v="90.93"/>
    <n v="1370055.58"/>
    <n v="808640.49000000011"/>
  </r>
  <r>
    <s v="C1239"/>
    <x v="0"/>
    <s v="Czech Republic"/>
    <s v="Cárnicos"/>
    <s v="Offline"/>
    <s v="Media"/>
    <x v="20"/>
    <n v="998791825"/>
    <d v="2022-11-30T00:00:00"/>
    <n v="8451"/>
    <n v="437.2"/>
    <n v="364.69"/>
    <n v="1059787.68"/>
    <n v="916101.28"/>
  </r>
  <r>
    <s v="C124"/>
    <x v="3"/>
    <s v="Cameroon"/>
    <s v="Frutas"/>
    <s v="Online"/>
    <s v="Baja"/>
    <x v="119"/>
    <n v="202073180"/>
    <d v="2020-04-02T00:00:00"/>
    <n v="7277"/>
    <n v="9.33"/>
    <n v="6.92"/>
    <n v="67894.41"/>
    <n v="50356.84"/>
  </r>
  <r>
    <s v="C1240"/>
    <x v="0"/>
    <s v="Netherlands"/>
    <s v="Verduras"/>
    <s v="Online"/>
    <s v="Baja"/>
    <x v="212"/>
    <n v="998791825"/>
    <d v="2022-02-05T00:00:00"/>
    <n v="236"/>
    <n v="152.58000000000001"/>
    <n v="90.93"/>
    <n v="917427.3"/>
    <n v="541488.15"/>
  </r>
  <r>
    <s v="C1241"/>
    <x v="0"/>
    <s v="Sweden"/>
    <s v="Frutas"/>
    <s v="Offline"/>
    <s v="Crítica"/>
    <x v="96"/>
    <n v="998791825"/>
    <d v="2021-08-26T00:00:00"/>
    <n v="6861"/>
    <n v="421.89"/>
    <n v="6.92"/>
    <n v="21962.82"/>
    <n v="16289.68"/>
  </r>
  <r>
    <s v="C1242"/>
    <x v="3"/>
    <s v="Saudi Arabia"/>
    <s v="Cárnicos"/>
    <s v="Offline"/>
    <s v="Crítica"/>
    <x v="213"/>
    <n v="998791825"/>
    <d v="2022-11-04T00:00:00"/>
    <n v="7549"/>
    <n v="47.45"/>
    <n v="364.69"/>
    <n v="2897962.4099999997"/>
    <n v="2505055.61"/>
  </r>
  <r>
    <s v="C1243"/>
    <x v="3"/>
    <s v="Turkey"/>
    <s v="Verduras"/>
    <s v="Offline"/>
    <s v="Alta"/>
    <x v="214"/>
    <n v="998791825"/>
    <d v="2020-04-18T00:00:00"/>
    <n v="8556"/>
    <n v="437.2"/>
    <n v="90.93"/>
    <n v="260669.52"/>
    <n v="153853.56"/>
  </r>
  <r>
    <s v="C1244"/>
    <x v="4"/>
    <s v="Dominican Republic"/>
    <s v="Bebida"/>
    <s v="Offline"/>
    <s v="Media"/>
    <x v="214"/>
    <n v="998791825"/>
    <d v="2020-03-30T00:00:00"/>
    <n v="8166"/>
    <n v="152.58000000000001"/>
    <n v="31.79"/>
    <n v="49680.15"/>
    <n v="33284.129999999997"/>
  </r>
  <r>
    <s v="C1245"/>
    <x v="2"/>
    <s v="Uzbekistan"/>
    <s v="Material de oficina"/>
    <s v="Online"/>
    <s v="Crítica"/>
    <x v="215"/>
    <n v="998791825"/>
    <d v="2022-05-30T00:00:00"/>
    <n v="1698"/>
    <n v="152.58000000000001"/>
    <n v="524.96"/>
    <n v="4030338.6900000004"/>
    <n v="3248977.4400000004"/>
  </r>
  <r>
    <s v="C1246"/>
    <x v="3"/>
    <s v="Kuwait"/>
    <s v="Doméstico"/>
    <s v="Offline"/>
    <s v="Crítica"/>
    <x v="216"/>
    <n v="998791825"/>
    <d v="2021-02-06T00:00:00"/>
    <n v="6501"/>
    <n v="81.73"/>
    <n v="502.54"/>
    <n v="269981.08"/>
    <n v="203026.16"/>
  </r>
  <r>
    <s v="C1247"/>
    <x v="1"/>
    <s v="Federated States of Micronesia"/>
    <s v="Ropa"/>
    <s v="Offline"/>
    <s v="Crítica"/>
    <x v="45"/>
    <n v="998791825"/>
    <d v="2021-01-02T00:00:00"/>
    <n v="6954"/>
    <n v="47.45"/>
    <n v="35.840000000000003"/>
    <n v="438212.8"/>
    <n v="143718.40000000002"/>
  </r>
  <r>
    <s v="C1248"/>
    <x v="1"/>
    <s v="Samoa "/>
    <s v="Frutas"/>
    <s v="Online"/>
    <s v="Baja"/>
    <x v="217"/>
    <n v="998791825"/>
    <d v="2021-05-20T00:00:00"/>
    <n v="9468"/>
    <n v="255.28"/>
    <n v="6.92"/>
    <n v="87272.82"/>
    <n v="64729.68"/>
  </r>
  <r>
    <s v="C1249"/>
    <x v="3"/>
    <s v="Eritrea"/>
    <s v="Frutas"/>
    <s v="Online"/>
    <s v="Crítica"/>
    <x v="218"/>
    <n v="998791825"/>
    <d v="2020-09-20T00:00:00"/>
    <n v="7485"/>
    <n v="421.89"/>
    <n v="6.92"/>
    <n v="54281.94"/>
    <n v="40260.559999999998"/>
  </r>
  <r>
    <s v="C125"/>
    <x v="4"/>
    <s v="Cuba"/>
    <s v="Cárnicos"/>
    <s v="Online"/>
    <s v="Baja"/>
    <x v="120"/>
    <n v="202620351"/>
    <d v="2021-04-07T00:00:00"/>
    <n v="1605"/>
    <n v="421.89"/>
    <n v="364.69"/>
    <n v="677133.45"/>
    <n v="585327.44999999995"/>
  </r>
  <r>
    <s v="C1250"/>
    <x v="2"/>
    <s v="Singapore"/>
    <s v="Cosméticos"/>
    <s v="Online"/>
    <s v="Crítica"/>
    <x v="219"/>
    <n v="998791825"/>
    <d v="2020-08-31T00:00:00"/>
    <n v="6480"/>
    <n v="421.89"/>
    <n v="263.33"/>
    <n v="2103369.1999999997"/>
    <n v="1266880.6299999999"/>
  </r>
  <r>
    <s v="C1251"/>
    <x v="3"/>
    <s v="Mauritania"/>
    <s v="Snacks"/>
    <s v="Offline"/>
    <s v="Crítica"/>
    <x v="27"/>
    <n v="998791825"/>
    <d v="2021-10-17T00:00:00"/>
    <n v="8958"/>
    <n v="81.73"/>
    <n v="97.44"/>
    <n v="728874.66"/>
    <n v="465470.88"/>
  </r>
  <r>
    <s v="C1252"/>
    <x v="2"/>
    <s v="Bhutan"/>
    <s v="Cárnicos"/>
    <s v="Online"/>
    <s v="Media"/>
    <x v="220"/>
    <n v="998791825"/>
    <d v="2022-04-10T00:00:00"/>
    <n v="9453"/>
    <n v="421.89"/>
    <n v="364.69"/>
    <n v="2611077.21"/>
    <n v="2257066.41"/>
  </r>
  <r>
    <s v="C1253"/>
    <x v="3"/>
    <s v="Republic of the Congo"/>
    <s v="Bebida"/>
    <s v="Offline"/>
    <s v="Alta"/>
    <x v="221"/>
    <n v="998791825"/>
    <d v="2022-01-22T00:00:00"/>
    <n v="9535"/>
    <n v="109.28"/>
    <n v="31.79"/>
    <n v="310892.40000000002"/>
    <n v="208288.08"/>
  </r>
  <r>
    <s v="C1254"/>
    <x v="0"/>
    <s v="Germany"/>
    <s v="Cosméticos"/>
    <s v="Online"/>
    <s v="Crítica"/>
    <x v="222"/>
    <n v="998791825"/>
    <d v="2021-06-04T00:00:00"/>
    <n v="2800"/>
    <n v="47.45"/>
    <n v="263.33"/>
    <n v="2361754.4"/>
    <n v="1422508.66"/>
  </r>
  <r>
    <s v="C1255"/>
    <x v="3"/>
    <s v="Tunisia "/>
    <s v="Snacks"/>
    <s v="Offline"/>
    <s v="Crítica"/>
    <x v="223"/>
    <n v="998791825"/>
    <d v="2022-09-12T00:00:00"/>
    <n v="9880"/>
    <n v="651.21"/>
    <n v="97.44"/>
    <n v="1420062.06"/>
    <n v="906874.08"/>
  </r>
  <r>
    <s v="C1256"/>
    <x v="2"/>
    <s v="Myanmar"/>
    <s v="Snacks"/>
    <s v="Offline"/>
    <s v="Media"/>
    <x v="71"/>
    <n v="998791825"/>
    <d v="2022-08-30T00:00:00"/>
    <n v="3435"/>
    <n v="668.27"/>
    <n v="97.44"/>
    <n v="1047309.1200000001"/>
    <n v="668828.16000000003"/>
  </r>
  <r>
    <s v="C1257"/>
    <x v="0"/>
    <s v="Romania"/>
    <s v="Cuidado personal"/>
    <s v="Online"/>
    <s v="Alta"/>
    <x v="224"/>
    <n v="998791825"/>
    <d v="2020-03-08T00:00:00"/>
    <n v="3158"/>
    <n v="109.28"/>
    <n v="56.67"/>
    <n v="302809.65000000002"/>
    <n v="209962.35"/>
  </r>
  <r>
    <s v="C1258"/>
    <x v="0"/>
    <s v="Greece"/>
    <s v="Bebida"/>
    <s v="Offline"/>
    <s v="Baja"/>
    <x v="225"/>
    <n v="998791825"/>
    <d v="2022-11-07T00:00:00"/>
    <n v="773"/>
    <n v="205.7"/>
    <n v="31.79"/>
    <n v="355400.5"/>
    <n v="238107.1"/>
  </r>
  <r>
    <s v="C1259"/>
    <x v="3"/>
    <s v="Benin"/>
    <s v="Alimento infantil"/>
    <s v="Online"/>
    <s v="Alta"/>
    <x v="226"/>
    <n v="998791825"/>
    <d v="2020-04-30T00:00:00"/>
    <n v="5033"/>
    <n v="668.27"/>
    <n v="159.41999999999999"/>
    <n v="743120.08"/>
    <n v="464071.61999999994"/>
  </r>
  <r>
    <s v="C126"/>
    <x v="3"/>
    <s v="Malawi"/>
    <s v="Frutas"/>
    <s v="Online"/>
    <s v="Baja"/>
    <x v="121"/>
    <n v="203154218"/>
    <d v="2022-08-15T00:00:00"/>
    <n v="3795"/>
    <n v="9.33"/>
    <n v="6.92"/>
    <n v="35407.35"/>
    <n v="26261.4"/>
  </r>
  <r>
    <s v="C1260"/>
    <x v="4"/>
    <s v="Jamaica"/>
    <s v="Cárnicos"/>
    <s v="Offline"/>
    <s v="Alta"/>
    <x v="227"/>
    <n v="998791825"/>
    <d v="2022-04-24T00:00:00"/>
    <n v="6727"/>
    <n v="81.73"/>
    <n v="364.69"/>
    <n v="2823287.88"/>
    <n v="2440505.48"/>
  </r>
  <r>
    <s v="C1261"/>
    <x v="0"/>
    <s v="Liechtenstein"/>
    <s v="Cárnicos"/>
    <s v="Offline"/>
    <s v="Baja"/>
    <x v="228"/>
    <n v="998791825"/>
    <d v="2020-11-03T00:00:00"/>
    <n v="3669"/>
    <n v="109.28"/>
    <n v="364.69"/>
    <n v="1092273.21"/>
    <n v="944182.41"/>
  </r>
  <r>
    <s v="C1262"/>
    <x v="5"/>
    <s v="Greenland"/>
    <s v="Cuidado personal"/>
    <s v="Online"/>
    <s v="Baja"/>
    <x v="205"/>
    <n v="998791825"/>
    <d v="2022-02-14T00:00:00"/>
    <n v="5711"/>
    <n v="437.2"/>
    <n v="56.67"/>
    <n v="521927.78"/>
    <n v="361894.62"/>
  </r>
  <r>
    <s v="C1263"/>
    <x v="0"/>
    <s v="Romania"/>
    <s v="Cárnicos"/>
    <s v="Online"/>
    <s v="Media"/>
    <x v="229"/>
    <n v="998791825"/>
    <d v="2020-03-01T00:00:00"/>
    <n v="9730"/>
    <n v="651.21"/>
    <n v="364.69"/>
    <n v="380966.67"/>
    <n v="329315.07"/>
  </r>
  <r>
    <s v="C1264"/>
    <x v="2"/>
    <s v="China"/>
    <s v="Ropa"/>
    <s v="Offline"/>
    <s v="Media"/>
    <x v="230"/>
    <n v="998791825"/>
    <d v="2020-12-21T00:00:00"/>
    <n v="4639"/>
    <n v="421.89"/>
    <n v="35.840000000000003"/>
    <n v="107750.08"/>
    <n v="35338.240000000005"/>
  </r>
  <r>
    <s v="C1265"/>
    <x v="1"/>
    <s v="East Timor"/>
    <s v="Bebida"/>
    <s v="Offline"/>
    <s v="Alta"/>
    <x v="75"/>
    <n v="998791825"/>
    <d v="2020-08-23T00:00:00"/>
    <n v="6380"/>
    <n v="47.45"/>
    <n v="31.79"/>
    <n v="404084.2"/>
    <n v="270723.64"/>
  </r>
  <r>
    <s v="C1266"/>
    <x v="0"/>
    <s v="Albania"/>
    <s v="Material de oficina"/>
    <s v="Online"/>
    <s v="Baja"/>
    <x v="231"/>
    <n v="998791825"/>
    <d v="2021-07-28T00:00:00"/>
    <n v="2926"/>
    <n v="154.06"/>
    <n v="524.96"/>
    <n v="4822210.05"/>
    <n v="3887328.8000000003"/>
  </r>
  <r>
    <s v="C1267"/>
    <x v="2"/>
    <s v="Laos"/>
    <s v="Doméstico"/>
    <s v="Online"/>
    <s v="Crítica"/>
    <x v="205"/>
    <n v="998791825"/>
    <d v="2022-02-03T00:00:00"/>
    <n v="9283"/>
    <n v="205.7"/>
    <n v="502.54"/>
    <n v="5743112.3799999999"/>
    <n v="4318828.76"/>
  </r>
  <r>
    <s v="C1268"/>
    <x v="3"/>
    <s v="Central African Republic"/>
    <s v="Ropa"/>
    <s v="Offline"/>
    <s v="Alta"/>
    <x v="232"/>
    <n v="998791825"/>
    <d v="2021-02-11T00:00:00"/>
    <n v="2486"/>
    <n v="109.28"/>
    <n v="35.840000000000003"/>
    <n v="552628.96"/>
    <n v="181242.88"/>
  </r>
  <r>
    <s v="C1269"/>
    <x v="0"/>
    <s v="Netherlands"/>
    <s v="Cereales"/>
    <s v="Online"/>
    <s v="Crítica"/>
    <x v="233"/>
    <n v="998791825"/>
    <d v="2022-05-08T00:00:00"/>
    <n v="6603"/>
    <n v="81.73"/>
    <n v="117.11"/>
    <n v="1398554.2999999998"/>
    <n v="796230.89"/>
  </r>
  <r>
    <s v="C127"/>
    <x v="1"/>
    <s v="Tuvalu"/>
    <s v="Bebida"/>
    <s v="Offline"/>
    <s v="Baja"/>
    <x v="122"/>
    <n v="204677283"/>
    <d v="2020-07-10T00:00:00"/>
    <n v="415"/>
    <n v="47.45"/>
    <n v="31.79"/>
    <n v="19691.75"/>
    <n v="13192.85"/>
  </r>
  <r>
    <s v="C1270"/>
    <x v="1"/>
    <s v="Solomon Islands"/>
    <s v="Doméstico"/>
    <s v="Offline"/>
    <s v="Baja"/>
    <x v="234"/>
    <n v="998791825"/>
    <d v="2020-12-15T00:00:00"/>
    <n v="7733"/>
    <n v="152.58000000000001"/>
    <n v="502.54"/>
    <n v="3914057.3899999997"/>
    <n v="2943376.7800000003"/>
  </r>
  <r>
    <s v="C1271"/>
    <x v="3"/>
    <s v="Seychelles "/>
    <s v="Cuidado personal"/>
    <s v="Offline"/>
    <s v="Baja"/>
    <x v="235"/>
    <n v="998791825"/>
    <d v="2022-11-14T00:00:00"/>
    <n v="9004"/>
    <n v="109.28"/>
    <n v="56.67"/>
    <n v="106003.81000000001"/>
    <n v="73500.990000000005"/>
  </r>
  <r>
    <s v="C1272"/>
    <x v="2"/>
    <s v="Kazakhstan"/>
    <s v="Ropa"/>
    <s v="Online"/>
    <s v="Baja"/>
    <x v="89"/>
    <n v="998791825"/>
    <d v="2022-08-21T00:00:00"/>
    <n v="5580"/>
    <n v="651.21"/>
    <n v="35.840000000000003"/>
    <n v="461052.32"/>
    <n v="151208.96000000002"/>
  </r>
  <r>
    <s v="C1273"/>
    <x v="0"/>
    <s v="Hungary"/>
    <s v="Cosméticos"/>
    <s v="Offline"/>
    <s v="Baja"/>
    <x v="236"/>
    <n v="998791825"/>
    <d v="2022-09-18T00:00:00"/>
    <n v="9651"/>
    <n v="152.58000000000001"/>
    <n v="263.33"/>
    <n v="1202737.2"/>
    <n v="724420.83"/>
  </r>
  <r>
    <s v="C1274"/>
    <x v="2"/>
    <s v="Laos"/>
    <s v="Material de oficina"/>
    <s v="Offline"/>
    <s v="Crítica"/>
    <x v="237"/>
    <n v="998791825"/>
    <d v="2020-02-28T00:00:00"/>
    <n v="5441"/>
    <n v="255.28"/>
    <n v="524.96"/>
    <n v="4594937.7600000007"/>
    <n v="3704117.7600000002"/>
  </r>
  <r>
    <s v="C1275"/>
    <x v="3"/>
    <s v="Yemen"/>
    <s v="Cárnicos"/>
    <s v="Offline"/>
    <s v="Media"/>
    <x v="238"/>
    <n v="998791825"/>
    <d v="2022-02-10T00:00:00"/>
    <n v="4206"/>
    <n v="668.27"/>
    <n v="364.69"/>
    <n v="1824674.25"/>
    <n v="1577284.25"/>
  </r>
  <r>
    <s v="C1276"/>
    <x v="0"/>
    <s v="Russia"/>
    <s v="Bebida"/>
    <s v="Offline"/>
    <s v="Baja"/>
    <x v="239"/>
    <n v="998791825"/>
    <d v="2022-04-16T00:00:00"/>
    <n v="9232"/>
    <n v="109.28"/>
    <n v="31.79"/>
    <n v="179503.35"/>
    <n v="120261.56999999999"/>
  </r>
  <r>
    <s v="C1277"/>
    <x v="2"/>
    <s v="Philippines"/>
    <s v="Verduras"/>
    <s v="Online"/>
    <s v="Crítica"/>
    <x v="240"/>
    <n v="998791825"/>
    <d v="2021-08-18T00:00:00"/>
    <n v="836"/>
    <n v="47.45"/>
    <n v="90.93"/>
    <n v="259437.04"/>
    <n v="153126.12000000002"/>
  </r>
  <r>
    <s v="C1278"/>
    <x v="1"/>
    <s v="Marshall Islands"/>
    <s v="Cereales"/>
    <s v="Online"/>
    <s v="Media"/>
    <x v="241"/>
    <n v="998791825"/>
    <d v="2021-08-29T00:00:00"/>
    <n v="1366"/>
    <n v="47.45"/>
    <n v="117.11"/>
    <n v="1298789.7999999998"/>
    <n v="739432.54"/>
  </r>
  <r>
    <s v="C1279"/>
    <x v="3"/>
    <s v="Burkina Faso"/>
    <s v="Ropa"/>
    <s v="Offline"/>
    <s v="Baja"/>
    <x v="242"/>
    <n v="998791825"/>
    <d v="2022-09-18T00:00:00"/>
    <n v="202"/>
    <n v="205.7"/>
    <n v="35.840000000000003"/>
    <n v="326856.48"/>
    <n v="107197.44000000002"/>
  </r>
  <r>
    <s v="C128"/>
    <x v="3"/>
    <s v="Burundi"/>
    <s v="Cárnicos"/>
    <s v="Offline"/>
    <s v="Alta"/>
    <x v="123"/>
    <n v="204702174"/>
    <d v="2020-08-11T00:00:00"/>
    <n v="62"/>
    <n v="421.89"/>
    <n v="364.69"/>
    <n v="26157.18"/>
    <n v="22610.78"/>
  </r>
  <r>
    <s v="C1280"/>
    <x v="0"/>
    <s v="Kosovo"/>
    <s v="Cuidado personal"/>
    <s v="Offline"/>
    <s v="Alta"/>
    <x v="167"/>
    <n v="998791825"/>
    <d v="2022-09-07T00:00:00"/>
    <n v="8756"/>
    <n v="205.7"/>
    <n v="56.67"/>
    <n v="740718.99"/>
    <n v="513600.21"/>
  </r>
  <r>
    <s v="C1281"/>
    <x v="2"/>
    <s v="North Korea"/>
    <s v="Snacks"/>
    <s v="Offline"/>
    <s v="Media"/>
    <x v="243"/>
    <n v="998791825"/>
    <d v="2021-07-26T00:00:00"/>
    <n v="5470"/>
    <n v="437.2"/>
    <n v="97.44"/>
    <n v="1359487.8"/>
    <n v="868190.4"/>
  </r>
  <r>
    <s v="C1282"/>
    <x v="2"/>
    <s v="Bhutan"/>
    <s v="Ropa"/>
    <s v="Offline"/>
    <s v="Crítica"/>
    <x v="78"/>
    <n v="998791825"/>
    <d v="2022-05-11T00:00:00"/>
    <n v="818"/>
    <n v="152.58000000000001"/>
    <n v="35.840000000000003"/>
    <n v="977291.04"/>
    <n v="320517.12000000005"/>
  </r>
  <r>
    <s v="C1283"/>
    <x v="0"/>
    <s v="Switzerland"/>
    <s v="Material de oficina"/>
    <s v="Online"/>
    <s v="Alta"/>
    <x v="244"/>
    <n v="998791825"/>
    <d v="2021-04-14T00:00:00"/>
    <n v="2304"/>
    <n v="437.2"/>
    <n v="524.96"/>
    <n v="1697053.26"/>
    <n v="1368045.76"/>
  </r>
  <r>
    <s v="C1284"/>
    <x v="3"/>
    <s v="Libya"/>
    <s v="Snacks"/>
    <s v="Online"/>
    <s v="Baja"/>
    <x v="245"/>
    <n v="998791825"/>
    <d v="2020-09-21T00:00:00"/>
    <n v="9464"/>
    <n v="651.21"/>
    <n v="97.44"/>
    <n v="819354.60000000009"/>
    <n v="523252.8"/>
  </r>
  <r>
    <s v="C1285"/>
    <x v="4"/>
    <s v="Honduras"/>
    <s v="Alimento infantil"/>
    <s v="Online"/>
    <s v="Alta"/>
    <x v="42"/>
    <n v="998791825"/>
    <d v="2022-04-13T00:00:00"/>
    <n v="8867"/>
    <n v="668.27"/>
    <n v="159.41999999999999"/>
    <n v="2486937.7600000002"/>
    <n v="1553069.64"/>
  </r>
  <r>
    <s v="C1286"/>
    <x v="3"/>
    <s v="Benin"/>
    <s v="Doméstico"/>
    <s v="Offline"/>
    <s v="Media"/>
    <x v="28"/>
    <n v="998791825"/>
    <d v="2021-12-31T00:00:00"/>
    <n v="9110"/>
    <n v="255.28"/>
    <n v="502.54"/>
    <n v="171745.38999999998"/>
    <n v="129152.78"/>
  </r>
  <r>
    <s v="C1287"/>
    <x v="3"/>
    <s v="Egypt"/>
    <s v="Ropa"/>
    <s v="Online"/>
    <s v="Alta"/>
    <x v="246"/>
    <n v="998791825"/>
    <d v="2020-06-08T00:00:00"/>
    <n v="5824"/>
    <n v="437.2"/>
    <n v="35.840000000000003"/>
    <n v="927022.24"/>
    <n v="304030.72000000003"/>
  </r>
  <r>
    <s v="C1288"/>
    <x v="0"/>
    <s v="Cyprus"/>
    <s v="Bebida"/>
    <s v="Online"/>
    <s v="Baja"/>
    <x v="247"/>
    <n v="998791825"/>
    <d v="2021-11-15T00:00:00"/>
    <n v="6669"/>
    <n v="437.2"/>
    <n v="31.79"/>
    <n v="380454.10000000003"/>
    <n v="254892.22"/>
  </r>
  <r>
    <s v="C1289"/>
    <x v="3"/>
    <s v="Morocco"/>
    <s v="Bebida"/>
    <s v="Online"/>
    <s v="Media"/>
    <x v="248"/>
    <n v="998791825"/>
    <d v="2020-09-01T00:00:00"/>
    <n v="6338"/>
    <n v="668.27"/>
    <n v="31.79"/>
    <n v="450442.85000000003"/>
    <n v="301782.46999999997"/>
  </r>
  <r>
    <s v="C129"/>
    <x v="3"/>
    <s v="Liberia"/>
    <s v="Verduras"/>
    <s v="Online"/>
    <s v="Crítica"/>
    <x v="96"/>
    <n v="204850232"/>
    <d v="2021-08-08T00:00:00"/>
    <n v="8367"/>
    <n v="154.06"/>
    <n v="90.93"/>
    <n v="1289020.02"/>
    <n v="760811.31"/>
  </r>
  <r>
    <s v="C1290"/>
    <x v="0"/>
    <s v="Estonia"/>
    <s v="Cereales"/>
    <s v="Offline"/>
    <s v="Media"/>
    <x v="126"/>
    <n v="998791825"/>
    <d v="2020-03-14T00:00:00"/>
    <n v="1555"/>
    <n v="81.73"/>
    <n v="117.11"/>
    <n v="1145131.8999999999"/>
    <n v="651951.37"/>
  </r>
  <r>
    <s v="C1291"/>
    <x v="2"/>
    <s v="South Korea"/>
    <s v="Cereales"/>
    <s v="Offline"/>
    <s v="Media"/>
    <x v="249"/>
    <n v="998791825"/>
    <d v="2020-01-26T00:00:00"/>
    <n v="6075"/>
    <n v="9.33"/>
    <n v="117.11"/>
    <n v="1220829.5"/>
    <n v="695047.85"/>
  </r>
  <r>
    <s v="C1292"/>
    <x v="2"/>
    <s v="Vietnam"/>
    <s v="Cosméticos"/>
    <s v="Offline"/>
    <s v="Media"/>
    <x v="250"/>
    <n v="998791825"/>
    <d v="2020-03-03T00:00:00"/>
    <n v="5683"/>
    <n v="651.21"/>
    <n v="263.33"/>
    <n v="1013866.7999999999"/>
    <n v="610662.27"/>
  </r>
  <r>
    <s v="C1293"/>
    <x v="3"/>
    <s v="Syria"/>
    <s v="Snacks"/>
    <s v="Offline"/>
    <s v="Crítica"/>
    <x v="251"/>
    <n v="998791825"/>
    <d v="2022-03-14T00:00:00"/>
    <n v="3197"/>
    <n v="421.89"/>
    <n v="97.44"/>
    <n v="530062.92000000004"/>
    <n v="338506.56"/>
  </r>
  <r>
    <s v="C1294"/>
    <x v="0"/>
    <s v="Luxembourg"/>
    <s v="Cosméticos"/>
    <s v="Offline"/>
    <s v="Baja"/>
    <x v="252"/>
    <n v="998791825"/>
    <d v="2022-07-29T00:00:00"/>
    <n v="3466"/>
    <n v="152.58000000000001"/>
    <n v="263.33"/>
    <n v="81756.399999999994"/>
    <n v="49242.71"/>
  </r>
  <r>
    <s v="C1295"/>
    <x v="4"/>
    <s v="Cuba"/>
    <s v="Material de oficina"/>
    <s v="Online"/>
    <s v="Crítica"/>
    <x v="253"/>
    <n v="998791825"/>
    <d v="2022-08-27T00:00:00"/>
    <n v="8369"/>
    <n v="109.28"/>
    <n v="524.96"/>
    <n v="178431.54"/>
    <n v="143839.04000000001"/>
  </r>
  <r>
    <s v="C1296"/>
    <x v="2"/>
    <s v="Maldives"/>
    <s v="Doméstico"/>
    <s v="Online"/>
    <s v="Alta"/>
    <x v="254"/>
    <n v="998791825"/>
    <d v="2020-12-11T00:00:00"/>
    <n v="1818"/>
    <n v="421.89"/>
    <n v="502.54"/>
    <n v="2395747.9499999997"/>
    <n v="1801605.9000000001"/>
  </r>
  <r>
    <s v="C1297"/>
    <x v="2"/>
    <s v="Taiwan"/>
    <s v="Alimento infantil"/>
    <s v="Online"/>
    <s v="Crítica"/>
    <x v="255"/>
    <n v="998791825"/>
    <d v="2020-10-08T00:00:00"/>
    <n v="4756"/>
    <n v="437.2"/>
    <n v="159.41999999999999"/>
    <n v="1786704.72"/>
    <n v="1115780.5799999998"/>
  </r>
  <r>
    <s v="C1298"/>
    <x v="0"/>
    <s v="Bosnia and Herzegovina"/>
    <s v="Cosméticos"/>
    <s v="Online"/>
    <s v="Alta"/>
    <x v="256"/>
    <n v="998791825"/>
    <d v="2020-04-19T00:00:00"/>
    <n v="154"/>
    <n v="255.28"/>
    <n v="263.33"/>
    <n v="4121921.6"/>
    <n v="2482675.2399999998"/>
  </r>
  <r>
    <s v="C1299"/>
    <x v="3"/>
    <s v="Afghanistan"/>
    <s v="Cosméticos"/>
    <s v="Online"/>
    <s v="Alta"/>
    <x v="140"/>
    <n v="998791825"/>
    <d v="2022-03-23T00:00:00"/>
    <n v="8020"/>
    <n v="109.28"/>
    <n v="263.33"/>
    <n v="2978643.6"/>
    <n v="1794067.2899999998"/>
  </r>
  <r>
    <s v="C13"/>
    <x v="3"/>
    <s v="Zambia"/>
    <s v="Bebida"/>
    <s v="Offline"/>
    <s v="Crítica"/>
    <x v="15"/>
    <n v="113968408"/>
    <d v="2021-05-22T00:00:00"/>
    <n v="6281"/>
    <n v="47.45"/>
    <n v="31.79"/>
    <n v="298033.45"/>
    <n v="199672.99"/>
  </r>
  <r>
    <s v="C130"/>
    <x v="2"/>
    <s v="Turkmenistan"/>
    <s v="Verduras"/>
    <s v="Offline"/>
    <s v="Media"/>
    <x v="124"/>
    <n v="206096923"/>
    <d v="2022-08-29T00:00:00"/>
    <n v="2992"/>
    <n v="154.06"/>
    <n v="90.93"/>
    <n v="460947.52"/>
    <n v="272062.56"/>
  </r>
  <r>
    <s v="C1300"/>
    <x v="5"/>
    <s v="Canada"/>
    <s v="Doméstico"/>
    <s v="Offline"/>
    <s v="Baja"/>
    <x v="182"/>
    <n v="998791825"/>
    <d v="2021-02-05T00:00:00"/>
    <n v="388"/>
    <n v="81.73"/>
    <n v="502.54"/>
    <n v="4764096.83"/>
    <n v="3582607.66"/>
  </r>
  <r>
    <s v="C1301"/>
    <x v="3"/>
    <s v="Qatar"/>
    <s v="Cuidado personal"/>
    <s v="Online"/>
    <s v="Media"/>
    <x v="257"/>
    <n v="998791825"/>
    <d v="2021-12-28T00:00:00"/>
    <n v="6326"/>
    <n v="205.7"/>
    <n v="56.67"/>
    <n v="439707.4"/>
    <n v="304884.60000000003"/>
  </r>
  <r>
    <s v="C1302"/>
    <x v="0"/>
    <s v="Malta"/>
    <s v="Frutas"/>
    <s v="Offline"/>
    <s v="Alta"/>
    <x v="258"/>
    <n v="998791825"/>
    <d v="2021-07-24T00:00:00"/>
    <n v="6933"/>
    <n v="9.33"/>
    <n v="6.92"/>
    <n v="80256.66"/>
    <n v="59525.84"/>
  </r>
  <r>
    <s v="C1303"/>
    <x v="3"/>
    <s v="Bahrain"/>
    <s v="Material de oficina"/>
    <s v="Offline"/>
    <s v="Baja"/>
    <x v="210"/>
    <n v="998791825"/>
    <d v="2021-05-24T00:00:00"/>
    <n v="339"/>
    <n v="81.73"/>
    <n v="524.96"/>
    <n v="562645.44000000006"/>
    <n v="453565.44000000006"/>
  </r>
  <r>
    <s v="C1304"/>
    <x v="3"/>
    <s v="Zambia"/>
    <s v="Cárnicos"/>
    <s v="Offline"/>
    <s v="Crítica"/>
    <x v="259"/>
    <n v="998791825"/>
    <d v="2020-07-08T00:00:00"/>
    <n v="6704"/>
    <n v="152.58000000000001"/>
    <n v="364.69"/>
    <n v="3486077.07"/>
    <n v="3013433.47"/>
  </r>
  <r>
    <s v="C1305"/>
    <x v="2"/>
    <s v="Bangladesh"/>
    <s v="Snacks"/>
    <s v="Offline"/>
    <s v="Media"/>
    <x v="76"/>
    <n v="998791825"/>
    <d v="2022-08-15T00:00:00"/>
    <n v="3221"/>
    <n v="651.21"/>
    <n v="97.44"/>
    <n v="599486.82000000007"/>
    <n v="382841.76"/>
  </r>
  <r>
    <s v="C1306"/>
    <x v="3"/>
    <s v="Egypt"/>
    <s v="Ropa"/>
    <s v="Offline"/>
    <s v="Media"/>
    <x v="260"/>
    <n v="998791825"/>
    <d v="2020-05-26T00:00:00"/>
    <n v="9115"/>
    <n v="152.58000000000001"/>
    <n v="35.840000000000003"/>
    <n v="330462.72000000003"/>
    <n v="108380.16"/>
  </r>
  <r>
    <s v="C1307"/>
    <x v="2"/>
    <s v="Japan"/>
    <s v="Cárnicos"/>
    <s v="Online"/>
    <s v="Baja"/>
    <x v="178"/>
    <n v="998791825"/>
    <d v="2022-08-21T00:00:00"/>
    <n v="639"/>
    <n v="651.21"/>
    <n v="364.69"/>
    <n v="3265428.6"/>
    <n v="2822700.6"/>
  </r>
  <r>
    <s v="C1308"/>
    <x v="4"/>
    <s v="Jamaica"/>
    <s v="Cosméticos"/>
    <s v="Offline"/>
    <s v="Alta"/>
    <x v="261"/>
    <n v="998791825"/>
    <d v="2021-07-16T00:00:00"/>
    <n v="6079"/>
    <n v="81.73"/>
    <n v="263.33"/>
    <n v="1005560"/>
    <n v="605659"/>
  </r>
  <r>
    <s v="C1309"/>
    <x v="3"/>
    <s v="Namibia"/>
    <s v="Alimento infantil"/>
    <s v="Offline"/>
    <s v="Baja"/>
    <x v="262"/>
    <n v="998791825"/>
    <d v="2022-05-30T00:00:00"/>
    <n v="754"/>
    <n v="154.06"/>
    <n v="159.41999999999999"/>
    <n v="2032028.8"/>
    <n v="1268983.2"/>
  </r>
  <r>
    <s v="C131"/>
    <x v="3"/>
    <s v="Uganda"/>
    <s v="Doméstico"/>
    <s v="Online"/>
    <s v="Media"/>
    <x v="125"/>
    <n v="207990348"/>
    <d v="2021-09-25T00:00:00"/>
    <n v="8628"/>
    <n v="668.27"/>
    <n v="502.54"/>
    <n v="5765833.5599999996"/>
    <n v="4335915.12"/>
  </r>
  <r>
    <s v="C1310"/>
    <x v="1"/>
    <s v="Federated States of Micronesia"/>
    <s v="Ropa"/>
    <s v="Online"/>
    <s v="Crítica"/>
    <x v="263"/>
    <n v="998791825"/>
    <d v="2022-04-15T00:00:00"/>
    <n v="2012"/>
    <n v="255.28"/>
    <n v="35.840000000000003"/>
    <n v="874786.4"/>
    <n v="286899.20000000001"/>
  </r>
  <r>
    <s v="C1311"/>
    <x v="3"/>
    <s v="Iran"/>
    <s v="Cuidado personal"/>
    <s v="Offline"/>
    <s v="Alta"/>
    <x v="264"/>
    <n v="998791825"/>
    <d v="2020-02-16T00:00:00"/>
    <n v="4232"/>
    <n v="421.89"/>
    <n v="56.67"/>
    <n v="225002.69"/>
    <n v="156012.51"/>
  </r>
  <r>
    <s v="C1312"/>
    <x v="2"/>
    <s v="Malaysia"/>
    <s v="Cereales"/>
    <s v="Offline"/>
    <s v="Alta"/>
    <x v="244"/>
    <n v="998791825"/>
    <d v="2021-03-11T00:00:00"/>
    <n v="3826"/>
    <n v="47.45"/>
    <n v="117.11"/>
    <n v="936346.39999999991"/>
    <n v="533084.72"/>
  </r>
  <r>
    <s v="C1313"/>
    <x v="2"/>
    <s v="Tajikistan"/>
    <s v="Frutas"/>
    <s v="Online"/>
    <s v="Baja"/>
    <x v="265"/>
    <n v="998791825"/>
    <d v="2020-12-22T00:00:00"/>
    <n v="4236"/>
    <n v="205.7"/>
    <n v="6.92"/>
    <n v="25965.39"/>
    <n v="19258.36"/>
  </r>
  <r>
    <s v="C1314"/>
    <x v="3"/>
    <s v="Iran"/>
    <s v="Cuidado personal"/>
    <s v="Online"/>
    <s v="Crítica"/>
    <x v="266"/>
    <n v="998791825"/>
    <d v="2021-02-11T00:00:00"/>
    <n v="936"/>
    <n v="47.45"/>
    <n v="56.67"/>
    <n v="723882.61"/>
    <n v="501926.19"/>
  </r>
  <r>
    <s v="C1315"/>
    <x v="1"/>
    <s v="Samoa "/>
    <s v="Snacks"/>
    <s v="Offline"/>
    <s v="Media"/>
    <x v="267"/>
    <n v="998791825"/>
    <d v="2022-03-13T00:00:00"/>
    <n v="6431"/>
    <n v="255.28"/>
    <n v="97.44"/>
    <n v="185384.7"/>
    <n v="118389.59999999999"/>
  </r>
  <r>
    <s v="C1316"/>
    <x v="3"/>
    <s v="Botswana"/>
    <s v="Material de oficina"/>
    <s v="Offline"/>
    <s v="Alta"/>
    <x v="268"/>
    <n v="998791825"/>
    <d v="2022-03-28T00:00:00"/>
    <n v="5257"/>
    <n v="437.2"/>
    <n v="524.96"/>
    <n v="216852.93000000002"/>
    <n v="174811.68000000002"/>
  </r>
  <r>
    <s v="C1317"/>
    <x v="0"/>
    <s v="Austria"/>
    <s v="Snacks"/>
    <s v="Online"/>
    <s v="Alta"/>
    <x v="269"/>
    <n v="998791825"/>
    <d v="2021-03-16T00:00:00"/>
    <n v="8981"/>
    <n v="152.58000000000001"/>
    <n v="97.44"/>
    <n v="566529.54"/>
    <n v="361794.72"/>
  </r>
  <r>
    <s v="C1318"/>
    <x v="3"/>
    <s v="Syria"/>
    <s v="Material de oficina"/>
    <s v="Offline"/>
    <s v="Media"/>
    <x v="270"/>
    <n v="998791825"/>
    <d v="2022-07-02T00:00:00"/>
    <n v="1201"/>
    <n v="109.28"/>
    <n v="524.96"/>
    <n v="581530.53"/>
    <n v="468789.28"/>
  </r>
  <r>
    <s v="C1319"/>
    <x v="3"/>
    <s v="Senegal"/>
    <s v="Cuidado personal"/>
    <s v="Offline"/>
    <s v="Alta"/>
    <x v="110"/>
    <n v="998791825"/>
    <d v="2022-08-07T00:00:00"/>
    <n v="2549"/>
    <n v="437.2"/>
    <n v="56.67"/>
    <n v="689801.20000000007"/>
    <n v="478294.8"/>
  </r>
  <r>
    <s v="C132"/>
    <x v="3"/>
    <s v="Lebanon"/>
    <s v="Alimento infantil"/>
    <s v="Online"/>
    <s v="Alta"/>
    <x v="126"/>
    <n v="208001077"/>
    <d v="2020-03-24T00:00:00"/>
    <n v="1999"/>
    <n v="255.28"/>
    <n v="159.41999999999999"/>
    <n v="510304.72000000003"/>
    <n v="318680.57999999996"/>
  </r>
  <r>
    <s v="C1320"/>
    <x v="3"/>
    <s v="Mauritius "/>
    <s v="Verduras"/>
    <s v="Online"/>
    <s v="Alta"/>
    <x v="271"/>
    <n v="998791825"/>
    <d v="2021-02-23T00:00:00"/>
    <n v="5684"/>
    <n v="421.89"/>
    <n v="90.93"/>
    <n v="763059.18"/>
    <n v="450376.29000000004"/>
  </r>
  <r>
    <s v="C1321"/>
    <x v="3"/>
    <s v="Cote d'Ivoire"/>
    <s v="Alimento infantil"/>
    <s v="Online"/>
    <s v="Media"/>
    <x v="272"/>
    <n v="998791825"/>
    <d v="2022-09-20T00:00:00"/>
    <n v="300"/>
    <n v="47.45"/>
    <n v="159.41999999999999"/>
    <n v="1547252.08"/>
    <n v="966244.61999999988"/>
  </r>
  <r>
    <s v="C1322"/>
    <x v="4"/>
    <s v="Belize"/>
    <s v="Cárnicos"/>
    <s v="Online"/>
    <s v="Media"/>
    <x v="136"/>
    <n v="998791825"/>
    <d v="2020-06-22T00:00:00"/>
    <n v="8119"/>
    <n v="152.58000000000001"/>
    <n v="364.69"/>
    <n v="3976735.1399999997"/>
    <n v="3437567.94"/>
  </r>
  <r>
    <s v="C1323"/>
    <x v="3"/>
    <s v="Morocco"/>
    <s v="Bebida"/>
    <s v="Online"/>
    <s v="Media"/>
    <x v="273"/>
    <n v="998791825"/>
    <d v="2021-05-17T00:00:00"/>
    <n v="7898"/>
    <n v="437.2"/>
    <n v="31.79"/>
    <n v="462163"/>
    <n v="309634.59999999998"/>
  </r>
  <r>
    <s v="C1324"/>
    <x v="1"/>
    <s v="Australia"/>
    <s v="Cereales"/>
    <s v="Online"/>
    <s v="Alta"/>
    <x v="274"/>
    <n v="998791825"/>
    <d v="2020-10-23T00:00:00"/>
    <n v="421"/>
    <n v="205.7"/>
    <n v="117.11"/>
    <n v="766438.2"/>
    <n v="436351.86"/>
  </r>
  <r>
    <s v="C1325"/>
    <x v="3"/>
    <s v="Senegal"/>
    <s v="Bebida"/>
    <s v="Offline"/>
    <s v="Alta"/>
    <x v="52"/>
    <n v="998791825"/>
    <d v="2022-02-15T00:00:00"/>
    <n v="3506"/>
    <n v="421.89"/>
    <n v="31.79"/>
    <n v="243893.00000000003"/>
    <n v="163400.6"/>
  </r>
  <r>
    <s v="C1326"/>
    <x v="4"/>
    <s v="Antigua and Barbuda "/>
    <s v="Alimento infantil"/>
    <s v="Online"/>
    <s v="Crítica"/>
    <x v="275"/>
    <n v="998791825"/>
    <d v="2020-05-16T00:00:00"/>
    <n v="7002"/>
    <n v="154.06"/>
    <n v="159.41999999999999"/>
    <n v="2493575.04"/>
    <n v="1557214.5599999998"/>
  </r>
  <r>
    <s v="C1327"/>
    <x v="0"/>
    <s v="Poland"/>
    <s v="Cosméticos"/>
    <s v="Online"/>
    <s v="Media"/>
    <x v="276"/>
    <n v="998791825"/>
    <d v="2020-11-06T00:00:00"/>
    <n v="7790"/>
    <n v="154.06"/>
    <n v="263.33"/>
    <n v="186684.4"/>
    <n v="112441.90999999999"/>
  </r>
  <r>
    <s v="C1328"/>
    <x v="0"/>
    <s v="Kosovo"/>
    <s v="Snacks"/>
    <s v="Offline"/>
    <s v="Alta"/>
    <x v="203"/>
    <n v="998791825"/>
    <d v="2020-11-06T00:00:00"/>
    <n v="4779"/>
    <n v="9.33"/>
    <n v="97.44"/>
    <n v="299819.7"/>
    <n v="191469.6"/>
  </r>
  <r>
    <s v="C1329"/>
    <x v="2"/>
    <s v="Malaysia"/>
    <s v="Ropa"/>
    <s v="Online"/>
    <s v="Baja"/>
    <x v="277"/>
    <n v="998791825"/>
    <d v="2022-04-27T00:00:00"/>
    <n v="3912"/>
    <n v="109.28"/>
    <n v="35.840000000000003"/>
    <n v="684420.64"/>
    <n v="224465.92000000001"/>
  </r>
  <r>
    <s v="C133"/>
    <x v="0"/>
    <s v="Switzerland"/>
    <s v="Material de oficina"/>
    <s v="Online"/>
    <s v="Media"/>
    <x v="127"/>
    <n v="208216083"/>
    <d v="2021-06-24T00:00:00"/>
    <n v="6861"/>
    <n v="651.21"/>
    <n v="524.96"/>
    <n v="4467951.8100000005"/>
    <n v="3601750.56"/>
  </r>
  <r>
    <s v="C1330"/>
    <x v="4"/>
    <s v="Guatemala"/>
    <s v="Cosméticos"/>
    <s v="Online"/>
    <s v="Alta"/>
    <x v="278"/>
    <n v="998791825"/>
    <d v="2021-12-12T00:00:00"/>
    <n v="3164"/>
    <n v="421.89"/>
    <n v="263.33"/>
    <n v="3161830.4"/>
    <n v="1904402.5599999998"/>
  </r>
  <r>
    <s v="C1331"/>
    <x v="1"/>
    <s v="Vanuatu"/>
    <s v="Cárnicos"/>
    <s v="Offline"/>
    <s v="Alta"/>
    <x v="279"/>
    <n v="998791825"/>
    <d v="2020-12-02T00:00:00"/>
    <n v="7538"/>
    <n v="109.28"/>
    <n v="364.69"/>
    <n v="2452446.5699999998"/>
    <n v="2119942.9700000002"/>
  </r>
  <r>
    <s v="C1332"/>
    <x v="4"/>
    <s v="Nicaragua"/>
    <s v="Bebida"/>
    <s v="Online"/>
    <s v="Media"/>
    <x v="280"/>
    <n v="998791825"/>
    <d v="2021-02-22T00:00:00"/>
    <n v="4071"/>
    <n v="437.2"/>
    <n v="31.79"/>
    <n v="236395.90000000002"/>
    <n v="158377.78"/>
  </r>
  <r>
    <s v="C1333"/>
    <x v="3"/>
    <s v="Lesotho"/>
    <s v="Snacks"/>
    <s v="Offline"/>
    <s v="Crítica"/>
    <x v="281"/>
    <n v="998791825"/>
    <d v="2020-03-14T00:00:00"/>
    <n v="6830"/>
    <n v="255.28"/>
    <n v="97.44"/>
    <n v="723534.3600000001"/>
    <n v="462060.48"/>
  </r>
  <r>
    <s v="C1334"/>
    <x v="2"/>
    <s v="Turkmenistan"/>
    <s v="Cosméticos"/>
    <s v="Offline"/>
    <s v="Baja"/>
    <x v="282"/>
    <n v="998791825"/>
    <d v="2022-02-03T00:00:00"/>
    <n v="1915"/>
    <n v="421.89"/>
    <n v="263.33"/>
    <n v="3116798.8"/>
    <n v="1877279.5699999998"/>
  </r>
  <r>
    <s v="C1335"/>
    <x v="3"/>
    <s v="Saudi Arabia"/>
    <s v="Cereales"/>
    <s v="Online"/>
    <s v="Media"/>
    <x v="283"/>
    <n v="998791825"/>
    <d v="2021-05-04T00:00:00"/>
    <n v="2454"/>
    <n v="109.28"/>
    <n v="117.11"/>
    <n v="249308.4"/>
    <n v="141937.32"/>
  </r>
  <r>
    <s v="C1336"/>
    <x v="2"/>
    <s v="Japan"/>
    <s v="Cárnicos"/>
    <s v="Offline"/>
    <s v="Media"/>
    <x v="271"/>
    <n v="998791825"/>
    <d v="2021-03-08T00:00:00"/>
    <n v="3610"/>
    <n v="205.7"/>
    <n v="364.69"/>
    <n v="3412246.32"/>
    <n v="2949612.72"/>
  </r>
  <r>
    <s v="C1337"/>
    <x v="0"/>
    <s v="Latvia"/>
    <s v="Verduras"/>
    <s v="Offline"/>
    <s v="Baja"/>
    <x v="284"/>
    <n v="998791825"/>
    <d v="2020-12-15T00:00:00"/>
    <n v="7573"/>
    <n v="154.06"/>
    <n v="90.93"/>
    <n v="907259.34"/>
    <n v="535486.77"/>
  </r>
  <r>
    <s v="C1338"/>
    <x v="5"/>
    <s v="Greenland"/>
    <s v="Verduras"/>
    <s v="Online"/>
    <s v="Crítica"/>
    <x v="123"/>
    <n v="998791825"/>
    <d v="2020-07-25T00:00:00"/>
    <n v="8569"/>
    <n v="421.89"/>
    <n v="90.93"/>
    <n v="735328.38"/>
    <n v="434008.89"/>
  </r>
  <r>
    <s v="C1339"/>
    <x v="4"/>
    <s v="Costa Rica"/>
    <s v="Frutas"/>
    <s v="Offline"/>
    <s v="Baja"/>
    <x v="285"/>
    <n v="998791825"/>
    <d v="2021-09-20T00:00:00"/>
    <n v="7852"/>
    <n v="421.89"/>
    <n v="6.92"/>
    <n v="18053.55"/>
    <n v="13390.2"/>
  </r>
  <r>
    <s v="C134"/>
    <x v="3"/>
    <s v="Kuwait"/>
    <s v="Verduras"/>
    <s v="Online"/>
    <s v="Alta"/>
    <x v="128"/>
    <n v="208609616"/>
    <d v="2020-04-05T00:00:00"/>
    <n v="8998"/>
    <n v="154.06"/>
    <n v="90.93"/>
    <n v="1386231.8800000001"/>
    <n v="818188.14"/>
  </r>
  <r>
    <s v="C1340"/>
    <x v="2"/>
    <s v="Japan"/>
    <s v="Ropa"/>
    <s v="Online"/>
    <s v="Crítica"/>
    <x v="286"/>
    <n v="998791825"/>
    <d v="2020-11-07T00:00:00"/>
    <n v="8707"/>
    <n v="437.2"/>
    <n v="35.840000000000003"/>
    <n v="721029.44000000006"/>
    <n v="236472.32000000004"/>
  </r>
  <r>
    <s v="C1341"/>
    <x v="0"/>
    <s v="Cyprus"/>
    <s v="Cárnicos"/>
    <s v="Offline"/>
    <s v="Media"/>
    <x v="287"/>
    <n v="998791825"/>
    <d v="2021-08-14T00:00:00"/>
    <n v="1454"/>
    <n v="255.28"/>
    <n v="364.69"/>
    <n v="2116622.13"/>
    <n v="1829649.73"/>
  </r>
  <r>
    <s v="C1342"/>
    <x v="3"/>
    <s v="Pakistan"/>
    <s v="Ropa"/>
    <s v="Online"/>
    <s v="Crítica"/>
    <x v="288"/>
    <n v="998791825"/>
    <d v="2022-11-01T00:00:00"/>
    <n v="8439"/>
    <n v="47.45"/>
    <n v="35.840000000000003"/>
    <n v="598526.56000000006"/>
    <n v="196295.68000000002"/>
  </r>
  <r>
    <s v="C1343"/>
    <x v="0"/>
    <s v="Monaco"/>
    <s v="Cosméticos"/>
    <s v="Offline"/>
    <s v="Media"/>
    <x v="289"/>
    <n v="998791825"/>
    <d v="2021-12-17T00:00:00"/>
    <n v="9043"/>
    <n v="9.33"/>
    <n v="263.33"/>
    <n v="1441011.2"/>
    <n v="867935.67999999993"/>
  </r>
  <r>
    <s v="C1344"/>
    <x v="2"/>
    <s v="China"/>
    <s v="Alimento infantil"/>
    <s v="Online"/>
    <s v="Media"/>
    <x v="290"/>
    <n v="998791825"/>
    <d v="2022-08-17T00:00:00"/>
    <n v="4677"/>
    <n v="81.73"/>
    <n v="159.41999999999999"/>
    <n v="1486495.44"/>
    <n v="928302.65999999992"/>
  </r>
  <r>
    <s v="C1345"/>
    <x v="1"/>
    <s v="New Zealand"/>
    <s v="Cárnicos"/>
    <s v="Offline"/>
    <s v="Crítica"/>
    <x v="289"/>
    <n v="998791825"/>
    <d v="2021-12-12T00:00:00"/>
    <n v="3783"/>
    <n v="9.33"/>
    <n v="364.69"/>
    <n v="3138017.82"/>
    <n v="2712564.22"/>
  </r>
  <r>
    <s v="C1346"/>
    <x v="4"/>
    <s v="Guatemala"/>
    <s v="Ropa"/>
    <s v="Offline"/>
    <s v="Media"/>
    <x v="38"/>
    <n v="998791825"/>
    <d v="2022-10-18T00:00:00"/>
    <n v="6836"/>
    <n v="109.28"/>
    <n v="35.840000000000003"/>
    <n v="497442.56"/>
    <n v="163143.68000000002"/>
  </r>
  <r>
    <s v="C1347"/>
    <x v="3"/>
    <s v="Libya"/>
    <s v="Cereales"/>
    <s v="Online"/>
    <s v="Alta"/>
    <x v="291"/>
    <n v="998791825"/>
    <d v="2021-09-03T00:00:00"/>
    <n v="1340"/>
    <n v="205.7"/>
    <n v="117.11"/>
    <n v="124654.2"/>
    <n v="70968.66"/>
  </r>
  <r>
    <s v="C1348"/>
    <x v="0"/>
    <s v="Liechtenstein"/>
    <s v="Verduras"/>
    <s v="Offline"/>
    <s v="Crítica"/>
    <x v="292"/>
    <n v="998791825"/>
    <d v="2020-09-05T00:00:00"/>
    <n v="6830"/>
    <n v="668.27"/>
    <n v="90.93"/>
    <n v="165768.56"/>
    <n v="97840.680000000008"/>
  </r>
  <r>
    <s v="C1349"/>
    <x v="3"/>
    <s v="Democratic Republic of the Congo"/>
    <s v="Cárnicos"/>
    <s v="Offline"/>
    <s v="Alta"/>
    <x v="291"/>
    <n v="998791825"/>
    <d v="2021-07-22T00:00:00"/>
    <n v="9876"/>
    <n v="154.06"/>
    <n v="364.69"/>
    <n v="3571298.85"/>
    <n v="3087100.85"/>
  </r>
  <r>
    <s v="C135"/>
    <x v="2"/>
    <s v="India"/>
    <s v="Ropa"/>
    <s v="Offline"/>
    <s v="Alta"/>
    <x v="129"/>
    <n v="208744800"/>
    <d v="2022-04-14T00:00:00"/>
    <n v="1229"/>
    <n v="109.28"/>
    <n v="35.840000000000003"/>
    <n v="134305.12"/>
    <n v="44047.360000000001"/>
  </r>
  <r>
    <s v="C1350"/>
    <x v="2"/>
    <s v="Mongolia"/>
    <s v="Cárnicos"/>
    <s v="Online"/>
    <s v="Crítica"/>
    <x v="293"/>
    <n v="998791825"/>
    <d v="2020-05-06T00:00:00"/>
    <n v="9074"/>
    <n v="154.06"/>
    <n v="364.69"/>
    <n v="3084437.79"/>
    <n v="2666248.59"/>
  </r>
  <r>
    <s v="C1351"/>
    <x v="0"/>
    <s v="Bosnia and Herzegovina"/>
    <s v="Cosméticos"/>
    <s v="Online"/>
    <s v="Crítica"/>
    <x v="294"/>
    <n v="998791825"/>
    <d v="2020-06-20T00:00:00"/>
    <n v="55"/>
    <n v="651.21"/>
    <n v="263.33"/>
    <n v="4013058.8"/>
    <n v="2417106.0699999998"/>
  </r>
  <r>
    <s v="C1352"/>
    <x v="4"/>
    <s v="Cuba"/>
    <s v="Alimento infantil"/>
    <s v="Online"/>
    <s v="Crítica"/>
    <x v="117"/>
    <n v="998791825"/>
    <d v="2020-06-25T00:00:00"/>
    <n v="480"/>
    <n v="81.73"/>
    <n v="159.41999999999999"/>
    <n v="1957742.32"/>
    <n v="1222591.98"/>
  </r>
  <r>
    <s v="C1353"/>
    <x v="2"/>
    <s v="Bhutan"/>
    <s v="Bebida"/>
    <s v="Online"/>
    <s v="Alta"/>
    <x v="57"/>
    <n v="998791825"/>
    <d v="2020-05-01T00:00:00"/>
    <n v="5042"/>
    <n v="421.89"/>
    <n v="31.79"/>
    <n v="161851.95000000001"/>
    <n v="108435.69"/>
  </r>
  <r>
    <s v="C1354"/>
    <x v="2"/>
    <s v="Laos"/>
    <s v="Frutas"/>
    <s v="Online"/>
    <s v="Crítica"/>
    <x v="295"/>
    <n v="998791825"/>
    <d v="2020-10-23T00:00:00"/>
    <n v="464"/>
    <n v="47.45"/>
    <n v="6.92"/>
    <n v="84585.78"/>
    <n v="62736.72"/>
  </r>
  <r>
    <s v="C1355"/>
    <x v="2"/>
    <s v="Turkmenistan"/>
    <s v="Cuidado personal"/>
    <s v="Offline"/>
    <s v="Media"/>
    <x v="296"/>
    <n v="998791825"/>
    <d v="2021-03-29T00:00:00"/>
    <n v="501"/>
    <n v="651.21"/>
    <n v="56.67"/>
    <n v="353563.98000000004"/>
    <n v="245154.42"/>
  </r>
  <r>
    <s v="C1356"/>
    <x v="1"/>
    <s v="Papua New Guinea"/>
    <s v="Frutas"/>
    <s v="Online"/>
    <s v="Alta"/>
    <x v="297"/>
    <n v="998791825"/>
    <d v="2021-07-08T00:00:00"/>
    <n v="940"/>
    <n v="81.73"/>
    <n v="6.92"/>
    <n v="8536.9500000000007"/>
    <n v="6331.8"/>
  </r>
  <r>
    <s v="C1357"/>
    <x v="3"/>
    <s v="Qatar"/>
    <s v="Ropa"/>
    <s v="Offline"/>
    <s v="Alta"/>
    <x v="245"/>
    <n v="998791825"/>
    <d v="2020-10-03T00:00:00"/>
    <n v="4596"/>
    <n v="152.58000000000001"/>
    <n v="35.840000000000003"/>
    <n v="829216.64"/>
    <n v="271953.92000000004"/>
  </r>
  <r>
    <s v="C1358"/>
    <x v="1"/>
    <s v="Palau"/>
    <s v="Cereales"/>
    <s v="Offline"/>
    <s v="Baja"/>
    <x v="298"/>
    <n v="998791825"/>
    <d v="2020-12-15T00:00:00"/>
    <n v="6320"/>
    <n v="668.27"/>
    <n v="117.11"/>
    <n v="1055446.7"/>
    <n v="600891.41"/>
  </r>
  <r>
    <s v="C1359"/>
    <x v="2"/>
    <s v="Philippines"/>
    <s v="Doméstico"/>
    <s v="Online"/>
    <s v="Baja"/>
    <x v="299"/>
    <n v="998791825"/>
    <d v="2020-08-10T00:00:00"/>
    <n v="7991"/>
    <n v="437.2"/>
    <n v="502.54"/>
    <n v="909515.47"/>
    <n v="683956.94000000006"/>
  </r>
  <r>
    <s v="C136"/>
    <x v="3"/>
    <s v="Angola"/>
    <s v="Cereales"/>
    <s v="Online"/>
    <s v="Crítica"/>
    <x v="130"/>
    <n v="209237468"/>
    <d v="2021-09-18T00:00:00"/>
    <n v="8402"/>
    <n v="205.7"/>
    <n v="117.11"/>
    <n v="1728291.4"/>
    <n v="983958.22"/>
  </r>
  <r>
    <s v="C1360"/>
    <x v="1"/>
    <s v="Papua New Guinea"/>
    <s v="Verduras"/>
    <s v="Online"/>
    <s v="Baja"/>
    <x v="165"/>
    <n v="998791825"/>
    <d v="2020-12-13T00:00:00"/>
    <n v="3520"/>
    <n v="152.58000000000001"/>
    <n v="90.93"/>
    <n v="943925.62"/>
    <n v="557128.11"/>
  </r>
  <r>
    <s v="C1361"/>
    <x v="3"/>
    <s v="Liberia"/>
    <s v="Verduras"/>
    <s v="Offline"/>
    <s v="Alta"/>
    <x v="300"/>
    <n v="998791825"/>
    <d v="2022-07-30T00:00:00"/>
    <n v="3850"/>
    <n v="668.27"/>
    <n v="90.93"/>
    <n v="971810.48"/>
    <n v="573586.44000000006"/>
  </r>
  <r>
    <s v="C1362"/>
    <x v="3"/>
    <s v="Iran"/>
    <s v="Material de oficina"/>
    <s v="Online"/>
    <s v="Alta"/>
    <x v="301"/>
    <n v="998791825"/>
    <d v="2020-10-20T00:00:00"/>
    <n v="1954"/>
    <n v="109.28"/>
    <n v="524.96"/>
    <n v="532038.57000000007"/>
    <n v="428892.32"/>
  </r>
  <r>
    <s v="C1363"/>
    <x v="4"/>
    <s v="Guatemala"/>
    <s v="Cuidado personal"/>
    <s v="Online"/>
    <s v="Crítica"/>
    <x v="302"/>
    <n v="998791825"/>
    <d v="2021-03-06T00:00:00"/>
    <n v="7837"/>
    <n v="205.7"/>
    <n v="56.67"/>
    <n v="457279.35000000003"/>
    <n v="317068.65000000002"/>
  </r>
  <r>
    <s v="C1364"/>
    <x v="1"/>
    <s v="Tuvalu"/>
    <s v="Cárnicos"/>
    <s v="Online"/>
    <s v="Media"/>
    <x v="303"/>
    <n v="998791825"/>
    <d v="2021-02-11T00:00:00"/>
    <n v="3535"/>
    <n v="81.73"/>
    <n v="364.69"/>
    <n v="3635004.2399999998"/>
    <n v="3142169.04"/>
  </r>
  <r>
    <s v="C1365"/>
    <x v="2"/>
    <s v="Philippines"/>
    <s v="Bebida"/>
    <s v="Online"/>
    <s v="Alta"/>
    <x v="31"/>
    <n v="998791825"/>
    <d v="2022-09-09T00:00:00"/>
    <n v="8116"/>
    <n v="205.7"/>
    <n v="31.79"/>
    <n v="231793.25"/>
    <n v="155294.15"/>
  </r>
  <r>
    <s v="C1366"/>
    <x v="2"/>
    <s v="Singapore"/>
    <s v="Material de oficina"/>
    <s v="Online"/>
    <s v="Baja"/>
    <x v="304"/>
    <n v="998791825"/>
    <d v="2022-10-30T00:00:00"/>
    <n v="2678"/>
    <n v="421.89"/>
    <n v="524.96"/>
    <n v="935788.77"/>
    <n v="754367.52"/>
  </r>
  <r>
    <s v="C1367"/>
    <x v="2"/>
    <s v="Laos"/>
    <s v="Cuidado personal"/>
    <s v="Online"/>
    <s v="Alta"/>
    <x v="305"/>
    <n v="998791825"/>
    <d v="2022-11-06T00:00:00"/>
    <n v="5351"/>
    <n v="437.2"/>
    <n v="56.67"/>
    <n v="191329.93000000002"/>
    <n v="132664.47"/>
  </r>
  <r>
    <s v="C1368"/>
    <x v="0"/>
    <s v="Montenegro"/>
    <s v="Snacks"/>
    <s v="Offline"/>
    <s v="Media"/>
    <x v="306"/>
    <n v="998791825"/>
    <d v="2021-11-29T00:00:00"/>
    <n v="6297"/>
    <n v="205.7"/>
    <n v="97.44"/>
    <n v="563783.10000000009"/>
    <n v="360040.8"/>
  </r>
  <r>
    <s v="C1369"/>
    <x v="4"/>
    <s v="Barbados"/>
    <s v="Doméstico"/>
    <s v="Offline"/>
    <s v="Crítica"/>
    <x v="307"/>
    <n v="998791825"/>
    <d v="2020-11-07T00:00:00"/>
    <n v="2707"/>
    <n v="421.89"/>
    <n v="502.54"/>
    <n v="5766501.8300000001"/>
    <n v="4336417.66"/>
  </r>
  <r>
    <s v="C137"/>
    <x v="2"/>
    <s v="Uzbekistan"/>
    <s v="Bebida"/>
    <s v="Offline"/>
    <s v="Crítica"/>
    <x v="131"/>
    <n v="209464919"/>
    <d v="2020-07-01T00:00:00"/>
    <n v="2397"/>
    <n v="47.45"/>
    <n v="31.79"/>
    <n v="113737.65000000001"/>
    <n v="76200.63"/>
  </r>
  <r>
    <s v="C1370"/>
    <x v="3"/>
    <s v="Egypt"/>
    <s v="Cosméticos"/>
    <s v="Offline"/>
    <s v="Crítica"/>
    <x v="16"/>
    <n v="998791825"/>
    <d v="2020-12-08T00:00:00"/>
    <n v="3805"/>
    <n v="255.28"/>
    <n v="263.33"/>
    <n v="1007308.7999999999"/>
    <n v="606712.31999999995"/>
  </r>
  <r>
    <s v="C1371"/>
    <x v="3"/>
    <s v="Sudan"/>
    <s v="Snacks"/>
    <s v="Online"/>
    <s v="Media"/>
    <x v="308"/>
    <n v="998791825"/>
    <d v="2022-05-16T00:00:00"/>
    <n v="5846"/>
    <n v="152.58000000000001"/>
    <n v="97.44"/>
    <n v="1054632.9600000002"/>
    <n v="673505.28000000003"/>
  </r>
  <r>
    <s v="C1372"/>
    <x v="3"/>
    <s v="Democratic Republic of the Congo"/>
    <s v="Doméstico"/>
    <s v="Online"/>
    <s v="Crítica"/>
    <x v="264"/>
    <n v="998791825"/>
    <d v="2020-02-03T00:00:00"/>
    <n v="7117"/>
    <n v="421.89"/>
    <n v="502.54"/>
    <n v="4462707.0599999996"/>
    <n v="3355962.12"/>
  </r>
  <r>
    <s v="C1373"/>
    <x v="4"/>
    <s v="Cuba"/>
    <s v="Ropa"/>
    <s v="Online"/>
    <s v="Crítica"/>
    <x v="309"/>
    <n v="998791825"/>
    <d v="2022-05-23T00:00:00"/>
    <n v="2934"/>
    <n v="255.28"/>
    <n v="35.840000000000003"/>
    <n v="311994.40000000002"/>
    <n v="102323.20000000001"/>
  </r>
  <r>
    <s v="C1374"/>
    <x v="3"/>
    <s v="Ghana"/>
    <s v="Cereales"/>
    <s v="Online"/>
    <s v="Alta"/>
    <x v="75"/>
    <n v="998791825"/>
    <d v="2020-08-03T00:00:00"/>
    <n v="647"/>
    <n v="81.73"/>
    <n v="117.11"/>
    <n v="1795761"/>
    <n v="1022370.3"/>
  </r>
  <r>
    <s v="C1375"/>
    <x v="0"/>
    <s v="Poland"/>
    <s v="Cuidado personal"/>
    <s v="Offline"/>
    <s v="Baja"/>
    <x v="308"/>
    <n v="998791825"/>
    <d v="2022-05-13T00:00:00"/>
    <n v="4635"/>
    <n v="9.33"/>
    <n v="56.67"/>
    <n v="377674.33"/>
    <n v="261872.07"/>
  </r>
  <r>
    <s v="C1376"/>
    <x v="3"/>
    <s v="Saudi Arabia"/>
    <s v="Cereales"/>
    <s v="Offline"/>
    <s v="Crítica"/>
    <x v="310"/>
    <n v="998791825"/>
    <d v="2021-04-05T00:00:00"/>
    <n v="1309"/>
    <n v="205.7"/>
    <n v="117.11"/>
    <n v="591387.5"/>
    <n v="336691.25"/>
  </r>
  <r>
    <s v="C1377"/>
    <x v="4"/>
    <s v="Barbados"/>
    <s v="Cárnicos"/>
    <s v="Online"/>
    <s v="Baja"/>
    <x v="311"/>
    <n v="998791825"/>
    <d v="2021-06-27T00:00:00"/>
    <n v="4112"/>
    <n v="152.58000000000001"/>
    <n v="364.69"/>
    <n v="1212511.8599999999"/>
    <n v="1048119.0599999999"/>
  </r>
  <r>
    <s v="C1378"/>
    <x v="0"/>
    <s v="Bosnia and Herzegovina"/>
    <s v="Cosméticos"/>
    <s v="Online"/>
    <s v="Media"/>
    <x v="312"/>
    <n v="998791825"/>
    <d v="2021-09-07T00:00:00"/>
    <n v="8517"/>
    <n v="651.21"/>
    <n v="263.33"/>
    <n v="2635441.6"/>
    <n v="1587353.24"/>
  </r>
  <r>
    <s v="C1379"/>
    <x v="3"/>
    <s v="Lebanon"/>
    <s v="Cereales"/>
    <s v="Offline"/>
    <s v="Crítica"/>
    <x v="313"/>
    <n v="998791825"/>
    <d v="2022-07-29T00:00:00"/>
    <n v="7030"/>
    <n v="81.73"/>
    <n v="117.11"/>
    <n v="160240.29999999999"/>
    <n v="91228.69"/>
  </r>
  <r>
    <s v="C138"/>
    <x v="0"/>
    <s v="Latvia"/>
    <s v="Cuidado personal"/>
    <s v="Offline"/>
    <s v="Crítica"/>
    <x v="132"/>
    <n v="210344254"/>
    <d v="2021-03-05T00:00:00"/>
    <n v="7126"/>
    <n v="81.73"/>
    <n v="56.67"/>
    <n v="582407.98"/>
    <n v="403830.42"/>
  </r>
  <r>
    <s v="C1380"/>
    <x v="0"/>
    <s v="Latvia"/>
    <s v="Cárnicos"/>
    <s v="Online"/>
    <s v="Alta"/>
    <x v="140"/>
    <n v="998791825"/>
    <d v="2022-03-08T00:00:00"/>
    <n v="4185"/>
    <n v="255.28"/>
    <n v="364.69"/>
    <n v="3206785.8899999997"/>
    <n v="2772008.69"/>
  </r>
  <r>
    <s v="C1381"/>
    <x v="1"/>
    <s v="Australia"/>
    <s v="Alimento infantil"/>
    <s v="Offline"/>
    <s v="Baja"/>
    <x v="314"/>
    <n v="998791825"/>
    <d v="2020-08-11T00:00:00"/>
    <n v="1552"/>
    <n v="437.2"/>
    <n v="159.41999999999999"/>
    <n v="1020864.72"/>
    <n v="637520.57999999996"/>
  </r>
  <r>
    <s v="C1382"/>
    <x v="3"/>
    <s v="Jordan"/>
    <s v="Snacks"/>
    <s v="Online"/>
    <s v="Media"/>
    <x v="196"/>
    <n v="998791825"/>
    <d v="2020-12-22T00:00:00"/>
    <n v="2728"/>
    <n v="109.28"/>
    <n v="97.44"/>
    <n v="1450883.2200000002"/>
    <n v="926556.96"/>
  </r>
  <r>
    <s v="C1383"/>
    <x v="0"/>
    <s v="United Kingdom"/>
    <s v="Cárnicos"/>
    <s v="Offline"/>
    <s v="Media"/>
    <x v="189"/>
    <n v="998791825"/>
    <d v="2022-10-04T00:00:00"/>
    <n v="8343"/>
    <n v="205.7"/>
    <n v="364.69"/>
    <n v="294901.11"/>
    <n v="254918.31"/>
  </r>
  <r>
    <s v="C1384"/>
    <x v="4"/>
    <s v="Haiti"/>
    <s v="Alimento infantil"/>
    <s v="Online"/>
    <s v="Alta"/>
    <x v="53"/>
    <n v="998791825"/>
    <d v="2022-08-09T00:00:00"/>
    <n v="1058"/>
    <n v="421.89"/>
    <n v="159.41999999999999"/>
    <n v="1574311.76"/>
    <n v="983143.1399999999"/>
  </r>
  <r>
    <s v="C1385"/>
    <x v="2"/>
    <s v="South Korea"/>
    <s v="Cuidado personal"/>
    <s v="Online"/>
    <s v="Crítica"/>
    <x v="315"/>
    <n v="998791825"/>
    <d v="2022-05-16T00:00:00"/>
    <n v="566"/>
    <n v="154.06"/>
    <n v="56.67"/>
    <n v="126109.39"/>
    <n v="87441.81"/>
  </r>
  <r>
    <s v="C1386"/>
    <x v="3"/>
    <s v="Niger"/>
    <s v="Frutas"/>
    <s v="Offline"/>
    <s v="Media"/>
    <x v="316"/>
    <n v="998791825"/>
    <d v="2021-01-28T00:00:00"/>
    <n v="8591"/>
    <n v="109.28"/>
    <n v="6.92"/>
    <n v="41863.71"/>
    <n v="31050.04"/>
  </r>
  <r>
    <s v="C1387"/>
    <x v="3"/>
    <s v="Mozambique"/>
    <s v="Cereales"/>
    <s v="Online"/>
    <s v="Crítica"/>
    <x v="317"/>
    <n v="998791825"/>
    <d v="2022-07-15T00:00:00"/>
    <n v="3887"/>
    <n v="47.45"/>
    <n v="117.11"/>
    <n v="1994055.7999999998"/>
    <n v="1135264.3400000001"/>
  </r>
  <r>
    <s v="C1388"/>
    <x v="0"/>
    <s v="Armenia"/>
    <s v="Snacks"/>
    <s v="Offline"/>
    <s v="Media"/>
    <x v="318"/>
    <n v="998791825"/>
    <d v="2022-04-15T00:00:00"/>
    <n v="7240"/>
    <n v="152.58000000000001"/>
    <n v="97.44"/>
    <n v="592773.30000000005"/>
    <n v="378554.39999999997"/>
  </r>
  <r>
    <s v="C1389"/>
    <x v="0"/>
    <s v="Iceland"/>
    <s v="Material de oficina"/>
    <s v="Online"/>
    <s v="Alta"/>
    <x v="319"/>
    <n v="998791825"/>
    <d v="2020-10-22T00:00:00"/>
    <n v="6468"/>
    <n v="651.21"/>
    <n v="524.96"/>
    <n v="532038.57000000007"/>
    <n v="428892.32"/>
  </r>
  <r>
    <s v="C139"/>
    <x v="3"/>
    <s v="Ghana"/>
    <s v="Cárnicos"/>
    <s v="Offline"/>
    <s v="Media"/>
    <x v="40"/>
    <n v="211337316"/>
    <d v="2021-12-07T00:00:00"/>
    <n v="3530"/>
    <n v="421.89"/>
    <n v="364.69"/>
    <n v="1489271.7"/>
    <n v="1287355.7"/>
  </r>
  <r>
    <s v="C1390"/>
    <x v="4"/>
    <s v="Panama"/>
    <s v="Cuidado personal"/>
    <s v="Online"/>
    <s v="Baja"/>
    <x v="170"/>
    <n v="998791825"/>
    <d v="2021-09-27T00:00:00"/>
    <n v="1419"/>
    <n v="109.28"/>
    <n v="56.67"/>
    <n v="512855.75"/>
    <n v="355604.25"/>
  </r>
  <r>
    <s v="C1391"/>
    <x v="0"/>
    <s v="Switzerland"/>
    <s v="Alimento infantil"/>
    <s v="Offline"/>
    <s v="Baja"/>
    <x v="320"/>
    <n v="998791825"/>
    <d v="2021-08-26T00:00:00"/>
    <n v="8974"/>
    <n v="154.06"/>
    <n v="159.41999999999999"/>
    <n v="785241.28"/>
    <n v="490375.92"/>
  </r>
  <r>
    <s v="C1392"/>
    <x v="3"/>
    <s v="Mauritius "/>
    <s v="Cosméticos"/>
    <s v="Offline"/>
    <s v="Alta"/>
    <x v="321"/>
    <n v="998791825"/>
    <d v="2020-12-23T00:00:00"/>
    <n v="8043"/>
    <n v="9.33"/>
    <n v="263.33"/>
    <n v="2653366.7999999998"/>
    <n v="1598149.77"/>
  </r>
  <r>
    <s v="C1393"/>
    <x v="0"/>
    <s v="Andorra"/>
    <s v="Ropa"/>
    <s v="Online"/>
    <s v="Baja"/>
    <x v="322"/>
    <n v="998791825"/>
    <d v="2021-05-25T00:00:00"/>
    <n v="4569"/>
    <n v="152.58000000000001"/>
    <n v="35.840000000000003"/>
    <n v="779712.8"/>
    <n v="255718.40000000002"/>
  </r>
  <r>
    <s v="C1394"/>
    <x v="2"/>
    <s v="Bangladesh"/>
    <s v="Cereales"/>
    <s v="Online"/>
    <s v="Baja"/>
    <x v="13"/>
    <n v="998791825"/>
    <d v="2022-07-31T00:00:00"/>
    <n v="6526"/>
    <n v="152.58000000000001"/>
    <n v="117.11"/>
    <n v="37848.799999999996"/>
    <n v="21548.240000000002"/>
  </r>
  <r>
    <s v="C1395"/>
    <x v="1"/>
    <s v="Tonga"/>
    <s v="Cárnicos"/>
    <s v="Offline"/>
    <s v="Baja"/>
    <x v="323"/>
    <n v="998791825"/>
    <d v="2022-11-11T00:00:00"/>
    <n v="8917"/>
    <n v="668.27"/>
    <n v="364.69"/>
    <n v="2597998.62"/>
    <n v="2245761.02"/>
  </r>
  <r>
    <s v="C1396"/>
    <x v="4"/>
    <s v="Jamaica"/>
    <s v="Verduras"/>
    <s v="Offline"/>
    <s v="Baja"/>
    <x v="324"/>
    <n v="998791825"/>
    <d v="2021-02-25T00:00:00"/>
    <n v="8781"/>
    <n v="152.58000000000001"/>
    <n v="90.93"/>
    <n v="1237255.8600000001"/>
    <n v="730258.83000000007"/>
  </r>
  <r>
    <s v="C1397"/>
    <x v="3"/>
    <s v="Israel"/>
    <s v="Ropa"/>
    <s v="Offline"/>
    <s v="Alta"/>
    <x v="325"/>
    <n v="998791825"/>
    <d v="2021-01-09T00:00:00"/>
    <n v="183"/>
    <n v="81.73"/>
    <n v="35.840000000000003"/>
    <n v="634807.52"/>
    <n v="208194.56000000003"/>
  </r>
  <r>
    <s v="C1398"/>
    <x v="0"/>
    <s v="France"/>
    <s v="Bebida"/>
    <s v="Offline"/>
    <s v="Crítica"/>
    <x v="24"/>
    <n v="998791825"/>
    <d v="2020-08-20T00:00:00"/>
    <n v="9222"/>
    <n v="9.33"/>
    <n v="31.79"/>
    <n v="72456.150000000009"/>
    <n v="48543.33"/>
  </r>
  <r>
    <s v="C1399"/>
    <x v="3"/>
    <s v="Benin"/>
    <s v="Snacks"/>
    <s v="Offline"/>
    <s v="Baja"/>
    <x v="326"/>
    <n v="998791825"/>
    <d v="2020-01-25T00:00:00"/>
    <n v="9029"/>
    <n v="47.45"/>
    <n v="97.44"/>
    <n v="648770.16"/>
    <n v="414314.88"/>
  </r>
  <r>
    <s v="C14"/>
    <x v="3"/>
    <s v="Kenya"/>
    <s v="Verduras"/>
    <s v="Offline"/>
    <s v="Alta"/>
    <x v="16"/>
    <n v="114152514"/>
    <d v="2020-12-25T00:00:00"/>
    <n v="2018"/>
    <n v="154.06"/>
    <n v="90.93"/>
    <n v="310893.08"/>
    <n v="183496.74000000002"/>
  </r>
  <r>
    <s v="C140"/>
    <x v="0"/>
    <s v="Poland"/>
    <s v="Bebida"/>
    <s v="Online"/>
    <s v="Crítica"/>
    <x v="133"/>
    <n v="211913239"/>
    <d v="2021-10-28T00:00:00"/>
    <n v="4583"/>
    <n v="47.45"/>
    <n v="31.79"/>
    <n v="217463.35"/>
    <n v="145693.57"/>
  </r>
  <r>
    <s v="C1400"/>
    <x v="2"/>
    <s v="Philippines"/>
    <s v="Material de oficina"/>
    <s v="Offline"/>
    <s v="Baja"/>
    <x v="327"/>
    <n v="998791825"/>
    <d v="2022-09-15T00:00:00"/>
    <n v="4765"/>
    <n v="47.45"/>
    <n v="524.96"/>
    <n v="3310100.43"/>
    <n v="2668371.6800000002"/>
  </r>
  <r>
    <s v="C1401"/>
    <x v="0"/>
    <s v="Slovakia"/>
    <s v="Ropa"/>
    <s v="Offline"/>
    <s v="Crítica"/>
    <x v="328"/>
    <n v="998791825"/>
    <d v="2022-03-04T00:00:00"/>
    <n v="8621"/>
    <n v="255.28"/>
    <n v="35.840000000000003"/>
    <n v="235061.28"/>
    <n v="77091.840000000011"/>
  </r>
  <r>
    <s v="C1402"/>
    <x v="2"/>
    <s v="Laos"/>
    <s v="Verduras"/>
    <s v="Online"/>
    <s v="Media"/>
    <x v="329"/>
    <n v="998791825"/>
    <d v="2021-03-25T00:00:00"/>
    <n v="4822"/>
    <n v="9.33"/>
    <n v="90.93"/>
    <n v="865200.96"/>
    <n v="510662.88000000006"/>
  </r>
  <r>
    <s v="C1403"/>
    <x v="1"/>
    <s v="Nauru"/>
    <s v="Frutas"/>
    <s v="Offline"/>
    <s v="Alta"/>
    <x v="330"/>
    <n v="998791825"/>
    <d v="2021-08-03T00:00:00"/>
    <n v="4622"/>
    <n v="421.89"/>
    <n v="6.92"/>
    <n v="24920.43"/>
    <n v="18483.32"/>
  </r>
  <r>
    <s v="C1404"/>
    <x v="3"/>
    <s v="Benin"/>
    <s v="Snacks"/>
    <s v="Offline"/>
    <s v="Media"/>
    <x v="331"/>
    <n v="998791825"/>
    <d v="2022-05-23T00:00:00"/>
    <n v="1308"/>
    <n v="668.27"/>
    <n v="97.44"/>
    <n v="387248.04000000004"/>
    <n v="247302.72"/>
  </r>
  <r>
    <s v="C1405"/>
    <x v="4"/>
    <s v="Guatemala"/>
    <s v="Snacks"/>
    <s v="Offline"/>
    <s v="Alta"/>
    <x v="332"/>
    <n v="998791825"/>
    <d v="2021-11-13T00:00:00"/>
    <n v="5197"/>
    <n v="9.33"/>
    <n v="97.44"/>
    <n v="224902.92"/>
    <n v="143626.56"/>
  </r>
  <r>
    <s v="C1406"/>
    <x v="4"/>
    <s v="Belize"/>
    <s v="Doméstico"/>
    <s v="Offline"/>
    <s v="Crítica"/>
    <x v="333"/>
    <n v="998791825"/>
    <d v="2021-05-29T00:00:00"/>
    <n v="8637"/>
    <n v="205.7"/>
    <n v="502.54"/>
    <n v="5189116.55"/>
    <n v="3902223.1"/>
  </r>
  <r>
    <s v="C1407"/>
    <x v="3"/>
    <s v="Tunisia "/>
    <s v="Snacks"/>
    <s v="Offline"/>
    <s v="Baja"/>
    <x v="334"/>
    <n v="998791825"/>
    <d v="2021-06-20T00:00:00"/>
    <n v="1008"/>
    <n v="81.73"/>
    <n v="97.44"/>
    <n v="1026405.66"/>
    <n v="655478.88"/>
  </r>
  <r>
    <s v="C1408"/>
    <x v="3"/>
    <s v="Republic of the Congo"/>
    <s v="Cuidado personal"/>
    <s v="Online"/>
    <s v="Baja"/>
    <x v="7"/>
    <n v="998791825"/>
    <d v="2022-10-27T00:00:00"/>
    <n v="3723"/>
    <n v="154.06"/>
    <n v="56.67"/>
    <n v="466596.57"/>
    <n v="323529.03000000003"/>
  </r>
  <r>
    <s v="C1409"/>
    <x v="1"/>
    <s v="Kiribati"/>
    <s v="Frutas"/>
    <s v="Offline"/>
    <s v="Media"/>
    <x v="82"/>
    <n v="998791825"/>
    <d v="2022-06-14T00:00:00"/>
    <n v="5222"/>
    <n v="81.73"/>
    <n v="6.92"/>
    <n v="84819.03"/>
    <n v="62909.72"/>
  </r>
  <r>
    <s v="C141"/>
    <x v="2"/>
    <s v="Mongolia"/>
    <s v="Cosméticos"/>
    <s v="Online"/>
    <s v="Baja"/>
    <x v="1"/>
    <n v="212019670"/>
    <d v="2021-07-25T00:00:00"/>
    <n v="290"/>
    <n v="437.2"/>
    <n v="263.33"/>
    <n v="126788"/>
    <n v="76365.7"/>
  </r>
  <r>
    <s v="C1410"/>
    <x v="0"/>
    <s v="Albania"/>
    <s v="Bebida"/>
    <s v="Online"/>
    <s v="Media"/>
    <x v="75"/>
    <n v="998791825"/>
    <d v="2020-08-20T00:00:00"/>
    <n v="5979"/>
    <n v="47.45"/>
    <n v="31.79"/>
    <n v="155873.25"/>
    <n v="104430.15"/>
  </r>
  <r>
    <s v="C1411"/>
    <x v="1"/>
    <s v="Palau"/>
    <s v="Bebida"/>
    <s v="Offline"/>
    <s v="Baja"/>
    <x v="335"/>
    <n v="998791825"/>
    <d v="2022-03-07T00:00:00"/>
    <n v="3501"/>
    <n v="154.06"/>
    <n v="31.79"/>
    <n v="82183.400000000009"/>
    <n v="55060.28"/>
  </r>
  <r>
    <s v="C1412"/>
    <x v="3"/>
    <s v="Angola"/>
    <s v="Alimento infantil"/>
    <s v="Offline"/>
    <s v="Baja"/>
    <x v="336"/>
    <n v="998791825"/>
    <d v="2020-11-21T00:00:00"/>
    <n v="7321"/>
    <n v="205.7"/>
    <n v="159.41999999999999"/>
    <n v="2529058.96"/>
    <n v="1579373.94"/>
  </r>
  <r>
    <s v="C1413"/>
    <x v="3"/>
    <s v="Swaziland"/>
    <s v="Frutas"/>
    <s v="Online"/>
    <s v="Alta"/>
    <x v="95"/>
    <n v="998791825"/>
    <d v="2021-02-01T00:00:00"/>
    <n v="4009"/>
    <n v="9.33"/>
    <n v="6.92"/>
    <n v="2929.62"/>
    <n v="2172.88"/>
  </r>
  <r>
    <s v="C1414"/>
    <x v="4"/>
    <s v="Barbados"/>
    <s v="Cárnicos"/>
    <s v="Online"/>
    <s v="Media"/>
    <x v="337"/>
    <n v="998791825"/>
    <d v="2021-09-01T00:00:00"/>
    <n v="2163"/>
    <n v="47.45"/>
    <n v="364.69"/>
    <n v="3159534.21"/>
    <n v="2731163.41"/>
  </r>
  <r>
    <s v="C1415"/>
    <x v="0"/>
    <s v="Sweden"/>
    <s v="Doméstico"/>
    <s v="Offline"/>
    <s v="Crítica"/>
    <x v="200"/>
    <n v="998791825"/>
    <d v="2020-10-03T00:00:00"/>
    <n v="7411"/>
    <n v="47.45"/>
    <n v="502.54"/>
    <n v="2004810"/>
    <n v="1507620"/>
  </r>
  <r>
    <s v="C1416"/>
    <x v="3"/>
    <s v="Zambia"/>
    <s v="Frutas"/>
    <s v="Online"/>
    <s v="Media"/>
    <x v="338"/>
    <n v="998791825"/>
    <d v="2022-01-27T00:00:00"/>
    <n v="7417"/>
    <n v="9.33"/>
    <n v="6.92"/>
    <n v="4151.8500000000004"/>
    <n v="3079.4"/>
  </r>
  <r>
    <s v="C1417"/>
    <x v="3"/>
    <s v="Sierra Leone"/>
    <s v="Cereales"/>
    <s v="Online"/>
    <s v="Media"/>
    <x v="339"/>
    <n v="998791825"/>
    <d v="2020-04-03T00:00:00"/>
    <n v="6871"/>
    <n v="651.21"/>
    <n v="117.11"/>
    <n v="93593.5"/>
    <n v="53285.05"/>
  </r>
  <r>
    <s v="C1418"/>
    <x v="3"/>
    <s v="Sierra Leone"/>
    <s v="Cuidado personal"/>
    <s v="Offline"/>
    <s v="Media"/>
    <x v="340"/>
    <n v="998791825"/>
    <d v="2021-05-27T00:00:00"/>
    <n v="2498"/>
    <n v="651.21"/>
    <n v="56.67"/>
    <n v="465043.7"/>
    <n v="322452.3"/>
  </r>
  <r>
    <s v="C1419"/>
    <x v="0"/>
    <s v="Andorra"/>
    <s v="Verduras"/>
    <s v="Offline"/>
    <s v="Baja"/>
    <x v="341"/>
    <n v="998791825"/>
    <d v="2022-07-13T00:00:00"/>
    <n v="8053"/>
    <n v="109.28"/>
    <n v="90.93"/>
    <n v="900172.58"/>
    <n v="531303.99"/>
  </r>
  <r>
    <s v="C142"/>
    <x v="2"/>
    <s v="Vietnam"/>
    <s v="Cereales"/>
    <s v="Online"/>
    <s v="Crítica"/>
    <x v="134"/>
    <n v="212511909"/>
    <d v="2022-01-09T00:00:00"/>
    <n v="2687"/>
    <n v="205.7"/>
    <n v="117.11"/>
    <n v="552715.9"/>
    <n v="314674.57"/>
  </r>
  <r>
    <s v="C1420"/>
    <x v="3"/>
    <s v="Seychelles "/>
    <s v="Cuidado personal"/>
    <s v="Online"/>
    <s v="Crítica"/>
    <x v="342"/>
    <n v="998791825"/>
    <d v="2020-04-06T00:00:00"/>
    <n v="9321"/>
    <n v="47.45"/>
    <n v="56.67"/>
    <n v="215522.01"/>
    <n v="149438.79"/>
  </r>
  <r>
    <s v="C1421"/>
    <x v="0"/>
    <s v="Andorra"/>
    <s v="Bebida"/>
    <s v="Online"/>
    <s v="Crítica"/>
    <x v="343"/>
    <n v="998791825"/>
    <d v="2022-06-06T00:00:00"/>
    <n v="9121"/>
    <n v="154.06"/>
    <n v="31.79"/>
    <n v="229041.15000000002"/>
    <n v="153450.32999999999"/>
  </r>
  <r>
    <s v="C1422"/>
    <x v="4"/>
    <s v="Costa Rica"/>
    <s v="Verduras"/>
    <s v="Online"/>
    <s v="Crítica"/>
    <x v="344"/>
    <n v="998791825"/>
    <d v="2022-06-13T00:00:00"/>
    <n v="2300"/>
    <n v="81.73"/>
    <n v="90.93"/>
    <n v="492992"/>
    <n v="290976"/>
  </r>
  <r>
    <s v="C1423"/>
    <x v="3"/>
    <s v="Burundi"/>
    <s v="Cereales"/>
    <s v="Online"/>
    <s v="Baja"/>
    <x v="345"/>
    <n v="998791825"/>
    <d v="2021-07-16T00:00:00"/>
    <n v="738"/>
    <n v="152.58000000000001"/>
    <n v="117.11"/>
    <n v="1146160.3999999999"/>
    <n v="652536.92000000004"/>
  </r>
  <r>
    <s v="C1424"/>
    <x v="1"/>
    <s v="Fiji"/>
    <s v="Frutas"/>
    <s v="Online"/>
    <s v="Media"/>
    <x v="346"/>
    <n v="998791825"/>
    <d v="2021-01-26T00:00:00"/>
    <n v="8347"/>
    <n v="154.06"/>
    <n v="6.92"/>
    <n v="16728.689999999999"/>
    <n v="12407.56"/>
  </r>
  <r>
    <s v="C1425"/>
    <x v="5"/>
    <s v="Canada"/>
    <s v="Bebida"/>
    <s v="Online"/>
    <s v="Baja"/>
    <x v="347"/>
    <n v="998791825"/>
    <d v="2021-10-12T00:00:00"/>
    <n v="6070"/>
    <n v="9.33"/>
    <n v="31.79"/>
    <n v="414855.35000000003"/>
    <n v="277939.96999999997"/>
  </r>
  <r>
    <s v="C1426"/>
    <x v="2"/>
    <s v="Philippines"/>
    <s v="Bebida"/>
    <s v="Offline"/>
    <s v="Baja"/>
    <x v="348"/>
    <n v="998791825"/>
    <d v="2021-07-25T00:00:00"/>
    <n v="6879"/>
    <n v="668.27"/>
    <n v="31.79"/>
    <n v="252955.95"/>
    <n v="169472.49"/>
  </r>
  <r>
    <s v="C1427"/>
    <x v="2"/>
    <s v="Turkmenistan"/>
    <s v="Frutas"/>
    <s v="Online"/>
    <s v="Alta"/>
    <x v="349"/>
    <n v="998791825"/>
    <d v="2020-05-23T00:00:00"/>
    <n v="779"/>
    <n v="421.89"/>
    <n v="6.92"/>
    <n v="69993.66"/>
    <n v="51913.84"/>
  </r>
  <r>
    <s v="C1428"/>
    <x v="0"/>
    <s v="Ukraine"/>
    <s v="Material de oficina"/>
    <s v="Online"/>
    <s v="Media"/>
    <x v="350"/>
    <n v="998791825"/>
    <d v="2021-04-03T00:00:00"/>
    <n v="9807"/>
    <n v="152.58000000000001"/>
    <n v="524.96"/>
    <n v="2102105.88"/>
    <n v="1694570.8800000001"/>
  </r>
  <r>
    <s v="C1429"/>
    <x v="2"/>
    <s v="Indonesia"/>
    <s v="Material de oficina"/>
    <s v="Online"/>
    <s v="Alta"/>
    <x v="351"/>
    <n v="998791825"/>
    <d v="2020-10-15T00:00:00"/>
    <n v="3031"/>
    <n v="154.06"/>
    <n v="524.96"/>
    <n v="4893191.9400000004"/>
    <n v="3944549.4400000004"/>
  </r>
  <r>
    <s v="C143"/>
    <x v="0"/>
    <s v="United Kingdom"/>
    <s v="Cereales"/>
    <s v="Online"/>
    <s v="Baja"/>
    <x v="135"/>
    <n v="214642655"/>
    <d v="2020-07-27T00:00:00"/>
    <n v="842"/>
    <n v="205.7"/>
    <n v="117.11"/>
    <n v="173199.4"/>
    <n v="98606.62"/>
  </r>
  <r>
    <s v="C1430"/>
    <x v="3"/>
    <s v="Sao Tome and Principe"/>
    <s v="Ropa"/>
    <s v="Online"/>
    <s v="Baja"/>
    <x v="352"/>
    <n v="998791825"/>
    <d v="2021-05-11T00:00:00"/>
    <n v="1548"/>
    <n v="152.58000000000001"/>
    <n v="35.840000000000003"/>
    <n v="808344.16"/>
    <n v="265108.48000000004"/>
  </r>
  <r>
    <s v="C1431"/>
    <x v="2"/>
    <s v="Indonesia"/>
    <s v="Bebida"/>
    <s v="Online"/>
    <s v="Alta"/>
    <x v="353"/>
    <n v="998791825"/>
    <d v="2021-09-13T00:00:00"/>
    <n v="3489"/>
    <n v="255.28"/>
    <n v="31.79"/>
    <n v="329492.80000000005"/>
    <n v="220749.75999999998"/>
  </r>
  <r>
    <s v="C1432"/>
    <x v="2"/>
    <s v="India"/>
    <s v="Verduras"/>
    <s v="Online"/>
    <s v="Media"/>
    <x v="354"/>
    <n v="998791825"/>
    <d v="2020-09-14T00:00:00"/>
    <n v="9014"/>
    <n v="421.89"/>
    <n v="90.93"/>
    <n v="347097.18"/>
    <n v="204865.29"/>
  </r>
  <r>
    <s v="C1433"/>
    <x v="3"/>
    <s v="Israel"/>
    <s v="Cuidado personal"/>
    <s v="Offline"/>
    <s v="Crítica"/>
    <x v="238"/>
    <n v="998791825"/>
    <d v="2022-03-14T00:00:00"/>
    <n v="5317"/>
    <n v="109.28"/>
    <n v="56.67"/>
    <n v="527485.42000000004"/>
    <n v="365748.18"/>
  </r>
  <r>
    <s v="C1434"/>
    <x v="3"/>
    <s v="Qatar"/>
    <s v="Snacks"/>
    <s v="Offline"/>
    <s v="Crítica"/>
    <x v="355"/>
    <n v="998791825"/>
    <d v="2021-08-03T00:00:00"/>
    <n v="1620"/>
    <n v="154.06"/>
    <n v="97.44"/>
    <n v="718499.22000000009"/>
    <n v="458844.95999999996"/>
  </r>
  <r>
    <s v="C1435"/>
    <x v="3"/>
    <s v="Liberia"/>
    <s v="Verduras"/>
    <s v="Offline"/>
    <s v="Media"/>
    <x v="356"/>
    <n v="998791825"/>
    <d v="2022-03-24T00:00:00"/>
    <n v="4179"/>
    <n v="421.89"/>
    <n v="90.93"/>
    <n v="1418892.6"/>
    <n v="837465.3"/>
  </r>
  <r>
    <s v="C1436"/>
    <x v="3"/>
    <s v="South Sudan"/>
    <s v="Frutas"/>
    <s v="Offline"/>
    <s v="Alta"/>
    <x v="357"/>
    <n v="998791825"/>
    <d v="2021-10-04T00:00:00"/>
    <n v="1280"/>
    <n v="81.73"/>
    <n v="6.92"/>
    <n v="38999.4"/>
    <n v="28925.599999999999"/>
  </r>
  <r>
    <s v="C1437"/>
    <x v="0"/>
    <s v="Latvia"/>
    <s v="Doméstico"/>
    <s v="Offline"/>
    <s v="Alta"/>
    <x v="223"/>
    <n v="998791825"/>
    <d v="2022-08-18T00:00:00"/>
    <n v="8240"/>
    <n v="152.58000000000001"/>
    <n v="502.54"/>
    <n v="584736.25"/>
    <n v="439722.5"/>
  </r>
  <r>
    <s v="C1438"/>
    <x v="4"/>
    <s v="Saint Lucia"/>
    <s v="Cárnicos"/>
    <s v="Online"/>
    <s v="Crítica"/>
    <x v="63"/>
    <n v="998791825"/>
    <d v="2022-02-23T00:00:00"/>
    <n v="2408"/>
    <n v="154.06"/>
    <n v="364.69"/>
    <n v="1088476.2"/>
    <n v="940900.2"/>
  </r>
  <r>
    <s v="C1439"/>
    <x v="3"/>
    <s v="Mali"/>
    <s v="Snacks"/>
    <s v="Online"/>
    <s v="Media"/>
    <x v="358"/>
    <n v="998791825"/>
    <d v="2021-11-09T00:00:00"/>
    <n v="8163"/>
    <n v="437.2"/>
    <n v="97.44"/>
    <n v="1466904.12"/>
    <n v="936788.16"/>
  </r>
  <r>
    <s v="C144"/>
    <x v="1"/>
    <s v="Vanuatu"/>
    <s v="Ropa"/>
    <s v="Offline"/>
    <s v="Baja"/>
    <x v="136"/>
    <n v="214845216"/>
    <d v="2020-06-15T00:00:00"/>
    <n v="5854"/>
    <n v="109.28"/>
    <n v="35.840000000000003"/>
    <n v="639725.12"/>
    <n v="209807.36000000002"/>
  </r>
  <r>
    <s v="C1440"/>
    <x v="0"/>
    <s v="Portugal"/>
    <s v="Verduras"/>
    <s v="Online"/>
    <s v="Crítica"/>
    <x v="359"/>
    <n v="998791825"/>
    <d v="2021-08-03T00:00:00"/>
    <n v="1917"/>
    <n v="154.06"/>
    <n v="90.93"/>
    <n v="666001.38"/>
    <n v="393090.39"/>
  </r>
  <r>
    <s v="C1441"/>
    <x v="2"/>
    <s v="Malaysia"/>
    <s v="Snacks"/>
    <s v="Online"/>
    <s v="Alta"/>
    <x v="360"/>
    <n v="998791825"/>
    <d v="2022-02-12T00:00:00"/>
    <n v="7113"/>
    <n v="109.28"/>
    <n v="97.44"/>
    <n v="929212.20000000007"/>
    <n v="593409.6"/>
  </r>
  <r>
    <s v="C1442"/>
    <x v="0"/>
    <s v="Spain"/>
    <s v="Alimento infantil"/>
    <s v="Offline"/>
    <s v="Crítica"/>
    <x v="361"/>
    <n v="998791825"/>
    <d v="2022-07-05T00:00:00"/>
    <n v="9223"/>
    <n v="437.2"/>
    <n v="159.41999999999999"/>
    <n v="1614135.44"/>
    <n v="1008012.6599999999"/>
  </r>
  <r>
    <s v="C1443"/>
    <x v="0"/>
    <s v="Slovenia"/>
    <s v="Cárnicos"/>
    <s v="Offline"/>
    <s v="Alta"/>
    <x v="362"/>
    <n v="998791825"/>
    <d v="2020-05-08T00:00:00"/>
    <n v="753"/>
    <n v="154.06"/>
    <n v="364.69"/>
    <n v="1462692.63"/>
    <n v="1264380.23"/>
  </r>
  <r>
    <s v="C1444"/>
    <x v="3"/>
    <s v="Jordan"/>
    <s v="Ropa"/>
    <s v="Offline"/>
    <s v="Baja"/>
    <x v="363"/>
    <n v="998791825"/>
    <d v="2022-07-10T00:00:00"/>
    <n v="6239"/>
    <n v="255.28"/>
    <n v="35.840000000000003"/>
    <n v="873584.32000000007"/>
    <n v="286504.96000000002"/>
  </r>
  <r>
    <s v="C1445"/>
    <x v="4"/>
    <s v="Honduras"/>
    <s v="Verduras"/>
    <s v="Offline"/>
    <s v="Baja"/>
    <x v="364"/>
    <n v="998791825"/>
    <d v="2020-02-17T00:00:00"/>
    <n v="7248"/>
    <n v="668.27"/>
    <n v="90.93"/>
    <n v="1141584.6000000001"/>
    <n v="673791.3"/>
  </r>
  <r>
    <s v="C1446"/>
    <x v="3"/>
    <s v="Lebanon"/>
    <s v="Cárnicos"/>
    <s v="Online"/>
    <s v="Baja"/>
    <x v="365"/>
    <n v="998791825"/>
    <d v="2022-06-05T00:00:00"/>
    <n v="7379"/>
    <n v="47.45"/>
    <n v="364.69"/>
    <n v="527362.5"/>
    <n v="455862.5"/>
  </r>
  <r>
    <s v="C1447"/>
    <x v="3"/>
    <s v="Tunisia "/>
    <s v="Cuidado personal"/>
    <s v="Online"/>
    <s v="Alta"/>
    <x v="174"/>
    <n v="998791825"/>
    <d v="2020-03-06T00:00:00"/>
    <n v="7261"/>
    <n v="437.2"/>
    <n v="56.67"/>
    <n v="497163.59"/>
    <n v="344723.61"/>
  </r>
  <r>
    <s v="C1448"/>
    <x v="0"/>
    <s v="Romania"/>
    <s v="Snacks"/>
    <s v="Offline"/>
    <s v="Media"/>
    <x v="366"/>
    <n v="998791825"/>
    <d v="2021-06-19T00:00:00"/>
    <n v="9557"/>
    <n v="109.28"/>
    <n v="97.44"/>
    <n v="77052.900000000009"/>
    <n v="49207.199999999997"/>
  </r>
  <r>
    <s v="C1449"/>
    <x v="0"/>
    <s v="Netherlands"/>
    <s v="Verduras"/>
    <s v="Online"/>
    <s v="Baja"/>
    <x v="78"/>
    <n v="998791825"/>
    <d v="2022-04-14T00:00:00"/>
    <n v="3958"/>
    <n v="47.45"/>
    <n v="90.93"/>
    <n v="22954.94"/>
    <n v="13548.570000000002"/>
  </r>
  <r>
    <s v="C145"/>
    <x v="3"/>
    <s v="Ethiopia"/>
    <s v="Frutas"/>
    <s v="Online"/>
    <s v="Baja"/>
    <x v="137"/>
    <n v="215668332"/>
    <d v="2021-02-22T00:00:00"/>
    <n v="5851"/>
    <n v="9.33"/>
    <n v="6.92"/>
    <n v="54589.83"/>
    <n v="40488.92"/>
  </r>
  <r>
    <s v="C1450"/>
    <x v="3"/>
    <s v="Azerbaijan"/>
    <s v="Cosméticos"/>
    <s v="Online"/>
    <s v="Crítica"/>
    <x v="17"/>
    <n v="998791825"/>
    <d v="2021-12-07T00:00:00"/>
    <n v="2187"/>
    <n v="47.45"/>
    <n v="263.33"/>
    <n v="1169072.8"/>
    <n v="704144.41999999993"/>
  </r>
  <r>
    <s v="C1451"/>
    <x v="0"/>
    <s v="Slovenia"/>
    <s v="Verduras"/>
    <s v="Online"/>
    <s v="Crítica"/>
    <x v="298"/>
    <n v="998791825"/>
    <d v="2021-02-03T00:00:00"/>
    <n v="3001"/>
    <n v="152.58000000000001"/>
    <n v="90.93"/>
    <n v="427208.38"/>
    <n v="252148.89"/>
  </r>
  <r>
    <s v="C1452"/>
    <x v="3"/>
    <s v="Chad"/>
    <s v="Ropa"/>
    <s v="Online"/>
    <s v="Crítica"/>
    <x v="367"/>
    <n v="998791825"/>
    <d v="2021-02-28T00:00:00"/>
    <n v="7184"/>
    <n v="109.28"/>
    <n v="35.840000000000003"/>
    <n v="783428.32000000007"/>
    <n v="256936.96000000002"/>
  </r>
  <r>
    <s v="C1453"/>
    <x v="1"/>
    <s v="Nauru"/>
    <s v="Cosméticos"/>
    <s v="Offline"/>
    <s v="Media"/>
    <x v="368"/>
    <n v="998791825"/>
    <d v="2022-08-11T00:00:00"/>
    <n v="2555"/>
    <n v="81.73"/>
    <n v="263.33"/>
    <n v="4205426.8"/>
    <n v="2532971.27"/>
  </r>
  <r>
    <s v="C1454"/>
    <x v="3"/>
    <s v="Kenya"/>
    <s v="Verduras"/>
    <s v="Online"/>
    <s v="Media"/>
    <x v="57"/>
    <n v="998791825"/>
    <d v="2020-05-13T00:00:00"/>
    <n v="8961"/>
    <n v="154.06"/>
    <n v="90.93"/>
    <n v="909878.36"/>
    <n v="537032.58000000007"/>
  </r>
  <r>
    <s v="C1455"/>
    <x v="4"/>
    <s v="Jamaica"/>
    <s v="Alimento infantil"/>
    <s v="Offline"/>
    <s v="Media"/>
    <x v="167"/>
    <n v="998791825"/>
    <d v="2022-09-16T00:00:00"/>
    <n v="3283"/>
    <n v="81.73"/>
    <n v="159.41999999999999"/>
    <n v="2259228"/>
    <n v="1410867"/>
  </r>
  <r>
    <s v="C1456"/>
    <x v="0"/>
    <s v="Bosnia and Herzegovina"/>
    <s v="Doméstico"/>
    <s v="Online"/>
    <s v="Baja"/>
    <x v="99"/>
    <n v="998791825"/>
    <d v="2021-03-24T00:00:00"/>
    <n v="4433"/>
    <n v="154.06"/>
    <n v="502.54"/>
    <n v="2204622.73"/>
    <n v="1657879.46"/>
  </r>
  <r>
    <s v="C1457"/>
    <x v="4"/>
    <s v="Antigua and Barbuda "/>
    <s v="Bebida"/>
    <s v="Offline"/>
    <s v="Baja"/>
    <x v="200"/>
    <n v="998791825"/>
    <d v="2020-09-24T00:00:00"/>
    <n v="8351"/>
    <n v="255.28"/>
    <n v="31.79"/>
    <n v="53713.4"/>
    <n v="35986.28"/>
  </r>
  <r>
    <s v="C1458"/>
    <x v="0"/>
    <s v="Romania"/>
    <s v="Cosméticos"/>
    <s v="Offline"/>
    <s v="Baja"/>
    <x v="369"/>
    <n v="998791825"/>
    <d v="2020-08-11T00:00:00"/>
    <n v="3013"/>
    <n v="154.06"/>
    <n v="263.33"/>
    <n v="2737309.1999999997"/>
    <n v="1648709.13"/>
  </r>
  <r>
    <s v="C1459"/>
    <x v="2"/>
    <s v="Kazakhstan"/>
    <s v="Ropa"/>
    <s v="Online"/>
    <s v="Media"/>
    <x v="282"/>
    <n v="998791825"/>
    <d v="2022-03-15T00:00:00"/>
    <n v="3422"/>
    <n v="668.27"/>
    <n v="35.840000000000003"/>
    <n v="1052038.56"/>
    <n v="345031.68000000005"/>
  </r>
  <r>
    <s v="C146"/>
    <x v="3"/>
    <s v="Niger"/>
    <s v="Frutas"/>
    <s v="Online"/>
    <s v="Crítica"/>
    <x v="124"/>
    <n v="216311633"/>
    <d v="2022-07-22T00:00:00"/>
    <n v="996"/>
    <n v="9.33"/>
    <n v="6.92"/>
    <n v="9292.68"/>
    <n v="6892.32"/>
  </r>
  <r>
    <s v="C1460"/>
    <x v="3"/>
    <s v="Burkina Faso"/>
    <s v="Bebida"/>
    <s v="Online"/>
    <s v="Media"/>
    <x v="370"/>
    <n v="998791825"/>
    <d v="2021-06-02T00:00:00"/>
    <n v="6615"/>
    <n v="668.27"/>
    <n v="31.79"/>
    <n v="199574.7"/>
    <n v="133708.74"/>
  </r>
  <r>
    <s v="C1461"/>
    <x v="4"/>
    <s v="Saint Lucia"/>
    <s v="Bebida"/>
    <s v="Offline"/>
    <s v="Crítica"/>
    <x v="371"/>
    <n v="998791825"/>
    <d v="2022-02-09T00:00:00"/>
    <n v="6660"/>
    <n v="154.06"/>
    <n v="31.79"/>
    <n v="47.45"/>
    <n v="31.79"/>
  </r>
  <r>
    <s v="C1462"/>
    <x v="4"/>
    <s v="Jamaica"/>
    <s v="Snacks"/>
    <s v="Offline"/>
    <s v="Baja"/>
    <x v="268"/>
    <n v="998791825"/>
    <d v="2022-02-24T00:00:00"/>
    <n v="9655"/>
    <n v="9.33"/>
    <n v="97.44"/>
    <n v="1380696.4200000002"/>
    <n v="881734.55999999994"/>
  </r>
  <r>
    <s v="C1463"/>
    <x v="3"/>
    <s v="Bahrain"/>
    <s v="Ropa"/>
    <s v="Online"/>
    <s v="Alta"/>
    <x v="187"/>
    <n v="998791825"/>
    <d v="2021-11-26T00:00:00"/>
    <n v="8729"/>
    <n v="154.06"/>
    <n v="35.840000000000003"/>
    <n v="45569.760000000002"/>
    <n v="14945.28"/>
  </r>
  <r>
    <s v="C1464"/>
    <x v="3"/>
    <s v="Pakistan"/>
    <s v="Cuidado personal"/>
    <s v="Online"/>
    <s v="Media"/>
    <x v="297"/>
    <n v="998791825"/>
    <d v="2021-06-28T00:00:00"/>
    <n v="9045"/>
    <n v="47.45"/>
    <n v="56.67"/>
    <n v="425241.19"/>
    <n v="294854.01"/>
  </r>
  <r>
    <s v="C1465"/>
    <x v="4"/>
    <s v="Saint Lucia"/>
    <s v="Verduras"/>
    <s v="Offline"/>
    <s v="Baja"/>
    <x v="372"/>
    <n v="998791825"/>
    <d v="2020-10-14T00:00:00"/>
    <n v="2794"/>
    <n v="152.58000000000001"/>
    <n v="90.93"/>
    <n v="237098.34"/>
    <n v="139941.27000000002"/>
  </r>
  <r>
    <s v="C1466"/>
    <x v="3"/>
    <s v="Angola"/>
    <s v="Cuidado personal"/>
    <s v="Online"/>
    <s v="Crítica"/>
    <x v="373"/>
    <n v="998791825"/>
    <d v="2022-02-25T00:00:00"/>
    <n v="4200"/>
    <n v="437.2"/>
    <n v="56.67"/>
    <n v="783300.32000000007"/>
    <n v="543125.28"/>
  </r>
  <r>
    <s v="C1467"/>
    <x v="0"/>
    <s v="Kosovo"/>
    <s v="Verduras"/>
    <s v="Online"/>
    <s v="Crítica"/>
    <x v="374"/>
    <n v="998791825"/>
    <d v="2021-07-27T00:00:00"/>
    <n v="4517"/>
    <n v="109.28"/>
    <n v="90.93"/>
    <n v="1006165.86"/>
    <n v="593863.83000000007"/>
  </r>
  <r>
    <s v="C1468"/>
    <x v="0"/>
    <s v="Georgia"/>
    <s v="Alimento infantil"/>
    <s v="Online"/>
    <s v="Media"/>
    <x v="375"/>
    <n v="998791825"/>
    <d v="2021-03-10T00:00:00"/>
    <n v="7033"/>
    <n v="154.06"/>
    <n v="159.41999999999999"/>
    <n v="409469.12"/>
    <n v="255709.68"/>
  </r>
  <r>
    <s v="C1469"/>
    <x v="1"/>
    <s v="Nauru"/>
    <s v="Verduras"/>
    <s v="Online"/>
    <s v="Alta"/>
    <x v="86"/>
    <n v="998791825"/>
    <d v="2022-02-04T00:00:00"/>
    <n v="2065"/>
    <n v="668.27"/>
    <n v="90.93"/>
    <n v="162841.42000000001"/>
    <n v="96113.010000000009"/>
  </r>
  <r>
    <s v="C147"/>
    <x v="3"/>
    <s v="Central African Republic"/>
    <s v="Cuidado personal"/>
    <s v="Offline"/>
    <s v="Alta"/>
    <x v="138"/>
    <n v="218533360"/>
    <d v="2020-07-13T00:00:00"/>
    <n v="8480"/>
    <n v="81.73"/>
    <n v="56.67"/>
    <n v="693070.4"/>
    <n v="480561.60000000003"/>
  </r>
  <r>
    <s v="C1470"/>
    <x v="1"/>
    <s v="Solomon Islands"/>
    <s v="Doméstico"/>
    <s v="Offline"/>
    <s v="Alta"/>
    <x v="376"/>
    <n v="998791825"/>
    <d v="2022-12-14T00:00:00"/>
    <n v="1960"/>
    <n v="651.21"/>
    <n v="502.54"/>
    <n v="2123762.06"/>
    <n v="1597072.12"/>
  </r>
  <r>
    <s v="C1471"/>
    <x v="2"/>
    <s v="Thailand"/>
    <s v="Doméstico"/>
    <s v="Online"/>
    <s v="Alta"/>
    <x v="377"/>
    <n v="998791825"/>
    <d v="2021-02-03T00:00:00"/>
    <n v="6099"/>
    <n v="205.7"/>
    <n v="502.54"/>
    <n v="2193262.14"/>
    <n v="1649336.28"/>
  </r>
  <r>
    <s v="C1472"/>
    <x v="0"/>
    <s v="Russia"/>
    <s v="Verduras"/>
    <s v="Online"/>
    <s v="Media"/>
    <x v="378"/>
    <n v="998791825"/>
    <d v="2020-04-11T00:00:00"/>
    <n v="5893"/>
    <n v="9.33"/>
    <n v="90.93"/>
    <n v="1343249.1400000001"/>
    <n v="792818.67"/>
  </r>
  <r>
    <s v="C1473"/>
    <x v="1"/>
    <s v="Samoa "/>
    <s v="Frutas"/>
    <s v="Offline"/>
    <s v="Baja"/>
    <x v="197"/>
    <n v="998791825"/>
    <d v="2020-05-06T00:00:00"/>
    <n v="9785"/>
    <n v="205.7"/>
    <n v="6.92"/>
    <n v="36097.769999999997"/>
    <n v="26773.48"/>
  </r>
  <r>
    <s v="C1474"/>
    <x v="1"/>
    <s v="Vanuatu"/>
    <s v="Verduras"/>
    <s v="Offline"/>
    <s v="Crítica"/>
    <x v="379"/>
    <n v="998791825"/>
    <d v="2021-06-13T00:00:00"/>
    <n v="8248"/>
    <n v="9.33"/>
    <n v="90.93"/>
    <n v="792330.58"/>
    <n v="467652.99000000005"/>
  </r>
  <r>
    <s v="C1475"/>
    <x v="3"/>
    <s v="Lesotho"/>
    <s v="Bebida"/>
    <s v="Offline"/>
    <s v="Media"/>
    <x v="380"/>
    <n v="998791825"/>
    <d v="2022-12-12T00:00:00"/>
    <n v="8787"/>
    <n v="668.27"/>
    <n v="31.79"/>
    <n v="283893.35000000003"/>
    <n v="190199.57"/>
  </r>
  <r>
    <s v="C1476"/>
    <x v="1"/>
    <s v="Solomon Islands"/>
    <s v="Snacks"/>
    <s v="Online"/>
    <s v="Crítica"/>
    <x v="381"/>
    <n v="998791825"/>
    <d v="2021-03-22T00:00:00"/>
    <n v="937"/>
    <n v="109.28"/>
    <n v="97.44"/>
    <n v="284256.54000000004"/>
    <n v="181530.72"/>
  </r>
  <r>
    <s v="C1477"/>
    <x v="2"/>
    <s v="Taiwan"/>
    <s v="Cosméticos"/>
    <s v="Online"/>
    <s v="Baja"/>
    <x v="292"/>
    <n v="998791825"/>
    <d v="2020-09-25T00:00:00"/>
    <n v="1268"/>
    <n v="154.06"/>
    <n v="263.33"/>
    <n v="2311476.4"/>
    <n v="1392225.71"/>
  </r>
  <r>
    <s v="C1478"/>
    <x v="2"/>
    <s v="Singapore"/>
    <s v="Ropa"/>
    <s v="Offline"/>
    <s v="Media"/>
    <x v="382"/>
    <n v="998791825"/>
    <d v="2020-05-22T00:00:00"/>
    <n v="8376"/>
    <n v="109.28"/>
    <n v="35.840000000000003"/>
    <n v="86659.040000000008"/>
    <n v="28421.120000000003"/>
  </r>
  <r>
    <s v="C1479"/>
    <x v="3"/>
    <s v="Ghana"/>
    <s v="Verduras"/>
    <s v="Offline"/>
    <s v="Media"/>
    <x v="383"/>
    <n v="998791825"/>
    <d v="2021-01-08T00:00:00"/>
    <n v="7893"/>
    <n v="81.73"/>
    <n v="90.93"/>
    <n v="1532280.76"/>
    <n v="904389.78"/>
  </r>
  <r>
    <s v="C148"/>
    <x v="3"/>
    <s v="Cape Verde"/>
    <s v="Snacks"/>
    <s v="Offline"/>
    <s v="Crítica"/>
    <x v="139"/>
    <n v="218651807"/>
    <d v="2020-01-29T00:00:00"/>
    <n v="7527"/>
    <n v="152.58000000000001"/>
    <n v="97.44"/>
    <n v="1148469.6600000001"/>
    <n v="733430.88"/>
  </r>
  <r>
    <s v="C1480"/>
    <x v="0"/>
    <s v="Belarus"/>
    <s v="Doméstico"/>
    <s v="Online"/>
    <s v="Media"/>
    <x v="384"/>
    <n v="998791825"/>
    <d v="2020-12-01T00:00:00"/>
    <n v="7478"/>
    <n v="255.28"/>
    <n v="502.54"/>
    <n v="4241509.6899999995"/>
    <n v="3189621.3800000004"/>
  </r>
  <r>
    <s v="C1481"/>
    <x v="3"/>
    <s v="Lesotho"/>
    <s v="Material de oficina"/>
    <s v="Online"/>
    <s v="Baja"/>
    <x v="119"/>
    <n v="998791825"/>
    <d v="2020-04-18T00:00:00"/>
    <n v="1825"/>
    <n v="81.73"/>
    <n v="524.96"/>
    <n v="406355.04000000004"/>
    <n v="327575.04000000004"/>
  </r>
  <r>
    <s v="C1482"/>
    <x v="3"/>
    <s v="Democratic Republic of the Congo"/>
    <s v="Cereales"/>
    <s v="Online"/>
    <s v="Media"/>
    <x v="318"/>
    <n v="998791825"/>
    <d v="2022-05-22T00:00:00"/>
    <n v="7657"/>
    <n v="437.2"/>
    <n v="117.11"/>
    <n v="1118802.3"/>
    <n v="636961.29"/>
  </r>
  <r>
    <s v="C1483"/>
    <x v="0"/>
    <s v="San Marino"/>
    <s v="Frutas"/>
    <s v="Offline"/>
    <s v="Alta"/>
    <x v="385"/>
    <n v="998791825"/>
    <d v="2021-01-29T00:00:00"/>
    <n v="8730"/>
    <n v="9.33"/>
    <n v="6.92"/>
    <n v="4515.72"/>
    <n v="3349.2799999999997"/>
  </r>
  <r>
    <s v="C1484"/>
    <x v="3"/>
    <s v="Mauritius "/>
    <s v="Cereales"/>
    <s v="Offline"/>
    <s v="Alta"/>
    <x v="371"/>
    <n v="998791825"/>
    <d v="2022-02-15T00:00:00"/>
    <n v="828"/>
    <n v="651.21"/>
    <n v="117.11"/>
    <n v="1539253.0999999999"/>
    <n v="876334.13"/>
  </r>
  <r>
    <s v="C1485"/>
    <x v="0"/>
    <s v="Kosovo"/>
    <s v="Frutas"/>
    <s v="Online"/>
    <s v="Baja"/>
    <x v="352"/>
    <n v="998791825"/>
    <d v="2021-05-11T00:00:00"/>
    <n v="6770"/>
    <n v="205.7"/>
    <n v="6.92"/>
    <n v="48432.03"/>
    <n v="35921.72"/>
  </r>
  <r>
    <s v="C1486"/>
    <x v="3"/>
    <s v="Tunisia "/>
    <s v="Doméstico"/>
    <s v="Online"/>
    <s v="Media"/>
    <x v="296"/>
    <n v="998791825"/>
    <d v="2021-03-15T00:00:00"/>
    <n v="1404"/>
    <n v="152.58000000000001"/>
    <n v="502.54"/>
    <n v="2936378.38"/>
    <n v="2208160.7600000002"/>
  </r>
  <r>
    <s v="C1487"/>
    <x v="0"/>
    <s v="Czech Republic"/>
    <s v="Ropa"/>
    <s v="Online"/>
    <s v="Crítica"/>
    <x v="368"/>
    <n v="998791825"/>
    <d v="2022-08-02T00:00:00"/>
    <n v="6610"/>
    <n v="668.27"/>
    <n v="35.840000000000003"/>
    <n v="317895.52"/>
    <n v="104258.56000000001"/>
  </r>
  <r>
    <s v="C1488"/>
    <x v="1"/>
    <s v="Federated States of Micronesia"/>
    <s v="Verduras"/>
    <s v="Online"/>
    <s v="Media"/>
    <x v="386"/>
    <n v="998791825"/>
    <d v="2021-06-13T00:00:00"/>
    <n v="6299"/>
    <n v="205.7"/>
    <n v="90.93"/>
    <n v="90125.1"/>
    <n v="53194.05"/>
  </r>
  <r>
    <s v="C1489"/>
    <x v="0"/>
    <s v="Estonia"/>
    <s v="Ropa"/>
    <s v="Offline"/>
    <s v="Baja"/>
    <x v="346"/>
    <n v="998791825"/>
    <d v="2021-02-07T00:00:00"/>
    <n v="1414"/>
    <n v="205.7"/>
    <n v="35.840000000000003"/>
    <n v="470122.56"/>
    <n v="154183.68000000002"/>
  </r>
  <r>
    <s v="C149"/>
    <x v="5"/>
    <s v="United States of America"/>
    <s v="Cuidado personal"/>
    <s v="Offline"/>
    <s v="Crítica"/>
    <x v="140"/>
    <n v="218665540"/>
    <d v="2022-04-12T00:00:00"/>
    <n v="4393"/>
    <n v="81.73"/>
    <n v="56.67"/>
    <n v="359039.89"/>
    <n v="248951.31"/>
  </r>
  <r>
    <s v="C1490"/>
    <x v="2"/>
    <s v="Nepal"/>
    <s v="Cuidado personal"/>
    <s v="Online"/>
    <s v="Alta"/>
    <x v="215"/>
    <n v="998791825"/>
    <d v="2022-06-11T00:00:00"/>
    <n v="4928"/>
    <n v="152.58000000000001"/>
    <n v="56.67"/>
    <n v="242819.83000000002"/>
    <n v="168366.57"/>
  </r>
  <r>
    <s v="C1491"/>
    <x v="3"/>
    <s v="Democratic Republic of the Congo"/>
    <s v="Alimento infantil"/>
    <s v="Offline"/>
    <s v="Baja"/>
    <x v="270"/>
    <n v="998791825"/>
    <d v="2022-07-31T00:00:00"/>
    <n v="6846"/>
    <n v="437.2"/>
    <n v="159.41999999999999"/>
    <n v="646879.52"/>
    <n v="403970.27999999997"/>
  </r>
  <r>
    <s v="C1492"/>
    <x v="2"/>
    <s v="Singapore"/>
    <s v="Cuidado personal"/>
    <s v="Offline"/>
    <s v="Crítica"/>
    <x v="387"/>
    <n v="998791825"/>
    <d v="2021-08-25T00:00:00"/>
    <n v="9205"/>
    <n v="9.33"/>
    <n v="56.67"/>
    <n v="78869.45"/>
    <n v="54686.55"/>
  </r>
  <r>
    <s v="C1493"/>
    <x v="2"/>
    <s v="India"/>
    <s v="Cosméticos"/>
    <s v="Online"/>
    <s v="Media"/>
    <x v="388"/>
    <n v="998791825"/>
    <d v="2021-12-31T00:00:00"/>
    <n v="1071"/>
    <n v="668.27"/>
    <n v="263.33"/>
    <n v="1429206.8"/>
    <n v="860825.7699999999"/>
  </r>
  <r>
    <s v="C1494"/>
    <x v="3"/>
    <s v="Angola"/>
    <s v="Frutas"/>
    <s v="Offline"/>
    <s v="Crítica"/>
    <x v="237"/>
    <n v="998791825"/>
    <d v="2020-02-23T00:00:00"/>
    <n v="3543"/>
    <n v="651.21"/>
    <n v="6.92"/>
    <n v="60477.06"/>
    <n v="44855.44"/>
  </r>
  <r>
    <s v="C1495"/>
    <x v="2"/>
    <s v="Kyrgyzstan"/>
    <s v="Material de oficina"/>
    <s v="Offline"/>
    <s v="Alta"/>
    <x v="389"/>
    <n v="998791825"/>
    <d v="2020-09-03T00:00:00"/>
    <n v="4751"/>
    <n v="255.28"/>
    <n v="524.96"/>
    <n v="3041801.91"/>
    <n v="2452088.16"/>
  </r>
  <r>
    <s v="C1496"/>
    <x v="3"/>
    <s v="Burundi"/>
    <s v="Cereales"/>
    <s v="Offline"/>
    <s v="Baja"/>
    <x v="390"/>
    <n v="998791825"/>
    <d v="2022-06-23T00:00:00"/>
    <n v="4857"/>
    <n v="205.7"/>
    <n v="117.11"/>
    <n v="809429.5"/>
    <n v="460827.85"/>
  </r>
  <r>
    <s v="C1497"/>
    <x v="3"/>
    <s v="South Africa"/>
    <s v="Snacks"/>
    <s v="Offline"/>
    <s v="Alta"/>
    <x v="391"/>
    <n v="998791825"/>
    <d v="2020-10-20T00:00:00"/>
    <n v="1052"/>
    <n v="9.33"/>
    <n v="97.44"/>
    <n v="1129702.32"/>
    <n v="721445.76"/>
  </r>
  <r>
    <s v="C1498"/>
    <x v="0"/>
    <s v="Georgia"/>
    <s v="Doméstico"/>
    <s v="Online"/>
    <s v="Media"/>
    <x v="392"/>
    <n v="998791825"/>
    <d v="2022-08-22T00:00:00"/>
    <n v="2560"/>
    <n v="152.58000000000001"/>
    <n v="502.54"/>
    <n v="159716.53"/>
    <n v="120107.06"/>
  </r>
  <r>
    <s v="C1499"/>
    <x v="3"/>
    <s v="The Gambia"/>
    <s v="Cereales"/>
    <s v="Offline"/>
    <s v="Crítica"/>
    <x v="179"/>
    <n v="998791825"/>
    <d v="2022-05-04T00:00:00"/>
    <n v="5637"/>
    <n v="9.33"/>
    <n v="117.11"/>
    <n v="953008.1"/>
    <n v="542570.63"/>
  </r>
  <r>
    <s v="C15"/>
    <x v="3"/>
    <s v="Azerbaijan"/>
    <s v="Frutas"/>
    <s v="Offline"/>
    <s v="Crítica"/>
    <x v="17"/>
    <n v="115460574"/>
    <d v="2021-11-17T00:00:00"/>
    <n v="2888"/>
    <n v="9.33"/>
    <n v="6.92"/>
    <n v="26945.040000000001"/>
    <n v="19984.96"/>
  </r>
  <r>
    <s v="C150"/>
    <x v="3"/>
    <s v="Sudan"/>
    <s v="Frutas"/>
    <s v="Offline"/>
    <s v="Crítica"/>
    <x v="141"/>
    <n v="219083964"/>
    <d v="2022-09-01T00:00:00"/>
    <n v="7363"/>
    <n v="9.33"/>
    <n v="6.92"/>
    <n v="68696.789999999994"/>
    <n v="50951.96"/>
  </r>
  <r>
    <s v="C1500"/>
    <x v="2"/>
    <s v="Nepal"/>
    <s v="Cereales"/>
    <s v="Online"/>
    <s v="Baja"/>
    <x v="393"/>
    <n v="998791825"/>
    <d v="2020-09-07T00:00:00"/>
    <n v="8568"/>
    <n v="47.45"/>
    <n v="117.11"/>
    <n v="989005.6"/>
    <n v="563064.88"/>
  </r>
  <r>
    <s v="C1501"/>
    <x v="0"/>
    <s v="Albania"/>
    <s v="Snacks"/>
    <s v="Online"/>
    <s v="Crítica"/>
    <x v="115"/>
    <n v="998791825"/>
    <d v="2020-04-07T00:00:00"/>
    <n v="6670"/>
    <n v="152.58000000000001"/>
    <n v="97.44"/>
    <n v="308364.18000000005"/>
    <n v="196926.24"/>
  </r>
  <r>
    <s v="C1502"/>
    <x v="4"/>
    <s v="Dominica"/>
    <s v="Cosméticos"/>
    <s v="Online"/>
    <s v="Baja"/>
    <x v="203"/>
    <n v="998791825"/>
    <d v="2020-12-18T00:00:00"/>
    <n v="7293"/>
    <n v="154.06"/>
    <n v="263.33"/>
    <n v="4177883.1999999997"/>
    <n v="2516381.48"/>
  </r>
  <r>
    <s v="C1503"/>
    <x v="3"/>
    <s v="Oman"/>
    <s v="Frutas"/>
    <s v="Offline"/>
    <s v="Baja"/>
    <x v="287"/>
    <n v="998791825"/>
    <d v="2021-08-11T00:00:00"/>
    <n v="4816"/>
    <n v="154.06"/>
    <n v="6.92"/>
    <n v="72139.56"/>
    <n v="53505.440000000002"/>
  </r>
  <r>
    <s v="C1504"/>
    <x v="3"/>
    <s v="Ethiopia"/>
    <s v="Doméstico"/>
    <s v="Online"/>
    <s v="Media"/>
    <x v="394"/>
    <n v="998791825"/>
    <d v="2021-11-21T00:00:00"/>
    <n v="5651"/>
    <n v="47.45"/>
    <n v="502.54"/>
    <n v="5944929.9199999999"/>
    <n v="4470595.84"/>
  </r>
  <r>
    <s v="C1505"/>
    <x v="4"/>
    <s v="Saint Kitts and Nevis "/>
    <s v="Material de oficina"/>
    <s v="Online"/>
    <s v="Baja"/>
    <x v="395"/>
    <n v="998791825"/>
    <d v="2022-11-11T00:00:00"/>
    <n v="3239"/>
    <n v="152.58000000000001"/>
    <n v="524.96"/>
    <n v="1582440.3"/>
    <n v="1275652.8"/>
  </r>
  <r>
    <s v="C1506"/>
    <x v="3"/>
    <s v="The Gambia"/>
    <s v="Alimento infantil"/>
    <s v="Offline"/>
    <s v="Crítica"/>
    <x v="131"/>
    <n v="998791825"/>
    <d v="2020-08-04T00:00:00"/>
    <n v="3054"/>
    <n v="205.7"/>
    <n v="159.41999999999999"/>
    <n v="2487448.3199999998"/>
    <n v="1553388.48"/>
  </r>
  <r>
    <s v="C1507"/>
    <x v="3"/>
    <s v="Rwanda"/>
    <s v="Cereales"/>
    <s v="Offline"/>
    <s v="Media"/>
    <x v="396"/>
    <n v="998791825"/>
    <d v="2021-02-08T00:00:00"/>
    <n v="7601"/>
    <n v="9.33"/>
    <n v="117.11"/>
    <n v="1908896"/>
    <n v="1086780.8"/>
  </r>
  <r>
    <s v="C1508"/>
    <x v="2"/>
    <s v="Japan"/>
    <s v="Frutas"/>
    <s v="Online"/>
    <s v="Media"/>
    <x v="397"/>
    <n v="998791825"/>
    <d v="2022-11-04T00:00:00"/>
    <n v="1417"/>
    <n v="9.33"/>
    <n v="6.92"/>
    <n v="14116.29"/>
    <n v="10469.959999999999"/>
  </r>
  <r>
    <s v="C1509"/>
    <x v="0"/>
    <s v="Ireland"/>
    <s v="Snacks"/>
    <s v="Offline"/>
    <s v="Baja"/>
    <x v="398"/>
    <n v="998791825"/>
    <d v="2022-10-06T00:00:00"/>
    <n v="6069"/>
    <n v="154.06"/>
    <n v="97.44"/>
    <n v="602080.68000000005"/>
    <n v="384498.24"/>
  </r>
  <r>
    <s v="C151"/>
    <x v="3"/>
    <s v="Republic of the Congo"/>
    <s v="Material de oficina"/>
    <s v="Offline"/>
    <s v="Crítica"/>
    <x v="142"/>
    <n v="221146476"/>
    <d v="2021-11-05T00:00:00"/>
    <n v="1755"/>
    <n v="651.21"/>
    <n v="524.96"/>
    <n v="1142873.55"/>
    <n v="921304.8"/>
  </r>
  <r>
    <s v="C1510"/>
    <x v="0"/>
    <s v="Andorra"/>
    <s v="Frutas"/>
    <s v="Offline"/>
    <s v="Alta"/>
    <x v="120"/>
    <n v="998791825"/>
    <d v="2021-04-10T00:00:00"/>
    <n v="5155"/>
    <n v="154.06"/>
    <n v="6.92"/>
    <n v="57062.28"/>
    <n v="42322.720000000001"/>
  </r>
  <r>
    <s v="C1511"/>
    <x v="2"/>
    <s v="Kazakhstan"/>
    <s v="Bebida"/>
    <s v="Online"/>
    <s v="Alta"/>
    <x v="399"/>
    <n v="998791825"/>
    <d v="2020-07-28T00:00:00"/>
    <n v="9305"/>
    <n v="651.21"/>
    <n v="31.79"/>
    <n v="217842.95"/>
    <n v="145947.88999999998"/>
  </r>
  <r>
    <s v="C1512"/>
    <x v="0"/>
    <s v="Italy"/>
    <s v="Snacks"/>
    <s v="Offline"/>
    <s v="Crítica"/>
    <x v="400"/>
    <n v="998791825"/>
    <d v="2020-06-09T00:00:00"/>
    <n v="1181"/>
    <n v="437.2"/>
    <n v="97.44"/>
    <n v="1215910.02"/>
    <n v="776499.36"/>
  </r>
  <r>
    <s v="C1513"/>
    <x v="3"/>
    <s v="Tanzania"/>
    <s v="Verduras"/>
    <s v="Online"/>
    <s v="Baja"/>
    <x v="401"/>
    <n v="998791825"/>
    <d v="2022-06-14T00:00:00"/>
    <n v="474"/>
    <n v="668.27"/>
    <n v="90.93"/>
    <n v="289632.8"/>
    <n v="170948.40000000002"/>
  </r>
  <r>
    <s v="C1514"/>
    <x v="4"/>
    <s v="Antigua and Barbuda "/>
    <s v="Verduras"/>
    <s v="Offline"/>
    <s v="Media"/>
    <x v="38"/>
    <n v="998791825"/>
    <d v="2022-10-07T00:00:00"/>
    <n v="8909"/>
    <n v="9.33"/>
    <n v="90.93"/>
    <n v="613929.1"/>
    <n v="362356.05000000005"/>
  </r>
  <r>
    <s v="C1515"/>
    <x v="3"/>
    <s v="Qatar"/>
    <s v="Bebida"/>
    <s v="Offline"/>
    <s v="Alta"/>
    <x v="402"/>
    <n v="998791825"/>
    <d v="2022-08-18T00:00:00"/>
    <n v="5240"/>
    <n v="47.45"/>
    <n v="31.79"/>
    <n v="425958.65"/>
    <n v="285378.83"/>
  </r>
  <r>
    <s v="C1516"/>
    <x v="3"/>
    <s v="Jordan"/>
    <s v="Snacks"/>
    <s v="Offline"/>
    <s v="Crítica"/>
    <x v="403"/>
    <n v="998791825"/>
    <d v="2020-02-26T00:00:00"/>
    <n v="253"/>
    <n v="152.58000000000001"/>
    <n v="97.44"/>
    <n v="545931.24"/>
    <n v="348640.32"/>
  </r>
  <r>
    <s v="C1517"/>
    <x v="4"/>
    <s v="El Salvador"/>
    <s v="Cereales"/>
    <s v="Online"/>
    <s v="Crítica"/>
    <x v="404"/>
    <n v="998791825"/>
    <d v="2021-09-02T00:00:00"/>
    <n v="1766"/>
    <n v="47.45"/>
    <n v="117.11"/>
    <n v="317806.5"/>
    <n v="180934.95"/>
  </r>
  <r>
    <s v="C1518"/>
    <x v="1"/>
    <s v="Tonga"/>
    <s v="Frutas"/>
    <s v="Online"/>
    <s v="Baja"/>
    <x v="212"/>
    <n v="998791825"/>
    <d v="2022-02-08T00:00:00"/>
    <n v="9628"/>
    <n v="205.7"/>
    <n v="6.92"/>
    <n v="80825.789999999994"/>
    <n v="59947.96"/>
  </r>
  <r>
    <s v="C1519"/>
    <x v="3"/>
    <s v="Madagascar"/>
    <s v="Frutas"/>
    <s v="Online"/>
    <s v="Media"/>
    <x v="405"/>
    <n v="998791825"/>
    <d v="2021-01-11T00:00:00"/>
    <n v="718"/>
    <n v="255.28"/>
    <n v="6.92"/>
    <n v="72298.17"/>
    <n v="53623.08"/>
  </r>
  <r>
    <s v="C152"/>
    <x v="1"/>
    <s v="Federated States of Micronesia"/>
    <s v="Frutas"/>
    <s v="Online"/>
    <s v="Crítica"/>
    <x v="143"/>
    <n v="227076518"/>
    <d v="2020-06-10T00:00:00"/>
    <n v="4917"/>
    <n v="9.33"/>
    <n v="6.92"/>
    <n v="45875.61"/>
    <n v="34025.64"/>
  </r>
  <r>
    <s v="C1520"/>
    <x v="3"/>
    <s v="Seychelles "/>
    <s v="Verduras"/>
    <s v="Online"/>
    <s v="Media"/>
    <x v="406"/>
    <n v="998791825"/>
    <d v="2021-09-25T00:00:00"/>
    <n v="3947"/>
    <n v="668.27"/>
    <n v="90.93"/>
    <n v="562781.18000000005"/>
    <n v="332167.29000000004"/>
  </r>
  <r>
    <s v="C1521"/>
    <x v="3"/>
    <s v="Swaziland"/>
    <s v="Verduras"/>
    <s v="Offline"/>
    <s v="Alta"/>
    <x v="407"/>
    <n v="998791825"/>
    <d v="2020-01-16T00:00:00"/>
    <n v="5258"/>
    <n v="651.21"/>
    <n v="90.93"/>
    <n v="1271611.24"/>
    <n v="750536.22000000009"/>
  </r>
  <r>
    <s v="C1522"/>
    <x v="1"/>
    <s v="Tonga"/>
    <s v="Material de oficina"/>
    <s v="Online"/>
    <s v="Alta"/>
    <x v="258"/>
    <n v="998791825"/>
    <d v="2021-06-24T00:00:00"/>
    <n v="2625"/>
    <n v="205.7"/>
    <n v="524.96"/>
    <n v="3557560.23"/>
    <n v="2867856.48"/>
  </r>
  <r>
    <s v="C1523"/>
    <x v="3"/>
    <s v="Azerbaijan"/>
    <s v="Cosméticos"/>
    <s v="Offline"/>
    <s v="Baja"/>
    <x v="408"/>
    <n v="998791825"/>
    <d v="2021-07-10T00:00:00"/>
    <n v="1052"/>
    <n v="47.45"/>
    <n v="263.33"/>
    <n v="2720258.4"/>
    <n v="1638439.26"/>
  </r>
  <r>
    <s v="C1524"/>
    <x v="3"/>
    <s v="Madagascar"/>
    <s v="Doméstico"/>
    <s v="Offline"/>
    <s v="Media"/>
    <x v="409"/>
    <n v="998791825"/>
    <d v="2021-12-10T00:00:00"/>
    <n v="7575"/>
    <n v="668.27"/>
    <n v="502.54"/>
    <n v="2342954.62"/>
    <n v="1761905.24"/>
  </r>
  <r>
    <s v="C1525"/>
    <x v="3"/>
    <s v="Iran"/>
    <s v="Frutas"/>
    <s v="Offline"/>
    <s v="Baja"/>
    <x v="410"/>
    <n v="998791825"/>
    <d v="2020-06-15T00:00:00"/>
    <n v="6263"/>
    <n v="154.06"/>
    <n v="6.92"/>
    <n v="68276.94"/>
    <n v="50640.56"/>
  </r>
  <r>
    <s v="C1526"/>
    <x v="1"/>
    <s v="New Zealand"/>
    <s v="Bebida"/>
    <s v="Offline"/>
    <s v="Media"/>
    <x v="298"/>
    <n v="998791825"/>
    <d v="2021-01-24T00:00:00"/>
    <n v="3212"/>
    <n v="651.21"/>
    <n v="31.79"/>
    <n v="460075.2"/>
    <n v="308235.83999999997"/>
  </r>
  <r>
    <s v="C1527"/>
    <x v="3"/>
    <s v="Democratic Republic of the Congo"/>
    <s v="Snacks"/>
    <s v="Offline"/>
    <s v="Alta"/>
    <x v="5"/>
    <n v="998791825"/>
    <d v="2020-11-12T00:00:00"/>
    <n v="1554"/>
    <n v="47.45"/>
    <n v="97.44"/>
    <n v="1481094.06"/>
    <n v="945850.08"/>
  </r>
  <r>
    <s v="C1528"/>
    <x v="0"/>
    <s v="Lithuania"/>
    <s v="Bebida"/>
    <s v="Online"/>
    <s v="Alta"/>
    <x v="411"/>
    <n v="998791825"/>
    <d v="2020-07-12T00:00:00"/>
    <n v="6450"/>
    <n v="205.7"/>
    <n v="31.79"/>
    <n v="400857.60000000003"/>
    <n v="268561.91999999998"/>
  </r>
  <r>
    <s v="C1529"/>
    <x v="3"/>
    <s v="Seychelles "/>
    <s v="Cereales"/>
    <s v="Offline"/>
    <s v="Media"/>
    <x v="412"/>
    <n v="998791825"/>
    <d v="2022-05-19T00:00:00"/>
    <n v="91"/>
    <n v="47.45"/>
    <n v="117.11"/>
    <n v="833290.7"/>
    <n v="474412.61"/>
  </r>
  <r>
    <s v="C153"/>
    <x v="3"/>
    <s v="South Sudan"/>
    <s v="Frutas"/>
    <s v="Offline"/>
    <s v="Baja"/>
    <x v="144"/>
    <n v="227903926"/>
    <d v="2021-06-07T00:00:00"/>
    <n v="1229"/>
    <n v="9.33"/>
    <n v="6.92"/>
    <n v="11466.57"/>
    <n v="8504.68"/>
  </r>
  <r>
    <s v="C1530"/>
    <x v="0"/>
    <s v="Croatia"/>
    <s v="Alimento infantil"/>
    <s v="Online"/>
    <s v="Crítica"/>
    <x v="413"/>
    <n v="998791825"/>
    <d v="2020-03-12T00:00:00"/>
    <n v="6702"/>
    <n v="154.06"/>
    <n v="159.41999999999999"/>
    <n v="1704249.28"/>
    <n v="1064287.92"/>
  </r>
  <r>
    <s v="C1531"/>
    <x v="3"/>
    <s v="Swaziland"/>
    <s v="Doméstico"/>
    <s v="Offline"/>
    <s v="Crítica"/>
    <x v="414"/>
    <n v="998791825"/>
    <d v="2021-09-02T00:00:00"/>
    <n v="7538"/>
    <n v="437.2"/>
    <n v="502.54"/>
    <n v="2349637.3199999998"/>
    <n v="1766930.6400000001"/>
  </r>
  <r>
    <s v="C1532"/>
    <x v="2"/>
    <s v="Singapore"/>
    <s v="Material de oficina"/>
    <s v="Online"/>
    <s v="Media"/>
    <x v="342"/>
    <n v="998791825"/>
    <d v="2020-03-30T00:00:00"/>
    <n v="5884"/>
    <n v="9.33"/>
    <n v="524.96"/>
    <n v="2470690.7400000002"/>
    <n v="1991698.2400000002"/>
  </r>
  <r>
    <s v="C1533"/>
    <x v="0"/>
    <s v="Germany"/>
    <s v="Cereales"/>
    <s v="Offline"/>
    <s v="Baja"/>
    <x v="290"/>
    <n v="998791825"/>
    <d v="2022-09-19T00:00:00"/>
    <n v="2058"/>
    <n v="154.06"/>
    <n v="117.11"/>
    <n v="774460.5"/>
    <n v="440919.15"/>
  </r>
  <r>
    <s v="C1534"/>
    <x v="0"/>
    <s v="Norway"/>
    <s v="Bebida"/>
    <s v="Offline"/>
    <s v="Baja"/>
    <x v="285"/>
    <n v="998791825"/>
    <d v="2021-10-05T00:00:00"/>
    <n v="8408"/>
    <n v="255.28"/>
    <n v="31.79"/>
    <n v="81376.75"/>
    <n v="54519.85"/>
  </r>
  <r>
    <s v="C1535"/>
    <x v="2"/>
    <s v="Malaysia"/>
    <s v="Doméstico"/>
    <s v="Online"/>
    <s v="Crítica"/>
    <x v="319"/>
    <n v="998791825"/>
    <d v="2020-10-31T00:00:00"/>
    <n v="4315"/>
    <n v="152.58000000000001"/>
    <n v="502.54"/>
    <n v="1980084.01"/>
    <n v="1489026.02"/>
  </r>
  <r>
    <s v="C1536"/>
    <x v="0"/>
    <s v="Austria"/>
    <s v="Verduras"/>
    <s v="Online"/>
    <s v="Media"/>
    <x v="415"/>
    <n v="998791825"/>
    <d v="2020-09-15T00:00:00"/>
    <n v="1189"/>
    <n v="154.06"/>
    <n v="90.93"/>
    <n v="747961.3"/>
    <n v="441465.15"/>
  </r>
  <r>
    <s v="C1537"/>
    <x v="2"/>
    <s v="Malaysia"/>
    <s v="Material de oficina"/>
    <s v="Online"/>
    <s v="Crítica"/>
    <x v="416"/>
    <n v="998791825"/>
    <d v="2021-03-22T00:00:00"/>
    <n v="7473"/>
    <n v="152.58000000000001"/>
    <n v="524.96"/>
    <n v="1153944.1200000001"/>
    <n v="930229.12000000011"/>
  </r>
  <r>
    <s v="C1538"/>
    <x v="3"/>
    <s v="Lesotho"/>
    <s v="Bebida"/>
    <s v="Online"/>
    <s v="Media"/>
    <x v="417"/>
    <n v="998791825"/>
    <d v="2022-07-09T00:00:00"/>
    <n v="3641"/>
    <n v="109.28"/>
    <n v="31.79"/>
    <n v="5978.7000000000007"/>
    <n v="4005.54"/>
  </r>
  <r>
    <s v="C1539"/>
    <x v="3"/>
    <s v="Benin"/>
    <s v="Cereales"/>
    <s v="Online"/>
    <s v="Media"/>
    <x v="254"/>
    <n v="998791825"/>
    <d v="2020-12-20T00:00:00"/>
    <n v="7198"/>
    <n v="437.2"/>
    <n v="117.11"/>
    <n v="690946.29999999993"/>
    <n v="393372.49"/>
  </r>
  <r>
    <s v="C154"/>
    <x v="3"/>
    <s v="Cape Verde"/>
    <s v="Frutas"/>
    <s v="Online"/>
    <s v="Media"/>
    <x v="145"/>
    <n v="228987109"/>
    <d v="2021-10-31T00:00:00"/>
    <n v="7102"/>
    <n v="9.33"/>
    <n v="6.92"/>
    <n v="66261.66"/>
    <n v="49145.84"/>
  </r>
  <r>
    <s v="C1540"/>
    <x v="0"/>
    <s v="Greece"/>
    <s v="Bebida"/>
    <s v="Online"/>
    <s v="Alta"/>
    <x v="6"/>
    <n v="998791825"/>
    <d v="2021-09-01T00:00:00"/>
    <n v="7678"/>
    <n v="421.89"/>
    <n v="31.79"/>
    <n v="329492.80000000005"/>
    <n v="220749.75999999998"/>
  </r>
  <r>
    <s v="C1541"/>
    <x v="0"/>
    <s v="Lithuania"/>
    <s v="Verduras"/>
    <s v="Online"/>
    <s v="Media"/>
    <x v="418"/>
    <n v="998791825"/>
    <d v="2020-08-22T00:00:00"/>
    <n v="1651"/>
    <n v="668.27"/>
    <n v="90.93"/>
    <n v="521647.16000000003"/>
    <n v="307888.98000000004"/>
  </r>
  <r>
    <s v="C1542"/>
    <x v="3"/>
    <s v="Comoros"/>
    <s v="Cosméticos"/>
    <s v="Online"/>
    <s v="Media"/>
    <x v="328"/>
    <n v="998791825"/>
    <d v="2022-03-24T00:00:00"/>
    <n v="7715"/>
    <n v="668.27"/>
    <n v="263.33"/>
    <n v="3157021.1999999997"/>
    <n v="1901505.93"/>
  </r>
  <r>
    <s v="C1543"/>
    <x v="2"/>
    <s v="Myanmar"/>
    <s v="Frutas"/>
    <s v="Offline"/>
    <s v="Crítica"/>
    <x v="419"/>
    <n v="998791825"/>
    <d v="2021-07-19T00:00:00"/>
    <n v="1499"/>
    <n v="421.89"/>
    <n v="6.92"/>
    <n v="158.61000000000001"/>
    <n v="117.64"/>
  </r>
  <r>
    <s v="C1544"/>
    <x v="3"/>
    <s v="Ethiopia"/>
    <s v="Verduras"/>
    <s v="Online"/>
    <s v="Baja"/>
    <x v="60"/>
    <n v="998791825"/>
    <d v="2022-11-18T00:00:00"/>
    <n v="664"/>
    <n v="255.28"/>
    <n v="90.93"/>
    <n v="827764.38"/>
    <n v="488566.89"/>
  </r>
  <r>
    <s v="C1545"/>
    <x v="3"/>
    <s v="Guinea"/>
    <s v="Alimento infantil"/>
    <s v="Offline"/>
    <s v="Media"/>
    <x v="420"/>
    <n v="998791825"/>
    <d v="2020-06-14T00:00:00"/>
    <n v="9904"/>
    <n v="47.45"/>
    <n v="159.41999999999999"/>
    <n v="1000187.04"/>
    <n v="624607.55999999994"/>
  </r>
  <r>
    <s v="C1546"/>
    <x v="4"/>
    <s v="Saint Lucia"/>
    <s v="Snacks"/>
    <s v="Online"/>
    <s v="Crítica"/>
    <x v="421"/>
    <n v="998791825"/>
    <d v="2020-06-29T00:00:00"/>
    <n v="5941"/>
    <n v="205.7"/>
    <n v="97.44"/>
    <n v="1268397.54"/>
    <n v="810018.72"/>
  </r>
  <r>
    <s v="C1547"/>
    <x v="3"/>
    <s v="Eritrea"/>
    <s v="Verduras"/>
    <s v="Offline"/>
    <s v="Alta"/>
    <x v="422"/>
    <n v="998791825"/>
    <d v="2022-09-29T00:00:00"/>
    <n v="2531"/>
    <n v="47.45"/>
    <n v="90.93"/>
    <n v="1271149.06"/>
    <n v="750263.43"/>
  </r>
  <r>
    <s v="C1548"/>
    <x v="3"/>
    <s v="Niger"/>
    <s v="Snacks"/>
    <s v="Offline"/>
    <s v="Baja"/>
    <x v="367"/>
    <n v="998791825"/>
    <d v="2021-02-07T00:00:00"/>
    <n v="5460"/>
    <n v="205.7"/>
    <n v="97.44"/>
    <n v="832323.9"/>
    <n v="531535.19999999995"/>
  </r>
  <r>
    <s v="C1549"/>
    <x v="4"/>
    <s v="Barbados"/>
    <s v="Ropa"/>
    <s v="Offline"/>
    <s v="Crítica"/>
    <x v="421"/>
    <n v="998791825"/>
    <d v="2020-07-19T00:00:00"/>
    <n v="7544"/>
    <n v="255.28"/>
    <n v="35.840000000000003"/>
    <n v="948550.4"/>
    <n v="311091.20000000001"/>
  </r>
  <r>
    <s v="C155"/>
    <x v="1"/>
    <s v="Palau"/>
    <s v="Doméstico"/>
    <s v="Offline"/>
    <s v="Alta"/>
    <x v="146"/>
    <n v="229204690"/>
    <d v="2021-02-18T00:00:00"/>
    <n v="5979"/>
    <n v="668.27"/>
    <n v="502.54"/>
    <n v="3995586.33"/>
    <n v="3004686.66"/>
  </r>
  <r>
    <s v="C1550"/>
    <x v="1"/>
    <s v="Tonga"/>
    <s v="Cosméticos"/>
    <s v="Online"/>
    <s v="Media"/>
    <x v="193"/>
    <n v="998791825"/>
    <d v="2020-01-27T00:00:00"/>
    <n v="3633"/>
    <n v="437.2"/>
    <n v="263.33"/>
    <n v="3809323.6"/>
    <n v="2294394.29"/>
  </r>
  <r>
    <s v="C1551"/>
    <x v="2"/>
    <s v="Indonesia"/>
    <s v="Cárnicos"/>
    <s v="Offline"/>
    <s v="Media"/>
    <x v="325"/>
    <n v="998791825"/>
    <d v="2021-01-12T00:00:00"/>
    <n v="5607"/>
    <n v="668.27"/>
    <n v="364.69"/>
    <n v="1422191.19"/>
    <n v="1229369.99"/>
  </r>
  <r>
    <s v="C1552"/>
    <x v="2"/>
    <s v="Indonesia"/>
    <s v="Doméstico"/>
    <s v="Online"/>
    <s v="Baja"/>
    <x v="423"/>
    <n v="998791825"/>
    <d v="2021-12-11T00:00:00"/>
    <n v="7376"/>
    <n v="255.28"/>
    <n v="502.54"/>
    <n v="1672011.54"/>
    <n v="1257355.08"/>
  </r>
  <r>
    <s v="C1553"/>
    <x v="3"/>
    <s v="Lebanon"/>
    <s v="Doméstico"/>
    <s v="Offline"/>
    <s v="Baja"/>
    <x v="424"/>
    <n v="998791825"/>
    <d v="2020-07-17T00:00:00"/>
    <n v="9884"/>
    <n v="205.7"/>
    <n v="502.54"/>
    <n v="1995454.22"/>
    <n v="1500584.4400000002"/>
  </r>
  <r>
    <s v="C1554"/>
    <x v="3"/>
    <s v="Afghanistan"/>
    <s v="Cárnicos"/>
    <s v="Offline"/>
    <s v="Alta"/>
    <x v="425"/>
    <n v="998791825"/>
    <d v="2020-09-19T00:00:00"/>
    <n v="6103"/>
    <n v="205.7"/>
    <n v="364.69"/>
    <n v="1575759.15"/>
    <n v="1362117.15"/>
  </r>
  <r>
    <s v="C1555"/>
    <x v="0"/>
    <s v="Hungary"/>
    <s v="Alimento infantil"/>
    <s v="Offline"/>
    <s v="Media"/>
    <x v="426"/>
    <n v="998791825"/>
    <d v="2022-01-10T00:00:00"/>
    <n v="6039"/>
    <n v="255.28"/>
    <n v="159.41999999999999"/>
    <n v="176398.48"/>
    <n v="110159.21999999999"/>
  </r>
  <r>
    <s v="C1556"/>
    <x v="3"/>
    <s v="Gabon"/>
    <s v="Bebida"/>
    <s v="Offline"/>
    <s v="Media"/>
    <x v="427"/>
    <n v="998791825"/>
    <d v="2022-02-28T00:00:00"/>
    <n v="1727"/>
    <n v="152.58000000000001"/>
    <n v="31.79"/>
    <n v="86691.150000000009"/>
    <n v="58080.33"/>
  </r>
  <r>
    <s v="C1557"/>
    <x v="2"/>
    <s v="Mongolia"/>
    <s v="Cereales"/>
    <s v="Online"/>
    <s v="Crítica"/>
    <x v="428"/>
    <n v="998791825"/>
    <d v="2020-04-30T00:00:00"/>
    <n v="2236"/>
    <n v="9.33"/>
    <n v="117.11"/>
    <n v="442049.3"/>
    <n v="251669.38999999998"/>
  </r>
  <r>
    <s v="C1558"/>
    <x v="5"/>
    <s v="Canada"/>
    <s v="Bebida"/>
    <s v="Offline"/>
    <s v="Media"/>
    <x v="185"/>
    <n v="998791825"/>
    <d v="2021-11-27T00:00:00"/>
    <n v="8663"/>
    <n v="437.2"/>
    <n v="31.79"/>
    <n v="412435.4"/>
    <n v="276318.68"/>
  </r>
  <r>
    <s v="C1559"/>
    <x v="3"/>
    <s v="Afghanistan"/>
    <s v="Cereales"/>
    <s v="Offline"/>
    <s v="Crítica"/>
    <x v="429"/>
    <n v="998791825"/>
    <d v="2022-08-15T00:00:00"/>
    <n v="9139"/>
    <n v="437.2"/>
    <n v="117.11"/>
    <n v="1136081.0999999999"/>
    <n v="646798.53"/>
  </r>
  <r>
    <s v="C156"/>
    <x v="3"/>
    <s v="Bahrain"/>
    <s v="Material de oficina"/>
    <s v="Offline"/>
    <s v="Baja"/>
    <x v="147"/>
    <n v="229457461"/>
    <d v="2021-06-12T00:00:00"/>
    <n v="3333"/>
    <n v="651.21"/>
    <n v="524.96"/>
    <n v="2170482.9300000002"/>
    <n v="1749691.6800000002"/>
  </r>
  <r>
    <s v="C1560"/>
    <x v="0"/>
    <s v="Liechtenstein"/>
    <s v="Alimento infantil"/>
    <s v="Online"/>
    <s v="Alta"/>
    <x v="59"/>
    <n v="998791825"/>
    <d v="2021-08-23T00:00:00"/>
    <n v="3824"/>
    <n v="47.45"/>
    <n v="159.41999999999999"/>
    <n v="2231913.04"/>
    <n v="1393809.0599999998"/>
  </r>
  <r>
    <s v="C1561"/>
    <x v="4"/>
    <s v="Honduras"/>
    <s v="Cosméticos"/>
    <s v="Offline"/>
    <s v="Baja"/>
    <x v="430"/>
    <n v="998791825"/>
    <d v="2022-07-10T00:00:00"/>
    <n v="9912"/>
    <n v="152.58000000000001"/>
    <n v="263.33"/>
    <n v="646618.79999999993"/>
    <n v="389465.06999999995"/>
  </r>
  <r>
    <s v="C1562"/>
    <x v="5"/>
    <s v="Mexico"/>
    <s v="Doméstico"/>
    <s v="Online"/>
    <s v="Crítica"/>
    <x v="431"/>
    <n v="998791825"/>
    <d v="2020-10-23T00:00:00"/>
    <n v="6626"/>
    <n v="81.73"/>
    <n v="502.54"/>
    <n v="5943593.3799999999"/>
    <n v="4469590.76"/>
  </r>
  <r>
    <s v="C1563"/>
    <x v="3"/>
    <s v="Liberia"/>
    <s v="Alimento infantil"/>
    <s v="Offline"/>
    <s v="Baja"/>
    <x v="368"/>
    <n v="998791825"/>
    <d v="2022-07-27T00:00:00"/>
    <n v="220"/>
    <n v="9.33"/>
    <n v="159.41999999999999"/>
    <n v="811790.4"/>
    <n v="506955.6"/>
  </r>
  <r>
    <s v="C1564"/>
    <x v="0"/>
    <s v="Ireland"/>
    <s v="Cereales"/>
    <s v="Online"/>
    <s v="Baja"/>
    <x v="432"/>
    <n v="998791825"/>
    <d v="2022-09-24T00:00:00"/>
    <n v="8981"/>
    <n v="651.21"/>
    <n v="117.11"/>
    <n v="1760997.7"/>
    <n v="1002578.71"/>
  </r>
  <r>
    <s v="C1565"/>
    <x v="3"/>
    <s v="Morocco"/>
    <s v="Cereales"/>
    <s v="Online"/>
    <s v="Crítica"/>
    <x v="276"/>
    <n v="998791825"/>
    <d v="2020-11-16T00:00:00"/>
    <n v="8226"/>
    <n v="205.7"/>
    <n v="117.11"/>
    <n v="1294058.7"/>
    <n v="736739.01"/>
  </r>
  <r>
    <s v="C1566"/>
    <x v="4"/>
    <s v="Dominica"/>
    <s v="Alimento infantil"/>
    <s v="Online"/>
    <s v="Crítica"/>
    <x v="31"/>
    <n v="998791825"/>
    <d v="2022-10-05T00:00:00"/>
    <n v="5304"/>
    <n v="421.89"/>
    <n v="159.41999999999999"/>
    <n v="2464983.6800000002"/>
    <n v="1539359.5199999998"/>
  </r>
  <r>
    <s v="C1567"/>
    <x v="3"/>
    <s v="Cameroon"/>
    <s v="Snacks"/>
    <s v="Online"/>
    <s v="Alta"/>
    <x v="348"/>
    <n v="998791825"/>
    <d v="2021-08-15T00:00:00"/>
    <n v="4594"/>
    <n v="668.27"/>
    <n v="97.44"/>
    <n v="1369405.5"/>
    <n v="874524"/>
  </r>
  <r>
    <s v="C1568"/>
    <x v="2"/>
    <s v="Nepal"/>
    <s v="Frutas"/>
    <s v="Online"/>
    <s v="Crítica"/>
    <x v="82"/>
    <n v="998791825"/>
    <d v="2022-06-14T00:00:00"/>
    <n v="2509"/>
    <n v="81.73"/>
    <n v="6.92"/>
    <n v="61531.35"/>
    <n v="45637.4"/>
  </r>
  <r>
    <s v="C1569"/>
    <x v="0"/>
    <s v="Albania"/>
    <s v="Cosméticos"/>
    <s v="Online"/>
    <s v="Baja"/>
    <x v="433"/>
    <n v="998791825"/>
    <d v="2021-01-02T00:00:00"/>
    <n v="2489"/>
    <n v="205.7"/>
    <n v="263.33"/>
    <n v="828931.2"/>
    <n v="499273.68"/>
  </r>
  <r>
    <s v="C157"/>
    <x v="3"/>
    <s v="Algeria"/>
    <s v="Material de oficina"/>
    <s v="Offline"/>
    <s v="Media"/>
    <x v="148"/>
    <n v="229708516"/>
    <d v="2021-05-14T00:00:00"/>
    <n v="1670"/>
    <n v="651.21"/>
    <n v="524.96"/>
    <n v="1087520.7"/>
    <n v="876683.20000000007"/>
  </r>
  <r>
    <s v="C1570"/>
    <x v="2"/>
    <s v="Maldives"/>
    <s v="Cosméticos"/>
    <s v="Online"/>
    <s v="Media"/>
    <x v="107"/>
    <n v="998791825"/>
    <d v="2021-08-26T00:00:00"/>
    <n v="10"/>
    <n v="437.2"/>
    <n v="263.33"/>
    <n v="2749988"/>
    <n v="1656345.7"/>
  </r>
  <r>
    <s v="C1571"/>
    <x v="3"/>
    <s v="Turkey"/>
    <s v="Bebida"/>
    <s v="Online"/>
    <s v="Crítica"/>
    <x v="77"/>
    <n v="998791825"/>
    <d v="2022-02-12T00:00:00"/>
    <n v="7575"/>
    <n v="651.21"/>
    <n v="31.79"/>
    <n v="389991.55000000005"/>
    <n v="261282.00999999998"/>
  </r>
  <r>
    <s v="C1572"/>
    <x v="1"/>
    <s v="New Zealand"/>
    <s v="Snacks"/>
    <s v="Online"/>
    <s v="Media"/>
    <x v="62"/>
    <n v="998791825"/>
    <d v="2020-07-23T00:00:00"/>
    <n v="9721"/>
    <n v="81.73"/>
    <n v="97.44"/>
    <n v="1244442.4800000002"/>
    <n v="794720.64"/>
  </r>
  <r>
    <s v="C1573"/>
    <x v="3"/>
    <s v="Lebanon"/>
    <s v="Cuidado personal"/>
    <s v="Offline"/>
    <s v="Alta"/>
    <x v="434"/>
    <n v="998791825"/>
    <d v="2022-08-29T00:00:00"/>
    <n v="8015"/>
    <n v="437.2"/>
    <n v="56.67"/>
    <n v="294800.11"/>
    <n v="204408.69"/>
  </r>
  <r>
    <s v="C1574"/>
    <x v="0"/>
    <s v="Luxembourg"/>
    <s v="Frutas"/>
    <s v="Offline"/>
    <s v="Alta"/>
    <x v="435"/>
    <n v="998791825"/>
    <d v="2020-03-30T00:00:00"/>
    <n v="6056"/>
    <n v="152.58000000000001"/>
    <n v="6.92"/>
    <n v="38318.31"/>
    <n v="28420.44"/>
  </r>
  <r>
    <s v="C1575"/>
    <x v="3"/>
    <s v="Togo"/>
    <s v="Material de oficina"/>
    <s v="Offline"/>
    <s v="Baja"/>
    <x v="99"/>
    <n v="998791825"/>
    <d v="2021-03-24T00:00:00"/>
    <n v="4474"/>
    <n v="47.45"/>
    <n v="524.96"/>
    <n v="4053782.25"/>
    <n v="3267876"/>
  </r>
  <r>
    <s v="C1576"/>
    <x v="0"/>
    <s v="Hungary"/>
    <s v="Cereales"/>
    <s v="Offline"/>
    <s v="Baja"/>
    <x v="436"/>
    <n v="998791825"/>
    <d v="2022-07-13T00:00:00"/>
    <n v="5930"/>
    <n v="109.28"/>
    <n v="117.11"/>
    <n v="1760380.5999999999"/>
    <n v="1002227.38"/>
  </r>
  <r>
    <s v="C1577"/>
    <x v="0"/>
    <s v="Lithuania"/>
    <s v="Cárnicos"/>
    <s v="Offline"/>
    <s v="Alta"/>
    <x v="437"/>
    <n v="998791825"/>
    <d v="2022-09-26T00:00:00"/>
    <n v="115"/>
    <n v="81.73"/>
    <n v="364.69"/>
    <n v="2841851.04"/>
    <n v="2456551.84"/>
  </r>
  <r>
    <s v="C1578"/>
    <x v="2"/>
    <s v="Bangladesh"/>
    <s v="Doméstico"/>
    <s v="Offline"/>
    <s v="Media"/>
    <x v="182"/>
    <n v="998791825"/>
    <d v="2021-02-21T00:00:00"/>
    <n v="8755"/>
    <n v="109.28"/>
    <n v="502.54"/>
    <n v="5627501.6699999999"/>
    <n v="4231889.34"/>
  </r>
  <r>
    <s v="C1579"/>
    <x v="2"/>
    <s v="China"/>
    <s v="Cuidado personal"/>
    <s v="Online"/>
    <s v="Baja"/>
    <x v="438"/>
    <n v="998791825"/>
    <d v="2021-06-04T00:00:00"/>
    <n v="604"/>
    <n v="9.33"/>
    <n v="56.67"/>
    <n v="678849.38"/>
    <n v="470701.02"/>
  </r>
  <r>
    <s v="C158"/>
    <x v="3"/>
    <s v="Botswana"/>
    <s v="Cuidado personal"/>
    <s v="Online"/>
    <s v="Crítica"/>
    <x v="149"/>
    <n v="231475770"/>
    <d v="2022-12-10T00:00:00"/>
    <n v="5525"/>
    <n v="81.73"/>
    <n v="56.67"/>
    <n v="451558.25"/>
    <n v="313101.75"/>
  </r>
  <r>
    <s v="C1580"/>
    <x v="3"/>
    <s v="Equatorial Guinea"/>
    <s v="Cereales"/>
    <s v="Offline"/>
    <s v="Crítica"/>
    <x v="439"/>
    <n v="998791825"/>
    <d v="2022-04-05T00:00:00"/>
    <n v="6447"/>
    <n v="437.2"/>
    <n v="117.11"/>
    <n v="640138.39999999991"/>
    <n v="364446.32"/>
  </r>
  <r>
    <s v="C1581"/>
    <x v="0"/>
    <s v="Belgium"/>
    <s v="Cosméticos"/>
    <s v="Offline"/>
    <s v="Baja"/>
    <x v="440"/>
    <n v="998791825"/>
    <d v="2020-11-05T00:00:00"/>
    <n v="4103"/>
    <n v="651.21"/>
    <n v="263.33"/>
    <n v="2884208.4"/>
    <n v="1737188.01"/>
  </r>
  <r>
    <s v="C1582"/>
    <x v="3"/>
    <s v="Turkey"/>
    <s v="Material de oficina"/>
    <s v="Offline"/>
    <s v="Media"/>
    <x v="441"/>
    <n v="998791825"/>
    <d v="2021-02-07T00:00:00"/>
    <n v="3420"/>
    <n v="255.28"/>
    <n v="524.96"/>
    <n v="2959749.45"/>
    <n v="2385943.2000000002"/>
  </r>
  <r>
    <s v="C1583"/>
    <x v="2"/>
    <s v="Indonesia"/>
    <s v="Cuidado personal"/>
    <s v="Offline"/>
    <s v="Baja"/>
    <x v="363"/>
    <n v="998791825"/>
    <d v="2022-06-18T00:00:00"/>
    <n v="5530"/>
    <n v="668.27"/>
    <n v="56.67"/>
    <n v="798829.02"/>
    <n v="553892.58000000007"/>
  </r>
  <r>
    <s v="C1584"/>
    <x v="0"/>
    <s v="Russia"/>
    <s v="Cosméticos"/>
    <s v="Online"/>
    <s v="Media"/>
    <x v="442"/>
    <n v="998791825"/>
    <d v="2022-05-11T00:00:00"/>
    <n v="994"/>
    <n v="205.7"/>
    <n v="263.33"/>
    <n v="3118110.4"/>
    <n v="1878069.5599999998"/>
  </r>
  <r>
    <s v="C1585"/>
    <x v="0"/>
    <s v="Armenia"/>
    <s v="Snacks"/>
    <s v="Offline"/>
    <s v="Crítica"/>
    <x v="76"/>
    <n v="998791825"/>
    <d v="2022-08-10T00:00:00"/>
    <n v="6845"/>
    <n v="255.28"/>
    <n v="97.44"/>
    <n v="1297082.58"/>
    <n v="828337.44"/>
  </r>
  <r>
    <s v="C1586"/>
    <x v="4"/>
    <s v="Belize"/>
    <s v="Bebida"/>
    <s v="Offline"/>
    <s v="Baja"/>
    <x v="327"/>
    <n v="998791825"/>
    <d v="2022-09-29T00:00:00"/>
    <n v="9806"/>
    <n v="255.28"/>
    <n v="31.79"/>
    <n v="369588.05000000005"/>
    <n v="247612.31"/>
  </r>
  <r>
    <s v="C1587"/>
    <x v="0"/>
    <s v="Finland"/>
    <s v="Ropa"/>
    <s v="Online"/>
    <s v="Alta"/>
    <x v="443"/>
    <n v="998791825"/>
    <d v="2021-03-28T00:00:00"/>
    <n v="3633"/>
    <n v="651.21"/>
    <n v="35.840000000000003"/>
    <n v="649232.48"/>
    <n v="212925.44000000003"/>
  </r>
  <r>
    <s v="C1588"/>
    <x v="1"/>
    <s v="Samoa "/>
    <s v="Cuidado personal"/>
    <s v="Offline"/>
    <s v="Crítica"/>
    <x v="121"/>
    <n v="998791825"/>
    <d v="2022-08-01T00:00:00"/>
    <n v="4110"/>
    <n v="152.58000000000001"/>
    <n v="56.67"/>
    <n v="484658.9"/>
    <n v="336053.10000000003"/>
  </r>
  <r>
    <s v="C1589"/>
    <x v="3"/>
    <s v="The Gambia"/>
    <s v="Ropa"/>
    <s v="Online"/>
    <s v="Crítica"/>
    <x v="332"/>
    <n v="998791825"/>
    <d v="2021-10-09T00:00:00"/>
    <n v="4056"/>
    <n v="421.89"/>
    <n v="35.840000000000003"/>
    <n v="848012.80000000005"/>
    <n v="278118.40000000002"/>
  </r>
  <r>
    <s v="C159"/>
    <x v="3"/>
    <s v="Seychelles "/>
    <s v="Doméstico"/>
    <s v="Offline"/>
    <s v="Media"/>
    <x v="150"/>
    <n v="232628905"/>
    <d v="2021-01-03T00:00:00"/>
    <n v="6466"/>
    <n v="668.27"/>
    <n v="502.54"/>
    <n v="4321033.82"/>
    <n v="3249423.64"/>
  </r>
  <r>
    <s v="C1590"/>
    <x v="0"/>
    <s v="Greece"/>
    <s v="Frutas"/>
    <s v="Offline"/>
    <s v="Baja"/>
    <x v="376"/>
    <n v="998791825"/>
    <d v="2022-12-14T00:00:00"/>
    <n v="8319"/>
    <n v="109.28"/>
    <n v="6.92"/>
    <n v="32356.44"/>
    <n v="23998.560000000001"/>
  </r>
  <r>
    <s v="C1591"/>
    <x v="0"/>
    <s v="Finland"/>
    <s v="Cosméticos"/>
    <s v="Offline"/>
    <s v="Media"/>
    <x v="364"/>
    <n v="998791825"/>
    <d v="2020-03-22T00:00:00"/>
    <n v="8779"/>
    <n v="668.27"/>
    <n v="263.33"/>
    <n v="927301.2"/>
    <n v="558522.92999999993"/>
  </r>
  <r>
    <s v="C1592"/>
    <x v="4"/>
    <s v="Trinidad and Tobago"/>
    <s v="Material de oficina"/>
    <s v="Offline"/>
    <s v="Media"/>
    <x v="178"/>
    <n v="998791825"/>
    <d v="2022-09-07T00:00:00"/>
    <n v="9347"/>
    <n v="421.89"/>
    <n v="524.96"/>
    <n v="3137529.7800000003"/>
    <n v="2529257.2800000003"/>
  </r>
  <r>
    <s v="C1593"/>
    <x v="2"/>
    <s v="Vietnam"/>
    <s v="Alimento infantil"/>
    <s v="Offline"/>
    <s v="Baja"/>
    <x v="444"/>
    <n v="998791825"/>
    <d v="2021-03-25T00:00:00"/>
    <n v="966"/>
    <n v="205.7"/>
    <n v="159.41999999999999"/>
    <n v="2473407.92"/>
    <n v="1544620.38"/>
  </r>
  <r>
    <s v="C1594"/>
    <x v="2"/>
    <s v="Indonesia"/>
    <s v="Doméstico"/>
    <s v="Online"/>
    <s v="Alta"/>
    <x v="445"/>
    <n v="998791825"/>
    <d v="2021-06-27T00:00:00"/>
    <n v="6609"/>
    <n v="81.73"/>
    <n v="502.54"/>
    <n v="4607053.38"/>
    <n v="3464510.7600000002"/>
  </r>
  <r>
    <s v="C1595"/>
    <x v="0"/>
    <s v="Norway"/>
    <s v="Cereales"/>
    <s v="Offline"/>
    <s v="Media"/>
    <x v="446"/>
    <n v="998791825"/>
    <d v="2022-01-11T00:00:00"/>
    <n v="6281"/>
    <n v="109.28"/>
    <n v="117.11"/>
    <n v="745868.2"/>
    <n v="424640.86"/>
  </r>
  <r>
    <s v="C1596"/>
    <x v="3"/>
    <s v="Zimbabwe"/>
    <s v="Alimento infantil"/>
    <s v="Online"/>
    <s v="Crítica"/>
    <x v="331"/>
    <n v="998791825"/>
    <d v="2022-06-01T00:00:00"/>
    <n v="2018"/>
    <n v="154.06"/>
    <n v="159.41999999999999"/>
    <n v="2325345.52"/>
    <n v="1452156.7799999998"/>
  </r>
  <r>
    <s v="C1597"/>
    <x v="3"/>
    <s v="Namibia"/>
    <s v="Alimento infantil"/>
    <s v="Online"/>
    <s v="Alta"/>
    <x v="447"/>
    <n v="998791825"/>
    <d v="2020-08-07T00:00:00"/>
    <n v="2888"/>
    <n v="205.7"/>
    <n v="159.41999999999999"/>
    <n v="2450177.44"/>
    <n v="1530113.16"/>
  </r>
  <r>
    <s v="C1598"/>
    <x v="1"/>
    <s v="Tonga"/>
    <s v="Material de oficina"/>
    <s v="Online"/>
    <s v="Media"/>
    <x v="301"/>
    <n v="998791825"/>
    <d v="2020-10-28T00:00:00"/>
    <n v="9989"/>
    <n v="109.28"/>
    <n v="524.96"/>
    <n v="2199787.3800000004"/>
    <n v="1773314.8800000001"/>
  </r>
  <r>
    <s v="C1599"/>
    <x v="2"/>
    <s v="Malaysia"/>
    <s v="Snacks"/>
    <s v="Offline"/>
    <s v="Alta"/>
    <x v="448"/>
    <n v="998791825"/>
    <d v="2020-11-01T00:00:00"/>
    <n v="1451"/>
    <n v="109.28"/>
    <n v="97.44"/>
    <n v="880081.44000000006"/>
    <n v="562033.92000000004"/>
  </r>
  <r>
    <s v="C16"/>
    <x v="3"/>
    <s v="Mozambique"/>
    <s v="Cuidado personal"/>
    <s v="Offline"/>
    <s v="Crítica"/>
    <x v="18"/>
    <n v="115831792"/>
    <d v="2021-11-18T00:00:00"/>
    <n v="9989"/>
    <n v="81.73"/>
    <n v="56.67"/>
    <n v="816400.97000000009"/>
    <n v="566076.63"/>
  </r>
  <r>
    <s v="C160"/>
    <x v="3"/>
    <s v="The Gambia"/>
    <s v="Material de oficina"/>
    <s v="Online"/>
    <s v="Alta"/>
    <x v="151"/>
    <n v="232631909"/>
    <d v="2022-07-25T00:00:00"/>
    <n v="8091"/>
    <n v="651.21"/>
    <n v="524.96"/>
    <n v="5268940.1100000003"/>
    <n v="4247451.3600000003"/>
  </r>
  <r>
    <s v="C1600"/>
    <x v="3"/>
    <s v="Egypt"/>
    <s v="Cárnicos"/>
    <s v="Offline"/>
    <s v="Crítica"/>
    <x v="449"/>
    <n v="998791825"/>
    <d v="2021-05-24T00:00:00"/>
    <n v="7436"/>
    <n v="81.73"/>
    <n v="364.69"/>
    <n v="1736077.3499999999"/>
    <n v="1500699.35"/>
  </r>
  <r>
    <s v="C1601"/>
    <x v="3"/>
    <s v="Saudi Arabia"/>
    <s v="Ropa"/>
    <s v="Offline"/>
    <s v="Media"/>
    <x v="450"/>
    <n v="998791825"/>
    <d v="2022-05-09T00:00:00"/>
    <n v="5135"/>
    <n v="668.27"/>
    <n v="35.840000000000003"/>
    <n v="306093.28000000003"/>
    <n v="100387.84000000001"/>
  </r>
  <r>
    <s v="C1602"/>
    <x v="4"/>
    <s v="Panama"/>
    <s v="Doméstico"/>
    <s v="Offline"/>
    <s v="Media"/>
    <x v="440"/>
    <n v="998791825"/>
    <d v="2020-11-06T00:00:00"/>
    <n v="3772"/>
    <n v="651.21"/>
    <n v="502.54"/>
    <n v="5502535.1799999997"/>
    <n v="4137914.3600000003"/>
  </r>
  <r>
    <s v="C1603"/>
    <x v="4"/>
    <s v="Haiti"/>
    <s v="Cárnicos"/>
    <s v="Offline"/>
    <s v="Baja"/>
    <x v="451"/>
    <n v="998791825"/>
    <d v="2021-12-20T00:00:00"/>
    <n v="9602"/>
    <n v="47.45"/>
    <n v="364.69"/>
    <n v="1628495.4"/>
    <n v="1407703.4"/>
  </r>
  <r>
    <s v="C1604"/>
    <x v="3"/>
    <s v="Mauritania"/>
    <s v="Cereales"/>
    <s v="Online"/>
    <s v="Crítica"/>
    <x v="47"/>
    <n v="998791825"/>
    <d v="2022-05-16T00:00:00"/>
    <n v="912"/>
    <n v="421.89"/>
    <n v="117.11"/>
    <n v="1059355"/>
    <n v="603116.5"/>
  </r>
  <r>
    <s v="C1605"/>
    <x v="3"/>
    <s v="The Gambia"/>
    <s v="Cuidado personal"/>
    <s v="Online"/>
    <s v="Baja"/>
    <x v="452"/>
    <n v="998791825"/>
    <d v="2020-07-10T00:00:00"/>
    <n v="3019"/>
    <n v="205.7"/>
    <n v="56.67"/>
    <n v="376693.57"/>
    <n v="261192.03"/>
  </r>
  <r>
    <s v="C1606"/>
    <x v="0"/>
    <s v="Ireland"/>
    <s v="Ropa"/>
    <s v="Offline"/>
    <s v="Alta"/>
    <x v="453"/>
    <n v="998791825"/>
    <d v="2021-04-28T00:00:00"/>
    <n v="3270"/>
    <n v="152.58000000000001"/>
    <n v="35.840000000000003"/>
    <n v="740372"/>
    <n v="242816.00000000003"/>
  </r>
  <r>
    <s v="C1607"/>
    <x v="0"/>
    <s v="San Marino"/>
    <s v="Verduras"/>
    <s v="Offline"/>
    <s v="Crítica"/>
    <x v="233"/>
    <n v="998791825"/>
    <d v="2022-05-01T00:00:00"/>
    <n v="6047"/>
    <n v="81.73"/>
    <n v="90.93"/>
    <n v="494994.78"/>
    <n v="292158.09000000003"/>
  </r>
  <r>
    <s v="C1608"/>
    <x v="3"/>
    <s v="United Arab Emirates"/>
    <s v="Cereales"/>
    <s v="Offline"/>
    <s v="Alta"/>
    <x v="454"/>
    <n v="998791825"/>
    <d v="2022-02-07T00:00:00"/>
    <n v="7761"/>
    <n v="9.33"/>
    <n v="117.11"/>
    <n v="1547686.7999999998"/>
    <n v="881135.64"/>
  </r>
  <r>
    <s v="C1609"/>
    <x v="3"/>
    <s v="Mauritania"/>
    <s v="Ropa"/>
    <s v="Online"/>
    <s v="Baja"/>
    <x v="455"/>
    <n v="998791825"/>
    <d v="2020-11-12T00:00:00"/>
    <n v="1852"/>
    <n v="421.89"/>
    <n v="35.840000000000003"/>
    <n v="36718.080000000002"/>
    <n v="12042.240000000002"/>
  </r>
  <r>
    <s v="C161"/>
    <x v="3"/>
    <s v="Guinea-Bissau"/>
    <s v="Material de oficina"/>
    <s v="Online"/>
    <s v="Baja"/>
    <x v="152"/>
    <n v="232810437"/>
    <d v="2021-12-21T00:00:00"/>
    <n v="1030"/>
    <n v="651.21"/>
    <n v="524.96"/>
    <n v="670746.30000000005"/>
    <n v="540708.80000000005"/>
  </r>
  <r>
    <s v="C1610"/>
    <x v="4"/>
    <s v="Nicaragua"/>
    <s v="Ropa"/>
    <s v="Online"/>
    <s v="Media"/>
    <x v="456"/>
    <n v="998791825"/>
    <d v="2021-09-18T00:00:00"/>
    <n v="3797"/>
    <n v="437.2"/>
    <n v="35.840000000000003"/>
    <n v="471106.08"/>
    <n v="154506.24000000002"/>
  </r>
  <r>
    <s v="C1611"/>
    <x v="2"/>
    <s v="Malaysia"/>
    <s v="Cuidado personal"/>
    <s v="Offline"/>
    <s v="Alta"/>
    <x v="457"/>
    <n v="998791825"/>
    <d v="2021-08-31T00:00:00"/>
    <n v="6098"/>
    <n v="152.58000000000001"/>
    <n v="56.67"/>
    <n v="747175.66"/>
    <n v="518077.14"/>
  </r>
  <r>
    <s v="C1612"/>
    <x v="3"/>
    <s v="Zambia"/>
    <s v="Doméstico"/>
    <s v="Online"/>
    <s v="Baja"/>
    <x v="410"/>
    <n v="998791825"/>
    <d v="2020-06-24T00:00:00"/>
    <n v="3293"/>
    <n v="255.28"/>
    <n v="502.54"/>
    <n v="4377836.7699999996"/>
    <n v="3292139.54"/>
  </r>
  <r>
    <s v="C1613"/>
    <x v="3"/>
    <s v="Malawi"/>
    <s v="Material de oficina"/>
    <s v="Offline"/>
    <s v="Media"/>
    <x v="327"/>
    <n v="998791825"/>
    <d v="2022-09-18T00:00:00"/>
    <n v="6948"/>
    <n v="437.2"/>
    <n v="524.96"/>
    <n v="3447505.74"/>
    <n v="2779138.24"/>
  </r>
  <r>
    <s v="C1614"/>
    <x v="3"/>
    <s v="Lesotho"/>
    <s v="Bebida"/>
    <s v="Online"/>
    <s v="Baja"/>
    <x v="458"/>
    <n v="998791825"/>
    <d v="2022-01-22T00:00:00"/>
    <n v="663"/>
    <n v="668.27"/>
    <n v="31.79"/>
    <n v="292149.65000000002"/>
    <n v="195731.03"/>
  </r>
  <r>
    <s v="C1615"/>
    <x v="3"/>
    <s v="Malawi"/>
    <s v="Cárnicos"/>
    <s v="Offline"/>
    <s v="Media"/>
    <x v="82"/>
    <n v="998791825"/>
    <d v="2022-06-16T00:00:00"/>
    <n v="5067"/>
    <n v="47.45"/>
    <n v="364.69"/>
    <n v="2935510.62"/>
    <n v="2537513.02"/>
  </r>
  <r>
    <s v="C1616"/>
    <x v="3"/>
    <s v="Iraq"/>
    <s v="Cereales"/>
    <s v="Offline"/>
    <s v="Media"/>
    <x v="290"/>
    <n v="998791825"/>
    <d v="2022-09-12T00:00:00"/>
    <n v="2822"/>
    <n v="205.7"/>
    <n v="117.11"/>
    <n v="1551800.7999999998"/>
    <n v="883477.84"/>
  </r>
  <r>
    <s v="C1617"/>
    <x v="2"/>
    <s v="Turkmenistan"/>
    <s v="Snacks"/>
    <s v="Online"/>
    <s v="Alta"/>
    <x v="459"/>
    <n v="998791825"/>
    <d v="2020-03-29T00:00:00"/>
    <n v="3619"/>
    <n v="9.33"/>
    <n v="97.44"/>
    <n v="731773.68"/>
    <n v="467322.24"/>
  </r>
  <r>
    <s v="C1618"/>
    <x v="3"/>
    <s v="United Arab Emirates"/>
    <s v="Cuidado personal"/>
    <s v="Offline"/>
    <s v="Media"/>
    <x v="460"/>
    <n v="998791825"/>
    <d v="2021-12-22T00:00:00"/>
    <n v="9183"/>
    <n v="81.73"/>
    <n v="56.67"/>
    <n v="623191.25"/>
    <n v="432108.75"/>
  </r>
  <r>
    <s v="C1619"/>
    <x v="2"/>
    <s v="Maldives"/>
    <s v="Frutas"/>
    <s v="Online"/>
    <s v="Baja"/>
    <x v="461"/>
    <n v="998791825"/>
    <d v="2021-09-25T00:00:00"/>
    <n v="8268"/>
    <n v="205.7"/>
    <n v="6.92"/>
    <n v="18408.09"/>
    <n v="13653.16"/>
  </r>
  <r>
    <s v="C162"/>
    <x v="3"/>
    <s v="Pakistan"/>
    <s v="Verduras"/>
    <s v="Offline"/>
    <s v="Baja"/>
    <x v="110"/>
    <n v="233232724"/>
    <d v="2022-08-11T00:00:00"/>
    <n v="7945"/>
    <n v="154.06"/>
    <n v="90.93"/>
    <n v="1224006.7"/>
    <n v="722438.85000000009"/>
  </r>
  <r>
    <s v="C1620"/>
    <x v="0"/>
    <s v="Romania"/>
    <s v="Cárnicos"/>
    <s v="Online"/>
    <s v="Media"/>
    <x v="462"/>
    <n v="998791825"/>
    <d v="2020-01-27T00:00:00"/>
    <n v="1660"/>
    <n v="81.73"/>
    <n v="364.69"/>
    <n v="2452868.46"/>
    <n v="2120307.66"/>
  </r>
  <r>
    <s v="C1621"/>
    <x v="3"/>
    <s v="Lebanon"/>
    <s v="Cosméticos"/>
    <s v="Online"/>
    <s v="Crítica"/>
    <x v="463"/>
    <n v="998791825"/>
    <d v="2021-12-01T00:00:00"/>
    <n v="7177"/>
    <n v="255.28"/>
    <n v="263.33"/>
    <n v="1815691.5999999999"/>
    <n v="1093609.49"/>
  </r>
  <r>
    <s v="C1622"/>
    <x v="0"/>
    <s v="Portugal"/>
    <s v="Snacks"/>
    <s v="Offline"/>
    <s v="Alta"/>
    <x v="464"/>
    <n v="998791825"/>
    <d v="2021-01-25T00:00:00"/>
    <n v="4668"/>
    <n v="205.7"/>
    <n v="97.44"/>
    <n v="614287.08000000007"/>
    <n v="392293.44"/>
  </r>
  <r>
    <s v="C1623"/>
    <x v="0"/>
    <s v="Bosnia and Herzegovina"/>
    <s v="Alimento infantil"/>
    <s v="Offline"/>
    <s v="Baja"/>
    <x v="465"/>
    <n v="998791825"/>
    <d v="2021-12-19T00:00:00"/>
    <n v="1011"/>
    <n v="421.89"/>
    <n v="159.41999999999999"/>
    <n v="2425415.2799999998"/>
    <n v="1514649.42"/>
  </r>
  <r>
    <s v="C1624"/>
    <x v="3"/>
    <s v="Iraq"/>
    <s v="Cosméticos"/>
    <s v="Offline"/>
    <s v="Crítica"/>
    <x v="466"/>
    <n v="998791825"/>
    <d v="2020-12-05T00:00:00"/>
    <n v="5120"/>
    <n v="47.45"/>
    <n v="263.33"/>
    <n v="2918310"/>
    <n v="1757727.75"/>
  </r>
  <r>
    <s v="C1625"/>
    <x v="0"/>
    <s v="Moldova "/>
    <s v="Doméstico"/>
    <s v="Online"/>
    <s v="Baja"/>
    <x v="467"/>
    <n v="998791825"/>
    <d v="2021-07-03T00:00:00"/>
    <n v="2935"/>
    <n v="668.27"/>
    <n v="502.54"/>
    <n v="5799915.3300000001"/>
    <n v="4361544.66"/>
  </r>
  <r>
    <s v="C1626"/>
    <x v="3"/>
    <s v="Liberia"/>
    <s v="Bebida"/>
    <s v="Online"/>
    <s v="Crítica"/>
    <x v="205"/>
    <n v="998791825"/>
    <d v="2022-02-04T00:00:00"/>
    <n v="2430"/>
    <n v="651.21"/>
    <n v="31.79"/>
    <n v="31981.300000000003"/>
    <n v="21426.46"/>
  </r>
  <r>
    <s v="C1627"/>
    <x v="3"/>
    <s v="Sudan"/>
    <s v="Cereales"/>
    <s v="Offline"/>
    <s v="Baja"/>
    <x v="468"/>
    <n v="998791825"/>
    <d v="2020-03-12T00:00:00"/>
    <n v="8611"/>
    <n v="651.21"/>
    <n v="117.11"/>
    <n v="998262.1"/>
    <n v="568334.82999999996"/>
  </r>
  <r>
    <s v="C1628"/>
    <x v="3"/>
    <s v="Democratic Republic of the Congo"/>
    <s v="Frutas"/>
    <s v="Online"/>
    <s v="Baja"/>
    <x v="469"/>
    <n v="998791825"/>
    <d v="2022-01-11T00:00:00"/>
    <n v="8513"/>
    <n v="205.7"/>
    <n v="6.92"/>
    <n v="50745.87"/>
    <n v="37637.879999999997"/>
  </r>
  <r>
    <s v="C1629"/>
    <x v="3"/>
    <s v="Morocco"/>
    <s v="Cuidado personal"/>
    <s v="Offline"/>
    <s v="Media"/>
    <x v="240"/>
    <n v="998791825"/>
    <d v="2021-08-10T00:00:00"/>
    <n v="6205"/>
    <n v="421.89"/>
    <n v="56.67"/>
    <n v="301256.78000000003"/>
    <n v="208885.62"/>
  </r>
  <r>
    <s v="C163"/>
    <x v="3"/>
    <s v="Mauritania"/>
    <s v="Cárnicos"/>
    <s v="Online"/>
    <s v="Media"/>
    <x v="153"/>
    <n v="233567035"/>
    <d v="2021-03-20T00:00:00"/>
    <n v="8527"/>
    <n v="421.89"/>
    <n v="364.69"/>
    <n v="3597456.03"/>
    <n v="3109711.63"/>
  </r>
  <r>
    <s v="C1630"/>
    <x v="4"/>
    <s v="Saint Vincent and the Grenadines"/>
    <s v="Cereales"/>
    <s v="Online"/>
    <s v="Media"/>
    <x v="470"/>
    <n v="998791825"/>
    <d v="2021-10-23T00:00:00"/>
    <n v="7783"/>
    <n v="152.58000000000001"/>
    <n v="117.11"/>
    <n v="592827.4"/>
    <n v="337511.02"/>
  </r>
  <r>
    <s v="C1631"/>
    <x v="3"/>
    <s v="Pakistan"/>
    <s v="Cuidado personal"/>
    <s v="Offline"/>
    <s v="Crítica"/>
    <x v="471"/>
    <n v="998791825"/>
    <d v="2021-08-11T00:00:00"/>
    <n v="6379"/>
    <n v="437.2"/>
    <n v="56.67"/>
    <n v="273223.39"/>
    <n v="189447.81"/>
  </r>
  <r>
    <s v="C1632"/>
    <x v="0"/>
    <s v="Sweden"/>
    <s v="Alimento infantil"/>
    <s v="Online"/>
    <s v="Crítica"/>
    <x v="472"/>
    <n v="998791825"/>
    <d v="2020-05-29T00:00:00"/>
    <n v="7154"/>
    <n v="651.21"/>
    <n v="159.41999999999999"/>
    <n v="1893667.04"/>
    <n v="1182577.5599999998"/>
  </r>
  <r>
    <s v="C1633"/>
    <x v="1"/>
    <s v="Palau"/>
    <s v="Cereales"/>
    <s v="Online"/>
    <s v="Alta"/>
    <x v="9"/>
    <n v="998791825"/>
    <d v="2022-04-07T00:00:00"/>
    <n v="2299"/>
    <n v="81.73"/>
    <n v="117.11"/>
    <n v="922975.89999999991"/>
    <n v="525472.56999999995"/>
  </r>
  <r>
    <s v="C1634"/>
    <x v="0"/>
    <s v="Poland"/>
    <s v="Cárnicos"/>
    <s v="Online"/>
    <s v="Crítica"/>
    <x v="139"/>
    <n v="998791825"/>
    <d v="2020-02-11T00:00:00"/>
    <n v="6039"/>
    <n v="421.89"/>
    <n v="364.69"/>
    <n v="2514464.4"/>
    <n v="2173552.4"/>
  </r>
  <r>
    <s v="C1635"/>
    <x v="3"/>
    <s v="Equatorial Guinea"/>
    <s v="Bebida"/>
    <s v="Online"/>
    <s v="Crítica"/>
    <x v="473"/>
    <n v="998791825"/>
    <d v="2020-05-21T00:00:00"/>
    <n v="9628"/>
    <n v="109.28"/>
    <n v="31.79"/>
    <n v="13380.900000000001"/>
    <n v="8964.7800000000007"/>
  </r>
  <r>
    <s v="C1636"/>
    <x v="1"/>
    <s v="Kiribati"/>
    <s v="Doméstico"/>
    <s v="Offline"/>
    <s v="Baja"/>
    <x v="333"/>
    <n v="998791825"/>
    <d v="2021-05-23T00:00:00"/>
    <n v="6353"/>
    <n v="437.2"/>
    <n v="502.54"/>
    <n v="5295371.4799999995"/>
    <n v="3982126.96"/>
  </r>
  <r>
    <s v="C1637"/>
    <x v="2"/>
    <s v="Myanmar"/>
    <s v="Material de oficina"/>
    <s v="Online"/>
    <s v="Crítica"/>
    <x v="474"/>
    <n v="998791825"/>
    <d v="2022-10-24T00:00:00"/>
    <n v="6531"/>
    <n v="9.33"/>
    <n v="524.96"/>
    <n v="4163185.5300000003"/>
    <n v="3356069.2800000003"/>
  </r>
  <r>
    <s v="C1638"/>
    <x v="4"/>
    <s v="Haiti"/>
    <s v="Material de oficina"/>
    <s v="Online"/>
    <s v="Media"/>
    <x v="475"/>
    <n v="998791825"/>
    <d v="2022-04-30T00:00:00"/>
    <n v="2510"/>
    <n v="81.73"/>
    <n v="524.96"/>
    <n v="3401269.83"/>
    <n v="2741866.08"/>
  </r>
  <r>
    <s v="C1639"/>
    <x v="3"/>
    <s v="Mauritius "/>
    <s v="Cereales"/>
    <s v="Offline"/>
    <s v="Alta"/>
    <x v="371"/>
    <n v="998791825"/>
    <d v="2021-12-30T00:00:00"/>
    <n v="3671"/>
    <n v="421.89"/>
    <n v="117.11"/>
    <n v="202203.09999999998"/>
    <n v="115119.13"/>
  </r>
  <r>
    <s v="C164"/>
    <x v="2"/>
    <s v="Thailand"/>
    <s v="Material de oficina"/>
    <s v="Online"/>
    <s v="Alta"/>
    <x v="154"/>
    <n v="234824883"/>
    <d v="2020-09-08T00:00:00"/>
    <n v="4501"/>
    <n v="651.21"/>
    <n v="524.96"/>
    <n v="2931096.21"/>
    <n v="2362844.96"/>
  </r>
  <r>
    <s v="C1640"/>
    <x v="0"/>
    <s v="Luxembourg"/>
    <s v="Cárnicos"/>
    <s v="Offline"/>
    <s v="Crítica"/>
    <x v="476"/>
    <n v="998791825"/>
    <d v="2021-11-18T00:00:00"/>
    <n v="1424"/>
    <n v="421.89"/>
    <n v="364.69"/>
    <n v="958112.19"/>
    <n v="828210.99"/>
  </r>
  <r>
    <s v="C1641"/>
    <x v="1"/>
    <s v="Tonga"/>
    <s v="Snacks"/>
    <s v="Offline"/>
    <s v="Crítica"/>
    <x v="197"/>
    <n v="998791825"/>
    <d v="2020-04-13T00:00:00"/>
    <n v="4212"/>
    <n v="668.27"/>
    <n v="97.44"/>
    <n v="719872.44000000006"/>
    <n v="459721.92"/>
  </r>
  <r>
    <s v="C1642"/>
    <x v="0"/>
    <s v="Ukraine"/>
    <s v="Cosméticos"/>
    <s v="Online"/>
    <s v="Baja"/>
    <x v="477"/>
    <n v="998791825"/>
    <d v="2022-06-29T00:00:00"/>
    <n v="2509"/>
    <n v="651.21"/>
    <n v="263.33"/>
    <n v="2615767.6"/>
    <n v="1575503.39"/>
  </r>
  <r>
    <s v="C1643"/>
    <x v="3"/>
    <s v="Sudan"/>
    <s v="Material de oficina"/>
    <s v="Offline"/>
    <s v="Baja"/>
    <x v="246"/>
    <n v="998791825"/>
    <d v="2020-06-22T00:00:00"/>
    <n v="3819"/>
    <n v="668.27"/>
    <n v="524.96"/>
    <n v="494919.60000000003"/>
    <n v="398969.60000000003"/>
  </r>
  <r>
    <s v="C1644"/>
    <x v="0"/>
    <s v="France"/>
    <s v="Cuidado personal"/>
    <s v="Online"/>
    <s v="Media"/>
    <x v="297"/>
    <n v="998791825"/>
    <d v="2021-08-17T00:00:00"/>
    <n v="7679"/>
    <n v="668.27"/>
    <n v="56.67"/>
    <n v="471663.83"/>
    <n v="327042.57"/>
  </r>
  <r>
    <s v="C1645"/>
    <x v="2"/>
    <s v="Laos"/>
    <s v="Cárnicos"/>
    <s v="Offline"/>
    <s v="Crítica"/>
    <x v="478"/>
    <n v="998791825"/>
    <d v="2020-04-13T00:00:00"/>
    <n v="656"/>
    <n v="437.2"/>
    <n v="364.69"/>
    <n v="2013680.97"/>
    <n v="1740665.3699999999"/>
  </r>
  <r>
    <s v="C1646"/>
    <x v="4"/>
    <s v="Dominica"/>
    <s v="Ropa"/>
    <s v="Offline"/>
    <s v="Alta"/>
    <x v="413"/>
    <n v="998791825"/>
    <d v="2020-03-21T00:00:00"/>
    <n v="1348"/>
    <n v="437.2"/>
    <n v="35.840000000000003"/>
    <n v="388053.28"/>
    <n v="127267.84000000001"/>
  </r>
  <r>
    <s v="C1647"/>
    <x v="0"/>
    <s v="Estonia"/>
    <s v="Cosméticos"/>
    <s v="Online"/>
    <s v="Alta"/>
    <x v="479"/>
    <n v="998791825"/>
    <d v="2021-02-25T00:00:00"/>
    <n v="5386"/>
    <n v="651.21"/>
    <n v="263.33"/>
    <n v="2152335.6"/>
    <n v="1296373.5899999999"/>
  </r>
  <r>
    <s v="C1648"/>
    <x v="3"/>
    <s v="Afghanistan"/>
    <s v="Frutas"/>
    <s v="Online"/>
    <s v="Baja"/>
    <x v="480"/>
    <n v="998791825"/>
    <d v="2020-03-29T00:00:00"/>
    <n v="431"/>
    <n v="152.58000000000001"/>
    <n v="6.92"/>
    <n v="34866.21"/>
    <n v="25860.04"/>
  </r>
  <r>
    <s v="C1649"/>
    <x v="3"/>
    <s v="Eritrea"/>
    <s v="Cuidado personal"/>
    <s v="Offline"/>
    <s v="Alta"/>
    <x v="78"/>
    <n v="998791825"/>
    <d v="2022-04-17T00:00:00"/>
    <n v="1174"/>
    <n v="109.28"/>
    <n v="56.67"/>
    <n v="152998.56"/>
    <n v="106086.24"/>
  </r>
  <r>
    <s v="C165"/>
    <x v="3"/>
    <s v="Afghanistan"/>
    <s v="Cárnicos"/>
    <s v="Offline"/>
    <s v="Media"/>
    <x v="155"/>
    <n v="236191737"/>
    <d v="2022-09-20T00:00:00"/>
    <n v="4621"/>
    <n v="421.89"/>
    <n v="364.69"/>
    <n v="1949553.69"/>
    <n v="1685232.49"/>
  </r>
  <r>
    <s v="C1650"/>
    <x v="3"/>
    <s v="Oman"/>
    <s v="Cárnicos"/>
    <s v="Offline"/>
    <s v="Baja"/>
    <x v="296"/>
    <n v="998791825"/>
    <d v="2021-02-15T00:00:00"/>
    <n v="4340"/>
    <n v="205.7"/>
    <n v="364.69"/>
    <n v="1367345.49"/>
    <n v="1181960.29"/>
  </r>
  <r>
    <s v="C1651"/>
    <x v="4"/>
    <s v="Cuba"/>
    <s v="Cárnicos"/>
    <s v="Offline"/>
    <s v="Crítica"/>
    <x v="481"/>
    <n v="998791825"/>
    <d v="2020-12-06T00:00:00"/>
    <n v="3684"/>
    <n v="255.28"/>
    <n v="364.69"/>
    <n v="3706725.54"/>
    <n v="3204166.34"/>
  </r>
  <r>
    <s v="C1652"/>
    <x v="3"/>
    <s v="Oman"/>
    <s v="Doméstico"/>
    <s v="Offline"/>
    <s v="Media"/>
    <x v="122"/>
    <n v="998791825"/>
    <d v="2020-06-25T00:00:00"/>
    <n v="4991"/>
    <n v="437.2"/>
    <n v="502.54"/>
    <n v="989039.6"/>
    <n v="743759.20000000007"/>
  </r>
  <r>
    <s v="C1653"/>
    <x v="0"/>
    <s v="Luxembourg"/>
    <s v="Material de oficina"/>
    <s v="Offline"/>
    <s v="Baja"/>
    <x v="482"/>
    <n v="998791825"/>
    <d v="2020-06-28T00:00:00"/>
    <n v="1080"/>
    <n v="152.58000000000001"/>
    <n v="524.96"/>
    <n v="864806.88"/>
    <n v="697146.88"/>
  </r>
  <r>
    <s v="C1654"/>
    <x v="3"/>
    <s v="Namibia"/>
    <s v="Doméstico"/>
    <s v="Online"/>
    <s v="Alta"/>
    <x v="483"/>
    <n v="998791825"/>
    <d v="2022-02-07T00:00:00"/>
    <n v="6798"/>
    <n v="9.33"/>
    <n v="502.54"/>
    <n v="244586.82"/>
    <n v="183929.64"/>
  </r>
  <r>
    <s v="C1655"/>
    <x v="2"/>
    <s v="India"/>
    <s v="Doméstico"/>
    <s v="Online"/>
    <s v="Crítica"/>
    <x v="484"/>
    <n v="998791825"/>
    <d v="2022-06-01T00:00:00"/>
    <n v="4025"/>
    <n v="668.27"/>
    <n v="502.54"/>
    <n v="5119616.47"/>
    <n v="3849958.94"/>
  </r>
  <r>
    <s v="C1656"/>
    <x v="1"/>
    <s v="Palau"/>
    <s v="Cosméticos"/>
    <s v="Offline"/>
    <s v="Crítica"/>
    <x v="458"/>
    <n v="998791825"/>
    <d v="2022-02-05T00:00:00"/>
    <n v="6674"/>
    <n v="205.7"/>
    <n v="263.33"/>
    <n v="1885643.5999999999"/>
    <n v="1135742.29"/>
  </r>
  <r>
    <s v="C1657"/>
    <x v="0"/>
    <s v="Serbia"/>
    <s v="Cosméticos"/>
    <s v="Online"/>
    <s v="Alta"/>
    <x v="485"/>
    <n v="998791825"/>
    <d v="2020-05-03T00:00:00"/>
    <n v="5685"/>
    <n v="81.73"/>
    <n v="263.33"/>
    <n v="3694777.1999999997"/>
    <n v="2225401.83"/>
  </r>
  <r>
    <s v="C1658"/>
    <x v="3"/>
    <s v="Mauritania"/>
    <s v="Material de oficina"/>
    <s v="Offline"/>
    <s v="Crítica"/>
    <x v="486"/>
    <n v="998791825"/>
    <d v="2022-10-07T00:00:00"/>
    <n v="4033"/>
    <n v="205.7"/>
    <n v="524.96"/>
    <n v="153685.56"/>
    <n v="123890.56000000001"/>
  </r>
  <r>
    <s v="C1659"/>
    <x v="2"/>
    <s v="Maldives"/>
    <s v="Snacks"/>
    <s v="Offline"/>
    <s v="Crítica"/>
    <x v="21"/>
    <n v="998791825"/>
    <d v="2022-08-24T00:00:00"/>
    <n v="1723"/>
    <n v="421.89"/>
    <n v="97.44"/>
    <n v="1046851.3800000001"/>
    <n v="668535.84"/>
  </r>
  <r>
    <s v="C166"/>
    <x v="3"/>
    <s v="The Gambia"/>
    <s v="Ropa"/>
    <s v="Online"/>
    <s v="Baja"/>
    <x v="156"/>
    <n v="236772811"/>
    <d v="2020-09-25T00:00:00"/>
    <n v="9673"/>
    <n v="109.28"/>
    <n v="35.840000000000003"/>
    <n v="1057065.44"/>
    <n v="346680.32000000001"/>
  </r>
  <r>
    <s v="C1660"/>
    <x v="3"/>
    <s v="Liberia"/>
    <s v="Ropa"/>
    <s v="Offline"/>
    <s v="Crítica"/>
    <x v="487"/>
    <n v="998791825"/>
    <d v="2021-11-06T00:00:00"/>
    <n v="790"/>
    <n v="668.27"/>
    <n v="35.840000000000003"/>
    <n v="824954.72"/>
    <n v="270556.16000000003"/>
  </r>
  <r>
    <s v="C1661"/>
    <x v="0"/>
    <s v="Greece"/>
    <s v="Cereales"/>
    <s v="Offline"/>
    <s v="Alta"/>
    <x v="15"/>
    <n v="998791825"/>
    <d v="2021-06-17T00:00:00"/>
    <n v="303"/>
    <n v="205.7"/>
    <n v="117.11"/>
    <n v="1759969.2"/>
    <n v="1001993.16"/>
  </r>
  <r>
    <s v="C1662"/>
    <x v="4"/>
    <s v="Dominica"/>
    <s v="Alimento infantil"/>
    <s v="Online"/>
    <s v="Baja"/>
    <x v="488"/>
    <n v="998791825"/>
    <d v="2020-01-03T00:00:00"/>
    <n v="1359"/>
    <n v="668.27"/>
    <n v="159.41999999999999"/>
    <n v="2084616.48"/>
    <n v="1301823.72"/>
  </r>
  <r>
    <s v="C1663"/>
    <x v="2"/>
    <s v="Vietnam"/>
    <s v="Cosméticos"/>
    <s v="Online"/>
    <s v="Media"/>
    <x v="489"/>
    <n v="998791825"/>
    <d v="2021-02-02T00:00:00"/>
    <n v="2089"/>
    <n v="152.58000000000001"/>
    <n v="263.33"/>
    <n v="742365.6"/>
    <n v="447134.33999999997"/>
  </r>
  <r>
    <s v="C1664"/>
    <x v="2"/>
    <s v="Sri Lanka"/>
    <s v="Snacks"/>
    <s v="Offline"/>
    <s v="Media"/>
    <x v="490"/>
    <n v="998791825"/>
    <d v="2022-03-15T00:00:00"/>
    <n v="2653"/>
    <n v="205.7"/>
    <n v="97.44"/>
    <n v="991922.58000000007"/>
    <n v="633457.43999999994"/>
  </r>
  <r>
    <s v="C1665"/>
    <x v="0"/>
    <s v="Portugal"/>
    <s v="Frutas"/>
    <s v="Online"/>
    <s v="Media"/>
    <x v="491"/>
    <n v="998791825"/>
    <d v="2020-09-29T00:00:00"/>
    <n v="245"/>
    <n v="109.28"/>
    <n v="6.92"/>
    <n v="64880.82"/>
    <n v="48121.68"/>
  </r>
  <r>
    <s v="C1666"/>
    <x v="5"/>
    <s v="United States of America"/>
    <s v="Doméstico"/>
    <s v="Offline"/>
    <s v="Baja"/>
    <x v="492"/>
    <n v="998791825"/>
    <d v="2022-04-19T00:00:00"/>
    <n v="4087"/>
    <n v="154.06"/>
    <n v="502.54"/>
    <n v="6327180.3599999994"/>
    <n v="4758048.72"/>
  </r>
  <r>
    <s v="C1667"/>
    <x v="4"/>
    <s v="Jamaica"/>
    <s v="Cereales"/>
    <s v="Online"/>
    <s v="Alta"/>
    <x v="493"/>
    <n v="998791825"/>
    <d v="2020-05-14T00:00:00"/>
    <n v="435"/>
    <n v="152.58000000000001"/>
    <n v="117.11"/>
    <n v="1539664.5"/>
    <n v="876568.35"/>
  </r>
  <r>
    <s v="C1668"/>
    <x v="0"/>
    <s v="Cyprus"/>
    <s v="Cuidado personal"/>
    <s v="Online"/>
    <s v="Crítica"/>
    <x v="275"/>
    <n v="998791825"/>
    <d v="2020-05-03T00:00:00"/>
    <n v="7575"/>
    <n v="668.27"/>
    <n v="56.67"/>
    <n v="529610.4"/>
    <n v="367221.60000000003"/>
  </r>
  <r>
    <s v="C1669"/>
    <x v="3"/>
    <s v="Iran"/>
    <s v="Cereales"/>
    <s v="Offline"/>
    <s v="Crítica"/>
    <x v="218"/>
    <n v="998791825"/>
    <d v="2020-10-21T00:00:00"/>
    <n v="824"/>
    <n v="109.28"/>
    <n v="117.11"/>
    <n v="1842660.5999999999"/>
    <n v="1049071.3799999999"/>
  </r>
  <r>
    <s v="C167"/>
    <x v="3"/>
    <s v="Oman"/>
    <s v="Cárnicos"/>
    <s v="Offline"/>
    <s v="Baja"/>
    <x v="125"/>
    <n v="236947476"/>
    <d v="2021-08-29T00:00:00"/>
    <n v="7476"/>
    <n v="421.89"/>
    <n v="364.69"/>
    <n v="3154049.64"/>
    <n v="2726422.44"/>
  </r>
  <r>
    <s v="C1670"/>
    <x v="2"/>
    <s v="Sri Lanka"/>
    <s v="Cárnicos"/>
    <s v="Online"/>
    <s v="Crítica"/>
    <x v="421"/>
    <n v="998791825"/>
    <d v="2020-07-15T00:00:00"/>
    <n v="7531"/>
    <n v="437.2"/>
    <n v="364.69"/>
    <n v="3988126.17"/>
    <n v="3447414.57"/>
  </r>
  <r>
    <s v="C1671"/>
    <x v="1"/>
    <s v="East Timor"/>
    <s v="Doméstico"/>
    <s v="Offline"/>
    <s v="Media"/>
    <x v="494"/>
    <n v="998791825"/>
    <d v="2020-05-15T00:00:00"/>
    <n v="2075"/>
    <n v="152.58000000000001"/>
    <n v="502.54"/>
    <n v="6371954.4500000002"/>
    <n v="4791718.9000000004"/>
  </r>
  <r>
    <s v="C1672"/>
    <x v="3"/>
    <s v="Niger"/>
    <s v="Cereales"/>
    <s v="Offline"/>
    <s v="Crítica"/>
    <x v="495"/>
    <n v="998791825"/>
    <d v="2021-08-01T00:00:00"/>
    <n v="869"/>
    <n v="81.73"/>
    <n v="117.11"/>
    <n v="575960"/>
    <n v="327908"/>
  </r>
  <r>
    <s v="C1673"/>
    <x v="1"/>
    <s v="Australia"/>
    <s v="Doméstico"/>
    <s v="Online"/>
    <s v="Crítica"/>
    <x v="496"/>
    <n v="998791825"/>
    <d v="2021-05-26T00:00:00"/>
    <n v="7353"/>
    <n v="9.33"/>
    <n v="502.54"/>
    <n v="6602507.5999999996"/>
    <n v="4965095.2"/>
  </r>
  <r>
    <s v="C1674"/>
    <x v="3"/>
    <s v="Botswana"/>
    <s v="Snacks"/>
    <s v="Online"/>
    <s v="Media"/>
    <x v="256"/>
    <n v="998791825"/>
    <d v="2020-05-02T00:00:00"/>
    <n v="7003"/>
    <n v="421.89"/>
    <n v="97.44"/>
    <n v="524112.30000000005"/>
    <n v="334706.39999999997"/>
  </r>
  <r>
    <s v="C1675"/>
    <x v="0"/>
    <s v="Portugal"/>
    <s v="Cereales"/>
    <s v="Online"/>
    <s v="Crítica"/>
    <x v="245"/>
    <n v="998791825"/>
    <d v="2020-11-05T00:00:00"/>
    <n v="2322"/>
    <n v="152.58000000000001"/>
    <n v="117.11"/>
    <n v="649600.6"/>
    <n v="369833.38"/>
  </r>
  <r>
    <s v="C1676"/>
    <x v="2"/>
    <s v="South Korea"/>
    <s v="Ropa"/>
    <s v="Offline"/>
    <s v="Baja"/>
    <x v="167"/>
    <n v="998791825"/>
    <d v="2022-09-11T00:00:00"/>
    <n v="7846"/>
    <n v="205.7"/>
    <n v="35.840000000000003"/>
    <n v="84473.44"/>
    <n v="27704.320000000003"/>
  </r>
  <r>
    <s v="C1677"/>
    <x v="2"/>
    <s v="Philippines"/>
    <s v="Verduras"/>
    <s v="Offline"/>
    <s v="Alta"/>
    <x v="439"/>
    <n v="998791825"/>
    <d v="2022-02-19T00:00:00"/>
    <n v="5145"/>
    <n v="651.21"/>
    <n v="90.93"/>
    <n v="775383.98"/>
    <n v="457650.69000000006"/>
  </r>
  <r>
    <s v="C1678"/>
    <x v="4"/>
    <s v="Saint Vincent and the Grenadines"/>
    <s v="Snacks"/>
    <s v="Online"/>
    <s v="Alta"/>
    <x v="497"/>
    <n v="998791825"/>
    <d v="2021-04-21T00:00:00"/>
    <n v="7815"/>
    <n v="651.21"/>
    <n v="97.44"/>
    <n v="1026405.66"/>
    <n v="655478.88"/>
  </r>
  <r>
    <s v="C1679"/>
    <x v="4"/>
    <s v="Panama"/>
    <s v="Doméstico"/>
    <s v="Online"/>
    <s v="Baja"/>
    <x v="153"/>
    <n v="998791825"/>
    <d v="2021-04-11T00:00:00"/>
    <n v="6486"/>
    <n v="9.33"/>
    <n v="502.54"/>
    <n v="2451882.63"/>
    <n v="1843819.26"/>
  </r>
  <r>
    <s v="C168"/>
    <x v="3"/>
    <s v="Burkina Faso"/>
    <s v="Snacks"/>
    <s v="Offline"/>
    <s v="Alta"/>
    <x v="157"/>
    <n v="237360322"/>
    <d v="2021-06-07T00:00:00"/>
    <n v="7876"/>
    <n v="152.58000000000001"/>
    <n v="97.44"/>
    <n v="1201720.08"/>
    <n v="767437.44"/>
  </r>
  <r>
    <s v="C1680"/>
    <x v="0"/>
    <s v="Italy"/>
    <s v="Ropa"/>
    <s v="Offline"/>
    <s v="Media"/>
    <x v="498"/>
    <n v="998791825"/>
    <d v="2020-09-16T00:00:00"/>
    <n v="3821"/>
    <n v="154.06"/>
    <n v="35.840000000000003"/>
    <n v="624098.07999999996"/>
    <n v="204682.24000000002"/>
  </r>
  <r>
    <s v="C1681"/>
    <x v="2"/>
    <s v="Tajikistan"/>
    <s v="Cosméticos"/>
    <s v="Online"/>
    <s v="Crítica"/>
    <x v="499"/>
    <n v="998791825"/>
    <d v="2020-03-12T00:00:00"/>
    <n v="9511"/>
    <n v="81.73"/>
    <n v="263.33"/>
    <n v="4253956"/>
    <n v="2562200.9"/>
  </r>
  <r>
    <s v="C1682"/>
    <x v="0"/>
    <s v="Montenegro"/>
    <s v="Snacks"/>
    <s v="Offline"/>
    <s v="Alta"/>
    <x v="500"/>
    <n v="998791825"/>
    <d v="2020-06-26T00:00:00"/>
    <n v="5279"/>
    <n v="154.06"/>
    <n v="97.44"/>
    <n v="707818.62000000011"/>
    <n v="452024.16"/>
  </r>
  <r>
    <s v="C1683"/>
    <x v="3"/>
    <s v="Sao Tome and Principe"/>
    <s v="Cuidado personal"/>
    <s v="Offline"/>
    <s v="Crítica"/>
    <x v="501"/>
    <n v="998791825"/>
    <d v="2021-09-11T00:00:00"/>
    <n v="9882"/>
    <n v="9.33"/>
    <n v="56.67"/>
    <n v="521437.4"/>
    <n v="361554.60000000003"/>
  </r>
  <r>
    <s v="C1684"/>
    <x v="3"/>
    <s v="Somalia"/>
    <s v="Frutas"/>
    <s v="Online"/>
    <s v="Crítica"/>
    <x v="321"/>
    <n v="998791825"/>
    <d v="2020-12-16T00:00:00"/>
    <n v="4104"/>
    <n v="81.73"/>
    <n v="6.92"/>
    <n v="27299.58"/>
    <n v="20247.919999999998"/>
  </r>
  <r>
    <s v="C1685"/>
    <x v="0"/>
    <s v="Italy"/>
    <s v="Cárnicos"/>
    <s v="Online"/>
    <s v="Alta"/>
    <x v="502"/>
    <n v="998791825"/>
    <d v="2020-08-15T00:00:00"/>
    <n v="5764"/>
    <n v="47.45"/>
    <n v="364.69"/>
    <n v="3916404.8699999996"/>
    <n v="3385417.27"/>
  </r>
  <r>
    <s v="C1686"/>
    <x v="0"/>
    <s v="Poland"/>
    <s v="Snacks"/>
    <s v="Offline"/>
    <s v="Media"/>
    <x v="503"/>
    <n v="998791825"/>
    <d v="2020-05-06T00:00:00"/>
    <n v="4709"/>
    <n v="9.33"/>
    <n v="97.44"/>
    <n v="379313.88"/>
    <n v="242235.84"/>
  </r>
  <r>
    <s v="C1687"/>
    <x v="0"/>
    <s v="Ukraine"/>
    <s v="Cereales"/>
    <s v="Offline"/>
    <s v="Crítica"/>
    <x v="504"/>
    <n v="998791825"/>
    <d v="2021-07-27T00:00:00"/>
    <n v="7821"/>
    <n v="205.7"/>
    <n v="117.11"/>
    <n v="1358237.0999999999"/>
    <n v="773277.33"/>
  </r>
  <r>
    <s v="C1688"/>
    <x v="2"/>
    <s v="Cambodia"/>
    <s v="Material de oficina"/>
    <s v="Offline"/>
    <s v="Alta"/>
    <x v="505"/>
    <n v="998791825"/>
    <d v="2020-05-02T00:00:00"/>
    <n v="4009"/>
    <n v="205.7"/>
    <n v="524.96"/>
    <n v="5035806.9300000006"/>
    <n v="4059515.68"/>
  </r>
  <r>
    <s v="C1689"/>
    <x v="0"/>
    <s v="Bosnia and Herzegovina"/>
    <s v="Material de oficina"/>
    <s v="Offline"/>
    <s v="Baja"/>
    <x v="506"/>
    <n v="998791825"/>
    <d v="2020-08-07T00:00:00"/>
    <n v="9217"/>
    <n v="668.27"/>
    <n v="524.96"/>
    <n v="5863494.8400000008"/>
    <n v="4726739.8400000008"/>
  </r>
  <r>
    <s v="C169"/>
    <x v="3"/>
    <s v="Cameroon"/>
    <s v="Ropa"/>
    <s v="Offline"/>
    <s v="Media"/>
    <x v="158"/>
    <n v="238234508"/>
    <d v="2020-07-05T00:00:00"/>
    <n v="7755"/>
    <n v="109.28"/>
    <n v="35.840000000000003"/>
    <n v="847466.4"/>
    <n v="277939.20000000001"/>
  </r>
  <r>
    <s v="C1690"/>
    <x v="2"/>
    <s v="Philippines"/>
    <s v="Frutas"/>
    <s v="Online"/>
    <s v="Alta"/>
    <x v="507"/>
    <n v="998791825"/>
    <d v="2020-08-21T00:00:00"/>
    <n v="1417"/>
    <n v="421.89"/>
    <n v="6.92"/>
    <n v="52061.4"/>
    <n v="38613.599999999999"/>
  </r>
  <r>
    <s v="C1691"/>
    <x v="2"/>
    <s v="Japan"/>
    <s v="Verduras"/>
    <s v="Offline"/>
    <s v="Alta"/>
    <x v="508"/>
    <n v="998791825"/>
    <d v="2020-10-19T00:00:00"/>
    <n v="5616"/>
    <n v="152.58000000000001"/>
    <n v="90.93"/>
    <n v="1486833.06"/>
    <n v="877565.43"/>
  </r>
  <r>
    <s v="C1692"/>
    <x v="2"/>
    <s v="Turkmenistan"/>
    <s v="Cuidado personal"/>
    <s v="Online"/>
    <s v="Alta"/>
    <x v="261"/>
    <n v="998791825"/>
    <d v="2021-08-04T00:00:00"/>
    <n v="8848"/>
    <n v="255.28"/>
    <n v="56.67"/>
    <n v="444692.93"/>
    <n v="308341.47000000003"/>
  </r>
  <r>
    <s v="C1693"/>
    <x v="0"/>
    <s v="Andorra"/>
    <s v="Verduras"/>
    <s v="Offline"/>
    <s v="Crítica"/>
    <x v="164"/>
    <n v="998791825"/>
    <d v="2022-08-05T00:00:00"/>
    <n v="5182"/>
    <n v="205.7"/>
    <n v="90.93"/>
    <n v="647976.36"/>
    <n v="382451.58"/>
  </r>
  <r>
    <s v="C1694"/>
    <x v="3"/>
    <s v="Kenya"/>
    <s v="Frutas"/>
    <s v="Offline"/>
    <s v="Alta"/>
    <x v="509"/>
    <n v="998791825"/>
    <d v="2021-02-13T00:00:00"/>
    <n v="716"/>
    <n v="154.06"/>
    <n v="6.92"/>
    <n v="86134.56"/>
    <n v="63885.440000000002"/>
  </r>
  <r>
    <s v="C1695"/>
    <x v="3"/>
    <s v="Mozambique"/>
    <s v="Cuidado personal"/>
    <s v="Offline"/>
    <s v="Crítica"/>
    <x v="510"/>
    <n v="998791825"/>
    <d v="2021-11-09T00:00:00"/>
    <n v="8579"/>
    <n v="152.58000000000001"/>
    <n v="56.67"/>
    <n v="68326.28"/>
    <n v="47376.12"/>
  </r>
  <r>
    <s v="C1696"/>
    <x v="1"/>
    <s v="Solomon Islands"/>
    <s v="Bebida"/>
    <s v="Online"/>
    <s v="Media"/>
    <x v="511"/>
    <n v="998791825"/>
    <d v="2021-05-05T00:00:00"/>
    <n v="3934"/>
    <n v="421.89"/>
    <n v="31.79"/>
    <n v="64816.700000000004"/>
    <n v="43425.14"/>
  </r>
  <r>
    <s v="C1697"/>
    <x v="3"/>
    <s v="Democratic Republic of the Congo"/>
    <s v="Frutas"/>
    <s v="Offline"/>
    <s v="Baja"/>
    <x v="512"/>
    <n v="998791825"/>
    <d v="2020-08-23T00:00:00"/>
    <n v="8972"/>
    <n v="9.33"/>
    <n v="6.92"/>
    <n v="1884.66"/>
    <n v="1397.84"/>
  </r>
  <r>
    <s v="C1698"/>
    <x v="3"/>
    <s v="Uganda"/>
    <s v="Cereales"/>
    <s v="Offline"/>
    <s v="Crítica"/>
    <x v="330"/>
    <n v="998791825"/>
    <d v="2021-07-19T00:00:00"/>
    <n v="7917"/>
    <n v="255.28"/>
    <n v="117.11"/>
    <n v="1801109.2"/>
    <n v="1025415.16"/>
  </r>
  <r>
    <s v="C1699"/>
    <x v="0"/>
    <s v="Albania"/>
    <s v="Cereales"/>
    <s v="Offline"/>
    <s v="Alta"/>
    <x v="142"/>
    <n v="998791825"/>
    <d v="2021-10-09T00:00:00"/>
    <n v="2024"/>
    <n v="9.33"/>
    <n v="117.11"/>
    <n v="1125179"/>
    <n v="640591.69999999995"/>
  </r>
  <r>
    <s v="C17"/>
    <x v="1"/>
    <s v="Federated States of Micronesia"/>
    <s v="Cosméticos"/>
    <s v="Offline"/>
    <s v="Crítica"/>
    <x v="19"/>
    <n v="116113746"/>
    <d v="2020-04-30T00:00:00"/>
    <n v="1451"/>
    <n v="437.2"/>
    <n v="263.33"/>
    <n v="634377.19999999995"/>
    <n v="382091.82999999996"/>
  </r>
  <r>
    <s v="C170"/>
    <x v="3"/>
    <s v="Burkina Faso"/>
    <s v="Cereales"/>
    <s v="Online"/>
    <s v="Alta"/>
    <x v="66"/>
    <n v="238616883"/>
    <d v="2022-08-23T00:00:00"/>
    <n v="6024"/>
    <n v="205.7"/>
    <n v="117.11"/>
    <n v="1239136.8"/>
    <n v="705470.64"/>
  </r>
  <r>
    <s v="C1700"/>
    <x v="1"/>
    <s v="Samoa "/>
    <s v="Doméstico"/>
    <s v="Offline"/>
    <s v="Media"/>
    <x v="513"/>
    <n v="998791825"/>
    <d v="2022-05-06T00:00:00"/>
    <n v="4578"/>
    <n v="47.45"/>
    <n v="502.54"/>
    <n v="546644.86"/>
    <n v="411077.72000000003"/>
  </r>
  <r>
    <s v="C1701"/>
    <x v="2"/>
    <s v="Indonesia"/>
    <s v="Cárnicos"/>
    <s v="Offline"/>
    <s v="Crítica"/>
    <x v="109"/>
    <n v="998791825"/>
    <d v="2020-03-22T00:00:00"/>
    <n v="5899"/>
    <n v="421.89"/>
    <n v="364.69"/>
    <n v="972034.55999999994"/>
    <n v="840245.76000000001"/>
  </r>
  <r>
    <s v="C1702"/>
    <x v="3"/>
    <s v="South Africa"/>
    <s v="Snacks"/>
    <s v="Online"/>
    <s v="Crítica"/>
    <x v="404"/>
    <n v="998791825"/>
    <d v="2021-09-02T00:00:00"/>
    <n v="8333"/>
    <n v="421.89"/>
    <n v="97.44"/>
    <n v="1444017.12"/>
    <n v="922172.16"/>
  </r>
  <r>
    <s v="C1703"/>
    <x v="3"/>
    <s v="Malawi"/>
    <s v="Alimento infantil"/>
    <s v="Online"/>
    <s v="Alta"/>
    <x v="514"/>
    <n v="998791825"/>
    <d v="2020-03-01T00:00:00"/>
    <n v="1261"/>
    <n v="154.06"/>
    <n v="159.41999999999999"/>
    <n v="2263567.7600000002"/>
    <n v="1413577.14"/>
  </r>
  <r>
    <s v="C1704"/>
    <x v="0"/>
    <s v="United Kingdom"/>
    <s v="Cereales"/>
    <s v="Offline"/>
    <s v="Media"/>
    <x v="496"/>
    <n v="998791825"/>
    <d v="2021-05-07T00:00:00"/>
    <n v="6095"/>
    <n v="421.89"/>
    <n v="117.11"/>
    <n v="1873927"/>
    <n v="1066872.1000000001"/>
  </r>
  <r>
    <s v="C1705"/>
    <x v="4"/>
    <s v="Jamaica"/>
    <s v="Verduras"/>
    <s v="Offline"/>
    <s v="Crítica"/>
    <x v="515"/>
    <n v="998791825"/>
    <d v="2020-12-10T00:00:00"/>
    <n v="1276"/>
    <n v="255.28"/>
    <n v="90.93"/>
    <n v="897245.44000000006"/>
    <n v="529576.32000000007"/>
  </r>
  <r>
    <s v="C1706"/>
    <x v="2"/>
    <s v="Nepal"/>
    <s v="Snacks"/>
    <s v="Online"/>
    <s v="Media"/>
    <x v="195"/>
    <n v="998791825"/>
    <d v="2021-02-05T00:00:00"/>
    <n v="7277"/>
    <n v="154.06"/>
    <n v="97.44"/>
    <n v="1017556.0200000001"/>
    <n v="649827.36"/>
  </r>
  <r>
    <s v="C1707"/>
    <x v="3"/>
    <s v="Mali"/>
    <s v="Cárnicos"/>
    <s v="Online"/>
    <s v="Crítica"/>
    <x v="516"/>
    <n v="998791825"/>
    <d v="2022-07-03T00:00:00"/>
    <n v="1605"/>
    <n v="154.06"/>
    <n v="364.69"/>
    <n v="2673938.8199999998"/>
    <n v="2311405.2200000002"/>
  </r>
  <r>
    <s v="C1708"/>
    <x v="2"/>
    <s v="China"/>
    <s v="Frutas"/>
    <s v="Online"/>
    <s v="Media"/>
    <x v="280"/>
    <n v="998791825"/>
    <d v="2021-02-09T00:00:00"/>
    <n v="3795"/>
    <n v="154.06"/>
    <n v="6.92"/>
    <n v="14508.15"/>
    <n v="10760.6"/>
  </r>
  <r>
    <s v="C1709"/>
    <x v="3"/>
    <s v="Togo"/>
    <s v="Alimento infantil"/>
    <s v="Online"/>
    <s v="Media"/>
    <x v="517"/>
    <n v="998791825"/>
    <d v="2022-09-11T00:00:00"/>
    <n v="415"/>
    <n v="255.28"/>
    <n v="159.41999999999999"/>
    <n v="1550826"/>
    <n v="968476.49999999988"/>
  </r>
  <r>
    <s v="C171"/>
    <x v="0"/>
    <s v="Serbia"/>
    <s v="Snacks"/>
    <s v="Online"/>
    <s v="Alta"/>
    <x v="159"/>
    <n v="239530551"/>
    <d v="2021-12-12T00:00:00"/>
    <n v="8624"/>
    <n v="152.58000000000001"/>
    <n v="97.44"/>
    <n v="1315849.9200000002"/>
    <n v="840322.55999999994"/>
  </r>
  <r>
    <s v="C1710"/>
    <x v="1"/>
    <s v="Solomon Islands"/>
    <s v="Frutas"/>
    <s v="Online"/>
    <s v="Media"/>
    <x v="430"/>
    <n v="998791825"/>
    <d v="2022-06-16T00:00:00"/>
    <n v="62"/>
    <n v="421.89"/>
    <n v="6.92"/>
    <n v="53022.39"/>
    <n v="39326.36"/>
  </r>
  <r>
    <s v="C1711"/>
    <x v="3"/>
    <s v="Central African Republic"/>
    <s v="Bebida"/>
    <s v="Offline"/>
    <s v="Alta"/>
    <x v="518"/>
    <n v="998791825"/>
    <d v="2022-10-28T00:00:00"/>
    <n v="8367"/>
    <n v="651.21"/>
    <n v="31.79"/>
    <n v="151697.65000000002"/>
    <n v="101632.62999999999"/>
  </r>
  <r>
    <s v="C1712"/>
    <x v="3"/>
    <s v="Swaziland"/>
    <s v="Cárnicos"/>
    <s v="Offline"/>
    <s v="Media"/>
    <x v="444"/>
    <n v="998791825"/>
    <d v="2021-03-29T00:00:00"/>
    <n v="2992"/>
    <n v="668.27"/>
    <n v="364.69"/>
    <n v="1462270.74"/>
    <n v="1264015.54"/>
  </r>
  <r>
    <s v="C1713"/>
    <x v="3"/>
    <s v="United Arab Emirates"/>
    <s v="Cárnicos"/>
    <s v="Offline"/>
    <s v="Baja"/>
    <x v="114"/>
    <n v="998791825"/>
    <d v="2022-03-27T00:00:00"/>
    <n v="8628"/>
    <n v="109.28"/>
    <n v="364.69"/>
    <n v="3530797.4099999997"/>
    <n v="3052090.61"/>
  </r>
  <r>
    <s v="C1714"/>
    <x v="1"/>
    <s v="Fiji"/>
    <s v="Verduras"/>
    <s v="Online"/>
    <s v="Crítica"/>
    <x v="434"/>
    <n v="998791825"/>
    <d v="2022-10-07T00:00:00"/>
    <n v="1999"/>
    <n v="154.06"/>
    <n v="90.93"/>
    <n v="280081.08"/>
    <n v="165310.74000000002"/>
  </r>
  <r>
    <s v="C1715"/>
    <x v="3"/>
    <s v="Swaziland"/>
    <s v="Cárnicos"/>
    <s v="Offline"/>
    <s v="Crítica"/>
    <x v="466"/>
    <n v="998791825"/>
    <d v="2020-11-18T00:00:00"/>
    <n v="6861"/>
    <n v="152.58000000000001"/>
    <n v="364.69"/>
    <n v="2006508.8399999999"/>
    <n v="1734465.64"/>
  </r>
  <r>
    <s v="C1716"/>
    <x v="0"/>
    <s v="Vatican City"/>
    <s v="Alimento infantil"/>
    <s v="Offline"/>
    <s v="Media"/>
    <x v="519"/>
    <n v="998791825"/>
    <d v="2021-07-01T00:00:00"/>
    <n v="8998"/>
    <n v="109.28"/>
    <n v="159.41999999999999"/>
    <n v="39313.120000000003"/>
    <n v="24550.679999999997"/>
  </r>
  <r>
    <s v="C1717"/>
    <x v="2"/>
    <s v="Thailand"/>
    <s v="Verduras"/>
    <s v="Online"/>
    <s v="Media"/>
    <x v="520"/>
    <n v="998791825"/>
    <d v="2022-04-28T00:00:00"/>
    <n v="1229"/>
    <n v="154.06"/>
    <n v="90.93"/>
    <n v="1235561.2"/>
    <n v="729258.60000000009"/>
  </r>
  <r>
    <s v="C1718"/>
    <x v="0"/>
    <s v="Georgia"/>
    <s v="Verduras"/>
    <s v="Online"/>
    <s v="Crítica"/>
    <x v="521"/>
    <n v="998791825"/>
    <d v="2021-07-05T00:00:00"/>
    <n v="8402"/>
    <n v="255.28"/>
    <n v="90.93"/>
    <n v="59775.28"/>
    <n v="35280.840000000004"/>
  </r>
  <r>
    <s v="C1719"/>
    <x v="3"/>
    <s v="Guinea-Bissau"/>
    <s v="Verduras"/>
    <s v="Online"/>
    <s v="Baja"/>
    <x v="522"/>
    <n v="998791825"/>
    <d v="2022-02-24T00:00:00"/>
    <n v="2397"/>
    <n v="109.28"/>
    <n v="90.93"/>
    <n v="974583.56"/>
    <n v="575223.18000000005"/>
  </r>
  <r>
    <s v="C172"/>
    <x v="3"/>
    <s v="Mauritius "/>
    <s v="Doméstico"/>
    <s v="Offline"/>
    <s v="Crítica"/>
    <x v="26"/>
    <n v="239566600"/>
    <d v="2021-09-09T00:00:00"/>
    <n v="3529"/>
    <n v="668.27"/>
    <n v="502.54"/>
    <n v="2358324.83"/>
    <n v="1773463.6600000001"/>
  </r>
  <r>
    <s v="C1720"/>
    <x v="0"/>
    <s v="Estonia"/>
    <s v="Alimento infantil"/>
    <s v="Offline"/>
    <s v="Baja"/>
    <x v="523"/>
    <n v="998791825"/>
    <d v="2021-08-18T00:00:00"/>
    <n v="7126"/>
    <n v="152.58000000000001"/>
    <n v="159.41999999999999"/>
    <n v="1769856.24"/>
    <n v="1105258.8599999999"/>
  </r>
  <r>
    <s v="C1721"/>
    <x v="3"/>
    <s v="Swaziland"/>
    <s v="Cárnicos"/>
    <s v="Online"/>
    <s v="Alta"/>
    <x v="477"/>
    <n v="998791825"/>
    <d v="2022-06-04T00:00:00"/>
    <n v="3530"/>
    <n v="437.2"/>
    <n v="364.69"/>
    <n v="143020.71"/>
    <n v="123629.91"/>
  </r>
  <r>
    <s v="C1722"/>
    <x v="4"/>
    <s v="Trinidad and Tobago"/>
    <s v="Material de oficina"/>
    <s v="Offline"/>
    <s v="Crítica"/>
    <x v="33"/>
    <n v="998791825"/>
    <d v="2021-06-09T00:00:00"/>
    <n v="4583"/>
    <n v="109.28"/>
    <n v="524.96"/>
    <n v="4365711.84"/>
    <n v="3519331.8400000003"/>
  </r>
  <r>
    <s v="C1723"/>
    <x v="3"/>
    <s v="Ghana"/>
    <s v="Doméstico"/>
    <s v="Online"/>
    <s v="Crítica"/>
    <x v="524"/>
    <n v="998791825"/>
    <d v="2020-05-19T00:00:00"/>
    <n v="290"/>
    <n v="651.21"/>
    <n v="502.54"/>
    <n v="2152497.67"/>
    <n v="1618681.34"/>
  </r>
  <r>
    <s v="C1724"/>
    <x v="3"/>
    <s v="Djibouti"/>
    <s v="Ropa"/>
    <s v="Offline"/>
    <s v="Crítica"/>
    <x v="525"/>
    <n v="998791825"/>
    <d v="2021-05-25T00:00:00"/>
    <n v="2687"/>
    <n v="205.7"/>
    <n v="35.840000000000003"/>
    <n v="996087.2"/>
    <n v="326681.60000000003"/>
  </r>
  <r>
    <s v="C1725"/>
    <x v="1"/>
    <s v="New Zealand"/>
    <s v="Verduras"/>
    <s v="Online"/>
    <s v="Media"/>
    <x v="526"/>
    <n v="998791825"/>
    <d v="2022-06-08T00:00:00"/>
    <m/>
    <n v="154.06"/>
    <n v="90.93"/>
    <n v="98444.34"/>
    <n v="58104.270000000004"/>
  </r>
  <r>
    <s v="C1726"/>
    <x v="3"/>
    <s v="Syria"/>
    <s v="Snacks"/>
    <s v="Offline"/>
    <s v="Alta"/>
    <x v="78"/>
    <n v="998791825"/>
    <d v="2022-04-21T00:00:00"/>
    <m/>
    <n v="152.58000000000001"/>
    <n v="97.44"/>
    <n v="927533.82000000007"/>
    <n v="592337.76"/>
  </r>
  <r>
    <s v="C1727"/>
    <x v="0"/>
    <s v="Albania"/>
    <s v="Ropa"/>
    <s v="Offline"/>
    <s v="Alta"/>
    <x v="352"/>
    <n v="998791825"/>
    <d v="2021-04-29T00:00:00"/>
    <m/>
    <n v="205.7"/>
    <n v="35.840000000000003"/>
    <n v="82397.119999999995"/>
    <n v="27023.360000000004"/>
  </r>
  <r>
    <s v="C1728"/>
    <x v="2"/>
    <s v="Taiwan"/>
    <s v="Verduras"/>
    <s v="Offline"/>
    <s v="Media"/>
    <x v="524"/>
    <n v="998791825"/>
    <d v="2020-05-29T00:00:00"/>
    <m/>
    <n v="109.28"/>
    <n v="90.93"/>
    <n v="309968.72000000003"/>
    <n v="182951.16"/>
  </r>
  <r>
    <s v="C1729"/>
    <x v="3"/>
    <s v="Ethiopia"/>
    <s v="Alimento infantil"/>
    <s v="Online"/>
    <s v="Baja"/>
    <x v="267"/>
    <n v="998791825"/>
    <d v="2022-02-09T00:00:00"/>
    <m/>
    <n v="255.28"/>
    <n v="159.41999999999999"/>
    <n v="1080344.96"/>
    <n v="674665.44"/>
  </r>
  <r>
    <s v="C173"/>
    <x v="3"/>
    <s v="Liberia"/>
    <s v="Material de oficina"/>
    <s v="Offline"/>
    <s v="Crítica"/>
    <x v="36"/>
    <n v="239782893"/>
    <d v="2020-12-13T00:00:00"/>
    <n v="5745"/>
    <n v="651.21"/>
    <n v="524.96"/>
    <n v="3741201.45"/>
    <n v="3015895.2"/>
  </r>
  <r>
    <s v="C1730"/>
    <x v="0"/>
    <s v="United Kingdom"/>
    <s v="Ropa"/>
    <s v="Online"/>
    <s v="Alta"/>
    <x v="284"/>
    <n v="998791825"/>
    <d v="2021-01-01T00:00:00"/>
    <m/>
    <n v="651.21"/>
    <n v="35.840000000000003"/>
    <n v="418105.28"/>
    <n v="137123.84000000003"/>
  </r>
  <r>
    <s v="C1731"/>
    <x v="3"/>
    <s v="Cape Verde"/>
    <s v="Snacks"/>
    <s v="Offline"/>
    <s v="Alta"/>
    <x v="527"/>
    <n v="998791825"/>
    <d v="2021-11-18T00:00:00"/>
    <m/>
    <n v="255.28"/>
    <n v="97.44"/>
    <n v="646328.88"/>
    <n v="412755.83999999997"/>
  </r>
  <r>
    <s v="C1732"/>
    <x v="3"/>
    <s v="Tanzania"/>
    <s v="Cosméticos"/>
    <s v="Online"/>
    <s v="Alta"/>
    <x v="334"/>
    <n v="998791825"/>
    <d v="2021-06-01T00:00:00"/>
    <m/>
    <n v="255.28"/>
    <n v="263.33"/>
    <n v="409219.2"/>
    <n v="246476.87999999998"/>
  </r>
  <r>
    <s v="C1733"/>
    <x v="4"/>
    <s v="Trinidad and Tobago"/>
    <s v="Ropa"/>
    <s v="Offline"/>
    <s v="Baja"/>
    <x v="528"/>
    <n v="998791825"/>
    <d v="2021-03-15T00:00:00"/>
    <m/>
    <n v="81.73"/>
    <n v="35.840000000000003"/>
    <n v="702779.68"/>
    <n v="230487.04000000001"/>
  </r>
  <r>
    <s v="C1734"/>
    <x v="3"/>
    <s v="Togo"/>
    <s v="Material de oficina"/>
    <s v="Online"/>
    <s v="Alta"/>
    <x v="529"/>
    <n v="998791825"/>
    <d v="2022-11-12T00:00:00"/>
    <m/>
    <n v="668.27"/>
    <n v="524.96"/>
    <n v="3423410.97"/>
    <n v="2759714.72"/>
  </r>
  <r>
    <s v="C1735"/>
    <x v="0"/>
    <s v="Montenegro"/>
    <s v="Cereales"/>
    <s v="Online"/>
    <s v="Crítica"/>
    <x v="23"/>
    <n v="998791825"/>
    <d v="2021-07-11T00:00:00"/>
    <m/>
    <n v="9.33"/>
    <n v="117.11"/>
    <n v="1847391.7"/>
    <n v="1051764.9099999999"/>
  </r>
  <r>
    <s v="C1736"/>
    <x v="0"/>
    <s v="Russia"/>
    <s v="Verduras"/>
    <s v="Online"/>
    <s v="Alta"/>
    <x v="530"/>
    <n v="998791825"/>
    <d v="2021-03-07T00:00:00"/>
    <m/>
    <n v="437.2"/>
    <n v="90.93"/>
    <n v="185026.06"/>
    <n v="109206.93000000001"/>
  </r>
  <r>
    <s v="C1737"/>
    <x v="2"/>
    <s v="Nepal"/>
    <s v="Snacks"/>
    <s v="Offline"/>
    <s v="Baja"/>
    <x v="531"/>
    <n v="998791825"/>
    <d v="2022-01-18T00:00:00"/>
    <m/>
    <n v="205.7"/>
    <n v="97.44"/>
    <n v="388926.42000000004"/>
    <n v="248374.56"/>
  </r>
  <r>
    <s v="C1738"/>
    <x v="3"/>
    <s v="Kenya"/>
    <s v="Cereales"/>
    <s v="Online"/>
    <s v="Baja"/>
    <x v="145"/>
    <n v="998791825"/>
    <d v="2021-12-06T00:00:00"/>
    <m/>
    <n v="47.45"/>
    <n v="117.11"/>
    <n v="1169198.8"/>
    <n v="665653.24"/>
  </r>
  <r>
    <s v="C1739"/>
    <x v="3"/>
    <s v="Zimbabwe"/>
    <s v="Ropa"/>
    <s v="Online"/>
    <s v="Baja"/>
    <x v="532"/>
    <n v="998791825"/>
    <d v="2020-02-23T00:00:00"/>
    <m/>
    <n v="437.2"/>
    <n v="35.840000000000003"/>
    <n v="32784"/>
    <n v="10752.000000000002"/>
  </r>
  <r>
    <s v="C174"/>
    <x v="0"/>
    <s v="Latvia"/>
    <s v="Cuidado personal"/>
    <s v="Offline"/>
    <s v="Crítica"/>
    <x v="160"/>
    <n v="239956271"/>
    <d v="2022-05-17T00:00:00"/>
    <n v="2308"/>
    <n v="81.73"/>
    <n v="56.67"/>
    <n v="188632.84"/>
    <n v="130794.36"/>
  </r>
  <r>
    <s v="C1740"/>
    <x v="3"/>
    <s v="Turkey"/>
    <s v="Alimento infantil"/>
    <s v="Online"/>
    <s v="Alta"/>
    <x v="227"/>
    <n v="998791825"/>
    <d v="2022-04-22T00:00:00"/>
    <m/>
    <n v="154.06"/>
    <n v="159.41999999999999"/>
    <n v="2072618.32"/>
    <n v="1294330.98"/>
  </r>
  <r>
    <s v="C1741"/>
    <x v="0"/>
    <s v="Portugal"/>
    <s v="Material de oficina"/>
    <s v="Offline"/>
    <s v="Media"/>
    <x v="18"/>
    <n v="998791825"/>
    <d v="2021-10-26T00:00:00"/>
    <m/>
    <n v="47.45"/>
    <n v="524.96"/>
    <n v="5143256.58"/>
    <n v="4146134.08"/>
  </r>
  <r>
    <s v="C1742"/>
    <x v="4"/>
    <s v="Costa Rica"/>
    <s v="Alimento infantil"/>
    <s v="Online"/>
    <s v="Crítica"/>
    <x v="533"/>
    <n v="998791825"/>
    <d v="2020-10-22T00:00:00"/>
    <n v="5530"/>
    <n v="154.06"/>
    <n v="159.41999999999999"/>
    <n v="107472.88"/>
    <n v="67115.819999999992"/>
  </r>
  <r>
    <s v="C1743"/>
    <x v="5"/>
    <s v="Canada"/>
    <s v="Alimento infantil"/>
    <s v="Online"/>
    <s v="Alta"/>
    <x v="480"/>
    <n v="998791825"/>
    <d v="2020-03-21T00:00:00"/>
    <n v="994"/>
    <n v="152.58000000000001"/>
    <n v="159.41999999999999"/>
    <n v="895011.68"/>
    <n v="558926.5199999999"/>
  </r>
  <r>
    <s v="C1744"/>
    <x v="4"/>
    <s v="Trinidad and Tobago"/>
    <s v="Cuidado personal"/>
    <s v="Online"/>
    <s v="Baja"/>
    <x v="285"/>
    <n v="998791825"/>
    <d v="2021-11-02T00:00:00"/>
    <n v="6845"/>
    <n v="152.58000000000001"/>
    <n v="56.67"/>
    <n v="572273.46000000008"/>
    <n v="396803.34"/>
  </r>
  <r>
    <s v="C1745"/>
    <x v="3"/>
    <s v="Iran"/>
    <s v="Doméstico"/>
    <s v="Offline"/>
    <s v="Alta"/>
    <x v="534"/>
    <n v="998791825"/>
    <d v="2020-02-16T00:00:00"/>
    <n v="9806"/>
    <n v="437.2"/>
    <n v="502.54"/>
    <n v="5205823.3"/>
    <n v="3914786.6"/>
  </r>
  <r>
    <s v="C1746"/>
    <x v="3"/>
    <s v="Burundi"/>
    <s v="Frutas"/>
    <s v="Offline"/>
    <s v="Crítica"/>
    <x v="531"/>
    <n v="998791825"/>
    <d v="2022-02-10T00:00:00"/>
    <n v="3633"/>
    <n v="437.2"/>
    <n v="6.92"/>
    <n v="44588.07"/>
    <n v="33070.68"/>
  </r>
  <r>
    <s v="C1747"/>
    <x v="3"/>
    <s v="Cameroon"/>
    <s v="Cosméticos"/>
    <s v="Online"/>
    <s v="Baja"/>
    <x v="107"/>
    <n v="998791825"/>
    <d v="2021-08-20T00:00:00"/>
    <n v="4110"/>
    <n v="668.27"/>
    <n v="263.33"/>
    <n v="1710326.4"/>
    <n v="1030146.96"/>
  </r>
  <r>
    <s v="C1748"/>
    <x v="2"/>
    <s v="Maldives"/>
    <s v="Cereales"/>
    <s v="Online"/>
    <s v="Media"/>
    <x v="458"/>
    <n v="998791825"/>
    <d v="2022-02-06T00:00:00"/>
    <n v="4056"/>
    <n v="109.28"/>
    <n v="117.11"/>
    <n v="650834.79999999993"/>
    <n v="370536.04"/>
  </r>
  <r>
    <s v="C1749"/>
    <x v="4"/>
    <s v="Nicaragua"/>
    <s v="Bebida"/>
    <s v="Offline"/>
    <s v="Baja"/>
    <x v="535"/>
    <n v="998791825"/>
    <d v="2022-06-12T00:00:00"/>
    <n v="8319"/>
    <n v="205.7"/>
    <n v="31.79"/>
    <n v="357678.10000000003"/>
    <n v="239633.02"/>
  </r>
  <r>
    <s v="C175"/>
    <x v="2"/>
    <s v="China"/>
    <s v="Ropa"/>
    <s v="Offline"/>
    <s v="Media"/>
    <x v="161"/>
    <n v="241426980"/>
    <d v="2021-11-01T00:00:00"/>
    <n v="7284"/>
    <n v="109.28"/>
    <n v="35.840000000000003"/>
    <n v="795995.52"/>
    <n v="261058.56000000003"/>
  </r>
  <r>
    <s v="C1750"/>
    <x v="0"/>
    <s v="Ukraine"/>
    <s v="Cosméticos"/>
    <s v="Offline"/>
    <s v="Crítica"/>
    <x v="327"/>
    <n v="998791825"/>
    <d v="2022-09-27T00:00:00"/>
    <n v="8779"/>
    <n v="81.73"/>
    <n v="263.33"/>
    <n v="1779841.2"/>
    <n v="1072016.43"/>
  </r>
  <r>
    <s v="C1751"/>
    <x v="3"/>
    <s v="Madagascar"/>
    <s v="Verduras"/>
    <s v="Offline"/>
    <s v="Alta"/>
    <x v="536"/>
    <n v="998791825"/>
    <d v="2021-04-17T00:00:00"/>
    <n v="9347"/>
    <n v="109.28"/>
    <n v="90.93"/>
    <n v="1052229.8"/>
    <n v="621051.9"/>
  </r>
  <r>
    <s v="C1752"/>
    <x v="1"/>
    <s v="Australia"/>
    <s v="Bebida"/>
    <s v="Online"/>
    <s v="Baja"/>
    <x v="225"/>
    <n v="998791825"/>
    <d v="2022-11-07T00:00:00"/>
    <n v="966"/>
    <n v="651.21"/>
    <n v="31.79"/>
    <n v="90866.75"/>
    <n v="60877.85"/>
  </r>
  <r>
    <s v="C1753"/>
    <x v="3"/>
    <s v="Somalia"/>
    <s v="Verduras"/>
    <s v="Online"/>
    <s v="Alta"/>
    <x v="22"/>
    <n v="998791825"/>
    <d v="2022-10-24T00:00:00"/>
    <n v="6609"/>
    <n v="47.45"/>
    <n v="90.93"/>
    <n v="378063.24"/>
    <n v="223142.22000000003"/>
  </r>
  <r>
    <s v="C1754"/>
    <x v="0"/>
    <s v="San Marino"/>
    <s v="Snacks"/>
    <s v="Online"/>
    <s v="Baja"/>
    <x v="537"/>
    <n v="998791825"/>
    <d v="2022-04-19T00:00:00"/>
    <n v="6281"/>
    <n v="152.58000000000001"/>
    <n v="97.44"/>
    <n v="550813.80000000005"/>
    <n v="351758.39999999997"/>
  </r>
  <r>
    <s v="C1755"/>
    <x v="3"/>
    <s v="Turkey"/>
    <s v="Snacks"/>
    <s v="Online"/>
    <s v="Baja"/>
    <x v="297"/>
    <n v="998791825"/>
    <d v="2021-07-09T00:00:00"/>
    <n v="2018"/>
    <n v="651.21"/>
    <n v="97.44"/>
    <n v="1155488.3400000001"/>
    <n v="737913.12"/>
  </r>
  <r>
    <s v="C1756"/>
    <x v="4"/>
    <s v="Grenada"/>
    <s v="Cosméticos"/>
    <s v="Offline"/>
    <s v="Alta"/>
    <x v="538"/>
    <n v="998791825"/>
    <d v="2021-04-07T00:00:00"/>
    <n v="2888"/>
    <n v="255.28"/>
    <n v="263.33"/>
    <n v="3746366.8"/>
    <n v="2256474.77"/>
  </r>
  <r>
    <s v="C1757"/>
    <x v="0"/>
    <s v="Lithuania"/>
    <s v="Cosméticos"/>
    <s v="Online"/>
    <s v="Crítica"/>
    <x v="5"/>
    <n v="998791825"/>
    <d v="2020-12-24T00:00:00"/>
    <n v="9989"/>
    <n v="152.58000000000001"/>
    <n v="263.33"/>
    <n v="3432894.4"/>
    <n v="2067667.16"/>
  </r>
  <r>
    <s v="C1758"/>
    <x v="1"/>
    <s v="Papua New Guinea"/>
    <s v="Doméstico"/>
    <s v="Online"/>
    <s v="Media"/>
    <x v="507"/>
    <n v="998791825"/>
    <d v="2020-09-09T00:00:00"/>
    <n v="1451"/>
    <n v="205.7"/>
    <n v="502.54"/>
    <n v="5818626.8899999997"/>
    <n v="4375615.78"/>
  </r>
  <r>
    <s v="C1759"/>
    <x v="0"/>
    <s v="Serbia"/>
    <s v="Ropa"/>
    <s v="Online"/>
    <s v="Alta"/>
    <x v="539"/>
    <n v="998791825"/>
    <d v="2022-05-12T00:00:00"/>
    <n v="7436"/>
    <n v="668.27"/>
    <n v="35.840000000000003"/>
    <n v="158893.12"/>
    <n v="52111.360000000008"/>
  </r>
  <r>
    <s v="C176"/>
    <x v="1"/>
    <s v="New Zealand"/>
    <s v="Verduras"/>
    <s v="Online"/>
    <s v="Baja"/>
    <x v="162"/>
    <n v="242113196"/>
    <d v="2020-12-09T00:00:00"/>
    <n v="6773"/>
    <n v="154.06"/>
    <n v="90.93"/>
    <n v="1043448.38"/>
    <n v="615868.89"/>
  </r>
  <r>
    <s v="C1760"/>
    <x v="0"/>
    <s v="Ukraine"/>
    <s v="Cereales"/>
    <s v="Offline"/>
    <s v="Crítica"/>
    <x v="540"/>
    <n v="998791825"/>
    <d v="2022-05-24T00:00:00"/>
    <n v="5135"/>
    <n v="109.28"/>
    <n v="117.11"/>
    <n v="1735902.2999999998"/>
    <n v="988291.29"/>
  </r>
  <r>
    <s v="C1761"/>
    <x v="5"/>
    <s v="Greenland"/>
    <s v="Cuidado personal"/>
    <s v="Offline"/>
    <s v="Baja"/>
    <x v="9"/>
    <n v="998791825"/>
    <d v="2022-02-21T00:00:00"/>
    <n v="3772"/>
    <n v="205.7"/>
    <n v="56.67"/>
    <n v="739084.39"/>
    <n v="512466.81"/>
  </r>
  <r>
    <s v="C1762"/>
    <x v="0"/>
    <s v="Lithuania"/>
    <s v="Ropa"/>
    <s v="Online"/>
    <s v="Alta"/>
    <x v="541"/>
    <n v="998791825"/>
    <d v="2020-05-19T00:00:00"/>
    <n v="9602"/>
    <n v="668.27"/>
    <n v="35.840000000000003"/>
    <n v="511102.56"/>
    <n v="167623.68000000002"/>
  </r>
  <r>
    <s v="C1763"/>
    <x v="3"/>
    <s v="South Sudan"/>
    <s v="Material de oficina"/>
    <s v="Offline"/>
    <s v="Crítica"/>
    <x v="259"/>
    <n v="998791825"/>
    <d v="2020-06-01T00:00:00"/>
    <n v="912"/>
    <n v="255.28"/>
    <n v="524.96"/>
    <n v="2463527.4300000002"/>
    <n v="1985923.6800000002"/>
  </r>
  <r>
    <s v="C1764"/>
    <x v="2"/>
    <s v="Maldives"/>
    <s v="Bebida"/>
    <s v="Offline"/>
    <s v="Media"/>
    <x v="542"/>
    <n v="998791825"/>
    <d v="2020-07-21T00:00:00"/>
    <n v="3019"/>
    <n v="47.45"/>
    <n v="31.79"/>
    <n v="324368.2"/>
    <n v="217316.44"/>
  </r>
  <r>
    <s v="C1765"/>
    <x v="2"/>
    <s v="Kazakhstan"/>
    <s v="Snacks"/>
    <s v="Offline"/>
    <s v="Media"/>
    <x v="512"/>
    <n v="998791825"/>
    <d v="2020-08-11T00:00:00"/>
    <n v="3270"/>
    <n v="47.45"/>
    <n v="97.44"/>
    <n v="204457.2"/>
    <n v="130569.59999999999"/>
  </r>
  <r>
    <s v="C1766"/>
    <x v="3"/>
    <s v="Kuwait"/>
    <s v="Material de oficina"/>
    <s v="Offline"/>
    <s v="Baja"/>
    <x v="132"/>
    <n v="998791825"/>
    <d v="2021-02-16T00:00:00"/>
    <n v="6047"/>
    <n v="668.27"/>
    <n v="524.96"/>
    <n v="4447764.3"/>
    <n v="3585476.8000000003"/>
  </r>
  <r>
    <s v="C1767"/>
    <x v="3"/>
    <s v="Rwanda"/>
    <s v="Alimento infantil"/>
    <s v="Online"/>
    <s v="Media"/>
    <x v="83"/>
    <n v="998791825"/>
    <d v="2021-06-13T00:00:00"/>
    <n v="7761"/>
    <n v="651.21"/>
    <n v="159.41999999999999"/>
    <n v="2521145.2799999998"/>
    <n v="1574431.92"/>
  </r>
  <r>
    <s v="C1768"/>
    <x v="3"/>
    <s v="Cameroon"/>
    <s v="Snacks"/>
    <s v="Online"/>
    <s v="Alta"/>
    <x v="543"/>
    <n v="998791825"/>
    <d v="2021-01-27T00:00:00"/>
    <n v="1852"/>
    <n v="668.27"/>
    <n v="97.44"/>
    <n v="1384510.9200000002"/>
    <n v="884170.55999999994"/>
  </r>
  <r>
    <s v="C1769"/>
    <x v="0"/>
    <s v="Czech Republic"/>
    <s v="Cereales"/>
    <s v="Offline"/>
    <s v="Alta"/>
    <x v="332"/>
    <n v="998791825"/>
    <d v="2021-11-09T00:00:00"/>
    <n v="3797"/>
    <n v="421.89"/>
    <n v="117.11"/>
    <n v="11313.5"/>
    <n v="6441.05"/>
  </r>
  <r>
    <s v="C177"/>
    <x v="3"/>
    <s v="Sierra Leone"/>
    <s v="Snacks"/>
    <s v="Online"/>
    <s v="Crítica"/>
    <x v="163"/>
    <n v="244443070"/>
    <d v="2020-10-19T00:00:00"/>
    <n v="3904"/>
    <n v="152.58000000000001"/>
    <n v="97.44"/>
    <n v="595672.32000000007"/>
    <n v="380405.76000000001"/>
  </r>
  <r>
    <s v="C1770"/>
    <x v="3"/>
    <s v="Equatorial Guinea"/>
    <s v="Doméstico"/>
    <s v="Online"/>
    <s v="Alta"/>
    <x v="544"/>
    <n v="998791825"/>
    <d v="2022-09-08T00:00:00"/>
    <n v="6098"/>
    <n v="651.21"/>
    <n v="502.54"/>
    <n v="320769.59999999998"/>
    <n v="241219.20000000001"/>
  </r>
  <r>
    <s v="C1771"/>
    <x v="3"/>
    <s v="Liberia"/>
    <s v="Ropa"/>
    <s v="Offline"/>
    <s v="Media"/>
    <x v="28"/>
    <n v="998791825"/>
    <d v="2021-12-06T00:00:00"/>
    <n v="3293"/>
    <n v="437.2"/>
    <n v="35.840000000000003"/>
    <n v="550989.76"/>
    <n v="180705.28000000003"/>
  </r>
  <r>
    <s v="C1772"/>
    <x v="3"/>
    <s v="The Gambia"/>
    <s v="Cereales"/>
    <s v="Offline"/>
    <s v="Media"/>
    <x v="431"/>
    <n v="998791825"/>
    <d v="2020-11-07T00:00:00"/>
    <n v="6948"/>
    <n v="437.2"/>
    <n v="117.11"/>
    <n v="95444.799999999988"/>
    <n v="54339.040000000001"/>
  </r>
  <r>
    <s v="C1773"/>
    <x v="3"/>
    <s v="Liberia"/>
    <s v="Doméstico"/>
    <s v="Online"/>
    <s v="Alta"/>
    <x v="545"/>
    <n v="998791825"/>
    <d v="2022-07-03T00:00:00"/>
    <n v="663"/>
    <n v="205.7"/>
    <n v="502.54"/>
    <n v="334803.27"/>
    <n v="251772.54"/>
  </r>
  <r>
    <s v="C1774"/>
    <x v="0"/>
    <s v="Monaco"/>
    <s v="Alimento infantil"/>
    <s v="Online"/>
    <s v="Crítica"/>
    <x v="546"/>
    <n v="998791825"/>
    <d v="2021-12-12T00:00:00"/>
    <n v="5067"/>
    <n v="255.28"/>
    <n v="159.41999999999999"/>
    <n v="239963.2"/>
    <n v="149854.79999999999"/>
  </r>
  <r>
    <s v="C1775"/>
    <x v="2"/>
    <s v="Thailand"/>
    <s v="Bebida"/>
    <s v="Offline"/>
    <s v="Alta"/>
    <x v="547"/>
    <n v="998791825"/>
    <d v="2021-11-22T00:00:00"/>
    <n v="2822"/>
    <n v="81.73"/>
    <n v="31.79"/>
    <n v="218080.2"/>
    <n v="146106.84"/>
  </r>
  <r>
    <s v="C1776"/>
    <x v="3"/>
    <s v="Cape Verde"/>
    <s v="Bebida"/>
    <s v="Online"/>
    <s v="Media"/>
    <x v="277"/>
    <n v="998791825"/>
    <d v="2022-05-11T00:00:00"/>
    <n v="3619"/>
    <n v="109.28"/>
    <n v="31.79"/>
    <n v="299884"/>
    <n v="200912.8"/>
  </r>
  <r>
    <s v="C1777"/>
    <x v="3"/>
    <s v="Rwanda"/>
    <s v="Doméstico"/>
    <s v="Online"/>
    <s v="Media"/>
    <x v="309"/>
    <n v="998791825"/>
    <d v="2022-06-09T00:00:00"/>
    <n v="9183"/>
    <n v="47.45"/>
    <n v="502.54"/>
    <n v="5340145.57"/>
    <n v="4015797.14"/>
  </r>
  <r>
    <s v="C1778"/>
    <x v="3"/>
    <s v="Chad"/>
    <s v="Material de oficina"/>
    <s v="Online"/>
    <s v="Media"/>
    <x v="504"/>
    <n v="998791825"/>
    <d v="2021-07-11T00:00:00"/>
    <n v="8268"/>
    <n v="152.58000000000001"/>
    <n v="524.96"/>
    <n v="2292259.2000000002"/>
    <n v="1847859.2000000002"/>
  </r>
  <r>
    <s v="C1779"/>
    <x v="3"/>
    <s v="Turkey"/>
    <s v="Doméstico"/>
    <s v="Online"/>
    <s v="Media"/>
    <x v="377"/>
    <n v="998791825"/>
    <d v="2021-02-02T00:00:00"/>
    <n v="1660"/>
    <n v="152.58000000000001"/>
    <n v="502.54"/>
    <n v="2572839.5"/>
    <n v="1934779"/>
  </r>
  <r>
    <s v="C178"/>
    <x v="0"/>
    <s v="Bulgaria"/>
    <s v="Material de oficina"/>
    <s v="Online"/>
    <s v="Crítica"/>
    <x v="164"/>
    <n v="245460593"/>
    <d v="2022-09-06T00:00:00"/>
    <n v="3839"/>
    <n v="651.21"/>
    <n v="524.96"/>
    <n v="2499995.19"/>
    <n v="2015321.4400000002"/>
  </r>
  <r>
    <s v="C1780"/>
    <x v="3"/>
    <s v="Tanzania"/>
    <s v="Cárnicos"/>
    <s v="Online"/>
    <s v="Baja"/>
    <x v="178"/>
    <n v="998791825"/>
    <d v="2022-08-19T00:00:00"/>
    <n v="7177"/>
    <n v="421.89"/>
    <n v="364.69"/>
    <n v="824373.05999999994"/>
    <n v="712604.26"/>
  </r>
  <r>
    <s v="C1781"/>
    <x v="3"/>
    <s v="Togo"/>
    <s v="Material de oficina"/>
    <s v="Online"/>
    <s v="Baja"/>
    <x v="333"/>
    <n v="998791825"/>
    <d v="2021-05-31T00:00:00"/>
    <n v="4668"/>
    <n v="205.7"/>
    <n v="524.96"/>
    <n v="5103532.7700000005"/>
    <n v="4114111.5200000005"/>
  </r>
  <r>
    <s v="C1782"/>
    <x v="1"/>
    <s v="Marshall Islands"/>
    <s v="Cosméticos"/>
    <s v="Offline"/>
    <s v="Alta"/>
    <x v="405"/>
    <n v="998791825"/>
    <d v="2021-01-13T00:00:00"/>
    <n v="1011"/>
    <n v="47.45"/>
    <n v="263.33"/>
    <n v="1545502"/>
    <n v="930871.54999999993"/>
  </r>
  <r>
    <s v="C1783"/>
    <x v="4"/>
    <s v="Cuba"/>
    <s v="Cosméticos"/>
    <s v="Offline"/>
    <s v="Baja"/>
    <x v="548"/>
    <n v="998791825"/>
    <d v="2021-11-10T00:00:00"/>
    <n v="5120"/>
    <n v="205.7"/>
    <n v="263.33"/>
    <n v="3548315.1999999997"/>
    <n v="2137186.2799999998"/>
  </r>
  <r>
    <s v="C1784"/>
    <x v="3"/>
    <s v="Guinea-Bissau"/>
    <s v="Cereales"/>
    <s v="Offline"/>
    <s v="Crítica"/>
    <x v="352"/>
    <n v="998791825"/>
    <d v="2021-06-03T00:00:00"/>
    <n v="2935"/>
    <n v="152.58000000000001"/>
    <n v="117.11"/>
    <n v="550864.6"/>
    <n v="313620.58"/>
  </r>
  <r>
    <s v="C1785"/>
    <x v="0"/>
    <s v="Georgia"/>
    <s v="Alimento infantil"/>
    <s v="Offline"/>
    <s v="Alta"/>
    <x v="133"/>
    <n v="998791825"/>
    <d v="2021-11-27T00:00:00"/>
    <n v="2430"/>
    <n v="47.45"/>
    <n v="159.41999999999999"/>
    <n v="1366003.28"/>
    <n v="853056.41999999993"/>
  </r>
  <r>
    <s v="C1786"/>
    <x v="4"/>
    <s v="The Bahamas"/>
    <s v="Cuidado personal"/>
    <s v="Online"/>
    <s v="Crítica"/>
    <x v="549"/>
    <n v="998791825"/>
    <d v="2020-05-14T00:00:00"/>
    <n v="8611"/>
    <n v="668.27"/>
    <n v="56.67"/>
    <n v="514653.81"/>
    <n v="356850.99"/>
  </r>
  <r>
    <s v="C1787"/>
    <x v="0"/>
    <s v="Ukraine"/>
    <s v="Ropa"/>
    <s v="Online"/>
    <s v="Media"/>
    <x v="550"/>
    <n v="998791825"/>
    <d v="2021-05-14T00:00:00"/>
    <n v="8513"/>
    <n v="81.73"/>
    <n v="35.840000000000003"/>
    <n v="295820.96000000002"/>
    <n v="97018.880000000005"/>
  </r>
  <r>
    <s v="C1788"/>
    <x v="3"/>
    <s v="Djibouti"/>
    <s v="Bebida"/>
    <s v="Online"/>
    <s v="Media"/>
    <x v="190"/>
    <n v="998791825"/>
    <d v="2021-01-23T00:00:00"/>
    <n v="6205"/>
    <n v="109.28"/>
    <n v="31.79"/>
    <n v="180547.25"/>
    <n v="120960.95"/>
  </r>
  <r>
    <s v="C1789"/>
    <x v="4"/>
    <s v="Honduras"/>
    <s v="Snacks"/>
    <s v="Offline"/>
    <s v="Alta"/>
    <x v="551"/>
    <n v="998791825"/>
    <d v="2020-10-22T00:00:00"/>
    <n v="7783"/>
    <n v="668.27"/>
    <n v="97.44"/>
    <n v="891982.68"/>
    <n v="569634.24"/>
  </r>
  <r>
    <s v="C179"/>
    <x v="3"/>
    <s v="Somalia"/>
    <s v="Material de oficina"/>
    <s v="Offline"/>
    <s v="Crítica"/>
    <x v="165"/>
    <n v="245610368"/>
    <d v="2020-12-07T00:00:00"/>
    <n v="8769"/>
    <n v="651.21"/>
    <n v="524.96"/>
    <n v="5710460.4900000002"/>
    <n v="4603374.24"/>
  </r>
  <r>
    <s v="C1790"/>
    <x v="1"/>
    <s v="Palau"/>
    <s v="Snacks"/>
    <s v="Offline"/>
    <s v="Crítica"/>
    <x v="552"/>
    <n v="998791825"/>
    <d v="2021-11-10T00:00:00"/>
    <n v="6379"/>
    <n v="437.2"/>
    <n v="97.44"/>
    <n v="1085911.8600000001"/>
    <n v="693480.48"/>
  </r>
  <r>
    <s v="C1791"/>
    <x v="0"/>
    <s v="Portugal"/>
    <s v="Cárnicos"/>
    <s v="Online"/>
    <s v="Alta"/>
    <x v="553"/>
    <n v="998791825"/>
    <d v="2021-12-15T00:00:00"/>
    <n v="7154"/>
    <n v="81.73"/>
    <n v="364.69"/>
    <n v="1237825.26"/>
    <n v="1070000.46"/>
  </r>
  <r>
    <s v="C1792"/>
    <x v="3"/>
    <s v="Iraq"/>
    <s v="Cereales"/>
    <s v="Offline"/>
    <s v="Baja"/>
    <x v="523"/>
    <n v="998791825"/>
    <d v="2021-08-03T00:00:00"/>
    <n v="2299"/>
    <n v="81.73"/>
    <n v="117.11"/>
    <n v="133087.9"/>
    <n v="75770.17"/>
  </r>
  <r>
    <s v="C1793"/>
    <x v="2"/>
    <s v="Philippines"/>
    <s v="Bebida"/>
    <s v="Online"/>
    <s v="Alta"/>
    <x v="554"/>
    <n v="998791825"/>
    <d v="2020-11-16T00:00:00"/>
    <n v="6039"/>
    <n v="421.89"/>
    <n v="31.79"/>
    <n v="219930.75"/>
    <n v="147346.65"/>
  </r>
  <r>
    <s v="C1794"/>
    <x v="4"/>
    <s v="Barbados"/>
    <s v="Cereales"/>
    <s v="Online"/>
    <s v="Alta"/>
    <x v="555"/>
    <n v="998791825"/>
    <d v="2022-09-07T00:00:00"/>
    <n v="9628"/>
    <n v="668.27"/>
    <n v="117.11"/>
    <n v="269261.3"/>
    <n v="153296.99"/>
  </r>
  <r>
    <s v="C1795"/>
    <x v="3"/>
    <s v="Mozambique"/>
    <s v="Snacks"/>
    <s v="Offline"/>
    <s v="Media"/>
    <x v="418"/>
    <n v="998791825"/>
    <d v="2020-07-07T00:00:00"/>
    <n v="6353"/>
    <n v="9.33"/>
    <n v="97.44"/>
    <n v="627408.96000000008"/>
    <n v="400673.27999999997"/>
  </r>
  <r>
    <s v="C1796"/>
    <x v="0"/>
    <s v="Vatican City"/>
    <s v="Bebida"/>
    <s v="Offline"/>
    <s v="Crítica"/>
    <x v="556"/>
    <n v="998791825"/>
    <d v="2022-08-12T00:00:00"/>
    <n v="6531"/>
    <n v="81.73"/>
    <n v="31.79"/>
    <n v="404131.65"/>
    <n v="270755.43"/>
  </r>
  <r>
    <s v="C1797"/>
    <x v="3"/>
    <s v="Kuwait"/>
    <s v="Doméstico"/>
    <s v="Offline"/>
    <s v="Baja"/>
    <x v="557"/>
    <n v="998791825"/>
    <d v="2021-09-20T00:00:00"/>
    <n v="2510"/>
    <n v="81.73"/>
    <n v="502.54"/>
    <n v="4697938.0999999996"/>
    <n v="3532856.2"/>
  </r>
  <r>
    <s v="C1798"/>
    <x v="3"/>
    <s v="Gabon"/>
    <s v="Cuidado personal"/>
    <s v="Offline"/>
    <s v="Baja"/>
    <x v="343"/>
    <n v="998791825"/>
    <d v="2022-06-15T00:00:00"/>
    <n v="3671"/>
    <n v="651.21"/>
    <n v="56.67"/>
    <n v="342040.05"/>
    <n v="237163.95"/>
  </r>
  <r>
    <s v="C1799"/>
    <x v="2"/>
    <s v="Brunei"/>
    <s v="Ropa"/>
    <s v="Online"/>
    <s v="Crítica"/>
    <x v="544"/>
    <n v="998791825"/>
    <d v="2022-10-19T00:00:00"/>
    <n v="1424"/>
    <n v="152.58000000000001"/>
    <n v="35.840000000000003"/>
    <n v="169602.56"/>
    <n v="55623.680000000008"/>
  </r>
  <r>
    <s v="C18"/>
    <x v="4"/>
    <s v="Dominican Republic"/>
    <s v="Snacks"/>
    <s v="Offline"/>
    <s v="Crítica"/>
    <x v="20"/>
    <n v="116365230"/>
    <d v="2022-11-04T00:00:00"/>
    <n v="7436"/>
    <n v="152.58000000000001"/>
    <n v="97.44"/>
    <n v="1134584.8800000001"/>
    <n v="724563.84"/>
  </r>
  <r>
    <s v="C180"/>
    <x v="0"/>
    <s v="Spain"/>
    <s v="Bebida"/>
    <s v="Offline"/>
    <s v="Alta"/>
    <x v="166"/>
    <n v="245757997"/>
    <d v="2022-01-25T00:00:00"/>
    <n v="2919"/>
    <n v="47.45"/>
    <n v="31.79"/>
    <n v="138506.55000000002"/>
    <n v="92795.01"/>
  </r>
  <r>
    <s v="C1800"/>
    <x v="3"/>
    <s v="Iran"/>
    <s v="Doméstico"/>
    <s v="Offline"/>
    <s v="Media"/>
    <x v="558"/>
    <n v="998791825"/>
    <d v="2021-01-12T00:00:00"/>
    <n v="4212"/>
    <n v="47.45"/>
    <n v="502.54"/>
    <n v="1823040.56"/>
    <n v="1370929.12"/>
  </r>
  <r>
    <s v="C1801"/>
    <x v="0"/>
    <s v="Czech Republic"/>
    <s v="Cosméticos"/>
    <s v="Online"/>
    <s v="Baja"/>
    <x v="559"/>
    <n v="998791825"/>
    <d v="2020-02-05T00:00:00"/>
    <n v="2509"/>
    <n v="9.33"/>
    <n v="263.33"/>
    <n v="3647559.6"/>
    <n v="2196962.19"/>
  </r>
  <r>
    <s v="C1802"/>
    <x v="1"/>
    <s v="Nauru"/>
    <s v="Cuidado personal"/>
    <s v="Offline"/>
    <s v="Alta"/>
    <x v="391"/>
    <n v="998791825"/>
    <d v="2020-10-13T00:00:00"/>
    <n v="3819"/>
    <n v="81.73"/>
    <n v="56.67"/>
    <n v="86470.340000000011"/>
    <n v="59956.86"/>
  </r>
  <r>
    <s v="C1803"/>
    <x v="0"/>
    <s v="Monaco"/>
    <s v="Cuidado personal"/>
    <s v="Offline"/>
    <s v="Crítica"/>
    <x v="560"/>
    <n v="998791825"/>
    <d v="2022-06-03T00:00:00"/>
    <n v="7679"/>
    <n v="81.73"/>
    <n v="56.67"/>
    <n v="46259.18"/>
    <n v="32075.22"/>
  </r>
  <r>
    <s v="C1804"/>
    <x v="0"/>
    <s v="Vatican City"/>
    <s v="Cárnicos"/>
    <s v="Offline"/>
    <s v="Crítica"/>
    <x v="561"/>
    <n v="998791825"/>
    <d v="2022-03-06T00:00:00"/>
    <n v="656"/>
    <n v="109.28"/>
    <n v="364.69"/>
    <n v="3624456.9899999998"/>
    <n v="3133051.79"/>
  </r>
  <r>
    <s v="C1805"/>
    <x v="3"/>
    <s v="Swaziland"/>
    <s v="Doméstico"/>
    <s v="Offline"/>
    <s v="Crítica"/>
    <x v="12"/>
    <n v="998791825"/>
    <d v="2021-10-03T00:00:00"/>
    <n v="1348"/>
    <n v="81.73"/>
    <n v="502.54"/>
    <n v="2597565.4899999998"/>
    <n v="1953372.98"/>
  </r>
  <r>
    <s v="C1806"/>
    <x v="4"/>
    <s v="Barbados"/>
    <s v="Frutas"/>
    <s v="Online"/>
    <s v="Crítica"/>
    <x v="562"/>
    <n v="998791825"/>
    <d v="2020-06-05T00:00:00"/>
    <n v="5386"/>
    <n v="421.89"/>
    <n v="6.92"/>
    <n v="67549.2"/>
    <n v="50100.800000000003"/>
  </r>
  <r>
    <s v="C1807"/>
    <x v="0"/>
    <s v="Slovakia"/>
    <s v="Cuidado personal"/>
    <s v="Online"/>
    <s v="Alta"/>
    <x v="563"/>
    <n v="998791825"/>
    <d v="2022-04-10T00:00:00"/>
    <n v="431"/>
    <n v="668.27"/>
    <n v="56.67"/>
    <n v="528629.64"/>
    <n v="366541.56"/>
  </r>
  <r>
    <s v="C1808"/>
    <x v="1"/>
    <s v="Tuvalu"/>
    <s v="Cuidado personal"/>
    <s v="Online"/>
    <s v="Media"/>
    <x v="564"/>
    <n v="998791825"/>
    <d v="2020-03-22T00:00:00"/>
    <n v="1174"/>
    <n v="651.21"/>
    <n v="56.67"/>
    <n v="115974.87000000001"/>
    <n v="80414.73"/>
  </r>
  <r>
    <s v="C1809"/>
    <x v="0"/>
    <s v="Austria"/>
    <s v="Material de oficina"/>
    <s v="Offline"/>
    <s v="Media"/>
    <x v="565"/>
    <n v="998791825"/>
    <d v="2020-06-15T00:00:00"/>
    <n v="4340"/>
    <n v="47.45"/>
    <n v="524.96"/>
    <n v="5843958.54"/>
    <n v="4710991.04"/>
  </r>
  <r>
    <s v="C181"/>
    <x v="0"/>
    <s v="Cyprus"/>
    <s v="Cereales"/>
    <s v="Offline"/>
    <s v="Media"/>
    <x v="167"/>
    <n v="246366965"/>
    <d v="2022-08-31T00:00:00"/>
    <n v="7544"/>
    <n v="205.7"/>
    <n v="117.11"/>
    <n v="1551800.7999999998"/>
    <n v="883477.84"/>
  </r>
  <r>
    <s v="C1810"/>
    <x v="1"/>
    <s v="Tonga"/>
    <s v="Snacks"/>
    <s v="Offline"/>
    <s v="Alta"/>
    <x v="566"/>
    <n v="998791825"/>
    <d v="2020-12-31T00:00:00"/>
    <n v="3684"/>
    <n v="9.33"/>
    <n v="97.44"/>
    <n v="1227200.9400000002"/>
    <n v="783709.91999999993"/>
  </r>
  <r>
    <s v="C1811"/>
    <x v="4"/>
    <s v="Dominica"/>
    <s v="Bebida"/>
    <s v="Offline"/>
    <s v="Crítica"/>
    <x v="567"/>
    <n v="998791825"/>
    <d v="2021-12-21T00:00:00"/>
    <n v="4991"/>
    <n v="9.33"/>
    <n v="31.79"/>
    <n v="216799.05000000002"/>
    <n v="145248.51"/>
  </r>
  <r>
    <s v="C1812"/>
    <x v="1"/>
    <s v="Samoa "/>
    <s v="Frutas"/>
    <s v="Offline"/>
    <s v="Media"/>
    <x v="117"/>
    <n v="998791825"/>
    <d v="2020-07-02T00:00:00"/>
    <n v="1080"/>
    <n v="205.7"/>
    <n v="6.92"/>
    <n v="60887.58"/>
    <n v="45159.92"/>
  </r>
  <r>
    <s v="C1813"/>
    <x v="1"/>
    <s v="Kiribati"/>
    <s v="Cuidado personal"/>
    <s v="Offline"/>
    <s v="Media"/>
    <x v="107"/>
    <n v="998791825"/>
    <d v="2021-09-01T00:00:00"/>
    <n v="6798"/>
    <n v="651.21"/>
    <n v="56.67"/>
    <n v="728786.41"/>
    <n v="505326.39"/>
  </r>
  <r>
    <s v="C1814"/>
    <x v="4"/>
    <s v="Panama"/>
    <s v="Cuidado personal"/>
    <s v="Online"/>
    <s v="Baja"/>
    <x v="568"/>
    <n v="998791825"/>
    <d v="2022-05-23T00:00:00"/>
    <n v="4025"/>
    <n v="205.7"/>
    <n v="56.67"/>
    <n v="717671.13"/>
    <n v="497619.27"/>
  </r>
  <r>
    <s v="C1815"/>
    <x v="2"/>
    <s v="Uzbekistan"/>
    <s v="Ropa"/>
    <s v="Online"/>
    <s v="Crítica"/>
    <x v="569"/>
    <n v="998791825"/>
    <d v="2021-02-17T00:00:00"/>
    <n v="6674"/>
    <n v="668.27"/>
    <n v="35.840000000000003"/>
    <n v="19998.240000000002"/>
    <n v="6558.72"/>
  </r>
  <r>
    <s v="C1816"/>
    <x v="3"/>
    <s v="Swaziland"/>
    <s v="Cuidado personal"/>
    <s v="Online"/>
    <s v="Media"/>
    <x v="570"/>
    <n v="998791825"/>
    <d v="2022-10-09T00:00:00"/>
    <n v="5685"/>
    <n v="255.28"/>
    <n v="56.67"/>
    <n v="753714.06"/>
    <n v="522610.74"/>
  </r>
  <r>
    <s v="C1817"/>
    <x v="3"/>
    <s v="Saudi Arabia"/>
    <s v="Cárnicos"/>
    <s v="Offline"/>
    <s v="Alta"/>
    <x v="331"/>
    <n v="998791825"/>
    <d v="2022-06-04T00:00:00"/>
    <n v="4033"/>
    <n v="154.06"/>
    <n v="364.69"/>
    <n v="3809244.81"/>
    <n v="3292786.01"/>
  </r>
  <r>
    <s v="C1818"/>
    <x v="3"/>
    <s v="Zambia"/>
    <s v="Doméstico"/>
    <s v="Online"/>
    <s v="Baja"/>
    <x v="453"/>
    <n v="998791825"/>
    <d v="2021-03-21T00:00:00"/>
    <n v="1723"/>
    <n v="9.33"/>
    <n v="502.54"/>
    <n v="3184306.55"/>
    <n v="2394603.1"/>
  </r>
  <r>
    <s v="C1819"/>
    <x v="5"/>
    <s v="Greenland"/>
    <s v="Material de oficina"/>
    <s v="Online"/>
    <s v="Baja"/>
    <x v="417"/>
    <n v="998791825"/>
    <d v="2022-07-02T00:00:00"/>
    <n v="790"/>
    <n v="205.7"/>
    <n v="524.96"/>
    <n v="5614081.4100000001"/>
    <n v="4525680.16"/>
  </r>
  <r>
    <s v="C182"/>
    <x v="3"/>
    <s v="Namibia"/>
    <s v="Ropa"/>
    <s v="Online"/>
    <s v="Media"/>
    <x v="168"/>
    <n v="246557939"/>
    <d v="2020-03-05T00:00:00"/>
    <n v="5929"/>
    <n v="109.28"/>
    <n v="35.840000000000003"/>
    <n v="647921.12"/>
    <n v="212495.36000000002"/>
  </r>
  <r>
    <s v="C1820"/>
    <x v="2"/>
    <s v="Turkmenistan"/>
    <s v="Bebida"/>
    <s v="Online"/>
    <s v="Alta"/>
    <x v="405"/>
    <n v="998791825"/>
    <d v="2021-01-23T00:00:00"/>
    <n v="303"/>
    <n v="9.33"/>
    <n v="31.79"/>
    <n v="228803.90000000002"/>
    <n v="153291.38"/>
  </r>
  <r>
    <s v="C1821"/>
    <x v="4"/>
    <s v="El Salvador"/>
    <s v="Frutas"/>
    <s v="Offline"/>
    <s v="Alta"/>
    <x v="571"/>
    <n v="998791825"/>
    <d v="2022-03-15T00:00:00"/>
    <n v="1359"/>
    <n v="152.58000000000001"/>
    <n v="6.92"/>
    <n v="43123.26"/>
    <n v="31984.239999999998"/>
  </r>
  <r>
    <s v="C1822"/>
    <x v="3"/>
    <s v="Pakistan"/>
    <s v="Frutas"/>
    <s v="Offline"/>
    <s v="Crítica"/>
    <x v="260"/>
    <n v="998791825"/>
    <d v="2020-05-17T00:00:00"/>
    <n v="2089"/>
    <n v="255.28"/>
    <n v="6.92"/>
    <n v="12203.64"/>
    <n v="9051.36"/>
  </r>
  <r>
    <s v="C1823"/>
    <x v="3"/>
    <s v="Libya"/>
    <s v="Cereales"/>
    <s v="Online"/>
    <s v="Crítica"/>
    <x v="193"/>
    <n v="998791825"/>
    <d v="2020-02-14T00:00:00"/>
    <n v="2653"/>
    <n v="109.28"/>
    <n v="117.11"/>
    <n v="1069022.8999999999"/>
    <n v="608620.67000000004"/>
  </r>
  <r>
    <s v="C1824"/>
    <x v="2"/>
    <s v="Taiwan"/>
    <s v="Material de oficina"/>
    <s v="Offline"/>
    <s v="Crítica"/>
    <x v="276"/>
    <n v="998791825"/>
    <d v="2020-11-05T00:00:00"/>
    <n v="245"/>
    <n v="9.33"/>
    <n v="524.96"/>
    <n v="5624500.7700000005"/>
    <n v="4534079.5200000005"/>
  </r>
  <r>
    <s v="C1825"/>
    <x v="0"/>
    <s v="Macedonia"/>
    <s v="Cereales"/>
    <s v="Online"/>
    <s v="Crítica"/>
    <x v="572"/>
    <n v="998791825"/>
    <d v="2021-01-13T00:00:00"/>
    <n v="4087"/>
    <n v="437.2"/>
    <n v="117.11"/>
    <n v="207345.59999999998"/>
    <n v="118046.88"/>
  </r>
  <r>
    <s v="C1826"/>
    <x v="1"/>
    <s v="Solomon Islands"/>
    <s v="Doméstico"/>
    <s v="Offline"/>
    <s v="Baja"/>
    <x v="263"/>
    <n v="998791825"/>
    <d v="2022-03-11T00:00:00"/>
    <n v="435"/>
    <n v="421.89"/>
    <n v="502.54"/>
    <n v="2487969.21"/>
    <n v="1870956.4200000002"/>
  </r>
  <r>
    <s v="C1827"/>
    <x v="5"/>
    <s v="Mexico"/>
    <s v="Alimento infantil"/>
    <s v="Offline"/>
    <s v="Baja"/>
    <x v="573"/>
    <n v="998791825"/>
    <d v="2022-03-06T00:00:00"/>
    <n v="7575"/>
    <n v="152.58000000000001"/>
    <n v="159.41999999999999"/>
    <n v="1333072.1599999999"/>
    <n v="832491.24"/>
  </r>
  <r>
    <s v="C1828"/>
    <x v="3"/>
    <s v="Somalia"/>
    <s v="Verduras"/>
    <s v="Offline"/>
    <s v="Baja"/>
    <x v="18"/>
    <n v="998791825"/>
    <d v="2021-11-17T00:00:00"/>
    <n v="824"/>
    <n v="205.7"/>
    <n v="90.93"/>
    <n v="921124.74"/>
    <n v="543670.47000000009"/>
  </r>
  <r>
    <s v="C1829"/>
    <x v="2"/>
    <s v="Taiwan"/>
    <s v="Frutas"/>
    <s v="Offline"/>
    <s v="Crítica"/>
    <x v="574"/>
    <n v="998791825"/>
    <d v="2021-04-03T00:00:00"/>
    <n v="7531"/>
    <n v="81.73"/>
    <n v="6.92"/>
    <n v="32664.33"/>
    <n v="24226.92"/>
  </r>
  <r>
    <s v="C183"/>
    <x v="5"/>
    <s v="Greenland"/>
    <s v="Cereales"/>
    <s v="Offline"/>
    <s v="Alta"/>
    <x v="169"/>
    <n v="247850978"/>
    <d v="2022-01-01T00:00:00"/>
    <n v="8392"/>
    <n v="205.7"/>
    <n v="117.11"/>
    <n v="1726234.4"/>
    <n v="982787.12"/>
  </r>
  <r>
    <s v="C1830"/>
    <x v="4"/>
    <s v="Cuba"/>
    <s v="Cereales"/>
    <s v="Online"/>
    <s v="Baja"/>
    <x v="575"/>
    <n v="998791825"/>
    <d v="2020-11-05T00:00:00"/>
    <n v="2075"/>
    <n v="255.28"/>
    <n v="117.11"/>
    <n v="1505929.7"/>
    <n v="857362.30999999994"/>
  </r>
  <r>
    <s v="C1831"/>
    <x v="1"/>
    <s v="Federated States of Micronesia"/>
    <s v="Frutas"/>
    <s v="Online"/>
    <s v="Alta"/>
    <x v="56"/>
    <n v="998791825"/>
    <d v="2022-09-17T00:00:00"/>
    <n v="869"/>
    <n v="81.73"/>
    <n v="6.92"/>
    <n v="37403.97"/>
    <n v="27742.28"/>
  </r>
  <r>
    <s v="C1832"/>
    <x v="1"/>
    <s v="Australia"/>
    <s v="Snacks"/>
    <s v="Offline"/>
    <s v="Alta"/>
    <x v="576"/>
    <n v="998791825"/>
    <d v="2020-12-01T00:00:00"/>
    <n v="7353"/>
    <n v="255.28"/>
    <n v="97.44"/>
    <n v="330030.54000000004"/>
    <n v="210762.72"/>
  </r>
  <r>
    <s v="C1833"/>
    <x v="2"/>
    <s v="Myanmar"/>
    <s v="Alimento infantil"/>
    <s v="Offline"/>
    <s v="Crítica"/>
    <x v="577"/>
    <n v="998791825"/>
    <d v="2022-10-03T00:00:00"/>
    <n v="7003"/>
    <n v="9.33"/>
    <n v="159.41999999999999"/>
    <n v="1891880.08"/>
    <n v="1181461.6199999999"/>
  </r>
  <r>
    <s v="C1834"/>
    <x v="0"/>
    <s v="Montenegro"/>
    <s v="Ropa"/>
    <s v="Online"/>
    <s v="Media"/>
    <x v="578"/>
    <n v="998791825"/>
    <d v="2021-10-22T00:00:00"/>
    <n v="2322"/>
    <n v="668.27"/>
    <n v="35.840000000000003"/>
    <n v="810529.76"/>
    <n v="265825.28000000003"/>
  </r>
  <r>
    <s v="C1835"/>
    <x v="3"/>
    <s v="Nigeria"/>
    <s v="Frutas"/>
    <s v="Online"/>
    <s v="Alta"/>
    <x v="579"/>
    <n v="998791825"/>
    <d v="2021-06-22T00:00:00"/>
    <n v="7846"/>
    <n v="9.33"/>
    <n v="6.92"/>
    <n v="64106.43"/>
    <n v="47547.32"/>
  </r>
  <r>
    <s v="C1836"/>
    <x v="4"/>
    <s v="The Bahamas"/>
    <s v="Cosméticos"/>
    <s v="Offline"/>
    <s v="Crítica"/>
    <x v="154"/>
    <n v="998791825"/>
    <d v="2020-09-16T00:00:00"/>
    <n v="5145"/>
    <n v="437.2"/>
    <n v="263.33"/>
    <n v="1092125.5999999999"/>
    <n v="657798.34"/>
  </r>
  <r>
    <s v="C1837"/>
    <x v="3"/>
    <s v="Ethiopia"/>
    <s v="Cárnicos"/>
    <s v="Offline"/>
    <s v="Alta"/>
    <x v="477"/>
    <n v="998791825"/>
    <d v="2022-06-07T00:00:00"/>
    <n v="7815"/>
    <n v="154.06"/>
    <n v="364.69"/>
    <n v="3397480.17"/>
    <n v="2936848.57"/>
  </r>
  <r>
    <s v="C1838"/>
    <x v="1"/>
    <s v="Nauru"/>
    <s v="Snacks"/>
    <s v="Online"/>
    <s v="Baja"/>
    <x v="111"/>
    <n v="998791825"/>
    <d v="2021-09-11T00:00:00"/>
    <n v="6486"/>
    <n v="109.28"/>
    <n v="97.44"/>
    <n v="1422198.1800000002"/>
    <n v="908238.24"/>
  </r>
  <r>
    <s v="C1839"/>
    <x v="4"/>
    <s v="Haiti"/>
    <s v="Cereales"/>
    <s v="Offline"/>
    <s v="Baja"/>
    <x v="232"/>
    <n v="998791825"/>
    <d v="2021-03-21T00:00:00"/>
    <n v="3821"/>
    <n v="255.28"/>
    <n v="117.11"/>
    <n v="1876189.7"/>
    <n v="1068160.31"/>
  </r>
  <r>
    <s v="C184"/>
    <x v="3"/>
    <s v="Rwanda"/>
    <s v="Doméstico"/>
    <s v="Online"/>
    <s v="Baja"/>
    <x v="170"/>
    <n v="250408303"/>
    <d v="2021-09-09T00:00:00"/>
    <n v="7281"/>
    <n v="668.27"/>
    <n v="502.54"/>
    <n v="4865673.87"/>
    <n v="3658993.74"/>
  </r>
  <r>
    <s v="C1840"/>
    <x v="4"/>
    <s v="Antigua and Barbuda "/>
    <s v="Cuidado personal"/>
    <s v="Online"/>
    <s v="Baja"/>
    <x v="319"/>
    <n v="998791825"/>
    <d v="2020-11-15T00:00:00"/>
    <n v="9511"/>
    <n v="255.28"/>
    <n v="56.67"/>
    <n v="187979"/>
    <n v="130341"/>
  </r>
  <r>
    <s v="C1841"/>
    <x v="0"/>
    <s v="Slovenia"/>
    <s v="Alimento infantil"/>
    <s v="Online"/>
    <s v="Media"/>
    <x v="437"/>
    <n v="998791825"/>
    <d v="2022-10-03T00:00:00"/>
    <n v="5279"/>
    <n v="9.33"/>
    <n v="159.41999999999999"/>
    <n v="188396.64"/>
    <n v="117651.95999999999"/>
  </r>
  <r>
    <s v="C1842"/>
    <x v="5"/>
    <s v="Greenland"/>
    <s v="Cuidado personal"/>
    <s v="Online"/>
    <s v="Media"/>
    <x v="135"/>
    <n v="998791825"/>
    <d v="2020-07-16T00:00:00"/>
    <n v="9882"/>
    <n v="651.21"/>
    <n v="56.67"/>
    <n v="682200.31"/>
    <n v="473024.49"/>
  </r>
  <r>
    <s v="C1843"/>
    <x v="3"/>
    <s v="Burundi"/>
    <s v="Alimento infantil"/>
    <s v="Online"/>
    <s v="Alta"/>
    <x v="283"/>
    <n v="998791825"/>
    <d v="2021-06-01T00:00:00"/>
    <n v="4104"/>
    <n v="255.28"/>
    <n v="159.41999999999999"/>
    <n v="1549549.6"/>
    <n v="967679.39999999991"/>
  </r>
  <r>
    <s v="C1844"/>
    <x v="0"/>
    <s v="Czech Republic"/>
    <s v="Frutas"/>
    <s v="Offline"/>
    <s v="Media"/>
    <x v="367"/>
    <n v="998791825"/>
    <d v="2021-02-28T00:00:00"/>
    <n v="5764"/>
    <n v="421.89"/>
    <n v="6.92"/>
    <n v="64181.07"/>
    <n v="47602.68"/>
  </r>
  <r>
    <s v="C1845"/>
    <x v="3"/>
    <s v="Equatorial Guinea"/>
    <s v="Doméstico"/>
    <s v="Online"/>
    <s v="Alta"/>
    <x v="580"/>
    <n v="998791825"/>
    <d v="2020-08-15T00:00:00"/>
    <n v="4709"/>
    <n v="255.28"/>
    <n v="502.54"/>
    <n v="520582.32999999996"/>
    <n v="391478.66000000003"/>
  </r>
  <r>
    <s v="C1846"/>
    <x v="4"/>
    <s v="Dominican Republic"/>
    <s v="Frutas"/>
    <s v="Online"/>
    <s v="Baja"/>
    <x v="581"/>
    <n v="998791825"/>
    <d v="2020-10-24T00:00:00"/>
    <n v="7821"/>
    <n v="255.28"/>
    <n v="6.92"/>
    <n v="91499.31"/>
    <n v="67864.44"/>
  </r>
  <r>
    <s v="C1847"/>
    <x v="0"/>
    <s v="Poland"/>
    <s v="Cosméticos"/>
    <s v="Offline"/>
    <s v="Alta"/>
    <x v="582"/>
    <n v="998791825"/>
    <d v="2021-10-28T00:00:00"/>
    <n v="4009"/>
    <n v="81.73"/>
    <n v="263.33"/>
    <n v="1325153.2"/>
    <n v="798153.23"/>
  </r>
  <r>
    <s v="C1848"/>
    <x v="0"/>
    <s v="Albania"/>
    <s v="Verduras"/>
    <s v="Offline"/>
    <s v="Alta"/>
    <x v="583"/>
    <n v="998791825"/>
    <d v="2021-04-29T00:00:00"/>
    <n v="9217"/>
    <n v="47.45"/>
    <n v="90.93"/>
    <n v="238484.88"/>
    <n v="140759.64000000001"/>
  </r>
  <r>
    <s v="C1849"/>
    <x v="3"/>
    <s v="Sudan"/>
    <s v="Ropa"/>
    <s v="Offline"/>
    <s v="Baja"/>
    <x v="379"/>
    <n v="998791825"/>
    <d v="2021-07-04T00:00:00"/>
    <n v="1417"/>
    <n v="47.45"/>
    <n v="35.840000000000003"/>
    <n v="381277.92"/>
    <n v="125045.76000000001"/>
  </r>
  <r>
    <s v="C185"/>
    <x v="4"/>
    <s v="The Bahamas"/>
    <s v="Material de oficina"/>
    <s v="Offline"/>
    <s v="Baja"/>
    <x v="171"/>
    <n v="250949895"/>
    <d v="2020-09-22T00:00:00"/>
    <n v="1977"/>
    <n v="651.21"/>
    <n v="524.96"/>
    <n v="1287442.1700000002"/>
    <n v="1037845.92"/>
  </r>
  <r>
    <s v="C1850"/>
    <x v="5"/>
    <s v="Canada"/>
    <s v="Alimento infantil"/>
    <s v="Online"/>
    <s v="Baja"/>
    <x v="584"/>
    <n v="998791825"/>
    <d v="2022-04-11T00:00:00"/>
    <n v="5616"/>
    <n v="668.27"/>
    <n v="159.41999999999999"/>
    <n v="2301093.92"/>
    <n v="1437011.88"/>
  </r>
  <r>
    <s v="C1851"/>
    <x v="0"/>
    <s v="Czech Republic"/>
    <s v="Alimento infantil"/>
    <s v="Online"/>
    <s v="Crítica"/>
    <x v="585"/>
    <n v="998791825"/>
    <d v="2022-05-03T00:00:00"/>
    <n v="8848"/>
    <n v="47.45"/>
    <n v="159.41999999999999"/>
    <n v="1357323.76"/>
    <n v="847636.1399999999"/>
  </r>
  <r>
    <s v="C1852"/>
    <x v="3"/>
    <s v="Madagascar"/>
    <s v="Frutas"/>
    <s v="Online"/>
    <s v="Alta"/>
    <x v="146"/>
    <n v="998791825"/>
    <d v="2021-02-15T00:00:00"/>
    <n v="5182"/>
    <n v="81.73"/>
    <n v="6.92"/>
    <n v="15114.6"/>
    <n v="11210.4"/>
  </r>
  <r>
    <s v="C1853"/>
    <x v="0"/>
    <s v="Estonia"/>
    <s v="Material de oficina"/>
    <s v="Offline"/>
    <s v="Alta"/>
    <x v="586"/>
    <n v="998791825"/>
    <d v="2022-04-20T00:00:00"/>
    <n v="716"/>
    <n v="9.33"/>
    <n v="524.96"/>
    <n v="2721406.5900000003"/>
    <n v="2193807.8400000003"/>
  </r>
  <r>
    <s v="C1854"/>
    <x v="3"/>
    <s v="Ethiopia"/>
    <s v="Alimento infantil"/>
    <s v="Online"/>
    <s v="Alta"/>
    <x v="587"/>
    <n v="998791825"/>
    <d v="2021-09-03T00:00:00"/>
    <n v="8579"/>
    <n v="668.27"/>
    <n v="159.41999999999999"/>
    <n v="326758.40000000002"/>
    <n v="204057.59999999998"/>
  </r>
  <r>
    <s v="C1855"/>
    <x v="3"/>
    <s v="Republic of the Congo"/>
    <s v="Cárnicos"/>
    <s v="Offline"/>
    <s v="Baja"/>
    <x v="66"/>
    <n v="998791825"/>
    <d v="2022-07-26T00:00:00"/>
    <n v="3934"/>
    <n v="9.33"/>
    <n v="364.69"/>
    <n v="3476373.6"/>
    <n v="3005045.6"/>
  </r>
  <r>
    <s v="C1856"/>
    <x v="0"/>
    <s v="Croatia"/>
    <s v="Alimento infantil"/>
    <s v="Offline"/>
    <s v="Media"/>
    <x v="264"/>
    <n v="998791825"/>
    <d v="2020-03-02T00:00:00"/>
    <n v="8972"/>
    <n v="668.27"/>
    <n v="159.41999999999999"/>
    <n v="614714.24"/>
    <n v="383883.36"/>
  </r>
  <r>
    <s v="C1857"/>
    <x v="0"/>
    <s v="Switzerland"/>
    <s v="Alimento infantil"/>
    <s v="Offline"/>
    <s v="Alta"/>
    <x v="89"/>
    <n v="998791825"/>
    <d v="2022-08-13T00:00:00"/>
    <n v="7917"/>
    <n v="205.7"/>
    <n v="159.41999999999999"/>
    <n v="2083850.64"/>
    <n v="1301345.46"/>
  </r>
  <r>
    <s v="C1858"/>
    <x v="3"/>
    <s v="Angola"/>
    <s v="Cuidado personal"/>
    <s v="Offline"/>
    <s v="Media"/>
    <x v="588"/>
    <n v="998791825"/>
    <d v="2021-10-06T00:00:00"/>
    <n v="2024"/>
    <n v="205.7"/>
    <n v="56.67"/>
    <n v="156676.41"/>
    <n v="108636.39"/>
  </r>
  <r>
    <s v="C1859"/>
    <x v="2"/>
    <s v="Cambodia"/>
    <s v="Bebida"/>
    <s v="Offline"/>
    <s v="Crítica"/>
    <x v="589"/>
    <n v="998791825"/>
    <d v="2022-05-28T00:00:00"/>
    <n v="4578"/>
    <n v="109.28"/>
    <n v="31.79"/>
    <n v="337511.85000000003"/>
    <n v="226122.27"/>
  </r>
  <r>
    <s v="C186"/>
    <x v="0"/>
    <s v="Germany"/>
    <s v="Bebida"/>
    <s v="Online"/>
    <s v="Alta"/>
    <x v="172"/>
    <n v="251482903"/>
    <d v="2020-06-21T00:00:00"/>
    <n v="3890"/>
    <n v="47.45"/>
    <n v="31.79"/>
    <n v="184580.5"/>
    <n v="123663.09999999999"/>
  </r>
  <r>
    <s v="C1860"/>
    <x v="3"/>
    <s v="Pakistan"/>
    <s v="Bebida"/>
    <s v="Offline"/>
    <s v="Baja"/>
    <x v="396"/>
    <n v="998791825"/>
    <d v="2021-03-17T00:00:00"/>
    <n v="5899"/>
    <n v="154.06"/>
    <n v="31.79"/>
    <n v="437631.35000000003"/>
    <n v="293199.17"/>
  </r>
  <r>
    <s v="C1861"/>
    <x v="3"/>
    <s v="Malawi"/>
    <s v="Doméstico"/>
    <s v="Offline"/>
    <s v="Alta"/>
    <x v="590"/>
    <n v="998791825"/>
    <d v="2022-05-09T00:00:00"/>
    <n v="8333"/>
    <n v="152.58000000000001"/>
    <n v="502.54"/>
    <n v="503207.31"/>
    <n v="378412.62"/>
  </r>
  <r>
    <s v="C1862"/>
    <x v="3"/>
    <s v="Botswana"/>
    <s v="Bebida"/>
    <s v="Offline"/>
    <s v="Media"/>
    <x v="79"/>
    <n v="998791825"/>
    <d v="2022-02-27T00:00:00"/>
    <n v="1261"/>
    <n v="154.06"/>
    <n v="31.79"/>
    <n v="296040.55000000005"/>
    <n v="198337.81"/>
  </r>
  <r>
    <s v="C1863"/>
    <x v="4"/>
    <s v="Saint Vincent and the Grenadines"/>
    <s v="Cuidado personal"/>
    <s v="Offline"/>
    <s v="Alta"/>
    <x v="591"/>
    <n v="998791825"/>
    <d v="2021-04-30T00:00:00"/>
    <n v="6095"/>
    <n v="668.27"/>
    <n v="56.67"/>
    <n v="592379.04"/>
    <n v="410744.16000000003"/>
  </r>
  <r>
    <s v="C1864"/>
    <x v="1"/>
    <s v="Kiribati"/>
    <s v="Frutas"/>
    <s v="Online"/>
    <s v="Media"/>
    <x v="45"/>
    <n v="998791825"/>
    <d v="2021-01-01T00:00:00"/>
    <n v="1276"/>
    <n v="152.58000000000001"/>
    <n v="6.92"/>
    <n v="68846.070000000007"/>
    <n v="51062.68"/>
  </r>
  <r>
    <s v="C1865"/>
    <x v="4"/>
    <s v="Honduras"/>
    <s v="Doméstico"/>
    <s v="Online"/>
    <s v="Crítica"/>
    <x v="536"/>
    <n v="998791825"/>
    <d v="2021-04-05T00:00:00"/>
    <n v="7277"/>
    <n v="421.89"/>
    <n v="502.54"/>
    <n v="4852308.47"/>
    <n v="3648942.94"/>
  </r>
  <r>
    <s v="C1866"/>
    <x v="3"/>
    <s v="Israel"/>
    <s v="Frutas"/>
    <s v="Offline"/>
    <s v="Crítica"/>
    <x v="592"/>
    <n v="998791825"/>
    <d v="2022-10-03T00:00:00"/>
    <n v="1605"/>
    <n v="651.21"/>
    <n v="6.92"/>
    <n v="89166.81"/>
    <n v="66134.44"/>
  </r>
  <r>
    <s v="C1867"/>
    <x v="2"/>
    <s v="Brunei"/>
    <s v="Doméstico"/>
    <s v="Offline"/>
    <s v="Alta"/>
    <x v="360"/>
    <n v="998791825"/>
    <d v="2022-02-03T00:00:00"/>
    <n v="3795"/>
    <n v="437.2"/>
    <n v="502.54"/>
    <n v="2645012.66"/>
    <n v="1989053.32"/>
  </r>
  <r>
    <s v="C1868"/>
    <x v="3"/>
    <s v="Senegal"/>
    <s v="Cereales"/>
    <s v="Offline"/>
    <s v="Alta"/>
    <x v="29"/>
    <n v="998791825"/>
    <d v="2022-03-01T00:00:00"/>
    <n v="415"/>
    <n v="651.21"/>
    <n v="117.11"/>
    <n v="449865.89999999997"/>
    <n v="256119.57"/>
  </r>
  <r>
    <s v="C1869"/>
    <x v="0"/>
    <s v="Iceland"/>
    <s v="Cereales"/>
    <s v="Online"/>
    <s v="Baja"/>
    <x v="593"/>
    <n v="998791825"/>
    <d v="2021-10-23T00:00:00"/>
    <n v="62"/>
    <n v="651.21"/>
    <n v="117.11"/>
    <n v="617305.69999999995"/>
    <n v="351447.11"/>
  </r>
  <r>
    <s v="C187"/>
    <x v="0"/>
    <s v="Cyprus"/>
    <s v="Bebida"/>
    <s v="Online"/>
    <s v="Crítica"/>
    <x v="173"/>
    <n v="251974713"/>
    <d v="2021-10-16T00:00:00"/>
    <n v="1464"/>
    <n v="47.45"/>
    <n v="31.79"/>
    <n v="69466.8"/>
    <n v="46540.56"/>
  </r>
  <r>
    <s v="C1870"/>
    <x v="4"/>
    <s v="Haiti"/>
    <s v="Ropa"/>
    <s v="Offline"/>
    <s v="Media"/>
    <x v="594"/>
    <n v="998791825"/>
    <d v="2020-03-02T00:00:00"/>
    <n v="8367"/>
    <n v="109.28"/>
    <n v="35.840000000000003"/>
    <n v="785067.52000000002"/>
    <n v="257474.56000000003"/>
  </r>
  <r>
    <s v="C1871"/>
    <x v="0"/>
    <s v="Switzerland"/>
    <s v="Verduras"/>
    <s v="Online"/>
    <s v="Alta"/>
    <x v="177"/>
    <n v="998791825"/>
    <d v="2021-08-02T00:00:00"/>
    <n v="2992"/>
    <n v="81.73"/>
    <n v="90.93"/>
    <n v="393623.3"/>
    <n v="232326.15000000002"/>
  </r>
  <r>
    <s v="C1872"/>
    <x v="0"/>
    <s v="Italy"/>
    <s v="Snacks"/>
    <s v="Offline"/>
    <s v="Alta"/>
    <x v="595"/>
    <n v="998791825"/>
    <d v="2021-08-02T00:00:00"/>
    <n v="8628"/>
    <n v="9.33"/>
    <n v="97.44"/>
    <n v="1367269.3800000001"/>
    <n v="873159.84"/>
  </r>
  <r>
    <s v="C1873"/>
    <x v="0"/>
    <s v="Romania"/>
    <s v="Verduras"/>
    <s v="Offline"/>
    <s v="Alta"/>
    <x v="596"/>
    <n v="998791825"/>
    <d v="2020-10-05T00:00:00"/>
    <n v="1999"/>
    <n v="152.58000000000001"/>
    <n v="90.93"/>
    <n v="505778.98"/>
    <n v="298523.19"/>
  </r>
  <r>
    <s v="C1874"/>
    <x v="0"/>
    <s v="Georgia"/>
    <s v="Doméstico"/>
    <s v="Online"/>
    <s v="Baja"/>
    <x v="174"/>
    <n v="998791825"/>
    <d v="2020-02-23T00:00:00"/>
    <n v="6861"/>
    <n v="421.89"/>
    <n v="502.54"/>
    <n v="2962440.91"/>
    <n v="2227759.8200000003"/>
  </r>
  <r>
    <s v="C1875"/>
    <x v="5"/>
    <s v="United States of America"/>
    <s v="Snacks"/>
    <s v="Online"/>
    <s v="Alta"/>
    <x v="442"/>
    <n v="998791825"/>
    <d v="2022-04-14T00:00:00"/>
    <n v="8998"/>
    <n v="205.7"/>
    <n v="97.44"/>
    <n v="1274195.58"/>
    <n v="813721.44"/>
  </r>
  <r>
    <s v="C1876"/>
    <x v="1"/>
    <s v="Kiribati"/>
    <s v="Cárnicos"/>
    <s v="Online"/>
    <s v="Baja"/>
    <x v="597"/>
    <n v="998791825"/>
    <d v="2021-11-18T00:00:00"/>
    <n v="1229"/>
    <n v="668.27"/>
    <n v="364.69"/>
    <n v="1271154.57"/>
    <n v="1098810.97"/>
  </r>
  <r>
    <s v="C1877"/>
    <x v="0"/>
    <s v="Bosnia and Herzegovina"/>
    <s v="Material de oficina"/>
    <s v="Online"/>
    <s v="Baja"/>
    <x v="598"/>
    <n v="998791825"/>
    <d v="2021-01-02T00:00:00"/>
    <n v="8402"/>
    <n v="47.45"/>
    <n v="524.96"/>
    <n v="2228440.62"/>
    <n v="1796413.12"/>
  </r>
  <r>
    <s v="C1878"/>
    <x v="3"/>
    <s v="Mauritius "/>
    <s v="Cosméticos"/>
    <s v="Offline"/>
    <s v="Crítica"/>
    <x v="599"/>
    <n v="998791825"/>
    <d v="2022-02-28T00:00:00"/>
    <n v="2397"/>
    <n v="109.28"/>
    <n v="263.33"/>
    <n v="2892078"/>
    <n v="1741927.95"/>
  </r>
  <r>
    <s v="C1879"/>
    <x v="5"/>
    <s v="Greenland"/>
    <s v="Material de oficina"/>
    <s v="Offline"/>
    <s v="Alta"/>
    <x v="324"/>
    <n v="998791825"/>
    <d v="2021-03-24T00:00:00"/>
    <n v="7126"/>
    <n v="152.58000000000001"/>
    <n v="524.96"/>
    <n v="4337058.6000000006"/>
    <n v="3496233.6"/>
  </r>
  <r>
    <s v="C188"/>
    <x v="0"/>
    <s v="Luxembourg"/>
    <s v="Snacks"/>
    <s v="Online"/>
    <s v="Crítica"/>
    <x v="13"/>
    <n v="252003896"/>
    <d v="2022-07-25T00:00:00"/>
    <n v="5171"/>
    <n v="152.58000000000001"/>
    <n v="97.44"/>
    <n v="788991.18"/>
    <n v="503862.24"/>
  </r>
  <r>
    <s v="C1880"/>
    <x v="3"/>
    <s v="Zimbabwe"/>
    <s v="Material de oficina"/>
    <s v="Offline"/>
    <s v="Media"/>
    <x v="600"/>
    <n v="998791825"/>
    <d v="2022-10-22T00:00:00"/>
    <n v="3530"/>
    <n v="668.27"/>
    <n v="524.96"/>
    <n v="6287432.5500000007"/>
    <n v="5068488.8000000007"/>
  </r>
  <r>
    <s v="C1881"/>
    <x v="0"/>
    <s v="Belgium"/>
    <s v="Ropa"/>
    <s v="Offline"/>
    <s v="Alta"/>
    <x v="205"/>
    <n v="998791825"/>
    <d v="2022-02-25T00:00:00"/>
    <n v="4583"/>
    <n v="47.45"/>
    <n v="35.840000000000003"/>
    <n v="953905.12"/>
    <n v="312847.36000000004"/>
  </r>
  <r>
    <s v="C1882"/>
    <x v="0"/>
    <s v="Luxembourg"/>
    <s v="Cuidado personal"/>
    <s v="Online"/>
    <s v="Crítica"/>
    <x v="494"/>
    <n v="998791825"/>
    <d v="2020-05-24T00:00:00"/>
    <n v="290"/>
    <n v="47.45"/>
    <n v="56.67"/>
    <n v="739247.85000000009"/>
    <n v="512580.15"/>
  </r>
  <r>
    <s v="C1883"/>
    <x v="3"/>
    <s v="Sudan"/>
    <s v="Frutas"/>
    <s v="Offline"/>
    <s v="Crítica"/>
    <x v="601"/>
    <n v="998791825"/>
    <d v="2020-11-16T00:00:00"/>
    <n v="2687"/>
    <n v="205.7"/>
    <n v="6.92"/>
    <n v="26068.02"/>
    <n v="19334.48"/>
  </r>
  <r>
    <s v="C1884"/>
    <x v="3"/>
    <s v="Cote d'Ivoire"/>
    <s v="Snacks"/>
    <s v="Offline"/>
    <s v="Baja"/>
    <x v="602"/>
    <n v="998791825"/>
    <d v="2021-02-10T00:00:00"/>
    <n v="5530"/>
    <n v="668.27"/>
    <n v="97.44"/>
    <n v="640836"/>
    <n v="409248"/>
  </r>
  <r>
    <s v="C1885"/>
    <x v="3"/>
    <s v="Rwanda"/>
    <s v="Cárnicos"/>
    <s v="Online"/>
    <s v="Baja"/>
    <x v="603"/>
    <n v="998791825"/>
    <d v="2020-12-17T00:00:00"/>
    <n v="994"/>
    <n v="255.28"/>
    <n v="364.69"/>
    <n v="1905677.13"/>
    <n v="1647304.73"/>
  </r>
  <r>
    <s v="C1886"/>
    <x v="5"/>
    <s v="Mexico"/>
    <s v="Cereales"/>
    <s v="Online"/>
    <s v="Baja"/>
    <x v="604"/>
    <n v="998791825"/>
    <d v="2020-03-06T00:00:00"/>
    <n v="6845"/>
    <n v="205.7"/>
    <n v="117.11"/>
    <n v="1446688.0999999999"/>
    <n v="823634.63"/>
  </r>
  <r>
    <s v="C1887"/>
    <x v="1"/>
    <s v="Tuvalu"/>
    <s v="Doméstico"/>
    <s v="Offline"/>
    <s v="Crítica"/>
    <x v="605"/>
    <n v="998791825"/>
    <d v="2020-11-09T00:00:00"/>
    <n v="9806"/>
    <n v="255.28"/>
    <n v="502.54"/>
    <n v="1379977.55"/>
    <n v="1037745.1000000001"/>
  </r>
  <r>
    <s v="C1888"/>
    <x v="3"/>
    <s v="Guinea-Bissau"/>
    <s v="Bebida"/>
    <s v="Online"/>
    <s v="Alta"/>
    <x v="539"/>
    <n v="998791825"/>
    <d v="2022-04-10T00:00:00"/>
    <n v="3633"/>
    <n v="152.58000000000001"/>
    <n v="31.79"/>
    <n v="93002"/>
    <n v="62308.4"/>
  </r>
  <r>
    <s v="C1889"/>
    <x v="0"/>
    <s v="Greece"/>
    <s v="Ropa"/>
    <s v="Online"/>
    <s v="Media"/>
    <x v="376"/>
    <n v="998791825"/>
    <d v="2022-11-27T00:00:00"/>
    <n v="4110"/>
    <n v="651.21"/>
    <n v="35.840000000000003"/>
    <n v="666498.72"/>
    <n v="218588.16000000003"/>
  </r>
  <r>
    <s v="C189"/>
    <x v="1"/>
    <s v="Tuvalu"/>
    <s v="Cereales"/>
    <s v="Online"/>
    <s v="Alta"/>
    <x v="174"/>
    <n v="252139508"/>
    <d v="2020-03-04T00:00:00"/>
    <n v="2516"/>
    <n v="205.7"/>
    <n v="117.11"/>
    <n v="517541.19999999995"/>
    <n v="294648.76"/>
  </r>
  <r>
    <s v="C1890"/>
    <x v="4"/>
    <s v="Haiti"/>
    <s v="Snacks"/>
    <s v="Online"/>
    <s v="Media"/>
    <x v="606"/>
    <n v="998791825"/>
    <d v="2021-05-26T00:00:00"/>
    <n v="4056"/>
    <n v="421.89"/>
    <n v="97.44"/>
    <n v="899153.94000000006"/>
    <n v="574213.92000000004"/>
  </r>
  <r>
    <s v="C1891"/>
    <x v="3"/>
    <s v="Yemen"/>
    <s v="Doméstico"/>
    <s v="Offline"/>
    <s v="Crítica"/>
    <x v="11"/>
    <n v="998791825"/>
    <d v="2021-03-14T00:00:00"/>
    <n v="8319"/>
    <n v="47.45"/>
    <n v="502.54"/>
    <n v="6539021.9500000002"/>
    <n v="4917353.9000000004"/>
  </r>
  <r>
    <s v="C1892"/>
    <x v="0"/>
    <s v="Russia"/>
    <s v="Bebida"/>
    <s v="Offline"/>
    <s v="Alta"/>
    <x v="294"/>
    <n v="998791825"/>
    <d v="2020-06-18T00:00:00"/>
    <n v="8779"/>
    <n v="651.21"/>
    <n v="31.79"/>
    <n v="391367.60000000003"/>
    <n v="262203.92"/>
  </r>
  <r>
    <s v="C1893"/>
    <x v="3"/>
    <s v="Tunisia "/>
    <s v="Bebida"/>
    <s v="Offline"/>
    <s v="Crítica"/>
    <x v="267"/>
    <n v="998791825"/>
    <d v="2022-02-27T00:00:00"/>
    <n v="9347"/>
    <n v="154.06"/>
    <n v="31.79"/>
    <n v="416943.15"/>
    <n v="279338.73"/>
  </r>
  <r>
    <s v="C1894"/>
    <x v="2"/>
    <s v="India"/>
    <s v="Cereales"/>
    <s v="Offline"/>
    <s v="Alta"/>
    <x v="292"/>
    <n v="998791825"/>
    <d v="2020-09-05T00:00:00"/>
    <n v="966"/>
    <n v="651.21"/>
    <n v="117.11"/>
    <n v="192740.9"/>
    <n v="109732.06999999999"/>
  </r>
  <r>
    <s v="C1895"/>
    <x v="2"/>
    <s v="Taiwan"/>
    <s v="Doméstico"/>
    <s v="Offline"/>
    <s v="Crítica"/>
    <x v="15"/>
    <n v="998791825"/>
    <d v="2021-05-17T00:00:00"/>
    <n v="6609"/>
    <n v="255.28"/>
    <n v="502.54"/>
    <n v="847366.36"/>
    <n v="637220.72"/>
  </r>
  <r>
    <s v="C1896"/>
    <x v="3"/>
    <s v="Morocco"/>
    <s v="Alimento infantil"/>
    <s v="Online"/>
    <s v="Baja"/>
    <x v="607"/>
    <n v="998791825"/>
    <d v="2021-01-06T00:00:00"/>
    <n v="6281"/>
    <n v="421.89"/>
    <n v="159.41999999999999"/>
    <n v="2138225.2799999998"/>
    <n v="1335301.92"/>
  </r>
  <r>
    <s v="C1897"/>
    <x v="3"/>
    <s v="Zimbabwe"/>
    <s v="Cereales"/>
    <s v="Offline"/>
    <s v="Baja"/>
    <x v="608"/>
    <n v="998791825"/>
    <d v="2021-03-10T00:00:00"/>
    <n v="2018"/>
    <n v="205.7"/>
    <n v="117.11"/>
    <n v="1623590.0999999999"/>
    <n v="924349.23"/>
  </r>
  <r>
    <s v="C1898"/>
    <x v="3"/>
    <s v="Lebanon"/>
    <s v="Alimento infantil"/>
    <s v="Online"/>
    <s v="Crítica"/>
    <x v="198"/>
    <n v="998791825"/>
    <d v="2020-11-28T00:00:00"/>
    <n v="2888"/>
    <n v="205.7"/>
    <n v="159.41999999999999"/>
    <n v="1908983.84"/>
    <n v="1192142.76"/>
  </r>
  <r>
    <s v="C1899"/>
    <x v="1"/>
    <s v="Federated States of Micronesia"/>
    <s v="Snacks"/>
    <s v="Online"/>
    <s v="Alta"/>
    <x v="609"/>
    <n v="998791825"/>
    <d v="2021-04-10T00:00:00"/>
    <n v="9989"/>
    <n v="421.89"/>
    <n v="97.44"/>
    <n v="278458.5"/>
    <n v="177828"/>
  </r>
  <r>
    <s v="C19"/>
    <x v="3"/>
    <s v="Libya"/>
    <s v="Material de oficina"/>
    <s v="Online"/>
    <s v="Alta"/>
    <x v="21"/>
    <n v="117223966"/>
    <d v="2022-07-22T00:00:00"/>
    <n v="5135"/>
    <n v="651.21"/>
    <n v="524.96"/>
    <n v="3343963.35"/>
    <n v="2695669.6"/>
  </r>
  <r>
    <s v="C190"/>
    <x v="0"/>
    <s v="Bulgaria"/>
    <s v="Cosméticos"/>
    <s v="Offline"/>
    <s v="Baja"/>
    <x v="175"/>
    <n v="252899110"/>
    <d v="2020-06-18T00:00:00"/>
    <n v="3036"/>
    <n v="437.2"/>
    <n v="263.33"/>
    <n v="1327339.2"/>
    <n v="799469.88"/>
  </r>
  <r>
    <s v="C1900"/>
    <x v="0"/>
    <s v="Macedonia"/>
    <s v="Material de oficina"/>
    <s v="Offline"/>
    <s v="Baja"/>
    <x v="245"/>
    <n v="998791825"/>
    <d v="2020-10-28T00:00:00"/>
    <n v="1451"/>
    <n v="651.21"/>
    <n v="524.96"/>
    <n v="4986314.9700000007"/>
    <n v="4019618.72"/>
  </r>
  <r>
    <s v="C1901"/>
    <x v="3"/>
    <s v="Ghana"/>
    <s v="Cárnicos"/>
    <s v="Offline"/>
    <s v="Baja"/>
    <x v="121"/>
    <n v="998791825"/>
    <d v="2022-08-12T00:00:00"/>
    <n v="7436"/>
    <n v="152.58000000000001"/>
    <n v="364.69"/>
    <n v="3683099.6999999997"/>
    <n v="3183743.7"/>
  </r>
  <r>
    <s v="C1902"/>
    <x v="5"/>
    <s v="Greenland"/>
    <s v="Bebida"/>
    <s v="Online"/>
    <s v="Baja"/>
    <x v="471"/>
    <n v="998791825"/>
    <d v="2021-09-14T00:00:00"/>
    <n v="5135"/>
    <n v="81.73"/>
    <n v="31.79"/>
    <n v="39288.600000000006"/>
    <n v="26322.12"/>
  </r>
  <r>
    <s v="C1903"/>
    <x v="3"/>
    <s v="Bahrain"/>
    <s v="Material de oficina"/>
    <s v="Online"/>
    <s v="Baja"/>
    <x v="138"/>
    <n v="998791825"/>
    <d v="2020-07-09T00:00:00"/>
    <n v="3772"/>
    <n v="421.89"/>
    <n v="524.96"/>
    <n v="4408691.7"/>
    <n v="3553979.2"/>
  </r>
  <r>
    <s v="C1904"/>
    <x v="0"/>
    <s v="Serbia"/>
    <s v="Verduras"/>
    <s v="Offline"/>
    <s v="Alta"/>
    <x v="308"/>
    <n v="998791825"/>
    <d v="2022-05-14T00:00:00"/>
    <n v="9602"/>
    <n v="651.21"/>
    <n v="90.93"/>
    <n v="216300.24"/>
    <n v="127665.72000000002"/>
  </r>
  <r>
    <s v="C1905"/>
    <x v="3"/>
    <s v="Lebanon"/>
    <s v="Material de oficina"/>
    <s v="Offline"/>
    <s v="Baja"/>
    <x v="610"/>
    <n v="998791825"/>
    <d v="2020-05-01T00:00:00"/>
    <n v="912"/>
    <n v="109.28"/>
    <n v="524.96"/>
    <n v="4304498.1000000006"/>
    <n v="3469985.6"/>
  </r>
  <r>
    <s v="C1906"/>
    <x v="0"/>
    <s v="Monaco"/>
    <s v="Alimento infantil"/>
    <s v="Online"/>
    <s v="Media"/>
    <x v="64"/>
    <n v="998791825"/>
    <d v="2022-09-02T00:00:00"/>
    <n v="3019"/>
    <n v="154.06"/>
    <n v="159.41999999999999"/>
    <n v="1608008.72"/>
    <n v="1004186.58"/>
  </r>
  <r>
    <s v="C1907"/>
    <x v="3"/>
    <s v="Iran"/>
    <s v="Cárnicos"/>
    <s v="Offline"/>
    <s v="Alta"/>
    <x v="611"/>
    <n v="998791825"/>
    <d v="2021-11-10T00:00:00"/>
    <n v="3270"/>
    <n v="651.21"/>
    <n v="364.69"/>
    <n v="596552.46"/>
    <n v="515671.66"/>
  </r>
  <r>
    <s v="C1908"/>
    <x v="3"/>
    <s v="Mauritius "/>
    <s v="Cereales"/>
    <s v="Online"/>
    <s v="Media"/>
    <x v="242"/>
    <n v="998791825"/>
    <d v="2022-09-01T00:00:00"/>
    <n v="6047"/>
    <n v="81.73"/>
    <n v="117.11"/>
    <n v="1013689.6"/>
    <n v="577118.07999999996"/>
  </r>
  <r>
    <s v="C1909"/>
    <x v="4"/>
    <s v="Saint Kitts and Nevis "/>
    <s v="Cereales"/>
    <s v="Offline"/>
    <s v="Crítica"/>
    <x v="612"/>
    <n v="998791825"/>
    <d v="2022-12-13T00:00:00"/>
    <n v="7761"/>
    <n v="205.7"/>
    <n v="117.11"/>
    <n v="1408222.2"/>
    <n v="801735.05999999994"/>
  </r>
  <r>
    <s v="C191"/>
    <x v="2"/>
    <s v="Bangladesh"/>
    <s v="Frutas"/>
    <s v="Offline"/>
    <s v="Alta"/>
    <x v="176"/>
    <n v="257882010"/>
    <d v="2020-01-20T00:00:00"/>
    <n v="3298"/>
    <n v="9.33"/>
    <n v="6.92"/>
    <n v="30770.34"/>
    <n v="22822.16"/>
  </r>
  <r>
    <s v="C1910"/>
    <x v="0"/>
    <s v="Bulgaria"/>
    <s v="Cárnicos"/>
    <s v="Offline"/>
    <s v="Media"/>
    <x v="292"/>
    <n v="998791825"/>
    <d v="2020-09-18T00:00:00"/>
    <n v="1852"/>
    <n v="154.06"/>
    <n v="364.69"/>
    <n v="3883497.4499999997"/>
    <n v="3356971.45"/>
  </r>
  <r>
    <s v="C1911"/>
    <x v="0"/>
    <s v="Italy"/>
    <s v="Material de oficina"/>
    <s v="Offline"/>
    <s v="Crítica"/>
    <x v="44"/>
    <n v="998791825"/>
    <d v="2022-01-18T00:00:00"/>
    <n v="3797"/>
    <n v="154.06"/>
    <n v="524.96"/>
    <n v="697445.91"/>
    <n v="562232.16"/>
  </r>
  <r>
    <s v="C1912"/>
    <x v="3"/>
    <s v="Namibia"/>
    <s v="Snacks"/>
    <s v="Online"/>
    <s v="Crítica"/>
    <x v="449"/>
    <n v="998791825"/>
    <d v="2021-05-08T00:00:00"/>
    <n v="6098"/>
    <n v="9.33"/>
    <n v="97.44"/>
    <n v="540590.94000000006"/>
    <n v="345229.92"/>
  </r>
  <r>
    <s v="C1913"/>
    <x v="0"/>
    <s v="San Marino"/>
    <s v="Cuidado personal"/>
    <s v="Offline"/>
    <s v="Media"/>
    <x v="120"/>
    <n v="998791825"/>
    <d v="2021-03-23T00:00:00"/>
    <n v="3293"/>
    <n v="205.7"/>
    <n v="56.67"/>
    <n v="388299.23000000004"/>
    <n v="269239.17"/>
  </r>
  <r>
    <s v="C1914"/>
    <x v="4"/>
    <s v="The Bahamas"/>
    <s v="Cárnicos"/>
    <s v="Online"/>
    <s v="Media"/>
    <x v="613"/>
    <n v="998791825"/>
    <d v="2021-06-09T00:00:00"/>
    <n v="6948"/>
    <n v="47.45"/>
    <n v="364.69"/>
    <n v="2049119.73"/>
    <n v="1771299.33"/>
  </r>
  <r>
    <s v="C1915"/>
    <x v="3"/>
    <s v="Lebanon"/>
    <s v="Material de oficina"/>
    <s v="Online"/>
    <s v="Crítica"/>
    <x v="614"/>
    <n v="998791825"/>
    <d v="2020-09-14T00:00:00"/>
    <n v="663"/>
    <n v="421.89"/>
    <n v="524.96"/>
    <n v="685072.92"/>
    <n v="552257.92000000004"/>
  </r>
  <r>
    <s v="C1916"/>
    <x v="1"/>
    <s v="Australia"/>
    <s v="Ropa"/>
    <s v="Offline"/>
    <s v="Media"/>
    <x v="615"/>
    <n v="998791825"/>
    <d v="2021-03-01T00:00:00"/>
    <n v="5067"/>
    <n v="81.73"/>
    <n v="35.840000000000003"/>
    <n v="279756.79999999999"/>
    <n v="91750.400000000009"/>
  </r>
  <r>
    <s v="C1917"/>
    <x v="2"/>
    <s v="Tajikistan"/>
    <s v="Verduras"/>
    <s v="Online"/>
    <s v="Media"/>
    <x v="616"/>
    <n v="998791825"/>
    <d v="2021-01-19T00:00:00"/>
    <n v="2822"/>
    <n v="255.28"/>
    <n v="90.93"/>
    <n v="868436.22"/>
    <n v="512572.41000000003"/>
  </r>
  <r>
    <s v="C1918"/>
    <x v="4"/>
    <s v="El Salvador"/>
    <s v="Material de oficina"/>
    <s v="Online"/>
    <s v="Baja"/>
    <x v="617"/>
    <n v="998791825"/>
    <d v="2021-08-09T00:00:00"/>
    <n v="3619"/>
    <n v="154.06"/>
    <n v="524.96"/>
    <n v="5579567.2800000003"/>
    <n v="4497857.28"/>
  </r>
  <r>
    <s v="C1919"/>
    <x v="2"/>
    <s v="Indonesia"/>
    <s v="Cuidado personal"/>
    <s v="Online"/>
    <s v="Alta"/>
    <x v="389"/>
    <n v="998791825"/>
    <d v="2020-09-18T00:00:00"/>
    <n v="9183"/>
    <n v="205.7"/>
    <n v="56.67"/>
    <n v="545139.1"/>
    <n v="377988.9"/>
  </r>
  <r>
    <s v="C192"/>
    <x v="4"/>
    <s v="El Salvador"/>
    <s v="Cuidado personal"/>
    <s v="Offline"/>
    <s v="Alta"/>
    <x v="177"/>
    <n v="257926213"/>
    <d v="2021-07-31T00:00:00"/>
    <n v="1901"/>
    <n v="81.73"/>
    <n v="56.67"/>
    <n v="155368.73000000001"/>
    <n v="107729.67"/>
  </r>
  <r>
    <s v="C1920"/>
    <x v="0"/>
    <s v="Sweden"/>
    <s v="Cereales"/>
    <s v="Offline"/>
    <s v="Media"/>
    <x v="320"/>
    <n v="998791825"/>
    <d v="2021-09-21T00:00:00"/>
    <n v="8268"/>
    <n v="152.58000000000001"/>
    <n v="117.11"/>
    <n v="1500170.0999999999"/>
    <n v="854083.23"/>
  </r>
  <r>
    <s v="C1921"/>
    <x v="1"/>
    <s v="Tonga"/>
    <s v="Verduras"/>
    <s v="Online"/>
    <s v="Media"/>
    <x v="618"/>
    <n v="998791825"/>
    <d v="2021-10-04T00:00:00"/>
    <n v="1660"/>
    <n v="47.45"/>
    <n v="90.93"/>
    <n v="741952.96"/>
    <n v="437918.88"/>
  </r>
  <r>
    <s v="C1922"/>
    <x v="3"/>
    <s v="Mozambique"/>
    <s v="Verduras"/>
    <s v="Offline"/>
    <s v="Crítica"/>
    <x v="598"/>
    <n v="998791825"/>
    <d v="2020-12-16T00:00:00"/>
    <n v="7177"/>
    <n v="109.28"/>
    <n v="90.93"/>
    <n v="870593.06"/>
    <n v="513845.43000000005"/>
  </r>
  <r>
    <s v="C1923"/>
    <x v="0"/>
    <s v="Andorra"/>
    <s v="Frutas"/>
    <s v="Offline"/>
    <s v="Crítica"/>
    <x v="619"/>
    <n v="998791825"/>
    <d v="2021-06-01T00:00:00"/>
    <n v="4668"/>
    <n v="651.21"/>
    <n v="6.92"/>
    <n v="30219.87"/>
    <n v="22413.88"/>
  </r>
  <r>
    <s v="C1924"/>
    <x v="1"/>
    <s v="Solomon Islands"/>
    <s v="Cereales"/>
    <s v="Online"/>
    <s v="Crítica"/>
    <x v="167"/>
    <n v="998791825"/>
    <d v="2022-10-12T00:00:00"/>
    <n v="1011"/>
    <n v="9.33"/>
    <n v="117.11"/>
    <n v="628207.79999999993"/>
    <n v="357653.94"/>
  </r>
  <r>
    <s v="C1925"/>
    <x v="0"/>
    <s v="Romania"/>
    <s v="Bebida"/>
    <s v="Online"/>
    <s v="Baja"/>
    <x v="400"/>
    <n v="998791825"/>
    <d v="2020-07-11T00:00:00"/>
    <n v="5120"/>
    <n v="437.2"/>
    <n v="31.79"/>
    <n v="360667.45"/>
    <n v="241635.78999999998"/>
  </r>
  <r>
    <s v="C1926"/>
    <x v="4"/>
    <s v="Saint Vincent and the Grenadines"/>
    <s v="Cárnicos"/>
    <s v="Online"/>
    <s v="Media"/>
    <x v="620"/>
    <n v="998791825"/>
    <d v="2022-02-14T00:00:00"/>
    <n v="2935"/>
    <n v="651.21"/>
    <n v="364.69"/>
    <n v="597818.13"/>
    <n v="516765.73"/>
  </r>
  <r>
    <s v="C1927"/>
    <x v="0"/>
    <s v="France"/>
    <s v="Cuidado personal"/>
    <s v="Offline"/>
    <s v="Baja"/>
    <x v="193"/>
    <n v="998791825"/>
    <d v="2020-02-13T00:00:00"/>
    <n v="2430"/>
    <n v="668.27"/>
    <n v="56.67"/>
    <n v="496019.37"/>
    <n v="343930.23"/>
  </r>
  <r>
    <s v="C1928"/>
    <x v="3"/>
    <s v="The Gambia"/>
    <s v="Alimento infantil"/>
    <s v="Offline"/>
    <s v="Media"/>
    <x v="68"/>
    <n v="998791825"/>
    <d v="2021-02-03T00:00:00"/>
    <n v="8611"/>
    <n v="255.28"/>
    <n v="159.41999999999999"/>
    <n v="1315968.3999999999"/>
    <n v="821810.1"/>
  </r>
  <r>
    <s v="C1929"/>
    <x v="1"/>
    <s v="Samoa "/>
    <s v="Verduras"/>
    <s v="Online"/>
    <s v="Media"/>
    <x v="87"/>
    <n v="998791825"/>
    <d v="2022-07-16T00:00:00"/>
    <n v="8513"/>
    <n v="255.28"/>
    <n v="90.93"/>
    <n v="1433528.3"/>
    <n v="846103.65"/>
  </r>
  <r>
    <s v="C193"/>
    <x v="2"/>
    <s v="China"/>
    <s v="Verduras"/>
    <s v="Online"/>
    <s v="Media"/>
    <x v="108"/>
    <n v="259376752"/>
    <d v="2020-10-06T00:00:00"/>
    <n v="4474"/>
    <n v="154.06"/>
    <n v="90.93"/>
    <n v="689264.44000000006"/>
    <n v="406820.82"/>
  </r>
  <r>
    <s v="C1930"/>
    <x v="0"/>
    <s v="Serbia"/>
    <s v="Cereales"/>
    <s v="Online"/>
    <s v="Alta"/>
    <x v="621"/>
    <n v="998791825"/>
    <d v="2021-12-26T00:00:00"/>
    <n v="6205"/>
    <n v="421.89"/>
    <n v="117.11"/>
    <n v="242931.69999999998"/>
    <n v="138306.91"/>
  </r>
  <r>
    <s v="C1931"/>
    <x v="4"/>
    <s v="Saint Vincent and the Grenadines"/>
    <s v="Snacks"/>
    <s v="Offline"/>
    <s v="Alta"/>
    <x v="28"/>
    <n v="998791825"/>
    <d v="2022-01-09T00:00:00"/>
    <n v="7783"/>
    <n v="255.28"/>
    <n v="97.44"/>
    <n v="72322.920000000013"/>
    <n v="46186.559999999998"/>
  </r>
  <r>
    <s v="C1932"/>
    <x v="3"/>
    <s v="Syria"/>
    <s v="Bebida"/>
    <s v="Online"/>
    <s v="Media"/>
    <x v="73"/>
    <n v="998791825"/>
    <d v="2022-04-09T00:00:00"/>
    <n v="6379"/>
    <n v="9.33"/>
    <n v="31.79"/>
    <n v="422732.05000000005"/>
    <n v="283217.11"/>
  </r>
  <r>
    <s v="C1933"/>
    <x v="1"/>
    <s v="Australia"/>
    <s v="Ropa"/>
    <s v="Online"/>
    <s v="Baja"/>
    <x v="622"/>
    <n v="998791825"/>
    <d v="2021-12-25T00:00:00"/>
    <n v="7154"/>
    <n v="421.89"/>
    <n v="35.840000000000003"/>
    <n v="572627.19999999995"/>
    <n v="187801.60000000001"/>
  </r>
  <r>
    <s v="C1934"/>
    <x v="3"/>
    <s v="Cote d'Ivoire"/>
    <s v="Material de oficina"/>
    <s v="Offline"/>
    <s v="Alta"/>
    <x v="623"/>
    <n v="998791825"/>
    <d v="2020-02-29T00:00:00"/>
    <n v="2299"/>
    <n v="9.33"/>
    <n v="524.96"/>
    <n v="164756.13"/>
    <n v="132814.88"/>
  </r>
  <r>
    <s v="C1935"/>
    <x v="4"/>
    <s v="Dominican Republic"/>
    <s v="Frutas"/>
    <s v="Online"/>
    <s v="Baja"/>
    <x v="405"/>
    <n v="998791825"/>
    <d v="2021-01-06T00:00:00"/>
    <n v="6039"/>
    <n v="109.28"/>
    <n v="6.92"/>
    <n v="16476.78"/>
    <n v="12220.72"/>
  </r>
  <r>
    <s v="C1936"/>
    <x v="3"/>
    <s v="Rwanda"/>
    <s v="Cosméticos"/>
    <s v="Online"/>
    <s v="Media"/>
    <x v="624"/>
    <n v="998791825"/>
    <d v="2020-05-07T00:00:00"/>
    <n v="9628"/>
    <n v="154.06"/>
    <n v="263.33"/>
    <n v="4209361.5999999996"/>
    <n v="2535341.2399999998"/>
  </r>
  <r>
    <s v="C1937"/>
    <x v="3"/>
    <s v="Chad"/>
    <s v="Material de oficina"/>
    <s v="Offline"/>
    <s v="Alta"/>
    <x v="217"/>
    <n v="998791825"/>
    <d v="2021-06-19T00:00:00"/>
    <n v="6353"/>
    <n v="47.45"/>
    <n v="524.96"/>
    <n v="467568.78"/>
    <n v="376921.28"/>
  </r>
  <r>
    <s v="C1938"/>
    <x v="3"/>
    <s v="Kenya"/>
    <s v="Doméstico"/>
    <s v="Online"/>
    <s v="Baja"/>
    <x v="625"/>
    <n v="998791825"/>
    <d v="2022-04-06T00:00:00"/>
    <n v="6531"/>
    <n v="47.45"/>
    <n v="502.54"/>
    <n v="2637661.69"/>
    <n v="1983525.3800000001"/>
  </r>
  <r>
    <s v="C1939"/>
    <x v="4"/>
    <s v="Belize"/>
    <s v="Alimento infantil"/>
    <s v="Offline"/>
    <s v="Crítica"/>
    <x v="626"/>
    <n v="998791825"/>
    <d v="2022-11-10T00:00:00"/>
    <n v="2510"/>
    <n v="255.28"/>
    <n v="159.41999999999999"/>
    <n v="1342262.24"/>
    <n v="838230.36"/>
  </r>
  <r>
    <s v="C194"/>
    <x v="2"/>
    <s v="Mongolia"/>
    <s v="Cárnicos"/>
    <s v="Online"/>
    <s v="Media"/>
    <x v="178"/>
    <n v="261186492"/>
    <d v="2022-08-17T00:00:00"/>
    <n v="8678"/>
    <n v="421.89"/>
    <n v="364.69"/>
    <n v="3661161.42"/>
    <n v="3164779.82"/>
  </r>
  <r>
    <s v="C1940"/>
    <x v="1"/>
    <s v="Palau"/>
    <s v="Alimento infantil"/>
    <s v="Offline"/>
    <s v="Alta"/>
    <x v="627"/>
    <n v="998791825"/>
    <d v="2020-08-29T00:00:00"/>
    <n v="3671"/>
    <n v="154.06"/>
    <n v="159.41999999999999"/>
    <n v="670110"/>
    <n v="418477.49999999994"/>
  </r>
  <r>
    <s v="C1941"/>
    <x v="3"/>
    <s v="Equatorial Guinea"/>
    <s v="Cárnicos"/>
    <s v="Online"/>
    <s v="Alta"/>
    <x v="482"/>
    <n v="998791825"/>
    <d v="2020-08-07T00:00:00"/>
    <n v="1424"/>
    <n v="81.73"/>
    <n v="364.69"/>
    <n v="443828.27999999997"/>
    <n v="383653.88"/>
  </r>
  <r>
    <s v="C1942"/>
    <x v="2"/>
    <s v="Kyrgyzstan"/>
    <s v="Alimento infantil"/>
    <s v="Online"/>
    <s v="Alta"/>
    <x v="628"/>
    <n v="998791825"/>
    <d v="2022-03-10T00:00:00"/>
    <n v="4212"/>
    <n v="668.27"/>
    <n v="159.41999999999999"/>
    <n v="1933746"/>
    <n v="1207606.5"/>
  </r>
  <r>
    <s v="C1943"/>
    <x v="2"/>
    <s v="Bangladesh"/>
    <s v="Frutas"/>
    <s v="Online"/>
    <s v="Media"/>
    <x v="629"/>
    <n v="998791825"/>
    <d v="2021-06-09T00:00:00"/>
    <n v="2509"/>
    <n v="205.7"/>
    <n v="6.92"/>
    <n v="58433.79"/>
    <n v="43339.96"/>
  </r>
  <r>
    <s v="C1944"/>
    <x v="2"/>
    <s v="Bhutan"/>
    <s v="Cárnicos"/>
    <s v="Online"/>
    <s v="Crítica"/>
    <x v="630"/>
    <n v="998791825"/>
    <d v="2020-02-07T00:00:00"/>
    <n v="3819"/>
    <n v="81.73"/>
    <n v="364.69"/>
    <n v="1355110.68"/>
    <n v="1171384.28"/>
  </r>
  <r>
    <s v="C1945"/>
    <x v="0"/>
    <s v="Macedonia"/>
    <s v="Frutas"/>
    <s v="Online"/>
    <s v="Baja"/>
    <x v="423"/>
    <n v="998791825"/>
    <d v="2022-01-01T00:00:00"/>
    <n v="7679"/>
    <n v="668.27"/>
    <n v="6.92"/>
    <n v="14498.82"/>
    <n v="10753.68"/>
  </r>
  <r>
    <s v="C1946"/>
    <x v="1"/>
    <s v="Samoa "/>
    <s v="Ropa"/>
    <s v="Offline"/>
    <s v="Media"/>
    <x v="70"/>
    <n v="998791825"/>
    <d v="2022-07-19T00:00:00"/>
    <n v="656"/>
    <n v="109.28"/>
    <n v="35.840000000000003"/>
    <n v="704856"/>
    <n v="231168.00000000003"/>
  </r>
  <r>
    <s v="C1947"/>
    <x v="0"/>
    <s v="Austria"/>
    <s v="Verduras"/>
    <s v="Offline"/>
    <s v="Baja"/>
    <x v="267"/>
    <n v="998791825"/>
    <d v="2022-02-03T00:00:00"/>
    <n v="1348"/>
    <n v="437.2"/>
    <n v="90.93"/>
    <n v="14019.460000000001"/>
    <n v="8274.630000000001"/>
  </r>
  <r>
    <s v="C1948"/>
    <x v="0"/>
    <s v="Italy"/>
    <s v="Bebida"/>
    <s v="Online"/>
    <s v="Media"/>
    <x v="574"/>
    <n v="998791825"/>
    <d v="2021-04-13T00:00:00"/>
    <n v="5386"/>
    <n v="154.06"/>
    <n v="31.79"/>
    <n v="318009.90000000002"/>
    <n v="213056.58"/>
  </r>
  <r>
    <s v="C1949"/>
    <x v="3"/>
    <s v="Bahrain"/>
    <s v="Bebida"/>
    <s v="Offline"/>
    <s v="Baja"/>
    <x v="631"/>
    <n v="998791825"/>
    <d v="2022-07-23T00:00:00"/>
    <n v="431"/>
    <n v="154.06"/>
    <n v="31.79"/>
    <n v="357678.10000000003"/>
    <n v="239633.02"/>
  </r>
  <r>
    <s v="C195"/>
    <x v="1"/>
    <s v="Solomon Islands"/>
    <s v="Frutas"/>
    <s v="Offline"/>
    <s v="Alta"/>
    <x v="179"/>
    <n v="263930499"/>
    <d v="2022-05-27T00:00:00"/>
    <n v="9207"/>
    <n v="9.33"/>
    <n v="6.92"/>
    <n v="85901.31"/>
    <n v="63712.44"/>
  </r>
  <r>
    <s v="C1950"/>
    <x v="1"/>
    <s v="Australia"/>
    <s v="Alimento infantil"/>
    <s v="Online"/>
    <s v="Baja"/>
    <x v="480"/>
    <n v="998791825"/>
    <d v="2020-03-27T00:00:00"/>
    <n v="1174"/>
    <n v="651.21"/>
    <n v="159.41999999999999"/>
    <n v="1502067.52"/>
    <n v="938027.27999999991"/>
  </r>
  <r>
    <s v="C1951"/>
    <x v="3"/>
    <s v="Nigeria"/>
    <s v="Verduras"/>
    <s v="Online"/>
    <s v="Alta"/>
    <x v="18"/>
    <n v="998791825"/>
    <d v="2021-11-07T00:00:00"/>
    <n v="4340"/>
    <n v="421.89"/>
    <n v="90.93"/>
    <n v="317055.48"/>
    <n v="187133.94"/>
  </r>
  <r>
    <s v="C1952"/>
    <x v="0"/>
    <s v="Spain"/>
    <s v="Cuidado personal"/>
    <s v="Online"/>
    <s v="Baja"/>
    <x v="569"/>
    <n v="998791825"/>
    <d v="2021-02-05T00:00:00"/>
    <n v="3684"/>
    <n v="668.27"/>
    <n v="56.67"/>
    <n v="687185.84000000008"/>
    <n v="476481.36"/>
  </r>
  <r>
    <s v="C1953"/>
    <x v="0"/>
    <s v="Hungary"/>
    <s v="Doméstico"/>
    <s v="Online"/>
    <s v="Alta"/>
    <x v="632"/>
    <n v="998791825"/>
    <d v="2022-03-05T00:00:00"/>
    <n v="4991"/>
    <n v="152.58000000000001"/>
    <n v="502.54"/>
    <n v="2883585.05"/>
    <n v="2168460.1"/>
  </r>
  <r>
    <s v="C1954"/>
    <x v="0"/>
    <s v="Bosnia and Herzegovina"/>
    <s v="Cereales"/>
    <s v="Online"/>
    <s v="Baja"/>
    <x v="633"/>
    <n v="998791825"/>
    <d v="2020-09-22T00:00:00"/>
    <n v="1080"/>
    <n v="109.28"/>
    <n v="117.11"/>
    <n v="244577.3"/>
    <n v="139243.79"/>
  </r>
  <r>
    <s v="C1955"/>
    <x v="2"/>
    <s v="South Korea"/>
    <s v="Cuidado personal"/>
    <s v="Offline"/>
    <s v="Media"/>
    <x v="493"/>
    <n v="998791825"/>
    <d v="2020-05-02T00:00:00"/>
    <n v="6798"/>
    <n v="437.2"/>
    <n v="56.67"/>
    <n v="610768.29"/>
    <n v="423494.91000000003"/>
  </r>
  <r>
    <s v="C1956"/>
    <x v="3"/>
    <s v="The Gambia"/>
    <s v="Doméstico"/>
    <s v="Offline"/>
    <s v="Alta"/>
    <x v="634"/>
    <n v="998791825"/>
    <d v="2022-03-01T00:00:00"/>
    <n v="4025"/>
    <n v="47.45"/>
    <n v="502.54"/>
    <n v="2433171.0699999998"/>
    <n v="1829748.1400000001"/>
  </r>
  <r>
    <s v="C1957"/>
    <x v="0"/>
    <s v="Norway"/>
    <s v="Ropa"/>
    <s v="Online"/>
    <s v="Media"/>
    <x v="635"/>
    <n v="998791825"/>
    <d v="2020-04-25T00:00:00"/>
    <n v="6674"/>
    <n v="154.06"/>
    <n v="35.840000000000003"/>
    <n v="786597.44000000006"/>
    <n v="257976.32000000004"/>
  </r>
  <r>
    <s v="C1958"/>
    <x v="5"/>
    <s v="Mexico"/>
    <s v="Cosméticos"/>
    <s v="Online"/>
    <s v="Crítica"/>
    <x v="228"/>
    <n v="998791825"/>
    <d v="2020-10-08T00:00:00"/>
    <n v="5685"/>
    <n v="437.2"/>
    <n v="263.33"/>
    <n v="3356821.6"/>
    <n v="2021847.74"/>
  </r>
  <r>
    <s v="C1959"/>
    <x v="0"/>
    <s v="France"/>
    <s v="Verduras"/>
    <s v="Online"/>
    <s v="Alta"/>
    <x v="378"/>
    <n v="998791825"/>
    <d v="2020-04-16T00:00:00"/>
    <n v="4033"/>
    <n v="81.73"/>
    <n v="90.93"/>
    <n v="254353.06"/>
    <n v="150125.43000000002"/>
  </r>
  <r>
    <s v="C196"/>
    <x v="3"/>
    <s v="Mauritania"/>
    <s v="Cosméticos"/>
    <s v="Offline"/>
    <s v="Baja"/>
    <x v="180"/>
    <n v="264075124"/>
    <d v="2021-03-19T00:00:00"/>
    <n v="2783"/>
    <n v="437.2"/>
    <n v="263.33"/>
    <n v="1216727.5999999999"/>
    <n v="732847.3899999999"/>
  </r>
  <r>
    <s v="C1960"/>
    <x v="4"/>
    <s v="Belize"/>
    <s v="Verduras"/>
    <s v="Offline"/>
    <s v="Media"/>
    <x v="184"/>
    <n v="998791825"/>
    <d v="2021-03-26T00:00:00"/>
    <n v="1723"/>
    <n v="9.33"/>
    <n v="90.93"/>
    <n v="1188572.8999999999"/>
    <n v="701524.95000000007"/>
  </r>
  <r>
    <s v="C1961"/>
    <x v="3"/>
    <s v="Malawi"/>
    <s v="Material de oficina"/>
    <s v="Offline"/>
    <s v="Alta"/>
    <x v="636"/>
    <n v="998791825"/>
    <d v="2022-06-17T00:00:00"/>
    <n v="790"/>
    <n v="437.2"/>
    <n v="524.96"/>
    <n v="976163.79"/>
    <n v="786915.04"/>
  </r>
  <r>
    <s v="C1962"/>
    <x v="2"/>
    <s v="India"/>
    <s v="Cárnicos"/>
    <s v="Offline"/>
    <s v="Baja"/>
    <x v="637"/>
    <n v="998791825"/>
    <d v="2020-04-07T00:00:00"/>
    <n v="303"/>
    <n v="668.27"/>
    <n v="364.69"/>
    <n v="280134.95999999996"/>
    <n v="242154.16"/>
  </r>
  <r>
    <s v="C1963"/>
    <x v="2"/>
    <s v="Tajikistan"/>
    <s v="Doméstico"/>
    <s v="Offline"/>
    <s v="Baja"/>
    <x v="416"/>
    <n v="998791825"/>
    <d v="2021-03-12T00:00:00"/>
    <n v="1359"/>
    <n v="47.45"/>
    <n v="502.54"/>
    <n v="6618546.0800000001"/>
    <n v="4977156.16"/>
  </r>
  <r>
    <s v="C1964"/>
    <x v="0"/>
    <s v="Finland"/>
    <s v="Snacks"/>
    <s v="Offline"/>
    <s v="Baja"/>
    <x v="572"/>
    <n v="998791825"/>
    <d v="2021-01-21T00:00:00"/>
    <n v="2089"/>
    <n v="152.58000000000001"/>
    <n v="97.44"/>
    <n v="906477.78"/>
    <n v="578891.04"/>
  </r>
  <r>
    <s v="C1965"/>
    <x v="3"/>
    <s v="Rwanda"/>
    <s v="Ropa"/>
    <s v="Offline"/>
    <s v="Media"/>
    <x v="638"/>
    <n v="998791825"/>
    <d v="2022-12-01T00:00:00"/>
    <n v="2653"/>
    <n v="651.21"/>
    <n v="35.840000000000003"/>
    <n v="276587.68"/>
    <n v="90711.040000000008"/>
  </r>
  <r>
    <s v="C1966"/>
    <x v="4"/>
    <s v="Belize"/>
    <s v="Cosméticos"/>
    <s v="Online"/>
    <s v="Alta"/>
    <x v="312"/>
    <n v="998791825"/>
    <d v="2021-09-08T00:00:00"/>
    <n v="245"/>
    <n v="668.27"/>
    <n v="263.33"/>
    <n v="2387112"/>
    <n v="1437781.7999999998"/>
  </r>
  <r>
    <s v="C1967"/>
    <x v="3"/>
    <s v="Malawi"/>
    <s v="Bebida"/>
    <s v="Offline"/>
    <s v="Baja"/>
    <x v="364"/>
    <n v="998791825"/>
    <d v="2020-03-21T00:00:00"/>
    <n v="4087"/>
    <n v="9.33"/>
    <n v="31.79"/>
    <n v="357962.80000000005"/>
    <n v="239823.75999999998"/>
  </r>
  <r>
    <s v="C1968"/>
    <x v="2"/>
    <s v="India"/>
    <s v="Verduras"/>
    <s v="Offline"/>
    <s v="Alta"/>
    <x v="137"/>
    <n v="998791825"/>
    <d v="2021-04-03T00:00:00"/>
    <n v="435"/>
    <n v="255.28"/>
    <n v="90.93"/>
    <n v="559699.98"/>
    <n v="330348.69"/>
  </r>
  <r>
    <s v="C1969"/>
    <x v="2"/>
    <s v="Tajikistan"/>
    <s v="Cosméticos"/>
    <s v="Offline"/>
    <s v="Media"/>
    <x v="433"/>
    <n v="998791825"/>
    <d v="2021-01-09T00:00:00"/>
    <n v="7575"/>
    <n v="152.58000000000001"/>
    <n v="263.33"/>
    <n v="2451380.4"/>
    <n v="1476491.3099999998"/>
  </r>
  <r>
    <s v="C197"/>
    <x v="2"/>
    <s v="South Korea"/>
    <s v="Verduras"/>
    <s v="Online"/>
    <s v="Media"/>
    <x v="181"/>
    <n v="264956605"/>
    <d v="2022-07-13T00:00:00"/>
    <n v="3162"/>
    <n v="154.06"/>
    <n v="90.93"/>
    <n v="487137.72000000003"/>
    <n v="287520.66000000003"/>
  </r>
  <r>
    <s v="C1970"/>
    <x v="0"/>
    <s v="Finland"/>
    <s v="Cuidado personal"/>
    <s v="Online"/>
    <s v="Crítica"/>
    <x v="639"/>
    <n v="998791825"/>
    <d v="2022-01-23T00:00:00"/>
    <n v="824"/>
    <n v="47.45"/>
    <n v="56.67"/>
    <n v="602840.48"/>
    <n v="417997.92"/>
  </r>
  <r>
    <s v="C1971"/>
    <x v="3"/>
    <s v="Rwanda"/>
    <s v="Frutas"/>
    <s v="Online"/>
    <s v="Media"/>
    <x v="640"/>
    <n v="998791825"/>
    <d v="2022-07-24T00:00:00"/>
    <n v="7531"/>
    <n v="154.06"/>
    <n v="6.92"/>
    <n v="92217.72"/>
    <n v="68397.279999999999"/>
  </r>
  <r>
    <s v="C1972"/>
    <x v="4"/>
    <s v="Belize"/>
    <s v="Cosméticos"/>
    <s v="Online"/>
    <s v="Media"/>
    <x v="231"/>
    <n v="998791825"/>
    <d v="2021-07-29T00:00:00"/>
    <n v="2075"/>
    <n v="9.33"/>
    <n v="263.33"/>
    <n v="2668231.6"/>
    <n v="1607102.99"/>
  </r>
  <r>
    <s v="C1973"/>
    <x v="3"/>
    <s v="Malawi"/>
    <s v="Doméstico"/>
    <s v="Offline"/>
    <s v="Alta"/>
    <x v="641"/>
    <n v="998791825"/>
    <d v="2022-07-14T00:00:00"/>
    <n v="869"/>
    <n v="81.73"/>
    <n v="502.54"/>
    <n v="4035682.53"/>
    <n v="3034839.06"/>
  </r>
  <r>
    <s v="C1974"/>
    <x v="2"/>
    <s v="India"/>
    <s v="Bebida"/>
    <s v="Online"/>
    <s v="Media"/>
    <x v="642"/>
    <n v="998791825"/>
    <d v="2020-11-14T00:00:00"/>
    <n v="7353"/>
    <n v="437.2"/>
    <n v="31.79"/>
    <n v="81946.150000000009"/>
    <n v="54901.33"/>
  </r>
  <r>
    <s v="C1975"/>
    <x v="2"/>
    <s v="Tajikistan"/>
    <s v="Snacks"/>
    <s v="Offline"/>
    <s v="Crítica"/>
    <x v="318"/>
    <n v="998791825"/>
    <d v="2022-05-23T00:00:00"/>
    <n v="7003"/>
    <n v="152.58000000000001"/>
    <n v="97.44"/>
    <n v="341168.88"/>
    <n v="217875.84"/>
  </r>
  <r>
    <s v="C1976"/>
    <x v="0"/>
    <s v="Finland"/>
    <s v="Material de oficina"/>
    <s v="Offline"/>
    <s v="Alta"/>
    <x v="6"/>
    <n v="998791825"/>
    <d v="2021-10-09T00:00:00"/>
    <n v="2322"/>
    <n v="651.21"/>
    <n v="524.96"/>
    <n v="5641432.2300000004"/>
    <n v="4547728.4800000004"/>
  </r>
  <r>
    <s v="C1977"/>
    <x v="3"/>
    <s v="Rwanda"/>
    <s v="Doméstico"/>
    <s v="Offline"/>
    <s v="Baja"/>
    <x v="453"/>
    <n v="998791825"/>
    <d v="2021-03-14T00:00:00"/>
    <n v="7846"/>
    <n v="651.21"/>
    <n v="502.54"/>
    <n v="6107319.5300000003"/>
    <n v="4592713.0600000005"/>
  </r>
  <r>
    <s v="C1978"/>
    <x v="4"/>
    <s v="Belize"/>
    <s v="Frutas"/>
    <s v="Online"/>
    <s v="Baja"/>
    <x v="643"/>
    <n v="998791825"/>
    <d v="2020-11-10T00:00:00"/>
    <n v="5145"/>
    <n v="81.73"/>
    <n v="6.92"/>
    <n v="35677.919999999998"/>
    <n v="26462.079999999998"/>
  </r>
  <r>
    <s v="C1979"/>
    <x v="3"/>
    <s v="Malawi"/>
    <s v="Alimento infantil"/>
    <s v="Online"/>
    <s v="Alta"/>
    <x v="282"/>
    <n v="998791825"/>
    <d v="2022-03-09T00:00:00"/>
    <n v="7815"/>
    <n v="437.2"/>
    <n v="159.41999999999999"/>
    <n v="2530335.36"/>
    <n v="1580171.0399999998"/>
  </r>
  <r>
    <s v="C198"/>
    <x v="2"/>
    <s v="Myanmar"/>
    <s v="Material de oficina"/>
    <s v="Online"/>
    <s v="Baja"/>
    <x v="182"/>
    <n v="267865836"/>
    <d v="2021-02-18T00:00:00"/>
    <n v="6130"/>
    <n v="651.21"/>
    <n v="524.96"/>
    <n v="3991917.3000000003"/>
    <n v="3218004.8000000003"/>
  </r>
  <r>
    <s v="C1980"/>
    <x v="2"/>
    <s v="India"/>
    <s v="Cárnicos"/>
    <s v="Offline"/>
    <s v="Baja"/>
    <x v="23"/>
    <n v="998791825"/>
    <d v="2021-06-18T00:00:00"/>
    <n v="6486"/>
    <n v="152.58000000000001"/>
    <n v="364.69"/>
    <n v="2795443.14"/>
    <n v="2416435.94"/>
  </r>
  <r>
    <s v="C1981"/>
    <x v="2"/>
    <s v="Tajikistan"/>
    <s v="Verduras"/>
    <s v="Offline"/>
    <s v="Crítica"/>
    <x v="398"/>
    <n v="998791825"/>
    <d v="2022-10-11T00:00:00"/>
    <n v="3821"/>
    <n v="109.28"/>
    <n v="90.93"/>
    <n v="33893.199999999997"/>
    <n v="20004.600000000002"/>
  </r>
  <r>
    <s v="C1982"/>
    <x v="0"/>
    <s v="Finland"/>
    <s v="Bebida"/>
    <s v="Online"/>
    <s v="Media"/>
    <x v="173"/>
    <n v="998791825"/>
    <d v="2021-10-16T00:00:00"/>
    <n v="9511"/>
    <n v="154.06"/>
    <n v="31.79"/>
    <n v="426148.45"/>
    <n v="285505.99"/>
  </r>
  <r>
    <s v="C1983"/>
    <x v="3"/>
    <s v="Rwanda"/>
    <s v="Bebida"/>
    <s v="Online"/>
    <s v="Alta"/>
    <x v="320"/>
    <n v="998791825"/>
    <d v="2021-09-12T00:00:00"/>
    <n v="5279"/>
    <n v="81.73"/>
    <n v="31.79"/>
    <n v="390323.7"/>
    <n v="261504.53999999998"/>
  </r>
  <r>
    <s v="C1984"/>
    <x v="4"/>
    <s v="Belize"/>
    <s v="Material de oficina"/>
    <s v="Offline"/>
    <s v="Media"/>
    <x v="411"/>
    <n v="998791825"/>
    <d v="2020-07-16T00:00:00"/>
    <n v="9882"/>
    <n v="109.28"/>
    <n v="524.96"/>
    <n v="3454017.8400000003"/>
    <n v="2784387.8400000003"/>
  </r>
  <r>
    <s v="C1985"/>
    <x v="3"/>
    <s v="Malawi"/>
    <s v="Snacks"/>
    <s v="Offline"/>
    <s v="Crítica"/>
    <x v="644"/>
    <n v="998791825"/>
    <d v="2021-01-05T00:00:00"/>
    <n v="4104"/>
    <n v="109.28"/>
    <n v="97.44"/>
    <n v="700952.52"/>
    <n v="447639.36"/>
  </r>
  <r>
    <s v="C1986"/>
    <x v="2"/>
    <s v="India"/>
    <s v="Cosméticos"/>
    <s v="Online"/>
    <s v="Baja"/>
    <x v="382"/>
    <n v="998791825"/>
    <d v="2020-05-31T00:00:00"/>
    <n v="5764"/>
    <n v="668.27"/>
    <n v="263.33"/>
    <n v="1096934.8"/>
    <n v="660694.97"/>
  </r>
  <r>
    <s v="C1987"/>
    <x v="2"/>
    <s v="Tajikistan"/>
    <s v="Ropa"/>
    <s v="Offline"/>
    <s v="Crítica"/>
    <x v="645"/>
    <n v="998791825"/>
    <d v="2020-10-26T00:00:00"/>
    <n v="4709"/>
    <n v="437.2"/>
    <n v="35.840000000000003"/>
    <n v="271997.92"/>
    <n v="89205.760000000009"/>
  </r>
  <r>
    <s v="C1988"/>
    <x v="0"/>
    <s v="Finland"/>
    <s v="Cárnicos"/>
    <s v="Online"/>
    <s v="Media"/>
    <x v="646"/>
    <n v="998791825"/>
    <d v="2021-08-11T00:00:00"/>
    <n v="7821"/>
    <n v="154.06"/>
    <n v="364.69"/>
    <n v="4218.8999999999996"/>
    <n v="3646.9"/>
  </r>
  <r>
    <s v="C1989"/>
    <x v="3"/>
    <s v="Rwanda"/>
    <s v="Verduras"/>
    <s v="Offline"/>
    <s v="Baja"/>
    <x v="579"/>
    <n v="998791825"/>
    <d v="2021-07-14T00:00:00"/>
    <n v="4009"/>
    <n v="81.73"/>
    <n v="90.93"/>
    <n v="1167004.5"/>
    <n v="688794.75"/>
  </r>
  <r>
    <s v="C199"/>
    <x v="3"/>
    <s v="Botswana"/>
    <s v="Cereales"/>
    <s v="Offline"/>
    <s v="Baja"/>
    <x v="183"/>
    <n v="270005595"/>
    <d v="2022-08-06T00:00:00"/>
    <n v="4503"/>
    <n v="205.7"/>
    <n v="117.11"/>
    <n v="926267.1"/>
    <n v="527346.32999999996"/>
  </r>
  <r>
    <s v="C1990"/>
    <x v="4"/>
    <s v="Belize"/>
    <s v="Cosméticos"/>
    <s v="Online"/>
    <s v="Crítica"/>
    <x v="647"/>
    <n v="998791825"/>
    <d v="2022-05-05T00:00:00"/>
    <n v="9217"/>
    <n v="109.28"/>
    <n v="263.33"/>
    <n v="4250021.2"/>
    <n v="2559830.9299999997"/>
  </r>
  <r>
    <s v="C1991"/>
    <x v="3"/>
    <s v="Malawi"/>
    <s v="Snacks"/>
    <s v="Offline"/>
    <s v="Baja"/>
    <x v="152"/>
    <n v="998791825"/>
    <d v="2021-11-20T00:00:00"/>
    <n v="1417"/>
    <n v="9.33"/>
    <n v="97.44"/>
    <n v="1222928.7000000002"/>
    <n v="780981.6"/>
  </r>
  <r>
    <s v="C1992"/>
    <x v="2"/>
    <s v="India"/>
    <s v="Bebida"/>
    <s v="Online"/>
    <s v="Baja"/>
    <x v="322"/>
    <n v="998791825"/>
    <d v="2021-06-09T00:00:00"/>
    <n v="5616"/>
    <n v="109.28"/>
    <n v="31.79"/>
    <n v="287357.2"/>
    <n v="192520.24"/>
  </r>
  <r>
    <s v="C1993"/>
    <x v="2"/>
    <s v="Tajikistan"/>
    <s v="Frutas"/>
    <s v="Offline"/>
    <s v="Media"/>
    <x v="216"/>
    <n v="998791825"/>
    <d v="2021-01-30T00:00:00"/>
    <n v="8848"/>
    <n v="421.89"/>
    <n v="6.92"/>
    <n v="41742.42"/>
    <n v="30960.079999999998"/>
  </r>
  <r>
    <s v="C1994"/>
    <x v="0"/>
    <s v="Finland"/>
    <s v="Cosméticos"/>
    <s v="Offline"/>
    <s v="Baja"/>
    <x v="127"/>
    <n v="998791825"/>
    <d v="2021-06-22T00:00:00"/>
    <n v="5182"/>
    <n v="47.45"/>
    <n v="263.33"/>
    <n v="2592596"/>
    <n v="1561546.9"/>
  </r>
  <r>
    <s v="C1995"/>
    <x v="3"/>
    <s v="Rwanda"/>
    <s v="Frutas"/>
    <s v="Offline"/>
    <s v="Alta"/>
    <x v="648"/>
    <n v="998791825"/>
    <d v="2021-12-06T00:00:00"/>
    <n v="716"/>
    <n v="205.7"/>
    <n v="6.92"/>
    <n v="1072.95"/>
    <n v="795.8"/>
  </r>
  <r>
    <s v="C1996"/>
    <x v="4"/>
    <s v="Belize"/>
    <s v="Bebida"/>
    <s v="Online"/>
    <s v="Alta"/>
    <x v="649"/>
    <n v="998791825"/>
    <d v="2022-08-19T00:00:00"/>
    <n v="8579"/>
    <n v="154.06"/>
    <n v="31.79"/>
    <n v="415424.75"/>
    <n v="278321.45"/>
  </r>
  <r>
    <s v="C1997"/>
    <x v="3"/>
    <s v="Malawi"/>
    <s v="Cuidado personal"/>
    <s v="Offline"/>
    <s v="Crítica"/>
    <x v="227"/>
    <n v="998791825"/>
    <d v="2022-06-01T00:00:00"/>
    <n v="3934"/>
    <n v="668.27"/>
    <n v="56.67"/>
    <n v="49364.920000000006"/>
    <n v="34228.68"/>
  </r>
  <r>
    <s v="C1998"/>
    <x v="2"/>
    <s v="India"/>
    <s v="Frutas"/>
    <s v="Online"/>
    <s v="Media"/>
    <x v="505"/>
    <n v="998791825"/>
    <d v="2020-05-31T00:00:00"/>
    <n v="8972"/>
    <n v="9.33"/>
    <n v="6.92"/>
    <n v="60150.51"/>
    <n v="44613.24"/>
  </r>
  <r>
    <s v="C1999"/>
    <x v="2"/>
    <s v="Tajikistan"/>
    <s v="Verduras"/>
    <s v="Online"/>
    <s v="Baja"/>
    <x v="650"/>
    <n v="998791825"/>
    <d v="2020-09-15T00:00:00"/>
    <n v="7917"/>
    <n v="109.28"/>
    <n v="90.93"/>
    <n v="632108.18000000005"/>
    <n v="373085.79000000004"/>
  </r>
  <r>
    <s v="C2"/>
    <x v="0"/>
    <s v="Malta"/>
    <s v="Cárnicos"/>
    <s v="Online"/>
    <s v="Alta"/>
    <x v="4"/>
    <n v="106102883"/>
    <d v="2020-01-28T00:00:00"/>
    <n v="994"/>
    <n v="421.89"/>
    <n v="364.69"/>
    <n v="419358.66"/>
    <n v="362501.86"/>
  </r>
  <r>
    <s v="C20"/>
    <x v="2"/>
    <s v="Uzbekistan"/>
    <s v="Material de oficina"/>
    <s v="Online"/>
    <s v="Baja"/>
    <x v="23"/>
    <n v="118465077"/>
    <d v="2021-06-21T00:00:00"/>
    <n v="3772"/>
    <n v="651.21"/>
    <n v="524.96"/>
    <n v="2456364.12"/>
    <n v="1980149.12"/>
  </r>
  <r>
    <s v="C200"/>
    <x v="0"/>
    <s v="Portugal"/>
    <s v="Snacks"/>
    <s v="Offline"/>
    <s v="Crítica"/>
    <x v="184"/>
    <n v="270904672"/>
    <d v="2021-03-20T00:00:00"/>
    <n v="3131"/>
    <n v="152.58000000000001"/>
    <n v="97.44"/>
    <n v="477727.98000000004"/>
    <n v="305084.64"/>
  </r>
  <r>
    <s v="C2000"/>
    <x v="0"/>
    <s v="Finland"/>
    <s v="Ropa"/>
    <s v="Offline"/>
    <s v="Crítica"/>
    <x v="3"/>
    <n v="998791825"/>
    <d v="2022-02-01T00:00:00"/>
    <n v="2024"/>
    <n v="9.33"/>
    <n v="35.840000000000003"/>
    <n v="373737.6"/>
    <n v="122572.80000000002"/>
  </r>
  <r>
    <s v="C2001"/>
    <x v="3"/>
    <s v="Rwanda"/>
    <s v="Snacks"/>
    <s v="Offline"/>
    <s v="Crítica"/>
    <x v="646"/>
    <n v="998791825"/>
    <d v="2021-08-11T00:00:00"/>
    <n v="4578"/>
    <n v="651.21"/>
    <n v="35.840000000000003"/>
    <n v="276587.68"/>
    <n v="90711.040000000008"/>
  </r>
  <r>
    <s v="C2002"/>
    <x v="4"/>
    <s v="Belize"/>
    <s v="Cosméticos"/>
    <s v="Online"/>
    <s v="Baja"/>
    <x v="579"/>
    <n v="998791825"/>
    <d v="2021-07-14T00:00:00"/>
    <n v="5899"/>
    <n v="205.7"/>
    <n v="263.33"/>
    <n v="2387112"/>
    <n v="1437781.7999999998"/>
  </r>
  <r>
    <s v="C2003"/>
    <x v="3"/>
    <s v="Malawi"/>
    <s v="Ropa"/>
    <s v="Offline"/>
    <s v="Crítica"/>
    <x v="647"/>
    <n v="998791825"/>
    <d v="2022-05-05T00:00:00"/>
    <n v="8333"/>
    <n v="81.73"/>
    <n v="31.79"/>
    <n v="357962.80000000005"/>
    <n v="239823.75999999998"/>
  </r>
  <r>
    <s v="C2004"/>
    <x v="2"/>
    <s v="India"/>
    <s v="Cárnicos"/>
    <s v="Online"/>
    <s v="Media"/>
    <x v="152"/>
    <n v="998791825"/>
    <d v="2021-11-20T00:00:00"/>
    <n v="1261"/>
    <n v="109.28"/>
    <n v="90.93"/>
    <n v="559699.98"/>
    <n v="330348.69"/>
  </r>
  <r>
    <s v="C2005"/>
    <x v="2"/>
    <s v="Tajikistan"/>
    <s v="Verduras"/>
    <s v="Offline"/>
    <s v="Baja"/>
    <x v="322"/>
    <n v="998791825"/>
    <d v="2021-06-09T00:00:00"/>
    <n v="6095"/>
    <n v="47.45"/>
    <n v="263.33"/>
    <n v="2451380.4"/>
    <n v="1476491.3099999998"/>
  </r>
  <r>
    <s v="C2006"/>
    <x v="0"/>
    <s v="Finland"/>
    <s v="Cosméticos"/>
    <s v="Online"/>
    <s v="Crítica"/>
    <x v="216"/>
    <n v="998791825"/>
    <d v="2021-01-30T00:00:00"/>
    <n v="1276"/>
    <n v="421.89"/>
    <n v="56.67"/>
    <n v="602840.48"/>
    <n v="417997.92"/>
  </r>
  <r>
    <s v="C2007"/>
    <x v="3"/>
    <s v="Rwanda"/>
    <s v="Snacks"/>
    <s v="Offline"/>
    <s v="Baja"/>
    <x v="127"/>
    <n v="998791825"/>
    <d v="2021-06-22T00:00:00"/>
    <n v="7277"/>
    <n v="109.28"/>
    <n v="6.92"/>
    <n v="92217.72"/>
    <n v="68397.279999999999"/>
  </r>
  <r>
    <s v="C2008"/>
    <x v="4"/>
    <s v="Belize"/>
    <s v="Bebida"/>
    <s v="Online"/>
    <s v="Baja"/>
    <x v="648"/>
    <n v="998791825"/>
    <d v="2021-12-06T00:00:00"/>
    <n v="1605"/>
    <n v="205.7"/>
    <n v="263.33"/>
    <n v="2668231.6"/>
    <n v="1607102.99"/>
  </r>
  <r>
    <s v="C2009"/>
    <x v="3"/>
    <s v="Malawi"/>
    <s v="Frutas"/>
    <s v="Offline"/>
    <s v="Media"/>
    <x v="649"/>
    <n v="998791825"/>
    <d v="2022-08-19T00:00:00"/>
    <n v="3795"/>
    <n v="154.06"/>
    <n v="502.54"/>
    <n v="4035682.53"/>
    <n v="3034839.06"/>
  </r>
  <r>
    <s v="C201"/>
    <x v="0"/>
    <s v="Spain"/>
    <s v="Verduras"/>
    <s v="Offline"/>
    <s v="Crítica"/>
    <x v="185"/>
    <n v="271128261"/>
    <d v="2021-12-11T00:00:00"/>
    <n v="3894"/>
    <n v="154.06"/>
    <n v="90.93"/>
    <n v="599909.64"/>
    <n v="354081.42000000004"/>
  </r>
  <r>
    <s v="C2010"/>
    <x v="2"/>
    <s v="India"/>
    <s v="Cosméticos"/>
    <s v="Offline"/>
    <s v="Baja"/>
    <x v="227"/>
    <n v="998791825"/>
    <d v="2022-06-01T00:00:00"/>
    <n v="415"/>
    <n v="47.45"/>
    <n v="31.79"/>
    <n v="81946.150000000009"/>
    <n v="54901.33"/>
  </r>
  <r>
    <s v="C2011"/>
    <x v="2"/>
    <s v="Tajikistan"/>
    <s v="Frutas"/>
    <s v="Offline"/>
    <s v="Alta"/>
    <x v="505"/>
    <n v="998791825"/>
    <d v="2020-05-31T00:00:00"/>
    <n v="62"/>
    <n v="421.89"/>
    <n v="97.44"/>
    <n v="341168.88"/>
    <n v="217875.84"/>
  </r>
  <r>
    <s v="C2012"/>
    <x v="0"/>
    <s v="Finland"/>
    <s v="Bebida"/>
    <s v="Online"/>
    <s v="Alta"/>
    <x v="650"/>
    <n v="998791825"/>
    <d v="2020-09-15T00:00:00"/>
    <n v="8367"/>
    <n v="154.06"/>
    <n v="524.96"/>
    <n v="5641432.2300000004"/>
    <n v="4547728.4800000004"/>
  </r>
  <r>
    <s v="C2013"/>
    <x v="3"/>
    <s v="Rwanda"/>
    <s v="Cuidado personal"/>
    <s v="Offline"/>
    <s v="Crítica"/>
    <x v="3"/>
    <n v="998791825"/>
    <d v="2022-02-01T00:00:00"/>
    <n v="2992"/>
    <n v="47.45"/>
    <n v="502.54"/>
    <n v="6107319.5300000003"/>
    <n v="4592713.0600000005"/>
  </r>
  <r>
    <s v="C2014"/>
    <x v="4"/>
    <s v="Belize"/>
    <s v="Frutas"/>
    <s v="Online"/>
    <s v="Media"/>
    <x v="267"/>
    <n v="998791825"/>
    <d v="2022-02-02T00:00:00"/>
    <n v="8628"/>
    <n v="154.06"/>
    <n v="6.92"/>
    <n v="35677.919999999998"/>
    <n v="26462.079999999998"/>
  </r>
  <r>
    <s v="C2015"/>
    <x v="3"/>
    <s v="Malawi"/>
    <s v="Verduras"/>
    <s v="Online"/>
    <s v="Baja"/>
    <x v="651"/>
    <n v="998791825"/>
    <d v="2022-02-03T00:00:00"/>
    <n v="1999"/>
    <n v="205.7"/>
    <n v="159.41999999999999"/>
    <n v="2530335.36"/>
    <n v="1580171.0399999998"/>
  </r>
  <r>
    <s v="C2016"/>
    <x v="2"/>
    <s v="India"/>
    <s v="Ropa"/>
    <s v="Offline"/>
    <s v="Crítica"/>
    <x v="652"/>
    <n v="998791825"/>
    <d v="2022-02-04T00:00:00"/>
    <n v="6861"/>
    <n v="109.28"/>
    <n v="364.69"/>
    <n v="2795443.14"/>
    <n v="2416435.94"/>
  </r>
  <r>
    <s v="C2017"/>
    <x v="2"/>
    <s v="Tajikistan"/>
    <s v="Snacks"/>
    <s v="Offline"/>
    <s v="Crítica"/>
    <x v="91"/>
    <n v="998791825"/>
    <d v="2022-02-05T00:00:00"/>
    <n v="8998"/>
    <n v="255.28"/>
    <n v="90.93"/>
    <n v="33893.199999999997"/>
    <n v="20004.600000000002"/>
  </r>
  <r>
    <s v="C2018"/>
    <x v="0"/>
    <s v="Finland"/>
    <s v="Cosméticos"/>
    <s v="Online"/>
    <s v="Baja"/>
    <x v="454"/>
    <n v="998791825"/>
    <d v="2022-02-06T00:00:00"/>
    <n v="1229"/>
    <n v="437.2"/>
    <n v="31.79"/>
    <n v="426148.45"/>
    <n v="285505.99"/>
  </r>
  <r>
    <s v="C2019"/>
    <x v="3"/>
    <s v="Rwanda"/>
    <s v="Ropa"/>
    <s v="Offline"/>
    <s v="Crítica"/>
    <x v="648"/>
    <n v="998791825"/>
    <d v="2021-12-06T00:00:00"/>
    <n v="8402"/>
    <n v="81.73"/>
    <n v="31.79"/>
    <n v="390323.7"/>
    <n v="261504.53999999998"/>
  </r>
  <r>
    <s v="C202"/>
    <x v="3"/>
    <s v="Cote d'Ivoire"/>
    <s v="Bebida"/>
    <s v="Offline"/>
    <s v="Baja"/>
    <x v="184"/>
    <n v="271611917"/>
    <d v="2021-04-25T00:00:00"/>
    <n v="703"/>
    <n v="47.45"/>
    <n v="31.79"/>
    <n v="33357.35"/>
    <n v="22348.37"/>
  </r>
  <r>
    <s v="C2020"/>
    <x v="4"/>
    <s v="Belize"/>
    <s v="Cárnicos"/>
    <s v="Online"/>
    <s v="Media"/>
    <x v="649"/>
    <n v="998791825"/>
    <d v="2022-08-19T00:00:00"/>
    <n v="2397"/>
    <n v="668.27"/>
    <n v="524.96"/>
    <n v="3454017.8400000003"/>
    <n v="2784387.8400000003"/>
  </r>
  <r>
    <s v="C2021"/>
    <x v="3"/>
    <s v="Malawi"/>
    <s v="Verduras"/>
    <s v="Offline"/>
    <s v="Baja"/>
    <x v="227"/>
    <n v="998791825"/>
    <d v="2022-06-01T00:00:00"/>
    <n v="7126"/>
    <n v="81.73"/>
    <n v="97.44"/>
    <n v="700952.52"/>
    <n v="447639.36"/>
  </r>
  <r>
    <s v="C2022"/>
    <x v="2"/>
    <s v="India"/>
    <s v="Cosméticos"/>
    <s v="Online"/>
    <s v="Crítica"/>
    <x v="505"/>
    <n v="998791825"/>
    <d v="2020-05-31T00:00:00"/>
    <n v="3530"/>
    <n v="421.89"/>
    <n v="263.33"/>
    <n v="1096934.8"/>
    <n v="660694.97"/>
  </r>
  <r>
    <s v="C2023"/>
    <x v="2"/>
    <s v="Tajikistan"/>
    <s v="Snacks"/>
    <s v="Offline"/>
    <s v="Baja"/>
    <x v="650"/>
    <n v="998791825"/>
    <d v="2020-09-15T00:00:00"/>
    <n v="4583"/>
    <n v="154.06"/>
    <n v="35.840000000000003"/>
    <n v="271997.92"/>
    <n v="89205.760000000009"/>
  </r>
  <r>
    <s v="C2024"/>
    <x v="0"/>
    <s v="Finland"/>
    <s v="Bebida"/>
    <s v="Online"/>
    <s v="Baja"/>
    <x v="3"/>
    <n v="998791825"/>
    <d v="2022-02-01T00:00:00"/>
    <n v="290"/>
    <n v="9.33"/>
    <n v="364.69"/>
    <n v="4218.8999999999996"/>
    <n v="3646.9"/>
  </r>
  <r>
    <s v="C2025"/>
    <x v="3"/>
    <s v="Rwanda"/>
    <s v="Frutas"/>
    <s v="Offline"/>
    <s v="Media"/>
    <x v="646"/>
    <n v="998791825"/>
    <d v="2021-08-11T00:00:00"/>
    <n v="2687"/>
    <n v="255.28"/>
    <n v="90.93"/>
    <n v="1167004.5"/>
    <n v="688794.75"/>
  </r>
  <r>
    <s v="C2026"/>
    <x v="4"/>
    <s v="Belize"/>
    <s v="Cosméticos"/>
    <s v="Offline"/>
    <s v="Baja"/>
    <x v="579"/>
    <n v="998791825"/>
    <d v="2021-07-14T00:00:00"/>
    <n v="2687"/>
    <n v="81.73"/>
    <n v="263.33"/>
    <n v="4250021.2"/>
    <n v="2559830.9299999997"/>
  </r>
  <r>
    <s v="C2027"/>
    <x v="3"/>
    <s v="Malawi"/>
    <s v="Frutas"/>
    <s v="Offline"/>
    <s v="Alta"/>
    <x v="647"/>
    <n v="998791825"/>
    <d v="2022-05-05T00:00:00"/>
    <n v="287"/>
    <n v="81.73"/>
    <n v="97.44"/>
    <n v="1222928.7000000002"/>
    <n v="780981.6"/>
  </r>
  <r>
    <s v="C2028"/>
    <x v="2"/>
    <s v="India"/>
    <s v="Bebida"/>
    <s v="Online"/>
    <s v="Alta"/>
    <x v="152"/>
    <n v="998791825"/>
    <d v="2021-11-20T00:00:00"/>
    <n v="2687"/>
    <n v="668.27"/>
    <n v="31.79"/>
    <n v="287357.2"/>
    <n v="192520.24"/>
  </r>
  <r>
    <s v="C2029"/>
    <x v="0"/>
    <s v="Finland"/>
    <s v="Cuidado personal"/>
    <s v="Offline"/>
    <s v="Crítica"/>
    <x v="322"/>
    <n v="998791825"/>
    <d v="2021-06-09T00:00:00"/>
    <n v="6587"/>
    <n v="421.89"/>
    <n v="6.92"/>
    <n v="41742.42"/>
    <n v="30960.079999999998"/>
  </r>
  <r>
    <s v="C203"/>
    <x v="0"/>
    <s v="Russia"/>
    <s v="Alimento infantil"/>
    <s v="Online"/>
    <s v="Crítica"/>
    <x v="186"/>
    <n v="272880494"/>
    <d v="2020-07-10T00:00:00"/>
    <n v="4499"/>
    <n v="255.28"/>
    <n v="159.41999999999999"/>
    <n v="1148504.72"/>
    <n v="717230.58"/>
  </r>
  <r>
    <s v="C2030"/>
    <x v="3"/>
    <s v="Rwanda"/>
    <s v="Frutas"/>
    <s v="Online"/>
    <s v="Media"/>
    <x v="216"/>
    <n v="998791825"/>
    <d v="2021-01-30T00:00:00"/>
    <n v="2687"/>
    <n v="668.27"/>
    <n v="263.33"/>
    <n v="2592596"/>
    <n v="1561546.9"/>
  </r>
  <r>
    <s v="C2031"/>
    <x v="4"/>
    <s v="Belize"/>
    <s v="Verduras"/>
    <s v="Online"/>
    <s v="Baja"/>
    <x v="127"/>
    <n v="998791825"/>
    <d v="2021-06-22T00:00:00"/>
    <n v="4237"/>
    <n v="651.21"/>
    <n v="6.92"/>
    <n v="1072.95"/>
    <n v="795.8"/>
  </r>
  <r>
    <s v="C204"/>
    <x v="1"/>
    <s v="Federated States of Micronesia"/>
    <s v="Ropa"/>
    <s v="Offline"/>
    <s v="Media"/>
    <x v="43"/>
    <n v="275231397"/>
    <d v="2021-06-25T00:00:00"/>
    <n v="8257"/>
    <n v="109.28"/>
    <n v="35.840000000000003"/>
    <n v="902324.96"/>
    <n v="295930.88"/>
  </r>
  <r>
    <s v="C205"/>
    <x v="3"/>
    <s v="The Gambia"/>
    <s v="Cárnicos"/>
    <s v="Offline"/>
    <s v="Alta"/>
    <x v="187"/>
    <n v="275668275"/>
    <d v="2021-11-24T00:00:00"/>
    <n v="1982"/>
    <n v="421.89"/>
    <n v="364.69"/>
    <n v="836185.98"/>
    <n v="722815.58"/>
  </r>
  <r>
    <s v="C206"/>
    <x v="0"/>
    <s v="Luxembourg"/>
    <s v="Frutas"/>
    <s v="Offline"/>
    <s v="Alta"/>
    <x v="188"/>
    <n v="276825702"/>
    <d v="2022-10-15T00:00:00"/>
    <n v="7710"/>
    <n v="9.33"/>
    <n v="6.92"/>
    <n v="71934.3"/>
    <n v="53353.2"/>
  </r>
  <r>
    <s v="C207"/>
    <x v="3"/>
    <s v="Liberia"/>
    <s v="Frutas"/>
    <s v="Offline"/>
    <s v="Crítica"/>
    <x v="96"/>
    <n v="277898585"/>
    <d v="2021-08-30T00:00:00"/>
    <n v="4507"/>
    <n v="9.33"/>
    <n v="6.92"/>
    <n v="42050.31"/>
    <n v="31188.44"/>
  </r>
  <r>
    <s v="C208"/>
    <x v="3"/>
    <s v="Burundi"/>
    <s v="Cosméticos"/>
    <s v="Offline"/>
    <s v="Crítica"/>
    <x v="23"/>
    <n v="279311788"/>
    <d v="2021-06-27T00:00:00"/>
    <n v="3474"/>
    <n v="437.2"/>
    <n v="263.33"/>
    <n v="1518832.8"/>
    <n v="914808.41999999993"/>
  </r>
  <r>
    <s v="C209"/>
    <x v="3"/>
    <s v="Syria"/>
    <s v="Cereales"/>
    <s v="Offline"/>
    <s v="Alta"/>
    <x v="152"/>
    <n v="280654180"/>
    <d v="2021-11-15T00:00:00"/>
    <n v="2739"/>
    <n v="205.7"/>
    <n v="117.11"/>
    <n v="563412.29999999993"/>
    <n v="320764.28999999998"/>
  </r>
  <r>
    <s v="C21"/>
    <x v="2"/>
    <s v="Sri Lanka"/>
    <s v="Cuidado personal"/>
    <s v="Offline"/>
    <s v="Media"/>
    <x v="24"/>
    <n v="118491685"/>
    <d v="2020-09-05T00:00:00"/>
    <n v="9602"/>
    <n v="81.73"/>
    <n v="56.67"/>
    <n v="784771.46000000008"/>
    <n v="544145.34"/>
  </r>
  <r>
    <s v="C210"/>
    <x v="5"/>
    <s v="United States of America"/>
    <s v="Ropa"/>
    <s v="Offline"/>
    <s v="Alta"/>
    <x v="189"/>
    <n v="280876481"/>
    <d v="2022-09-24T00:00:00"/>
    <n v="2463"/>
    <n v="109.28"/>
    <n v="35.840000000000003"/>
    <n v="269156.64"/>
    <n v="88273.920000000013"/>
  </r>
  <r>
    <s v="C211"/>
    <x v="2"/>
    <s v="Japan"/>
    <s v="Alimento infantil"/>
    <s v="Offline"/>
    <s v="Baja"/>
    <x v="189"/>
    <n v="281028401"/>
    <d v="2022-10-05T00:00:00"/>
    <n v="9840"/>
    <n v="255.28"/>
    <n v="159.41999999999999"/>
    <n v="2511955.2000000002"/>
    <n v="1568692.7999999998"/>
  </r>
  <r>
    <s v="C212"/>
    <x v="2"/>
    <s v="Laos"/>
    <s v="Frutas"/>
    <s v="Offline"/>
    <s v="Baja"/>
    <x v="190"/>
    <n v="281881988"/>
    <d v="2021-02-14T00:00:00"/>
    <n v="4093"/>
    <n v="9.33"/>
    <n v="6.92"/>
    <n v="38187.69"/>
    <n v="28323.56"/>
  </r>
  <r>
    <s v="C213"/>
    <x v="0"/>
    <s v="Germany"/>
    <s v="Verduras"/>
    <s v="Online"/>
    <s v="Crítica"/>
    <x v="191"/>
    <n v="282137763"/>
    <d v="2021-11-23T00:00:00"/>
    <n v="1476"/>
    <n v="154.06"/>
    <n v="90.93"/>
    <n v="227392.56"/>
    <n v="134212.68000000002"/>
  </r>
  <r>
    <s v="C214"/>
    <x v="5"/>
    <s v="Greenland"/>
    <s v="Cuidado personal"/>
    <s v="Online"/>
    <s v="Crítica"/>
    <x v="192"/>
    <n v="283068597"/>
    <d v="2020-08-10T00:00:00"/>
    <n v="276"/>
    <n v="81.73"/>
    <n v="56.67"/>
    <n v="22557.48"/>
    <n v="15640.92"/>
  </r>
  <r>
    <s v="C215"/>
    <x v="4"/>
    <s v="Jamaica"/>
    <s v="Cárnicos"/>
    <s v="Offline"/>
    <s v="Alta"/>
    <x v="106"/>
    <n v="284004580"/>
    <d v="2020-09-20T00:00:00"/>
    <n v="5810"/>
    <n v="421.89"/>
    <n v="364.69"/>
    <n v="2451180.9"/>
    <n v="2118848.9"/>
  </r>
  <r>
    <s v="C216"/>
    <x v="0"/>
    <s v="Switzerland"/>
    <s v="Verduras"/>
    <s v="Online"/>
    <s v="Media"/>
    <x v="193"/>
    <n v="284011018"/>
    <d v="2020-02-23T00:00:00"/>
    <n v="5427"/>
    <n v="154.06"/>
    <n v="90.93"/>
    <n v="836083.62"/>
    <n v="493477.11000000004"/>
  </r>
  <r>
    <s v="C217"/>
    <x v="0"/>
    <s v="Sweden"/>
    <s v="Material de oficina"/>
    <s v="Online"/>
    <s v="Media"/>
    <x v="144"/>
    <n v="284194266"/>
    <d v="2021-06-10T00:00:00"/>
    <n v="3507"/>
    <n v="651.21"/>
    <n v="524.96"/>
    <n v="2283793.4700000002"/>
    <n v="1841034.7200000002"/>
  </r>
  <r>
    <s v="C218"/>
    <x v="3"/>
    <s v="Liberia"/>
    <s v="Bebida"/>
    <s v="Online"/>
    <s v="Media"/>
    <x v="194"/>
    <n v="284414851"/>
    <d v="2022-01-13T00:00:00"/>
    <n v="6460"/>
    <n v="47.45"/>
    <n v="31.79"/>
    <n v="306527"/>
    <n v="205363.4"/>
  </r>
  <r>
    <s v="C219"/>
    <x v="1"/>
    <s v="Kiribati"/>
    <s v="Alimento infantil"/>
    <s v="Offline"/>
    <s v="Media"/>
    <x v="195"/>
    <n v="286076533"/>
    <d v="2021-01-04T00:00:00"/>
    <n v="7730"/>
    <n v="255.28"/>
    <n v="159.41999999999999"/>
    <n v="1973314.4"/>
    <n v="1232316.5999999999"/>
  </r>
  <r>
    <s v="C22"/>
    <x v="3"/>
    <s v="The Gambia"/>
    <s v="Cosméticos"/>
    <s v="Online"/>
    <s v="Crítica"/>
    <x v="25"/>
    <n v="120351636"/>
    <d v="2021-07-25T00:00:00"/>
    <n v="912"/>
    <n v="437.2"/>
    <n v="263.33"/>
    <n v="398726.39999999997"/>
    <n v="240156.96"/>
  </r>
  <r>
    <s v="C220"/>
    <x v="0"/>
    <s v="Malta"/>
    <s v="Cárnicos"/>
    <s v="Online"/>
    <s v="Media"/>
    <x v="196"/>
    <n v="287675130"/>
    <d v="2021-01-10T00:00:00"/>
    <n v="2789"/>
    <n v="421.89"/>
    <n v="364.69"/>
    <n v="1176651.21"/>
    <n v="1017120.41"/>
  </r>
  <r>
    <s v="C221"/>
    <x v="2"/>
    <s v="Philippines"/>
    <s v="Cuidado personal"/>
    <s v="Online"/>
    <s v="Baja"/>
    <x v="197"/>
    <n v="288069951"/>
    <d v="2020-05-29T00:00:00"/>
    <n v="4144"/>
    <n v="81.73"/>
    <n v="56.67"/>
    <n v="338689.12"/>
    <n v="234840.48"/>
  </r>
  <r>
    <s v="C222"/>
    <x v="3"/>
    <s v="Comoros"/>
    <s v="Alimento infantil"/>
    <s v="Offline"/>
    <s v="Baja"/>
    <x v="198"/>
    <n v="288260066"/>
    <d v="2020-11-29T00:00:00"/>
    <n v="6329"/>
    <n v="255.28"/>
    <n v="159.41999999999999"/>
    <n v="1615667.12"/>
    <n v="1008969.1799999999"/>
  </r>
  <r>
    <s v="C223"/>
    <x v="0"/>
    <s v="Liechtenstein"/>
    <s v="Doméstico"/>
    <s v="Offline"/>
    <s v="Baja"/>
    <x v="199"/>
    <n v="288649737"/>
    <d v="2020-08-30T00:00:00"/>
    <n v="912"/>
    <n v="668.27"/>
    <n v="502.54"/>
    <n v="609462.24"/>
    <n v="458316.48000000004"/>
  </r>
  <r>
    <s v="C224"/>
    <x v="3"/>
    <s v="Lebanon"/>
    <s v="Cereales"/>
    <s v="Online"/>
    <s v="Baja"/>
    <x v="200"/>
    <n v="288654887"/>
    <d v="2020-08-29T00:00:00"/>
    <n v="1492"/>
    <n v="205.7"/>
    <n v="117.11"/>
    <n v="306904.39999999997"/>
    <n v="174728.12"/>
  </r>
  <r>
    <s v="C225"/>
    <x v="5"/>
    <s v="Greenland"/>
    <s v="Cereales"/>
    <s v="Offline"/>
    <s v="Crítica"/>
    <x v="137"/>
    <n v="288735997"/>
    <d v="2021-04-05T00:00:00"/>
    <n v="8699"/>
    <n v="205.7"/>
    <n v="117.11"/>
    <n v="1789384.2999999998"/>
    <n v="1018739.89"/>
  </r>
  <r>
    <s v="C226"/>
    <x v="3"/>
    <s v="Chad"/>
    <s v="Cereales"/>
    <s v="Online"/>
    <s v="Media"/>
    <x v="201"/>
    <n v="288909804"/>
    <d v="2022-09-15T00:00:00"/>
    <n v="5193"/>
    <n v="205.7"/>
    <n v="117.11"/>
    <n v="1068200.0999999999"/>
    <n v="608152.23"/>
  </r>
  <r>
    <s v="C227"/>
    <x v="0"/>
    <s v="Macedonia"/>
    <s v="Doméstico"/>
    <s v="Offline"/>
    <s v="Baja"/>
    <x v="194"/>
    <n v="289170300"/>
    <d v="2022-01-05T00:00:00"/>
    <n v="668"/>
    <n v="668.27"/>
    <n v="502.54"/>
    <n v="446404.36"/>
    <n v="335696.72000000003"/>
  </r>
  <r>
    <s v="C228"/>
    <x v="3"/>
    <s v="United Arab Emirates"/>
    <s v="Cosméticos"/>
    <s v="Offline"/>
    <s v="Alta"/>
    <x v="202"/>
    <n v="289702451"/>
    <d v="2021-10-19T00:00:00"/>
    <n v="6847"/>
    <n v="437.2"/>
    <n v="263.33"/>
    <n v="2993508.4"/>
    <n v="1803020.5099999998"/>
  </r>
  <r>
    <s v="C229"/>
    <x v="3"/>
    <s v="Qatar"/>
    <s v="Cereales"/>
    <s v="Offline"/>
    <s v="Alta"/>
    <x v="203"/>
    <n v="290370213"/>
    <d v="2020-11-25T00:00:00"/>
    <n v="2485"/>
    <n v="205.7"/>
    <n v="117.11"/>
    <n v="511164.5"/>
    <n v="291018.34999999998"/>
  </r>
  <r>
    <s v="C23"/>
    <x v="2"/>
    <s v="Myanmar"/>
    <s v="Snacks"/>
    <s v="Offline"/>
    <s v="Media"/>
    <x v="26"/>
    <n v="121176040"/>
    <d v="2021-08-04T00:00:00"/>
    <n v="3019"/>
    <n v="152.58000000000001"/>
    <n v="97.44"/>
    <n v="460639.02"/>
    <n v="294171.36"/>
  </r>
  <r>
    <s v="C230"/>
    <x v="3"/>
    <s v="Iraq"/>
    <s v="Verduras"/>
    <s v="Online"/>
    <s v="Alta"/>
    <x v="204"/>
    <n v="290413558"/>
    <d v="2021-08-05T00:00:00"/>
    <n v="8367"/>
    <n v="154.06"/>
    <n v="90.93"/>
    <n v="1289020.02"/>
    <n v="760811.31"/>
  </r>
  <r>
    <s v="C231"/>
    <x v="0"/>
    <s v="Kosovo"/>
    <s v="Material de oficina"/>
    <s v="Online"/>
    <s v="Baja"/>
    <x v="205"/>
    <n v="291218221"/>
    <d v="2022-02-04T00:00:00"/>
    <n v="2312"/>
    <n v="651.21"/>
    <n v="524.96"/>
    <n v="1505597.52"/>
    <n v="1213707.52"/>
  </r>
  <r>
    <s v="C232"/>
    <x v="2"/>
    <s v="Bhutan"/>
    <s v="Cosméticos"/>
    <s v="Offline"/>
    <s v="Crítica"/>
    <x v="206"/>
    <n v="291455972"/>
    <d v="2021-01-22T00:00:00"/>
    <n v="4168"/>
    <n v="437.2"/>
    <n v="263.33"/>
    <n v="1822249.5999999999"/>
    <n v="1097559.44"/>
  </r>
  <r>
    <s v="C233"/>
    <x v="4"/>
    <s v="Cuba"/>
    <s v="Ropa"/>
    <s v="Offline"/>
    <s v="Alta"/>
    <x v="40"/>
    <n v="291558110"/>
    <d v="2021-12-10T00:00:00"/>
    <n v="815"/>
    <n v="109.28"/>
    <n v="35.840000000000003"/>
    <n v="89063.2"/>
    <n v="29209.600000000002"/>
  </r>
  <r>
    <s v="C234"/>
    <x v="5"/>
    <s v="Mexico"/>
    <s v="Alimento infantil"/>
    <s v="Online"/>
    <s v="Media"/>
    <x v="207"/>
    <n v="292874753"/>
    <d v="2022-10-09T00:00:00"/>
    <n v="1163"/>
    <n v="255.28"/>
    <n v="159.41999999999999"/>
    <n v="296890.64"/>
    <n v="185405.46"/>
  </r>
  <r>
    <s v="C235"/>
    <x v="3"/>
    <s v="Cote d'Ivoire"/>
    <s v="Bebida"/>
    <s v="Online"/>
    <s v="Media"/>
    <x v="208"/>
    <n v="293212497"/>
    <d v="2020-07-12T00:00:00"/>
    <n v="1156"/>
    <n v="47.45"/>
    <n v="31.79"/>
    <n v="54852.200000000004"/>
    <n v="36749.24"/>
  </r>
  <r>
    <s v="C236"/>
    <x v="3"/>
    <s v="Nigeria"/>
    <s v="Cereales"/>
    <s v="Offline"/>
    <s v="Alta"/>
    <x v="209"/>
    <n v="294081532"/>
    <d v="2021-05-02T00:00:00"/>
    <n v="8767"/>
    <n v="205.7"/>
    <n v="117.11"/>
    <n v="1803371.9"/>
    <n v="1026703.37"/>
  </r>
  <r>
    <s v="C237"/>
    <x v="1"/>
    <s v="Vanuatu"/>
    <s v="Material de oficina"/>
    <s v="Offline"/>
    <s v="Alta"/>
    <x v="210"/>
    <n v="294436013"/>
    <d v="2021-05-31T00:00:00"/>
    <n v="9000"/>
    <n v="651.21"/>
    <n v="524.96"/>
    <n v="5860890"/>
    <n v="4724640"/>
  </r>
  <r>
    <s v="C238"/>
    <x v="3"/>
    <s v="Kuwait"/>
    <s v="Verduras"/>
    <s v="Offline"/>
    <s v="Baja"/>
    <x v="211"/>
    <n v="295123946"/>
    <d v="2020-05-30T00:00:00"/>
    <n v="8893"/>
    <n v="154.06"/>
    <n v="90.93"/>
    <n v="1370055.58"/>
    <n v="808640.49000000011"/>
  </r>
  <r>
    <s v="C239"/>
    <x v="3"/>
    <s v="Namibia"/>
    <s v="Cárnicos"/>
    <s v="Offline"/>
    <s v="Media"/>
    <x v="20"/>
    <n v="296272361"/>
    <d v="2022-11-30T00:00:00"/>
    <n v="2512"/>
    <n v="421.89"/>
    <n v="364.69"/>
    <n v="1059787.68"/>
    <n v="916101.28"/>
  </r>
  <r>
    <s v="C24"/>
    <x v="2"/>
    <s v="Bhutan"/>
    <s v="Ropa"/>
    <s v="Online"/>
    <s v="Crítica"/>
    <x v="27"/>
    <n v="121239984"/>
    <d v="2021-10-21T00:00:00"/>
    <n v="3270"/>
    <n v="109.28"/>
    <n v="35.840000000000003"/>
    <n v="357345.6"/>
    <n v="117196.80000000002"/>
  </r>
  <r>
    <s v="C240"/>
    <x v="3"/>
    <s v="Egypt"/>
    <s v="Verduras"/>
    <s v="Online"/>
    <s v="Baja"/>
    <x v="212"/>
    <n v="297189462"/>
    <d v="2022-02-05T00:00:00"/>
    <n v="5955"/>
    <n v="154.06"/>
    <n v="90.93"/>
    <n v="917427.3"/>
    <n v="541488.15"/>
  </r>
  <r>
    <s v="C241"/>
    <x v="3"/>
    <s v="Swaziland"/>
    <s v="Frutas"/>
    <s v="Offline"/>
    <s v="Crítica"/>
    <x v="96"/>
    <n v="299286305"/>
    <d v="2021-08-26T00:00:00"/>
    <n v="2354"/>
    <n v="9.33"/>
    <n v="6.92"/>
    <n v="21962.82"/>
    <n v="16289.68"/>
  </r>
  <r>
    <s v="C242"/>
    <x v="4"/>
    <s v="Antigua and Barbuda "/>
    <s v="Cárnicos"/>
    <s v="Offline"/>
    <s v="Crítica"/>
    <x v="213"/>
    <n v="300184953"/>
    <d v="2022-11-04T00:00:00"/>
    <n v="6869"/>
    <n v="421.89"/>
    <n v="364.69"/>
    <n v="2897962.4099999997"/>
    <n v="2505055.61"/>
  </r>
  <r>
    <s v="C243"/>
    <x v="2"/>
    <s v="Sri Lanka"/>
    <s v="Verduras"/>
    <s v="Offline"/>
    <s v="Alta"/>
    <x v="214"/>
    <n v="300342452"/>
    <d v="2020-04-18T00:00:00"/>
    <n v="1692"/>
    <n v="154.06"/>
    <n v="90.93"/>
    <n v="260669.52"/>
    <n v="153853.56"/>
  </r>
  <r>
    <s v="C244"/>
    <x v="0"/>
    <s v="Liechtenstein"/>
    <s v="Bebida"/>
    <s v="Offline"/>
    <s v="Media"/>
    <x v="214"/>
    <n v="302788627"/>
    <d v="2020-03-30T00:00:00"/>
    <n v="1047"/>
    <n v="47.45"/>
    <n v="31.79"/>
    <n v="49680.15"/>
    <n v="33284.129999999997"/>
  </r>
  <r>
    <s v="C245"/>
    <x v="3"/>
    <s v="Angola"/>
    <s v="Material de oficina"/>
    <s v="Online"/>
    <s v="Crítica"/>
    <x v="215"/>
    <n v="303301465"/>
    <d v="2022-05-30T00:00:00"/>
    <n v="6189"/>
    <n v="651.21"/>
    <n v="524.96"/>
    <n v="4030338.6900000004"/>
    <n v="3248977.4400000004"/>
  </r>
  <r>
    <s v="C246"/>
    <x v="2"/>
    <s v="Brunei"/>
    <s v="Doméstico"/>
    <s v="Offline"/>
    <s v="Crítica"/>
    <x v="216"/>
    <n v="305997836"/>
    <d v="2021-02-06T00:00:00"/>
    <n v="404"/>
    <n v="668.27"/>
    <n v="502.54"/>
    <n v="269981.08"/>
    <n v="203026.16"/>
  </r>
  <r>
    <s v="C247"/>
    <x v="1"/>
    <s v="Samoa "/>
    <s v="Ropa"/>
    <s v="Offline"/>
    <s v="Crítica"/>
    <x v="45"/>
    <n v="306187951"/>
    <d v="2021-01-02T00:00:00"/>
    <n v="4010"/>
    <n v="109.28"/>
    <n v="35.840000000000003"/>
    <n v="438212.8"/>
    <n v="143718.40000000002"/>
  </r>
  <r>
    <s v="C248"/>
    <x v="1"/>
    <s v="Marshall Islands"/>
    <s v="Frutas"/>
    <s v="Online"/>
    <s v="Baja"/>
    <x v="217"/>
    <n v="309631478"/>
    <d v="2021-05-20T00:00:00"/>
    <n v="9354"/>
    <n v="9.33"/>
    <n v="6.92"/>
    <n v="87272.82"/>
    <n v="64729.68"/>
  </r>
  <r>
    <s v="C249"/>
    <x v="3"/>
    <s v="Democratic Republic of the Congo"/>
    <s v="Frutas"/>
    <s v="Online"/>
    <s v="Crítica"/>
    <x v="218"/>
    <n v="310540425"/>
    <d v="2020-09-20T00:00:00"/>
    <n v="5818"/>
    <n v="9.33"/>
    <n v="6.92"/>
    <n v="54281.94"/>
    <n v="40260.559999999998"/>
  </r>
  <r>
    <s v="C25"/>
    <x v="3"/>
    <s v="Mali"/>
    <s v="Verduras"/>
    <s v="Online"/>
    <s v="Crítica"/>
    <x v="28"/>
    <n v="122546327"/>
    <d v="2021-11-29T00:00:00"/>
    <n v="6047"/>
    <n v="154.06"/>
    <n v="90.93"/>
    <n v="931600.82000000007"/>
    <n v="549853.71000000008"/>
  </r>
  <r>
    <s v="C250"/>
    <x v="1"/>
    <s v="Tonga"/>
    <s v="Cosméticos"/>
    <s v="Online"/>
    <s v="Crítica"/>
    <x v="219"/>
    <n v="310661447"/>
    <d v="2020-08-31T00:00:00"/>
    <n v="4811"/>
    <n v="437.2"/>
    <n v="263.33"/>
    <n v="2103369.1999999997"/>
    <n v="1266880.6299999999"/>
  </r>
  <r>
    <s v="C251"/>
    <x v="3"/>
    <s v="Mozambique"/>
    <s v="Snacks"/>
    <s v="Offline"/>
    <s v="Crítica"/>
    <x v="27"/>
    <n v="310679471"/>
    <d v="2021-10-17T00:00:00"/>
    <n v="4777"/>
    <n v="152.58000000000001"/>
    <n v="97.44"/>
    <n v="728874.66"/>
    <n v="465470.88"/>
  </r>
  <r>
    <s v="C252"/>
    <x v="3"/>
    <s v="Kuwait"/>
    <s v="Cárnicos"/>
    <s v="Online"/>
    <s v="Media"/>
    <x v="220"/>
    <n v="310803496"/>
    <d v="2022-04-10T00:00:00"/>
    <n v="6189"/>
    <n v="421.89"/>
    <n v="364.69"/>
    <n v="2611077.21"/>
    <n v="2257066.41"/>
  </r>
  <r>
    <s v="C253"/>
    <x v="0"/>
    <s v="Romania"/>
    <s v="Bebida"/>
    <s v="Offline"/>
    <s v="Alta"/>
    <x v="221"/>
    <n v="310959708"/>
    <d v="2022-01-22T00:00:00"/>
    <n v="6552"/>
    <n v="47.45"/>
    <n v="31.79"/>
    <n v="310892.40000000002"/>
    <n v="208288.08"/>
  </r>
  <r>
    <s v="C254"/>
    <x v="3"/>
    <s v="South Sudan"/>
    <s v="Cosméticos"/>
    <s v="Online"/>
    <s v="Crítica"/>
    <x v="222"/>
    <n v="311518895"/>
    <d v="2021-06-04T00:00:00"/>
    <n v="5402"/>
    <n v="437.2"/>
    <n v="263.33"/>
    <n v="2361754.4"/>
    <n v="1422508.66"/>
  </r>
  <r>
    <s v="C255"/>
    <x v="2"/>
    <s v="Malaysia"/>
    <s v="Snacks"/>
    <s v="Offline"/>
    <s v="Crítica"/>
    <x v="223"/>
    <n v="311624467"/>
    <d v="2022-09-12T00:00:00"/>
    <n v="9307"/>
    <n v="152.58000000000001"/>
    <n v="97.44"/>
    <n v="1420062.06"/>
    <n v="906874.08"/>
  </r>
  <r>
    <s v="C256"/>
    <x v="4"/>
    <s v="Costa Rica"/>
    <s v="Snacks"/>
    <s v="Offline"/>
    <s v="Media"/>
    <x v="71"/>
    <n v="312015855"/>
    <d v="2022-08-30T00:00:00"/>
    <n v="6864"/>
    <n v="152.58000000000001"/>
    <n v="97.44"/>
    <n v="1047309.1200000001"/>
    <n v="668828.16000000003"/>
  </r>
  <r>
    <s v="C257"/>
    <x v="0"/>
    <s v="Croatia"/>
    <s v="Cuidado personal"/>
    <s v="Online"/>
    <s v="Alta"/>
    <x v="224"/>
    <n v="313368976"/>
    <d v="2020-03-08T00:00:00"/>
    <n v="3705"/>
    <n v="81.73"/>
    <n v="56.67"/>
    <n v="302809.65000000002"/>
    <n v="209962.35"/>
  </r>
  <r>
    <s v="C258"/>
    <x v="2"/>
    <s v="Nepal"/>
    <s v="Bebida"/>
    <s v="Offline"/>
    <s v="Baja"/>
    <x v="225"/>
    <n v="313789117"/>
    <d v="2022-11-07T00:00:00"/>
    <n v="7490"/>
    <n v="47.45"/>
    <n v="31.79"/>
    <n v="355400.5"/>
    <n v="238107.1"/>
  </r>
  <r>
    <s v="C259"/>
    <x v="2"/>
    <s v="Tajikistan"/>
    <s v="Alimento infantil"/>
    <s v="Online"/>
    <s v="Alta"/>
    <x v="226"/>
    <n v="314270627"/>
    <d v="2020-04-30T00:00:00"/>
    <n v="2911"/>
    <n v="255.28"/>
    <n v="159.41999999999999"/>
    <n v="743120.08"/>
    <n v="464071.61999999994"/>
  </r>
  <r>
    <s v="C26"/>
    <x v="3"/>
    <s v="Burundi"/>
    <s v="Cuidado personal"/>
    <s v="Online"/>
    <s v="Alta"/>
    <x v="29"/>
    <n v="122673785"/>
    <d v="2022-03-12T00:00:00"/>
    <n v="7761"/>
    <n v="81.73"/>
    <n v="56.67"/>
    <n v="634306.53"/>
    <n v="439815.87"/>
  </r>
  <r>
    <s v="C260"/>
    <x v="0"/>
    <s v="Serbia"/>
    <s v="Cárnicos"/>
    <s v="Offline"/>
    <s v="Alta"/>
    <x v="227"/>
    <n v="315544354"/>
    <d v="2022-04-24T00:00:00"/>
    <n v="6692"/>
    <n v="421.89"/>
    <n v="364.69"/>
    <n v="2823287.88"/>
    <n v="2440505.48"/>
  </r>
  <r>
    <s v="C261"/>
    <x v="3"/>
    <s v="Angola"/>
    <s v="Cárnicos"/>
    <s v="Offline"/>
    <s v="Baja"/>
    <x v="228"/>
    <n v="318850982"/>
    <d v="2020-11-03T00:00:00"/>
    <n v="2589"/>
    <n v="421.89"/>
    <n v="364.69"/>
    <n v="1092273.21"/>
    <n v="944182.41"/>
  </r>
  <r>
    <s v="C262"/>
    <x v="2"/>
    <s v="Japan"/>
    <s v="Cuidado personal"/>
    <s v="Online"/>
    <s v="Baja"/>
    <x v="205"/>
    <n v="320556437"/>
    <d v="2022-02-14T00:00:00"/>
    <n v="6386"/>
    <n v="81.73"/>
    <n v="56.67"/>
    <n v="521927.78"/>
    <n v="361894.62"/>
  </r>
  <r>
    <s v="C263"/>
    <x v="0"/>
    <s v="Iceland"/>
    <s v="Cárnicos"/>
    <s v="Online"/>
    <s v="Media"/>
    <x v="229"/>
    <n v="321273982"/>
    <d v="2020-03-01T00:00:00"/>
    <n v="903"/>
    <n v="421.89"/>
    <n v="364.69"/>
    <n v="380966.67"/>
    <n v="329315.07"/>
  </r>
  <r>
    <s v="C264"/>
    <x v="0"/>
    <s v="Cyprus"/>
    <s v="Ropa"/>
    <s v="Offline"/>
    <s v="Media"/>
    <x v="230"/>
    <n v="321489417"/>
    <d v="2020-12-21T00:00:00"/>
    <n v="986"/>
    <n v="109.28"/>
    <n v="35.840000000000003"/>
    <n v="107750.08"/>
    <n v="35338.240000000005"/>
  </r>
  <r>
    <s v="C265"/>
    <x v="1"/>
    <s v="East Timor"/>
    <s v="Bebida"/>
    <s v="Offline"/>
    <s v="Alta"/>
    <x v="75"/>
    <n v="322507798"/>
    <d v="2020-08-23T00:00:00"/>
    <n v="8516"/>
    <n v="47.45"/>
    <n v="31.79"/>
    <n v="404084.2"/>
    <n v="270723.64"/>
  </r>
  <r>
    <s v="C266"/>
    <x v="2"/>
    <s v="Tajikistan"/>
    <s v="Material de oficina"/>
    <s v="Online"/>
    <s v="Baja"/>
    <x v="231"/>
    <n v="324687039"/>
    <d v="2021-07-28T00:00:00"/>
    <n v="7405"/>
    <n v="651.21"/>
    <n v="524.96"/>
    <n v="4822210.05"/>
    <n v="3887328.8000000003"/>
  </r>
  <r>
    <s v="C267"/>
    <x v="3"/>
    <s v="Somalia"/>
    <s v="Doméstico"/>
    <s v="Online"/>
    <s v="Crítica"/>
    <x v="205"/>
    <n v="324860417"/>
    <d v="2022-02-03T00:00:00"/>
    <n v="8594"/>
    <n v="668.27"/>
    <n v="502.54"/>
    <n v="5743112.3799999999"/>
    <n v="4318828.76"/>
  </r>
  <r>
    <s v="C268"/>
    <x v="0"/>
    <s v="Spain"/>
    <s v="Ropa"/>
    <s v="Offline"/>
    <s v="Alta"/>
    <x v="232"/>
    <n v="326138007"/>
    <d v="2021-02-11T00:00:00"/>
    <n v="5057"/>
    <n v="109.28"/>
    <n v="35.840000000000003"/>
    <n v="552628.96"/>
    <n v="181242.88"/>
  </r>
  <r>
    <s v="C269"/>
    <x v="0"/>
    <s v="Sweden"/>
    <s v="Cereales"/>
    <s v="Online"/>
    <s v="Crítica"/>
    <x v="233"/>
    <n v="327741324"/>
    <d v="2022-05-08T00:00:00"/>
    <n v="6799"/>
    <n v="205.7"/>
    <n v="117.11"/>
    <n v="1398554.2999999998"/>
    <n v="796230.89"/>
  </r>
  <r>
    <s v="C27"/>
    <x v="3"/>
    <s v="Libya"/>
    <s v="Ropa"/>
    <s v="Offline"/>
    <s v="Alta"/>
    <x v="30"/>
    <n v="122917544"/>
    <d v="2021-08-05T00:00:00"/>
    <n v="1852"/>
    <n v="109.28"/>
    <n v="35.840000000000003"/>
    <n v="202386.56"/>
    <n v="66375.680000000008"/>
  </r>
  <r>
    <s v="C270"/>
    <x v="3"/>
    <s v="Ethiopia"/>
    <s v="Doméstico"/>
    <s v="Offline"/>
    <s v="Baja"/>
    <x v="234"/>
    <n v="328184640"/>
    <d v="2020-12-15T00:00:00"/>
    <n v="5857"/>
    <n v="668.27"/>
    <n v="502.54"/>
    <n v="3914057.3899999997"/>
    <n v="2943376.7800000003"/>
  </r>
  <r>
    <s v="C271"/>
    <x v="2"/>
    <s v="Turkmenistan"/>
    <s v="Cuidado personal"/>
    <s v="Offline"/>
    <s v="Baja"/>
    <x v="235"/>
    <n v="332419955"/>
    <d v="2022-11-14T00:00:00"/>
    <n v="1297"/>
    <n v="81.73"/>
    <n v="56.67"/>
    <n v="106003.81000000001"/>
    <n v="73500.990000000005"/>
  </r>
  <r>
    <s v="C272"/>
    <x v="0"/>
    <s v="Malta"/>
    <s v="Ropa"/>
    <s v="Online"/>
    <s v="Baja"/>
    <x v="89"/>
    <n v="332489478"/>
    <d v="2022-08-21T00:00:00"/>
    <n v="4219"/>
    <n v="109.28"/>
    <n v="35.840000000000003"/>
    <n v="461052.32"/>
    <n v="151208.96000000002"/>
  </r>
  <r>
    <s v="C273"/>
    <x v="3"/>
    <s v="Malawi"/>
    <s v="Cosméticos"/>
    <s v="Offline"/>
    <s v="Baja"/>
    <x v="236"/>
    <n v="334486329"/>
    <d v="2022-09-18T00:00:00"/>
    <n v="2751"/>
    <n v="437.2"/>
    <n v="263.33"/>
    <n v="1202737.2"/>
    <n v="724420.83"/>
  </r>
  <r>
    <s v="C274"/>
    <x v="0"/>
    <s v="Czech Republic"/>
    <s v="Material de oficina"/>
    <s v="Offline"/>
    <s v="Crítica"/>
    <x v="237"/>
    <n v="335314166"/>
    <d v="2020-02-28T00:00:00"/>
    <n v="7056"/>
    <n v="651.21"/>
    <n v="524.96"/>
    <n v="4594937.7600000007"/>
    <n v="3704117.7600000002"/>
  </r>
  <r>
    <s v="C275"/>
    <x v="0"/>
    <s v="Netherlands"/>
    <s v="Cárnicos"/>
    <s v="Offline"/>
    <s v="Media"/>
    <x v="238"/>
    <n v="335351932"/>
    <d v="2022-02-10T00:00:00"/>
    <n v="4325"/>
    <n v="421.89"/>
    <n v="364.69"/>
    <n v="1824674.25"/>
    <n v="1577284.25"/>
  </r>
  <r>
    <s v="C276"/>
    <x v="0"/>
    <s v="Sweden"/>
    <s v="Bebida"/>
    <s v="Offline"/>
    <s v="Baja"/>
    <x v="239"/>
    <n v="336159169"/>
    <d v="2022-04-16T00:00:00"/>
    <n v="3783"/>
    <n v="47.45"/>
    <n v="31.79"/>
    <n v="179503.35"/>
    <n v="120261.56999999999"/>
  </r>
  <r>
    <s v="C277"/>
    <x v="3"/>
    <s v="Saudi Arabia"/>
    <s v="Verduras"/>
    <s v="Online"/>
    <s v="Crítica"/>
    <x v="240"/>
    <n v="336541545"/>
    <d v="2021-08-18T00:00:00"/>
    <n v="1684"/>
    <n v="154.06"/>
    <n v="90.93"/>
    <n v="259437.04"/>
    <n v="153126.12000000002"/>
  </r>
  <r>
    <s v="C278"/>
    <x v="3"/>
    <s v="Turkey"/>
    <s v="Cereales"/>
    <s v="Online"/>
    <s v="Media"/>
    <x v="241"/>
    <n v="337054812"/>
    <d v="2021-08-29T00:00:00"/>
    <n v="6314"/>
    <n v="205.7"/>
    <n v="117.11"/>
    <n v="1298789.7999999998"/>
    <n v="739432.54"/>
  </r>
  <r>
    <s v="C279"/>
    <x v="4"/>
    <s v="Dominican Republic"/>
    <s v="Ropa"/>
    <s v="Offline"/>
    <s v="Baja"/>
    <x v="242"/>
    <n v="338088214"/>
    <d v="2022-09-18T00:00:00"/>
    <n v="2991"/>
    <n v="109.28"/>
    <n v="35.840000000000003"/>
    <n v="326856.48"/>
    <n v="107197.44000000002"/>
  </r>
  <r>
    <s v="C28"/>
    <x v="3"/>
    <s v="Nigeria"/>
    <s v="Ropa"/>
    <s v="Offline"/>
    <s v="Crítica"/>
    <x v="31"/>
    <n v="124344480"/>
    <d v="2022-10-11T00:00:00"/>
    <n v="3797"/>
    <n v="109.28"/>
    <n v="35.840000000000003"/>
    <n v="414936.16000000003"/>
    <n v="136084.48000000001"/>
  </r>
  <r>
    <s v="C280"/>
    <x v="2"/>
    <s v="Uzbekistan"/>
    <s v="Cuidado personal"/>
    <s v="Offline"/>
    <s v="Alta"/>
    <x v="167"/>
    <n v="338835799"/>
    <d v="2022-09-07T00:00:00"/>
    <n v="9063"/>
    <n v="81.73"/>
    <n v="56.67"/>
    <n v="740718.99"/>
    <n v="513600.21"/>
  </r>
  <r>
    <s v="C281"/>
    <x v="3"/>
    <s v="Kuwait"/>
    <s v="Snacks"/>
    <s v="Offline"/>
    <s v="Media"/>
    <x v="243"/>
    <n v="338885152"/>
    <d v="2021-07-26T00:00:00"/>
    <n v="8910"/>
    <n v="152.58000000000001"/>
    <n v="97.44"/>
    <n v="1359487.8"/>
    <n v="868190.4"/>
  </r>
  <r>
    <s v="C282"/>
    <x v="1"/>
    <s v="Federated States of Micronesia"/>
    <s v="Ropa"/>
    <s v="Offline"/>
    <s v="Crítica"/>
    <x v="78"/>
    <n v="341106021"/>
    <d v="2022-05-11T00:00:00"/>
    <n v="8943"/>
    <n v="109.28"/>
    <n v="35.840000000000003"/>
    <n v="977291.04"/>
    <n v="320517.12000000005"/>
  </r>
  <r>
    <s v="C283"/>
    <x v="1"/>
    <s v="Samoa "/>
    <s v="Material de oficina"/>
    <s v="Online"/>
    <s v="Alta"/>
    <x v="244"/>
    <n v="342066037"/>
    <d v="2021-04-14T00:00:00"/>
    <n v="2606"/>
    <n v="651.21"/>
    <n v="524.96"/>
    <n v="1697053.26"/>
    <n v="1368045.76"/>
  </r>
  <r>
    <s v="C284"/>
    <x v="3"/>
    <s v="Eritrea"/>
    <s v="Snacks"/>
    <s v="Online"/>
    <s v="Baja"/>
    <x v="245"/>
    <n v="342882716"/>
    <d v="2020-09-21T00:00:00"/>
    <n v="5370"/>
    <n v="152.58000000000001"/>
    <n v="97.44"/>
    <n v="819354.60000000009"/>
    <n v="523252.8"/>
  </r>
  <r>
    <s v="C285"/>
    <x v="2"/>
    <s v="Singapore"/>
    <s v="Alimento infantil"/>
    <s v="Online"/>
    <s v="Alta"/>
    <x v="42"/>
    <n v="345134484"/>
    <d v="2022-04-13T00:00:00"/>
    <n v="9742"/>
    <n v="255.28"/>
    <n v="159.41999999999999"/>
    <n v="2486937.7600000002"/>
    <n v="1553069.64"/>
  </r>
  <r>
    <s v="C286"/>
    <x v="3"/>
    <s v="Mauritania"/>
    <s v="Doméstico"/>
    <s v="Offline"/>
    <s v="Media"/>
    <x v="28"/>
    <n v="345527160"/>
    <d v="2021-12-31T00:00:00"/>
    <n v="257"/>
    <n v="668.27"/>
    <n v="502.54"/>
    <n v="171745.38999999998"/>
    <n v="129152.78"/>
  </r>
  <r>
    <s v="C287"/>
    <x v="2"/>
    <s v="Bhutan"/>
    <s v="Ropa"/>
    <s v="Online"/>
    <s v="Alta"/>
    <x v="246"/>
    <n v="345530164"/>
    <d v="2020-06-08T00:00:00"/>
    <n v="8483"/>
    <n v="109.28"/>
    <n v="35.840000000000003"/>
    <n v="927022.24"/>
    <n v="304030.72000000003"/>
  </r>
  <r>
    <s v="C288"/>
    <x v="3"/>
    <s v="Republic of the Congo"/>
    <s v="Bebida"/>
    <s v="Online"/>
    <s v="Baja"/>
    <x v="247"/>
    <n v="345889794"/>
    <d v="2021-11-15T00:00:00"/>
    <n v="8018"/>
    <n v="47.45"/>
    <n v="31.79"/>
    <n v="380454.10000000003"/>
    <n v="254892.22"/>
  </r>
  <r>
    <s v="C289"/>
    <x v="0"/>
    <s v="Germany"/>
    <s v="Bebida"/>
    <s v="Online"/>
    <s v="Media"/>
    <x v="248"/>
    <n v="349251353"/>
    <d v="2020-09-01T00:00:00"/>
    <n v="9493"/>
    <n v="47.45"/>
    <n v="31.79"/>
    <n v="450442.85000000003"/>
    <n v="301782.46999999997"/>
  </r>
  <r>
    <s v="C29"/>
    <x v="0"/>
    <s v="Norway"/>
    <s v="Doméstico"/>
    <s v="Online"/>
    <s v="Crítica"/>
    <x v="32"/>
    <n v="125325524"/>
    <d v="2021-03-16T00:00:00"/>
    <n v="6098"/>
    <n v="668.27"/>
    <n v="502.54"/>
    <n v="4075110.46"/>
    <n v="3064488.92"/>
  </r>
  <r>
    <s v="C290"/>
    <x v="3"/>
    <s v="Tunisia "/>
    <s v="Cereales"/>
    <s v="Offline"/>
    <s v="Media"/>
    <x v="126"/>
    <n v="349350488"/>
    <d v="2020-03-14T00:00:00"/>
    <n v="5567"/>
    <n v="205.7"/>
    <n v="117.11"/>
    <n v="1145131.8999999999"/>
    <n v="651951.37"/>
  </r>
  <r>
    <s v="C291"/>
    <x v="2"/>
    <s v="Myanmar"/>
    <s v="Cereales"/>
    <s v="Offline"/>
    <s v="Media"/>
    <x v="249"/>
    <n v="351650750"/>
    <d v="2020-01-26T00:00:00"/>
    <n v="5935"/>
    <n v="205.7"/>
    <n v="117.11"/>
    <n v="1220829.5"/>
    <n v="695047.85"/>
  </r>
  <r>
    <s v="C292"/>
    <x v="0"/>
    <s v="Romania"/>
    <s v="Cosméticos"/>
    <s v="Offline"/>
    <s v="Media"/>
    <x v="250"/>
    <n v="352681577"/>
    <d v="2020-03-03T00:00:00"/>
    <n v="2319"/>
    <n v="437.2"/>
    <n v="263.33"/>
    <n v="1013866.7999999999"/>
    <n v="610662.27"/>
  </r>
  <r>
    <s v="C293"/>
    <x v="0"/>
    <s v="Greece"/>
    <s v="Snacks"/>
    <s v="Offline"/>
    <s v="Crítica"/>
    <x v="251"/>
    <n v="352765691"/>
    <d v="2022-03-14T00:00:00"/>
    <n v="3474"/>
    <n v="152.58000000000001"/>
    <n v="97.44"/>
    <n v="530062.92000000004"/>
    <n v="338506.56"/>
  </r>
  <r>
    <s v="C294"/>
    <x v="3"/>
    <s v="Benin"/>
    <s v="Cosméticos"/>
    <s v="Offline"/>
    <s v="Baja"/>
    <x v="252"/>
    <n v="353145921"/>
    <d v="2022-07-29T00:00:00"/>
    <n v="187"/>
    <n v="437.2"/>
    <n v="263.33"/>
    <n v="81756.399999999994"/>
    <n v="49242.71"/>
  </r>
  <r>
    <s v="C295"/>
    <x v="4"/>
    <s v="Jamaica"/>
    <s v="Material de oficina"/>
    <s v="Online"/>
    <s v="Crítica"/>
    <x v="253"/>
    <n v="353764760"/>
    <d v="2022-08-27T00:00:00"/>
    <n v="274"/>
    <n v="651.21"/>
    <n v="524.96"/>
    <n v="178431.54"/>
    <n v="143839.04000000001"/>
  </r>
  <r>
    <s v="C296"/>
    <x v="0"/>
    <s v="Liechtenstein"/>
    <s v="Doméstico"/>
    <s v="Online"/>
    <s v="Alta"/>
    <x v="254"/>
    <n v="353919684"/>
    <d v="2020-12-11T00:00:00"/>
    <n v="3585"/>
    <n v="668.27"/>
    <n v="502.54"/>
    <n v="2395747.9499999997"/>
    <n v="1801605.9000000001"/>
  </r>
  <r>
    <s v="C297"/>
    <x v="5"/>
    <s v="Greenland"/>
    <s v="Alimento infantil"/>
    <s v="Online"/>
    <s v="Crítica"/>
    <x v="255"/>
    <n v="354335105"/>
    <d v="2020-10-08T00:00:00"/>
    <n v="6999"/>
    <n v="255.28"/>
    <n v="159.41999999999999"/>
    <n v="1786704.72"/>
    <n v="1115780.5799999998"/>
  </r>
  <r>
    <s v="C298"/>
    <x v="0"/>
    <s v="Romania"/>
    <s v="Cosméticos"/>
    <s v="Online"/>
    <s v="Alta"/>
    <x v="256"/>
    <n v="356403195"/>
    <d v="2020-04-19T00:00:00"/>
    <n v="9428"/>
    <n v="437.2"/>
    <n v="263.33"/>
    <n v="4121921.6"/>
    <n v="2482675.2399999998"/>
  </r>
  <r>
    <s v="C299"/>
    <x v="2"/>
    <s v="China"/>
    <s v="Cosméticos"/>
    <s v="Online"/>
    <s v="Alta"/>
    <x v="140"/>
    <n v="358938634"/>
    <d v="2022-03-23T00:00:00"/>
    <n v="6813"/>
    <n v="437.2"/>
    <n v="263.33"/>
    <n v="2978643.6"/>
    <n v="1794067.2899999998"/>
  </r>
  <r>
    <s v="C3"/>
    <x v="1"/>
    <s v="Marshall Islands"/>
    <s v="Cereales"/>
    <s v="Online"/>
    <s v="Crítica"/>
    <x v="5"/>
    <n v="106213176"/>
    <d v="2020-11-21T00:00:00"/>
    <n v="6845"/>
    <n v="205.7"/>
    <n v="117.11"/>
    <n v="1408016.5"/>
    <n v="801617.95"/>
  </r>
  <r>
    <s v="C30"/>
    <x v="3"/>
    <s v="Kenya"/>
    <s v="Cosméticos"/>
    <s v="Offline"/>
    <s v="Media"/>
    <x v="34"/>
    <n v="126011312"/>
    <d v="2021-10-08T00:00:00"/>
    <n v="3293"/>
    <n v="437.2"/>
    <n v="263.33"/>
    <n v="1439699.5999999999"/>
    <n v="867145.69"/>
  </r>
  <r>
    <s v="C300"/>
    <x v="1"/>
    <s v="East Timor"/>
    <s v="Doméstico"/>
    <s v="Offline"/>
    <s v="Baja"/>
    <x v="182"/>
    <n v="359565198"/>
    <d v="2021-02-05T00:00:00"/>
    <n v="7129"/>
    <n v="668.27"/>
    <n v="502.54"/>
    <n v="4764096.83"/>
    <n v="3582607.66"/>
  </r>
  <r>
    <s v="C301"/>
    <x v="0"/>
    <s v="Albania"/>
    <s v="Cuidado personal"/>
    <s v="Online"/>
    <s v="Media"/>
    <x v="257"/>
    <n v="361234176"/>
    <d v="2021-12-28T00:00:00"/>
    <n v="5380"/>
    <n v="81.73"/>
    <n v="56.67"/>
    <n v="439707.4"/>
    <n v="304884.60000000003"/>
  </r>
  <r>
    <s v="C302"/>
    <x v="2"/>
    <s v="Laos"/>
    <s v="Frutas"/>
    <s v="Offline"/>
    <s v="Alta"/>
    <x v="258"/>
    <n v="363235318"/>
    <d v="2021-07-24T00:00:00"/>
    <n v="8602"/>
    <n v="9.33"/>
    <n v="6.92"/>
    <n v="80256.66"/>
    <n v="59525.84"/>
  </r>
  <r>
    <s v="C303"/>
    <x v="3"/>
    <s v="Central African Republic"/>
    <s v="Material de oficina"/>
    <s v="Offline"/>
    <s v="Baja"/>
    <x v="210"/>
    <n v="364606463"/>
    <d v="2021-05-24T00:00:00"/>
    <n v="864"/>
    <n v="651.21"/>
    <n v="524.96"/>
    <n v="562645.44000000006"/>
    <n v="453565.44000000006"/>
  </r>
  <r>
    <s v="C304"/>
    <x v="0"/>
    <s v="Netherlands"/>
    <s v="Cárnicos"/>
    <s v="Offline"/>
    <s v="Crítica"/>
    <x v="259"/>
    <n v="365745437"/>
    <d v="2020-07-08T00:00:00"/>
    <n v="8263"/>
    <n v="421.89"/>
    <n v="364.69"/>
    <n v="3486077.07"/>
    <n v="3013433.47"/>
  </r>
  <r>
    <s v="C305"/>
    <x v="1"/>
    <s v="Solomon Islands"/>
    <s v="Snacks"/>
    <s v="Offline"/>
    <s v="Media"/>
    <x v="76"/>
    <n v="366055715"/>
    <d v="2022-08-15T00:00:00"/>
    <n v="3929"/>
    <n v="152.58000000000001"/>
    <n v="97.44"/>
    <n v="599486.82000000007"/>
    <n v="382841.76"/>
  </r>
  <r>
    <s v="C306"/>
    <x v="3"/>
    <s v="Seychelles "/>
    <s v="Ropa"/>
    <s v="Offline"/>
    <s v="Media"/>
    <x v="260"/>
    <n v="368066298"/>
    <d v="2020-05-26T00:00:00"/>
    <n v="3024"/>
    <n v="109.28"/>
    <n v="35.840000000000003"/>
    <n v="330462.72000000003"/>
    <n v="108380.16"/>
  </r>
  <r>
    <s v="C307"/>
    <x v="2"/>
    <s v="Kazakhstan"/>
    <s v="Cárnicos"/>
    <s v="Online"/>
    <s v="Baja"/>
    <x v="178"/>
    <n v="368726766"/>
    <d v="2022-08-21T00:00:00"/>
    <n v="7740"/>
    <n v="421.89"/>
    <n v="364.69"/>
    <n v="3265428.6"/>
    <n v="2822700.6"/>
  </r>
  <r>
    <s v="C308"/>
    <x v="0"/>
    <s v="Hungary"/>
    <s v="Cosméticos"/>
    <s v="Offline"/>
    <s v="Alta"/>
    <x v="261"/>
    <n v="368737065"/>
    <d v="2021-07-16T00:00:00"/>
    <n v="2300"/>
    <n v="437.2"/>
    <n v="263.33"/>
    <n v="1005560"/>
    <n v="605659"/>
  </r>
  <r>
    <s v="C309"/>
    <x v="2"/>
    <s v="Laos"/>
    <s v="Alimento infantil"/>
    <s v="Offline"/>
    <s v="Baja"/>
    <x v="262"/>
    <n v="368751657"/>
    <d v="2022-05-30T00:00:00"/>
    <n v="7960"/>
    <n v="255.28"/>
    <n v="159.41999999999999"/>
    <n v="2032028.8"/>
    <n v="1268983.2"/>
  </r>
  <r>
    <s v="C31"/>
    <x v="1"/>
    <s v="Papua New Guinea"/>
    <s v="Verduras"/>
    <s v="Online"/>
    <s v="Alta"/>
    <x v="35"/>
    <n v="126296269"/>
    <d v="2022-03-09T00:00:00"/>
    <n v="6948"/>
    <n v="154.06"/>
    <n v="90.93"/>
    <n v="1070408.8800000001"/>
    <n v="631781.64"/>
  </r>
  <r>
    <s v="C310"/>
    <x v="3"/>
    <s v="Yemen"/>
    <s v="Ropa"/>
    <s v="Online"/>
    <s v="Crítica"/>
    <x v="263"/>
    <n v="369512975"/>
    <d v="2022-04-15T00:00:00"/>
    <n v="8005"/>
    <n v="109.28"/>
    <n v="35.840000000000003"/>
    <n v="874786.4"/>
    <n v="286899.20000000001"/>
  </r>
  <r>
    <s v="C311"/>
    <x v="0"/>
    <s v="Russia"/>
    <s v="Cuidado personal"/>
    <s v="Offline"/>
    <s v="Alta"/>
    <x v="264"/>
    <n v="370786273"/>
    <d v="2020-02-16T00:00:00"/>
    <n v="2753"/>
    <n v="81.73"/>
    <n v="56.67"/>
    <n v="225002.69"/>
    <n v="156012.51"/>
  </r>
  <r>
    <s v="C312"/>
    <x v="2"/>
    <s v="Philippines"/>
    <s v="Cereales"/>
    <s v="Offline"/>
    <s v="Alta"/>
    <x v="244"/>
    <n v="371547162"/>
    <d v="2021-03-11T00:00:00"/>
    <n v="4552"/>
    <n v="205.7"/>
    <n v="117.11"/>
    <n v="936346.39999999991"/>
    <n v="533084.72"/>
  </r>
  <r>
    <s v="C313"/>
    <x v="1"/>
    <s v="Marshall Islands"/>
    <s v="Frutas"/>
    <s v="Online"/>
    <s v="Baja"/>
    <x v="265"/>
    <n v="371629559"/>
    <d v="2020-12-22T00:00:00"/>
    <n v="2783"/>
    <n v="9.33"/>
    <n v="6.92"/>
    <n v="25965.39"/>
    <n v="19258.36"/>
  </r>
  <r>
    <s v="C314"/>
    <x v="3"/>
    <s v="Burkina Faso"/>
    <s v="Cuidado personal"/>
    <s v="Online"/>
    <s v="Crítica"/>
    <x v="266"/>
    <n v="372177588"/>
    <d v="2021-02-11T00:00:00"/>
    <n v="8857"/>
    <n v="81.73"/>
    <n v="56.67"/>
    <n v="723882.61"/>
    <n v="501926.19"/>
  </r>
  <r>
    <s v="C315"/>
    <x v="0"/>
    <s v="Kosovo"/>
    <s v="Snacks"/>
    <s v="Offline"/>
    <s v="Media"/>
    <x v="267"/>
    <n v="372393023"/>
    <d v="2022-03-13T00:00:00"/>
    <n v="1215"/>
    <n v="152.58000000000001"/>
    <n v="97.44"/>
    <n v="185384.7"/>
    <n v="118389.59999999999"/>
  </r>
  <r>
    <s v="C316"/>
    <x v="2"/>
    <s v="North Korea"/>
    <s v="Material de oficina"/>
    <s v="Offline"/>
    <s v="Alta"/>
    <x v="268"/>
    <n v="372889983"/>
    <d v="2022-03-28T00:00:00"/>
    <n v="333"/>
    <n v="651.21"/>
    <n v="524.96"/>
    <n v="216852.93000000002"/>
    <n v="174811.68000000002"/>
  </r>
  <r>
    <s v="C317"/>
    <x v="2"/>
    <s v="Bhutan"/>
    <s v="Snacks"/>
    <s v="Online"/>
    <s v="Alta"/>
    <x v="269"/>
    <n v="373641431"/>
    <d v="2021-03-16T00:00:00"/>
    <n v="3713"/>
    <n v="152.58000000000001"/>
    <n v="97.44"/>
    <n v="566529.54"/>
    <n v="361794.72"/>
  </r>
  <r>
    <s v="C318"/>
    <x v="0"/>
    <s v="Switzerland"/>
    <s v="Material de oficina"/>
    <s v="Offline"/>
    <s v="Media"/>
    <x v="270"/>
    <n v="374043118"/>
    <d v="2022-07-02T00:00:00"/>
    <n v="893"/>
    <n v="651.21"/>
    <n v="524.96"/>
    <n v="581530.53"/>
    <n v="468789.28"/>
  </r>
  <r>
    <s v="C319"/>
    <x v="3"/>
    <s v="Libya"/>
    <s v="Cuidado personal"/>
    <s v="Offline"/>
    <s v="Alta"/>
    <x v="110"/>
    <n v="378236806"/>
    <d v="2022-08-07T00:00:00"/>
    <n v="8440"/>
    <n v="81.73"/>
    <n v="56.67"/>
    <n v="689801.20000000007"/>
    <n v="478294.8"/>
  </r>
  <r>
    <s v="C32"/>
    <x v="2"/>
    <s v="North Korea"/>
    <s v="Cuidado personal"/>
    <s v="Offline"/>
    <s v="Baja"/>
    <x v="36"/>
    <n v="127702176"/>
    <d v="2021-01-02T00:00:00"/>
    <n v="663"/>
    <n v="81.73"/>
    <n v="56.67"/>
    <n v="54186.990000000005"/>
    <n v="37572.21"/>
  </r>
  <r>
    <s v="C320"/>
    <x v="4"/>
    <s v="Honduras"/>
    <s v="Verduras"/>
    <s v="Online"/>
    <s v="Alta"/>
    <x v="271"/>
    <n v="379375779"/>
    <d v="2021-02-23T00:00:00"/>
    <n v="4953"/>
    <n v="154.06"/>
    <n v="90.93"/>
    <n v="763059.18"/>
    <n v="450376.29000000004"/>
  </r>
  <r>
    <s v="C321"/>
    <x v="3"/>
    <s v="Benin"/>
    <s v="Alimento infantil"/>
    <s v="Online"/>
    <s v="Media"/>
    <x v="272"/>
    <n v="379511392"/>
    <d v="2022-09-20T00:00:00"/>
    <n v="6061"/>
    <n v="255.28"/>
    <n v="159.41999999999999"/>
    <n v="1547252.08"/>
    <n v="966244.61999999988"/>
  </r>
  <r>
    <s v="C322"/>
    <x v="3"/>
    <s v="Egypt"/>
    <s v="Cárnicos"/>
    <s v="Online"/>
    <s v="Media"/>
    <x v="136"/>
    <n v="382108199"/>
    <d v="2020-06-22T00:00:00"/>
    <n v="9426"/>
    <n v="421.89"/>
    <n v="364.69"/>
    <n v="3976735.1399999997"/>
    <n v="3437567.94"/>
  </r>
  <r>
    <s v="C323"/>
    <x v="0"/>
    <s v="Cyprus"/>
    <s v="Bebida"/>
    <s v="Online"/>
    <s v="Media"/>
    <x v="273"/>
    <n v="382228791"/>
    <d v="2021-05-17T00:00:00"/>
    <n v="9740"/>
    <n v="47.45"/>
    <n v="31.79"/>
    <n v="462163"/>
    <n v="309634.59999999998"/>
  </r>
  <r>
    <s v="C324"/>
    <x v="3"/>
    <s v="Morocco"/>
    <s v="Cereales"/>
    <s v="Online"/>
    <s v="Alta"/>
    <x v="274"/>
    <n v="385319554"/>
    <d v="2020-10-23T00:00:00"/>
    <n v="3726"/>
    <n v="205.7"/>
    <n v="117.11"/>
    <n v="766438.2"/>
    <n v="436351.86"/>
  </r>
  <r>
    <s v="C325"/>
    <x v="0"/>
    <s v="Estonia"/>
    <s v="Bebida"/>
    <s v="Offline"/>
    <s v="Alta"/>
    <x v="52"/>
    <n v="386334502"/>
    <d v="2022-02-15T00:00:00"/>
    <n v="5140"/>
    <n v="47.45"/>
    <n v="31.79"/>
    <n v="243893.00000000003"/>
    <n v="163400.6"/>
  </r>
  <r>
    <s v="C326"/>
    <x v="2"/>
    <s v="South Korea"/>
    <s v="Alimento infantil"/>
    <s v="Online"/>
    <s v="Crítica"/>
    <x v="275"/>
    <n v="387219417"/>
    <d v="2020-05-16T00:00:00"/>
    <n v="9768"/>
    <n v="255.28"/>
    <n v="159.41999999999999"/>
    <n v="2493575.04"/>
    <n v="1557214.5599999998"/>
  </r>
  <r>
    <s v="C327"/>
    <x v="2"/>
    <s v="Vietnam"/>
    <s v="Cosméticos"/>
    <s v="Online"/>
    <s v="Media"/>
    <x v="276"/>
    <n v="387616813"/>
    <d v="2020-11-06T00:00:00"/>
    <n v="427"/>
    <n v="437.2"/>
    <n v="263.33"/>
    <n v="186684.4"/>
    <n v="112441.90999999999"/>
  </r>
  <r>
    <s v="C328"/>
    <x v="3"/>
    <s v="Syria"/>
    <s v="Snacks"/>
    <s v="Offline"/>
    <s v="Alta"/>
    <x v="203"/>
    <n v="387804353"/>
    <d v="2020-11-06T00:00:00"/>
    <n v="1965"/>
    <n v="152.58000000000001"/>
    <n v="97.44"/>
    <n v="299819.7"/>
    <n v="191469.6"/>
  </r>
  <r>
    <s v="C329"/>
    <x v="0"/>
    <s v="Luxembourg"/>
    <s v="Ropa"/>
    <s v="Online"/>
    <s v="Baja"/>
    <x v="277"/>
    <n v="388512885"/>
    <d v="2022-04-27T00:00:00"/>
    <n v="6263"/>
    <n v="109.28"/>
    <n v="35.840000000000003"/>
    <n v="684420.64"/>
    <n v="224465.92000000001"/>
  </r>
  <r>
    <s v="C33"/>
    <x v="0"/>
    <s v="Montenegro"/>
    <s v="Ropa"/>
    <s v="Offline"/>
    <s v="Media"/>
    <x v="37"/>
    <n v="128239905"/>
    <d v="2021-01-09T00:00:00"/>
    <n v="5067"/>
    <n v="109.28"/>
    <n v="35.840000000000003"/>
    <n v="553721.76"/>
    <n v="181601.28000000003"/>
  </r>
  <r>
    <s v="C330"/>
    <x v="4"/>
    <s v="Cuba"/>
    <s v="Cosméticos"/>
    <s v="Online"/>
    <s v="Alta"/>
    <x v="278"/>
    <n v="388651931"/>
    <d v="2021-12-12T00:00:00"/>
    <n v="7232"/>
    <n v="437.2"/>
    <n v="263.33"/>
    <n v="3161830.4"/>
    <n v="1904402.5599999998"/>
  </r>
  <r>
    <s v="C331"/>
    <x v="2"/>
    <s v="Maldives"/>
    <s v="Cárnicos"/>
    <s v="Offline"/>
    <s v="Alta"/>
    <x v="279"/>
    <n v="388976371"/>
    <d v="2020-12-02T00:00:00"/>
    <n v="5813"/>
    <n v="421.89"/>
    <n v="364.69"/>
    <n v="2452446.5699999998"/>
    <n v="2119942.9700000002"/>
  </r>
  <r>
    <s v="C332"/>
    <x v="2"/>
    <s v="Taiwan"/>
    <s v="Bebida"/>
    <s v="Online"/>
    <s v="Media"/>
    <x v="280"/>
    <n v="389095675"/>
    <d v="2021-02-22T00:00:00"/>
    <n v="4982"/>
    <n v="47.45"/>
    <n v="31.79"/>
    <n v="236395.90000000002"/>
    <n v="158377.78"/>
  </r>
  <r>
    <s v="C333"/>
    <x v="0"/>
    <s v="Bosnia and Herzegovina"/>
    <s v="Snacks"/>
    <s v="Offline"/>
    <s v="Crítica"/>
    <x v="281"/>
    <n v="389426124"/>
    <d v="2020-03-14T00:00:00"/>
    <n v="4742"/>
    <n v="152.58000000000001"/>
    <n v="97.44"/>
    <n v="723534.3600000001"/>
    <n v="462060.48"/>
  </r>
  <r>
    <s v="C334"/>
    <x v="3"/>
    <s v="Afghanistan"/>
    <s v="Cosméticos"/>
    <s v="Offline"/>
    <s v="Baja"/>
    <x v="282"/>
    <n v="389917933"/>
    <d v="2022-02-03T00:00:00"/>
    <n v="7129"/>
    <n v="437.2"/>
    <n v="263.33"/>
    <n v="3116798.8"/>
    <n v="1877279.5699999998"/>
  </r>
  <r>
    <s v="C335"/>
    <x v="5"/>
    <s v="Canada"/>
    <s v="Cereales"/>
    <s v="Online"/>
    <s v="Media"/>
    <x v="283"/>
    <n v="390498149"/>
    <d v="2021-05-04T00:00:00"/>
    <n v="1212"/>
    <n v="205.7"/>
    <n v="117.11"/>
    <n v="249308.4"/>
    <n v="141937.32"/>
  </r>
  <r>
    <s v="C336"/>
    <x v="3"/>
    <s v="Qatar"/>
    <s v="Cárnicos"/>
    <s v="Offline"/>
    <s v="Media"/>
    <x v="271"/>
    <n v="393162333"/>
    <d v="2021-03-08T00:00:00"/>
    <n v="8088"/>
    <n v="421.89"/>
    <n v="364.69"/>
    <n v="3412246.32"/>
    <n v="2949612.72"/>
  </r>
  <r>
    <s v="C337"/>
    <x v="0"/>
    <s v="Malta"/>
    <s v="Verduras"/>
    <s v="Offline"/>
    <s v="Baja"/>
    <x v="284"/>
    <n v="394731318"/>
    <d v="2020-12-15T00:00:00"/>
    <n v="5889"/>
    <n v="154.06"/>
    <n v="90.93"/>
    <n v="907259.34"/>
    <n v="535486.77"/>
  </r>
  <r>
    <s v="C338"/>
    <x v="3"/>
    <s v="Bahrain"/>
    <s v="Verduras"/>
    <s v="Online"/>
    <s v="Crítica"/>
    <x v="123"/>
    <n v="395033872"/>
    <d v="2020-07-25T00:00:00"/>
    <n v="4773"/>
    <n v="154.06"/>
    <n v="90.93"/>
    <n v="735328.38"/>
    <n v="434008.89"/>
  </r>
  <r>
    <s v="C339"/>
    <x v="3"/>
    <s v="Zambia"/>
    <s v="Frutas"/>
    <s v="Offline"/>
    <s v="Baja"/>
    <x v="285"/>
    <n v="395414102"/>
    <d v="2021-09-20T00:00:00"/>
    <n v="1935"/>
    <n v="9.33"/>
    <n v="6.92"/>
    <n v="18053.55"/>
    <n v="13390.2"/>
  </r>
  <r>
    <s v="C34"/>
    <x v="0"/>
    <s v="Norway"/>
    <s v="Frutas"/>
    <s v="Offline"/>
    <s v="Alta"/>
    <x v="38"/>
    <n v="128816258"/>
    <d v="2022-10-08T00:00:00"/>
    <n v="2822"/>
    <n v="9.33"/>
    <n v="6.92"/>
    <n v="26329.26"/>
    <n v="19528.240000000002"/>
  </r>
  <r>
    <s v="C340"/>
    <x v="2"/>
    <s v="Bangladesh"/>
    <s v="Ropa"/>
    <s v="Online"/>
    <s v="Crítica"/>
    <x v="286"/>
    <n v="399910342"/>
    <d v="2020-11-07T00:00:00"/>
    <n v="6598"/>
    <n v="109.28"/>
    <n v="35.840000000000003"/>
    <n v="721029.44000000006"/>
    <n v="236472.32000000004"/>
  </r>
  <r>
    <s v="C341"/>
    <x v="3"/>
    <s v="Egypt"/>
    <s v="Cárnicos"/>
    <s v="Offline"/>
    <s v="Media"/>
    <x v="287"/>
    <n v="401447999"/>
    <d v="2021-08-14T00:00:00"/>
    <n v="5017"/>
    <n v="421.89"/>
    <n v="364.69"/>
    <n v="2116622.13"/>
    <n v="1829649.73"/>
  </r>
  <r>
    <s v="C342"/>
    <x v="2"/>
    <s v="Japan"/>
    <s v="Ropa"/>
    <s v="Online"/>
    <s v="Crítica"/>
    <x v="288"/>
    <n v="404564940"/>
    <d v="2022-11-01T00:00:00"/>
    <n v="5477"/>
    <n v="109.28"/>
    <n v="35.840000000000003"/>
    <n v="598526.56000000006"/>
    <n v="196295.68000000002"/>
  </r>
  <r>
    <s v="C343"/>
    <x v="4"/>
    <s v="Jamaica"/>
    <s v="Cosméticos"/>
    <s v="Offline"/>
    <s v="Media"/>
    <x v="289"/>
    <n v="406690967"/>
    <d v="2021-12-17T00:00:00"/>
    <n v="3296"/>
    <n v="437.2"/>
    <n v="263.33"/>
    <n v="1441011.2"/>
    <n v="867935.67999999993"/>
  </r>
  <r>
    <s v="C344"/>
    <x v="3"/>
    <s v="Namibia"/>
    <s v="Alimento infantil"/>
    <s v="Online"/>
    <s v="Media"/>
    <x v="290"/>
    <n v="406726157"/>
    <d v="2022-08-17T00:00:00"/>
    <n v="5823"/>
    <n v="255.28"/>
    <n v="159.41999999999999"/>
    <n v="1486495.44"/>
    <n v="928302.65999999992"/>
  </r>
  <r>
    <s v="C345"/>
    <x v="1"/>
    <s v="Federated States of Micronesia"/>
    <s v="Cárnicos"/>
    <s v="Offline"/>
    <s v="Crítica"/>
    <x v="289"/>
    <n v="406833446"/>
    <d v="2021-12-12T00:00:00"/>
    <n v="7438"/>
    <n v="421.89"/>
    <n v="364.69"/>
    <n v="3138017.82"/>
    <n v="2712564.22"/>
  </r>
  <r>
    <s v="C346"/>
    <x v="3"/>
    <s v="Iran"/>
    <s v="Ropa"/>
    <s v="Offline"/>
    <s v="Media"/>
    <x v="38"/>
    <n v="408037650"/>
    <d v="2022-10-18T00:00:00"/>
    <n v="4552"/>
    <n v="109.28"/>
    <n v="35.840000000000003"/>
    <n v="497442.56"/>
    <n v="163143.68000000002"/>
  </r>
  <r>
    <s v="C347"/>
    <x v="2"/>
    <s v="Malaysia"/>
    <s v="Cereales"/>
    <s v="Online"/>
    <s v="Alta"/>
    <x v="291"/>
    <n v="408538901"/>
    <d v="2021-09-03T00:00:00"/>
    <n v="606"/>
    <n v="205.7"/>
    <n v="117.11"/>
    <n v="124654.2"/>
    <n v="70968.66"/>
  </r>
  <r>
    <s v="C348"/>
    <x v="2"/>
    <s v="Tajikistan"/>
    <s v="Verduras"/>
    <s v="Offline"/>
    <s v="Crítica"/>
    <x v="292"/>
    <n v="409678733"/>
    <d v="2020-09-05T00:00:00"/>
    <n v="1076"/>
    <n v="154.06"/>
    <n v="90.93"/>
    <n v="165768.56"/>
    <n v="97840.680000000008"/>
  </r>
  <r>
    <s v="C349"/>
    <x v="3"/>
    <s v="Iran"/>
    <s v="Cárnicos"/>
    <s v="Offline"/>
    <s v="Alta"/>
    <x v="291"/>
    <n v="410621154"/>
    <d v="2021-07-22T00:00:00"/>
    <n v="8465"/>
    <n v="421.89"/>
    <n v="364.69"/>
    <n v="3571298.85"/>
    <n v="3087100.85"/>
  </r>
  <r>
    <s v="C35"/>
    <x v="3"/>
    <s v="Lesotho"/>
    <s v="Ropa"/>
    <s v="Offline"/>
    <s v="Baja"/>
    <x v="39"/>
    <n v="130241477"/>
    <d v="2020-05-24T00:00:00"/>
    <n v="3619"/>
    <n v="109.28"/>
    <n v="35.840000000000003"/>
    <n v="395484.32"/>
    <n v="129704.96000000001"/>
  </r>
  <r>
    <s v="C350"/>
    <x v="1"/>
    <s v="Samoa "/>
    <s v="Cárnicos"/>
    <s v="Online"/>
    <s v="Crítica"/>
    <x v="293"/>
    <n v="412863051"/>
    <d v="2020-05-06T00:00:00"/>
    <n v="7311"/>
    <n v="421.89"/>
    <n v="364.69"/>
    <n v="3084437.79"/>
    <n v="2666248.59"/>
  </r>
  <r>
    <s v="C351"/>
    <x v="3"/>
    <s v="Botswana"/>
    <s v="Cosméticos"/>
    <s v="Online"/>
    <s v="Crítica"/>
    <x v="294"/>
    <n v="413408935"/>
    <d v="2020-06-20T00:00:00"/>
    <n v="9179"/>
    <n v="437.2"/>
    <n v="263.33"/>
    <n v="4013058.8"/>
    <n v="2417106.0699999998"/>
  </r>
  <r>
    <s v="C352"/>
    <x v="0"/>
    <s v="Austria"/>
    <s v="Alimento infantil"/>
    <s v="Online"/>
    <s v="Crítica"/>
    <x v="117"/>
    <n v="414122188"/>
    <d v="2020-06-25T00:00:00"/>
    <n v="7669"/>
    <n v="255.28"/>
    <n v="159.41999999999999"/>
    <n v="1957742.32"/>
    <n v="1222591.98"/>
  </r>
  <r>
    <s v="C353"/>
    <x v="3"/>
    <s v="Syria"/>
    <s v="Bebida"/>
    <s v="Online"/>
    <s v="Alta"/>
    <x v="57"/>
    <n v="415760695"/>
    <d v="2020-05-01T00:00:00"/>
    <n v="3411"/>
    <n v="47.45"/>
    <n v="31.79"/>
    <n v="161851.95000000001"/>
    <n v="108435.69"/>
  </r>
  <r>
    <s v="C354"/>
    <x v="3"/>
    <s v="Senegal"/>
    <s v="Frutas"/>
    <s v="Online"/>
    <s v="Crítica"/>
    <x v="295"/>
    <n v="416881215"/>
    <d v="2020-10-23T00:00:00"/>
    <n v="9066"/>
    <n v="9.33"/>
    <n v="6.92"/>
    <n v="84585.78"/>
    <n v="62736.72"/>
  </r>
  <r>
    <s v="C355"/>
    <x v="3"/>
    <s v="Mauritius "/>
    <s v="Cuidado personal"/>
    <s v="Offline"/>
    <s v="Media"/>
    <x v="296"/>
    <n v="417172610"/>
    <d v="2021-03-29T00:00:00"/>
    <n v="4326"/>
    <n v="81.73"/>
    <n v="56.67"/>
    <n v="353563.98000000004"/>
    <n v="245154.42"/>
  </r>
  <r>
    <s v="C356"/>
    <x v="3"/>
    <s v="Cote d'Ivoire"/>
    <s v="Frutas"/>
    <s v="Online"/>
    <s v="Alta"/>
    <x v="297"/>
    <n v="417890584"/>
    <d v="2021-07-08T00:00:00"/>
    <n v="915"/>
    <n v="9.33"/>
    <n v="6.92"/>
    <n v="8536.9500000000007"/>
    <n v="6331.8"/>
  </r>
  <r>
    <s v="C357"/>
    <x v="4"/>
    <s v="Belize"/>
    <s v="Ropa"/>
    <s v="Offline"/>
    <s v="Alta"/>
    <x v="245"/>
    <n v="418010747"/>
    <d v="2020-10-03T00:00:00"/>
    <n v="7588"/>
    <n v="109.28"/>
    <n v="35.840000000000003"/>
    <n v="829216.64"/>
    <n v="271953.92000000004"/>
  </r>
  <r>
    <s v="C358"/>
    <x v="3"/>
    <s v="Morocco"/>
    <s v="Cereales"/>
    <s v="Offline"/>
    <s v="Baja"/>
    <x v="298"/>
    <n v="418734729"/>
    <d v="2020-12-15T00:00:00"/>
    <n v="5131"/>
    <n v="205.7"/>
    <n v="117.11"/>
    <n v="1055446.7"/>
    <n v="600891.41"/>
  </r>
  <r>
    <s v="C359"/>
    <x v="1"/>
    <s v="Australia"/>
    <s v="Doméstico"/>
    <s v="Online"/>
    <s v="Baja"/>
    <x v="299"/>
    <n v="419711911"/>
    <d v="2020-08-10T00:00:00"/>
    <n v="1361"/>
    <n v="668.27"/>
    <n v="502.54"/>
    <n v="909515.47"/>
    <n v="683956.94000000006"/>
  </r>
  <r>
    <s v="C36"/>
    <x v="2"/>
    <s v="Indonesia"/>
    <s v="Cárnicos"/>
    <s v="Online"/>
    <s v="Alta"/>
    <x v="40"/>
    <n v="131271874"/>
    <d v="2021-12-15T00:00:00"/>
    <n v="9183"/>
    <n v="421.89"/>
    <n v="364.69"/>
    <n v="3874215.8699999996"/>
    <n v="3348948.27"/>
  </r>
  <r>
    <s v="C360"/>
    <x v="3"/>
    <s v="Senegal"/>
    <s v="Verduras"/>
    <s v="Online"/>
    <s v="Baja"/>
    <x v="165"/>
    <n v="422283828"/>
    <d v="2020-12-13T00:00:00"/>
    <n v="6127"/>
    <n v="154.06"/>
    <n v="90.93"/>
    <n v="943925.62"/>
    <n v="557128.11"/>
  </r>
  <r>
    <s v="C361"/>
    <x v="4"/>
    <s v="Antigua and Barbuda "/>
    <s v="Verduras"/>
    <s v="Offline"/>
    <s v="Alta"/>
    <x v="300"/>
    <n v="422456347"/>
    <d v="2022-07-30T00:00:00"/>
    <n v="6308"/>
    <n v="154.06"/>
    <n v="90.93"/>
    <n v="971810.48"/>
    <n v="573586.44000000006"/>
  </r>
  <r>
    <s v="C362"/>
    <x v="0"/>
    <s v="Poland"/>
    <s v="Material de oficina"/>
    <s v="Online"/>
    <s v="Alta"/>
    <x v="301"/>
    <n v="422620713"/>
    <d v="2020-10-20T00:00:00"/>
    <n v="817"/>
    <n v="651.21"/>
    <n v="524.96"/>
    <n v="532038.57000000007"/>
    <n v="428892.32"/>
  </r>
  <r>
    <s v="C363"/>
    <x v="0"/>
    <s v="Kosovo"/>
    <s v="Cuidado personal"/>
    <s v="Online"/>
    <s v="Crítica"/>
    <x v="302"/>
    <n v="423984134"/>
    <d v="2021-03-06T00:00:00"/>
    <n v="5595"/>
    <n v="81.73"/>
    <n v="56.67"/>
    <n v="457279.35000000003"/>
    <n v="317068.65000000002"/>
  </r>
  <r>
    <s v="C364"/>
    <x v="2"/>
    <s v="Malaysia"/>
    <s v="Cárnicos"/>
    <s v="Online"/>
    <s v="Media"/>
    <x v="303"/>
    <n v="425073754"/>
    <d v="2021-02-11T00:00:00"/>
    <n v="8616"/>
    <n v="421.89"/>
    <n v="364.69"/>
    <n v="3635004.2399999998"/>
    <n v="3142169.04"/>
  </r>
  <r>
    <s v="C365"/>
    <x v="4"/>
    <s v="Guatemala"/>
    <s v="Bebida"/>
    <s v="Online"/>
    <s v="Alta"/>
    <x v="31"/>
    <n v="425159585"/>
    <d v="2022-09-09T00:00:00"/>
    <n v="4885"/>
    <n v="47.45"/>
    <n v="31.79"/>
    <n v="231793.25"/>
    <n v="155294.15"/>
  </r>
  <r>
    <s v="C366"/>
    <x v="1"/>
    <s v="Vanuatu"/>
    <s v="Material de oficina"/>
    <s v="Online"/>
    <s v="Baja"/>
    <x v="304"/>
    <n v="426708829"/>
    <d v="2022-10-30T00:00:00"/>
    <n v="1437"/>
    <n v="651.21"/>
    <n v="524.96"/>
    <n v="935788.77"/>
    <n v="754367.52"/>
  </r>
  <r>
    <s v="C367"/>
    <x v="4"/>
    <s v="Nicaragua"/>
    <s v="Cuidado personal"/>
    <s v="Online"/>
    <s v="Alta"/>
    <x v="305"/>
    <n v="427934491"/>
    <d v="2022-11-06T00:00:00"/>
    <n v="2341"/>
    <n v="81.73"/>
    <n v="56.67"/>
    <n v="191329.93000000002"/>
    <n v="132664.47"/>
  </r>
  <r>
    <s v="C368"/>
    <x v="3"/>
    <s v="Lesotho"/>
    <s v="Snacks"/>
    <s v="Offline"/>
    <s v="Media"/>
    <x v="306"/>
    <n v="428924119"/>
    <d v="2021-11-29T00:00:00"/>
    <n v="3695"/>
    <n v="152.58000000000001"/>
    <n v="97.44"/>
    <n v="563783.10000000009"/>
    <n v="360040.8"/>
  </r>
  <r>
    <s v="C369"/>
    <x v="2"/>
    <s v="Turkmenistan"/>
    <s v="Doméstico"/>
    <s v="Offline"/>
    <s v="Crítica"/>
    <x v="307"/>
    <n v="429800879"/>
    <d v="2020-11-07T00:00:00"/>
    <n v="8629"/>
    <n v="668.27"/>
    <n v="502.54"/>
    <n v="5766501.8300000001"/>
    <n v="4336417.66"/>
  </r>
  <r>
    <s v="C37"/>
    <x v="3"/>
    <s v="Iraq"/>
    <s v="Bebida"/>
    <s v="Online"/>
    <s v="Alta"/>
    <x v="41"/>
    <n v="131419074"/>
    <d v="2020-12-28T00:00:00"/>
    <n v="8268"/>
    <n v="47.45"/>
    <n v="31.79"/>
    <n v="392316.60000000003"/>
    <n v="262839.71999999997"/>
  </r>
  <r>
    <s v="C370"/>
    <x v="3"/>
    <s v="Saudi Arabia"/>
    <s v="Cosméticos"/>
    <s v="Offline"/>
    <s v="Crítica"/>
    <x v="16"/>
    <n v="430073392"/>
    <d v="2020-12-08T00:00:00"/>
    <n v="2304"/>
    <n v="437.2"/>
    <n v="263.33"/>
    <n v="1007308.7999999999"/>
    <n v="606712.31999999995"/>
  </r>
  <r>
    <s v="C371"/>
    <x v="2"/>
    <s v="Japan"/>
    <s v="Snacks"/>
    <s v="Online"/>
    <s v="Media"/>
    <x v="308"/>
    <n v="430384099"/>
    <d v="2022-05-16T00:00:00"/>
    <n v="6912"/>
    <n v="152.58000000000001"/>
    <n v="97.44"/>
    <n v="1054632.9600000002"/>
    <n v="673505.28000000003"/>
  </r>
  <r>
    <s v="C372"/>
    <x v="0"/>
    <s v="Latvia"/>
    <s v="Doméstico"/>
    <s v="Online"/>
    <s v="Crítica"/>
    <x v="264"/>
    <n v="430733001"/>
    <d v="2020-02-03T00:00:00"/>
    <n v="6678"/>
    <n v="668.27"/>
    <n v="502.54"/>
    <n v="4462707.0599999996"/>
    <n v="3355962.12"/>
  </r>
  <r>
    <s v="C373"/>
    <x v="5"/>
    <s v="Greenland"/>
    <s v="Ropa"/>
    <s v="Online"/>
    <s v="Crítica"/>
    <x v="309"/>
    <n v="433588588"/>
    <d v="2022-05-23T00:00:00"/>
    <n v="2855"/>
    <n v="109.28"/>
    <n v="35.840000000000003"/>
    <n v="311994.40000000002"/>
    <n v="102323.20000000001"/>
  </r>
  <r>
    <s v="C374"/>
    <x v="4"/>
    <s v="Costa Rica"/>
    <s v="Cereales"/>
    <s v="Online"/>
    <s v="Alta"/>
    <x v="75"/>
    <n v="434753310"/>
    <d v="2020-08-03T00:00:00"/>
    <n v="8730"/>
    <n v="205.7"/>
    <n v="117.11"/>
    <n v="1795761"/>
    <n v="1022370.3"/>
  </r>
  <r>
    <s v="C375"/>
    <x v="2"/>
    <s v="Japan"/>
    <s v="Cuidado personal"/>
    <s v="Offline"/>
    <s v="Baja"/>
    <x v="308"/>
    <n v="435800874"/>
    <d v="2022-05-13T00:00:00"/>
    <n v="4621"/>
    <n v="81.73"/>
    <n v="56.67"/>
    <n v="377674.33"/>
    <n v="261872.07"/>
  </r>
  <r>
    <s v="C376"/>
    <x v="0"/>
    <s v="Cyprus"/>
    <s v="Cereales"/>
    <s v="Offline"/>
    <s v="Crítica"/>
    <x v="310"/>
    <n v="435887134"/>
    <d v="2021-04-05T00:00:00"/>
    <n v="2875"/>
    <n v="205.7"/>
    <n v="117.11"/>
    <n v="591387.5"/>
    <n v="336691.25"/>
  </r>
  <r>
    <s v="C377"/>
    <x v="3"/>
    <s v="Pakistan"/>
    <s v="Cárnicos"/>
    <s v="Online"/>
    <s v="Baja"/>
    <x v="311"/>
    <n v="437914454"/>
    <d v="2021-06-27T00:00:00"/>
    <n v="2874"/>
    <n v="421.89"/>
    <n v="364.69"/>
    <n v="1212511.8599999999"/>
    <n v="1048119.0599999999"/>
  </r>
  <r>
    <s v="C378"/>
    <x v="0"/>
    <s v="Monaco"/>
    <s v="Cosméticos"/>
    <s v="Online"/>
    <s v="Media"/>
    <x v="312"/>
    <n v="438844430"/>
    <d v="2021-09-07T00:00:00"/>
    <n v="6028"/>
    <n v="437.2"/>
    <n v="263.33"/>
    <n v="2635441.6"/>
    <n v="1587353.24"/>
  </r>
  <r>
    <s v="C379"/>
    <x v="2"/>
    <s v="China"/>
    <s v="Cereales"/>
    <s v="Offline"/>
    <s v="Crítica"/>
    <x v="313"/>
    <n v="438916528"/>
    <d v="2022-07-29T00:00:00"/>
    <n v="779"/>
    <n v="205.7"/>
    <n v="117.11"/>
    <n v="160240.29999999999"/>
    <n v="91228.69"/>
  </r>
  <r>
    <s v="C38"/>
    <x v="2"/>
    <s v="Singapore"/>
    <s v="Cereales"/>
    <s v="Online"/>
    <s v="Crítica"/>
    <x v="42"/>
    <n v="134189260"/>
    <d v="2022-05-12T00:00:00"/>
    <n v="1660"/>
    <n v="205.7"/>
    <n v="117.11"/>
    <n v="341462"/>
    <n v="194402.6"/>
  </r>
  <r>
    <s v="C380"/>
    <x v="1"/>
    <s v="New Zealand"/>
    <s v="Cárnicos"/>
    <s v="Online"/>
    <s v="Alta"/>
    <x v="140"/>
    <n v="439667975"/>
    <d v="2022-03-08T00:00:00"/>
    <n v="7601"/>
    <n v="421.89"/>
    <n v="364.69"/>
    <n v="3206785.8899999997"/>
    <n v="2772008.69"/>
  </r>
  <r>
    <s v="C381"/>
    <x v="4"/>
    <s v="Guatemala"/>
    <s v="Alimento infantil"/>
    <s v="Offline"/>
    <s v="Baja"/>
    <x v="314"/>
    <n v="440898787"/>
    <d v="2020-08-11T00:00:00"/>
    <n v="3999"/>
    <n v="255.28"/>
    <n v="159.41999999999999"/>
    <n v="1020864.72"/>
    <n v="637520.57999999996"/>
  </r>
  <r>
    <s v="C382"/>
    <x v="3"/>
    <s v="Libya"/>
    <s v="Snacks"/>
    <s v="Online"/>
    <s v="Media"/>
    <x v="196"/>
    <n v="441600883"/>
    <d v="2020-12-22T00:00:00"/>
    <n v="9509"/>
    <n v="152.58000000000001"/>
    <n v="97.44"/>
    <n v="1450883.2200000002"/>
    <n v="926556.96"/>
  </r>
  <r>
    <s v="C383"/>
    <x v="0"/>
    <s v="Liechtenstein"/>
    <s v="Cárnicos"/>
    <s v="Offline"/>
    <s v="Media"/>
    <x v="189"/>
    <n v="442281520"/>
    <d v="2022-10-04T00:00:00"/>
    <n v="699"/>
    <n v="421.89"/>
    <n v="364.69"/>
    <n v="294901.11"/>
    <n v="254918.31"/>
  </r>
  <r>
    <s v="C384"/>
    <x v="3"/>
    <s v="Democratic Republic of the Congo"/>
    <s v="Alimento infantil"/>
    <s v="Online"/>
    <s v="Alta"/>
    <x v="53"/>
    <n v="442803370"/>
    <d v="2022-08-09T00:00:00"/>
    <n v="6167"/>
    <n v="255.28"/>
    <n v="159.41999999999999"/>
    <n v="1574311.76"/>
    <n v="983143.1399999999"/>
  </r>
  <r>
    <s v="C385"/>
    <x v="2"/>
    <s v="Mongolia"/>
    <s v="Cuidado personal"/>
    <s v="Online"/>
    <s v="Crítica"/>
    <x v="315"/>
    <n v="444336736"/>
    <d v="2022-05-16T00:00:00"/>
    <n v="1543"/>
    <n v="81.73"/>
    <n v="56.67"/>
    <n v="126109.39"/>
    <n v="87441.81"/>
  </r>
  <r>
    <s v="C386"/>
    <x v="0"/>
    <s v="Bosnia and Herzegovina"/>
    <s v="Frutas"/>
    <s v="Offline"/>
    <s v="Media"/>
    <x v="316"/>
    <n v="444897210"/>
    <d v="2021-01-28T00:00:00"/>
    <n v="4487"/>
    <n v="9.33"/>
    <n v="6.92"/>
    <n v="41863.71"/>
    <n v="31050.04"/>
  </r>
  <r>
    <s v="C387"/>
    <x v="4"/>
    <s v="Cuba"/>
    <s v="Cereales"/>
    <s v="Online"/>
    <s v="Crítica"/>
    <x v="317"/>
    <n v="448416268"/>
    <d v="2022-07-15T00:00:00"/>
    <n v="9694"/>
    <n v="205.7"/>
    <n v="117.11"/>
    <n v="1994055.7999999998"/>
    <n v="1135264.3400000001"/>
  </r>
  <r>
    <s v="C388"/>
    <x v="2"/>
    <s v="Bhutan"/>
    <s v="Snacks"/>
    <s v="Offline"/>
    <s v="Media"/>
    <x v="318"/>
    <n v="452096688"/>
    <d v="2022-04-15T00:00:00"/>
    <n v="3885"/>
    <n v="152.58000000000001"/>
    <n v="97.44"/>
    <n v="592773.30000000005"/>
    <n v="378554.39999999997"/>
  </r>
  <r>
    <s v="C389"/>
    <x v="2"/>
    <s v="Laos"/>
    <s v="Material de oficina"/>
    <s v="Online"/>
    <s v="Alta"/>
    <x v="319"/>
    <n v="453863942"/>
    <d v="2020-10-22T00:00:00"/>
    <n v="817"/>
    <n v="651.21"/>
    <n v="524.96"/>
    <n v="532038.57000000007"/>
    <n v="428892.32"/>
  </r>
  <r>
    <s v="C39"/>
    <x v="2"/>
    <s v="South Korea"/>
    <s v="Verduras"/>
    <s v="Online"/>
    <s v="Media"/>
    <x v="43"/>
    <n v="134441602"/>
    <d v="2021-05-31T00:00:00"/>
    <n v="7177"/>
    <n v="154.06"/>
    <n v="90.93"/>
    <n v="1105688.6200000001"/>
    <n v="652604.6100000001"/>
  </r>
  <r>
    <s v="C390"/>
    <x v="2"/>
    <s v="Turkmenistan"/>
    <s v="Cuidado personal"/>
    <s v="Online"/>
    <s v="Baja"/>
    <x v="170"/>
    <n v="454127442"/>
    <d v="2021-09-27T00:00:00"/>
    <n v="6275"/>
    <n v="81.73"/>
    <n v="56.67"/>
    <n v="512855.75"/>
    <n v="355604.25"/>
  </r>
  <r>
    <s v="C391"/>
    <x v="1"/>
    <s v="Papua New Guinea"/>
    <s v="Alimento infantil"/>
    <s v="Offline"/>
    <s v="Baja"/>
    <x v="320"/>
    <n v="456428134"/>
    <d v="2021-08-26T00:00:00"/>
    <n v="3076"/>
    <n v="255.28"/>
    <n v="159.41999999999999"/>
    <n v="785241.28"/>
    <n v="490375.92"/>
  </r>
  <r>
    <s v="C392"/>
    <x v="3"/>
    <s v="Qatar"/>
    <s v="Cosméticos"/>
    <s v="Offline"/>
    <s v="Alta"/>
    <x v="321"/>
    <n v="456569755"/>
    <d v="2020-12-23T00:00:00"/>
    <n v="6069"/>
    <n v="437.2"/>
    <n v="263.33"/>
    <n v="2653366.7999999998"/>
    <n v="1598149.77"/>
  </r>
  <r>
    <s v="C393"/>
    <x v="1"/>
    <s v="Palau"/>
    <s v="Ropa"/>
    <s v="Online"/>
    <s v="Baja"/>
    <x v="322"/>
    <n v="457177865"/>
    <d v="2021-05-25T00:00:00"/>
    <n v="7135"/>
    <n v="109.28"/>
    <n v="35.840000000000003"/>
    <n v="779712.8"/>
    <n v="255718.40000000002"/>
  </r>
  <r>
    <s v="C394"/>
    <x v="2"/>
    <s v="Philippines"/>
    <s v="Cereales"/>
    <s v="Online"/>
    <s v="Baja"/>
    <x v="13"/>
    <n v="458289372"/>
    <d v="2022-07-31T00:00:00"/>
    <n v="184"/>
    <n v="205.7"/>
    <n v="117.11"/>
    <n v="37848.799999999996"/>
    <n v="21548.240000000002"/>
  </r>
  <r>
    <s v="C395"/>
    <x v="1"/>
    <s v="Papua New Guinea"/>
    <s v="Cárnicos"/>
    <s v="Offline"/>
    <s v="Baja"/>
    <x v="323"/>
    <n v="458679473"/>
    <d v="2022-11-11T00:00:00"/>
    <n v="6158"/>
    <n v="421.89"/>
    <n v="364.69"/>
    <n v="2597998.62"/>
    <n v="2245761.02"/>
  </r>
  <r>
    <s v="C396"/>
    <x v="3"/>
    <s v="Liberia"/>
    <s v="Verduras"/>
    <s v="Offline"/>
    <s v="Baja"/>
    <x v="324"/>
    <n v="460272490"/>
    <d v="2021-02-25T00:00:00"/>
    <n v="8031"/>
    <n v="154.06"/>
    <n v="90.93"/>
    <n v="1237255.8600000001"/>
    <n v="730258.83000000007"/>
  </r>
  <r>
    <s v="C397"/>
    <x v="3"/>
    <s v="Iran"/>
    <s v="Ropa"/>
    <s v="Offline"/>
    <s v="Alta"/>
    <x v="325"/>
    <n v="461467683"/>
    <d v="2021-01-09T00:00:00"/>
    <n v="5809"/>
    <n v="109.28"/>
    <n v="35.840000000000003"/>
    <n v="634807.52"/>
    <n v="208194.56000000003"/>
  </r>
  <r>
    <s v="C398"/>
    <x v="4"/>
    <s v="Guatemala"/>
    <s v="Bebida"/>
    <s v="Offline"/>
    <s v="Crítica"/>
    <x v="24"/>
    <n v="461794698"/>
    <d v="2020-08-20T00:00:00"/>
    <n v="1527"/>
    <n v="47.45"/>
    <n v="31.79"/>
    <n v="72456.150000000009"/>
    <n v="48543.33"/>
  </r>
  <r>
    <s v="C399"/>
    <x v="1"/>
    <s v="Tuvalu"/>
    <s v="Snacks"/>
    <s v="Offline"/>
    <s v="Baja"/>
    <x v="326"/>
    <n v="462265908"/>
    <d v="2020-01-25T00:00:00"/>
    <n v="4252"/>
    <n v="152.58000000000001"/>
    <n v="97.44"/>
    <n v="648770.16"/>
    <n v="414314.88"/>
  </r>
  <r>
    <s v="C4"/>
    <x v="3"/>
    <s v="Iran"/>
    <s v="Frutas"/>
    <s v="Offline"/>
    <s v="Baja"/>
    <x v="6"/>
    <n v="106919562"/>
    <d v="2021-10-02T00:00:00"/>
    <n v="9806"/>
    <n v="9.33"/>
    <n v="6.92"/>
    <n v="91489.98"/>
    <n v="67857.52"/>
  </r>
  <r>
    <s v="C40"/>
    <x v="3"/>
    <s v="Lebanon"/>
    <s v="Doméstico"/>
    <s v="Online"/>
    <s v="Baja"/>
    <x v="31"/>
    <n v="134709823"/>
    <d v="2022-09-01T00:00:00"/>
    <n v="4668"/>
    <n v="668.27"/>
    <n v="502.54"/>
    <n v="3119484.36"/>
    <n v="2345856.7200000002"/>
  </r>
  <r>
    <s v="C400"/>
    <x v="2"/>
    <s v="Philippines"/>
    <s v="Material de oficina"/>
    <s v="Offline"/>
    <s v="Baja"/>
    <x v="327"/>
    <n v="462449157"/>
    <d v="2022-09-15T00:00:00"/>
    <n v="5083"/>
    <n v="651.21"/>
    <n v="524.96"/>
    <n v="3310100.43"/>
    <n v="2668371.6800000002"/>
  </r>
  <r>
    <s v="C401"/>
    <x v="2"/>
    <s v="Singapore"/>
    <s v="Ropa"/>
    <s v="Offline"/>
    <s v="Crítica"/>
    <x v="328"/>
    <n v="463137519"/>
    <d v="2022-03-04T00:00:00"/>
    <n v="2151"/>
    <n v="109.28"/>
    <n v="35.840000000000003"/>
    <n v="235061.28"/>
    <n v="77091.840000000011"/>
  </r>
  <r>
    <s v="C402"/>
    <x v="2"/>
    <s v="Laos"/>
    <s v="Verduras"/>
    <s v="Online"/>
    <s v="Media"/>
    <x v="329"/>
    <n v="463209617"/>
    <d v="2021-03-25T00:00:00"/>
    <n v="5616"/>
    <n v="154.06"/>
    <n v="90.93"/>
    <n v="865200.96"/>
    <n v="510662.88000000006"/>
  </r>
  <r>
    <s v="C403"/>
    <x v="0"/>
    <s v="Montenegro"/>
    <s v="Frutas"/>
    <s v="Offline"/>
    <s v="Alta"/>
    <x v="330"/>
    <n v="464115130"/>
    <d v="2021-08-03T00:00:00"/>
    <n v="2671"/>
    <n v="9.33"/>
    <n v="6.92"/>
    <n v="24920.43"/>
    <n v="18483.32"/>
  </r>
  <r>
    <s v="C404"/>
    <x v="4"/>
    <s v="Barbados"/>
    <s v="Snacks"/>
    <s v="Offline"/>
    <s v="Media"/>
    <x v="331"/>
    <n v="464588487"/>
    <d v="2022-05-23T00:00:00"/>
    <n v="2538"/>
    <n v="152.58000000000001"/>
    <n v="97.44"/>
    <n v="387248.04000000004"/>
    <n v="247302.72"/>
  </r>
  <r>
    <s v="C405"/>
    <x v="3"/>
    <s v="Egypt"/>
    <s v="Snacks"/>
    <s v="Offline"/>
    <s v="Alta"/>
    <x v="332"/>
    <n v="465397441"/>
    <d v="2021-11-13T00:00:00"/>
    <n v="1474"/>
    <n v="152.58000000000001"/>
    <n v="97.44"/>
    <n v="224902.92"/>
    <n v="143626.56"/>
  </r>
  <r>
    <s v="C406"/>
    <x v="3"/>
    <s v="Sudan"/>
    <s v="Doméstico"/>
    <s v="Offline"/>
    <s v="Crítica"/>
    <x v="333"/>
    <n v="466092240"/>
    <d v="2021-05-29T00:00:00"/>
    <n v="7765"/>
    <n v="668.27"/>
    <n v="502.54"/>
    <n v="5189116.55"/>
    <n v="3902223.1"/>
  </r>
  <r>
    <s v="C407"/>
    <x v="3"/>
    <s v="Democratic Republic of the Congo"/>
    <s v="Snacks"/>
    <s v="Offline"/>
    <s v="Baja"/>
    <x v="334"/>
    <n v="467821300"/>
    <d v="2021-06-20T00:00:00"/>
    <n v="6727"/>
    <n v="152.58000000000001"/>
    <n v="97.44"/>
    <n v="1026405.66"/>
    <n v="655478.88"/>
  </r>
  <r>
    <s v="C408"/>
    <x v="4"/>
    <s v="Cuba"/>
    <s v="Cuidado personal"/>
    <s v="Online"/>
    <s v="Baja"/>
    <x v="7"/>
    <n v="468951261"/>
    <d v="2022-10-27T00:00:00"/>
    <n v="5709"/>
    <n v="81.73"/>
    <n v="56.67"/>
    <n v="466596.57"/>
    <n v="323529.03000000003"/>
  </r>
  <r>
    <s v="C409"/>
    <x v="3"/>
    <s v="Ghana"/>
    <s v="Frutas"/>
    <s v="Offline"/>
    <s v="Media"/>
    <x v="82"/>
    <n v="468973577"/>
    <d v="2022-06-14T00:00:00"/>
    <n v="9091"/>
    <n v="9.33"/>
    <n v="6.92"/>
    <n v="84819.03"/>
    <n v="62909.72"/>
  </r>
  <r>
    <s v="C41"/>
    <x v="2"/>
    <s v="Myanmar"/>
    <s v="Frutas"/>
    <s v="Online"/>
    <s v="Alta"/>
    <x v="45"/>
    <n v="135033404"/>
    <d v="2020-12-31T00:00:00"/>
    <n v="1011"/>
    <n v="9.33"/>
    <n v="6.92"/>
    <n v="9432.6299999999992"/>
    <n v="6996.12"/>
  </r>
  <r>
    <s v="C410"/>
    <x v="0"/>
    <s v="Poland"/>
    <s v="Bebida"/>
    <s v="Online"/>
    <s v="Media"/>
    <x v="75"/>
    <n v="469746911"/>
    <d v="2020-08-20T00:00:00"/>
    <n v="3285"/>
    <n v="47.45"/>
    <n v="31.79"/>
    <n v="155873.25"/>
    <n v="104430.15"/>
  </r>
  <r>
    <s v="C411"/>
    <x v="3"/>
    <s v="Saudi Arabia"/>
    <s v="Bebida"/>
    <s v="Offline"/>
    <s v="Baja"/>
    <x v="335"/>
    <n v="469912993"/>
    <d v="2022-03-07T00:00:00"/>
    <n v="1732"/>
    <n v="47.45"/>
    <n v="31.79"/>
    <n v="82183.400000000009"/>
    <n v="55060.28"/>
  </r>
  <r>
    <s v="C412"/>
    <x v="4"/>
    <s v="Barbados"/>
    <s v="Alimento infantil"/>
    <s v="Offline"/>
    <s v="Baja"/>
    <x v="336"/>
    <n v="469914281"/>
    <d v="2020-11-21T00:00:00"/>
    <n v="9907"/>
    <n v="255.28"/>
    <n v="159.41999999999999"/>
    <n v="2529058.96"/>
    <n v="1579373.94"/>
  </r>
  <r>
    <s v="C413"/>
    <x v="0"/>
    <s v="Bosnia and Herzegovina"/>
    <s v="Frutas"/>
    <s v="Online"/>
    <s v="Alta"/>
    <x v="95"/>
    <n v="472285783"/>
    <d v="2021-02-01T00:00:00"/>
    <n v="314"/>
    <n v="9.33"/>
    <n v="6.92"/>
    <n v="2929.62"/>
    <n v="2172.88"/>
  </r>
  <r>
    <s v="C414"/>
    <x v="3"/>
    <s v="Lebanon"/>
    <s v="Cárnicos"/>
    <s v="Online"/>
    <s v="Media"/>
    <x v="337"/>
    <n v="472535550"/>
    <d v="2021-09-01T00:00:00"/>
    <n v="7489"/>
    <n v="421.89"/>
    <n v="364.69"/>
    <n v="3159534.21"/>
    <n v="2731163.41"/>
  </r>
  <r>
    <s v="C415"/>
    <x v="0"/>
    <s v="Latvia"/>
    <s v="Doméstico"/>
    <s v="Offline"/>
    <s v="Crítica"/>
    <x v="200"/>
    <n v="472555720"/>
    <d v="2020-10-03T00:00:00"/>
    <n v="3000"/>
    <n v="668.27"/>
    <n v="502.54"/>
    <n v="2004810"/>
    <n v="1507620"/>
  </r>
  <r>
    <s v="C416"/>
    <x v="1"/>
    <s v="Australia"/>
    <s v="Frutas"/>
    <s v="Online"/>
    <s v="Media"/>
    <x v="338"/>
    <n v="477249372"/>
    <d v="2022-01-27T00:00:00"/>
    <n v="445"/>
    <n v="9.33"/>
    <n v="6.92"/>
    <n v="4151.8500000000004"/>
    <n v="3079.4"/>
  </r>
  <r>
    <s v="C417"/>
    <x v="3"/>
    <s v="Jordan"/>
    <s v="Cereales"/>
    <s v="Online"/>
    <s v="Media"/>
    <x v="339"/>
    <n v="477304303"/>
    <d v="2020-04-03T00:00:00"/>
    <n v="455"/>
    <n v="205.7"/>
    <n v="117.11"/>
    <n v="93593.5"/>
    <n v="53285.05"/>
  </r>
  <r>
    <s v="C418"/>
    <x v="0"/>
    <s v="United Kingdom"/>
    <s v="Cuidado personal"/>
    <s v="Offline"/>
    <s v="Media"/>
    <x v="340"/>
    <n v="477683675"/>
    <d v="2021-05-27T00:00:00"/>
    <n v="5690"/>
    <n v="81.73"/>
    <n v="56.67"/>
    <n v="465043.7"/>
    <n v="322452.3"/>
  </r>
  <r>
    <s v="C419"/>
    <x v="4"/>
    <s v="Haiti"/>
    <s v="Verduras"/>
    <s v="Offline"/>
    <s v="Baja"/>
    <x v="341"/>
    <n v="477748906"/>
    <d v="2022-07-13T00:00:00"/>
    <n v="5843"/>
    <n v="154.06"/>
    <n v="90.93"/>
    <n v="900172.58"/>
    <n v="531303.99"/>
  </r>
  <r>
    <s v="C42"/>
    <x v="2"/>
    <s v="Vietnam"/>
    <s v="Ropa"/>
    <s v="Online"/>
    <s v="Alta"/>
    <x v="46"/>
    <n v="136167657"/>
    <d v="2022-09-27T00:00:00"/>
    <n v="5120"/>
    <n v="109.28"/>
    <n v="35.840000000000003"/>
    <n v="559513.59999999998"/>
    <n v="183500.80000000002"/>
  </r>
  <r>
    <s v="C420"/>
    <x v="2"/>
    <s v="South Korea"/>
    <s v="Cuidado personal"/>
    <s v="Online"/>
    <s v="Crítica"/>
    <x v="342"/>
    <n v="477993524"/>
    <d v="2020-04-06T00:00:00"/>
    <n v="2637"/>
    <n v="81.73"/>
    <n v="56.67"/>
    <n v="215522.01"/>
    <n v="149438.79"/>
  </r>
  <r>
    <s v="C421"/>
    <x v="3"/>
    <s v="Niger"/>
    <s v="Bebida"/>
    <s v="Online"/>
    <s v="Crítica"/>
    <x v="343"/>
    <n v="481168830"/>
    <d v="2022-06-06T00:00:00"/>
    <n v="4827"/>
    <n v="47.45"/>
    <n v="31.79"/>
    <n v="229041.15000000002"/>
    <n v="153450.32999999999"/>
  </r>
  <r>
    <s v="C422"/>
    <x v="3"/>
    <s v="Mozambique"/>
    <s v="Verduras"/>
    <s v="Online"/>
    <s v="Crítica"/>
    <x v="344"/>
    <n v="484756553"/>
    <d v="2022-06-13T00:00:00"/>
    <n v="3200"/>
    <n v="154.06"/>
    <n v="90.93"/>
    <n v="492992"/>
    <n v="290976"/>
  </r>
  <r>
    <s v="C423"/>
    <x v="0"/>
    <s v="Armenia"/>
    <s v="Cereales"/>
    <s v="Online"/>
    <s v="Baja"/>
    <x v="345"/>
    <n v="485770642"/>
    <d v="2021-07-16T00:00:00"/>
    <n v="5572"/>
    <n v="205.7"/>
    <n v="117.11"/>
    <n v="1146160.3999999999"/>
    <n v="652536.92000000004"/>
  </r>
  <r>
    <s v="C424"/>
    <x v="0"/>
    <s v="Iceland"/>
    <s v="Frutas"/>
    <s v="Online"/>
    <s v="Media"/>
    <x v="346"/>
    <n v="485921704"/>
    <d v="2021-01-26T00:00:00"/>
    <n v="1793"/>
    <n v="9.33"/>
    <n v="6.92"/>
    <n v="16728.689999999999"/>
    <n v="12407.56"/>
  </r>
  <r>
    <s v="C425"/>
    <x v="4"/>
    <s v="Panama"/>
    <s v="Bebida"/>
    <s v="Online"/>
    <s v="Baja"/>
    <x v="347"/>
    <n v="487630593"/>
    <d v="2021-10-12T00:00:00"/>
    <n v="8743"/>
    <n v="47.45"/>
    <n v="31.79"/>
    <n v="414855.35000000003"/>
    <n v="277939.96999999997"/>
  </r>
  <r>
    <s v="C426"/>
    <x v="0"/>
    <s v="Switzerland"/>
    <s v="Bebida"/>
    <s v="Offline"/>
    <s v="Baja"/>
    <x v="348"/>
    <n v="489209020"/>
    <d v="2021-07-25T00:00:00"/>
    <n v="5331"/>
    <n v="47.45"/>
    <n v="31.79"/>
    <n v="252955.95"/>
    <n v="169472.49"/>
  </r>
  <r>
    <s v="C427"/>
    <x v="3"/>
    <s v="Mauritius "/>
    <s v="Frutas"/>
    <s v="Online"/>
    <s v="Alta"/>
    <x v="349"/>
    <n v="489661777"/>
    <d v="2020-05-23T00:00:00"/>
    <n v="7502"/>
    <n v="9.33"/>
    <n v="6.92"/>
    <n v="69993.66"/>
    <n v="51913.84"/>
  </r>
  <r>
    <s v="C428"/>
    <x v="0"/>
    <s v="Andorra"/>
    <s v="Material de oficina"/>
    <s v="Online"/>
    <s v="Media"/>
    <x v="350"/>
    <n v="489902532"/>
    <d v="2021-04-03T00:00:00"/>
    <n v="3228"/>
    <n v="651.21"/>
    <n v="524.96"/>
    <n v="2102105.88"/>
    <n v="1694570.8800000001"/>
  </r>
  <r>
    <s v="C429"/>
    <x v="2"/>
    <s v="Bangladesh"/>
    <s v="Material de oficina"/>
    <s v="Online"/>
    <s v="Alta"/>
    <x v="351"/>
    <n v="489918839"/>
    <d v="2020-10-15T00:00:00"/>
    <n v="7514"/>
    <n v="651.21"/>
    <n v="524.96"/>
    <n v="4893191.9400000004"/>
    <n v="3944549.4400000004"/>
  </r>
  <r>
    <s v="C43"/>
    <x v="3"/>
    <s v="Jordan"/>
    <s v="Frutas"/>
    <s v="Online"/>
    <s v="Baja"/>
    <x v="47"/>
    <n v="136828553"/>
    <d v="2022-06-02T00:00:00"/>
    <n v="2935"/>
    <n v="9.33"/>
    <n v="6.92"/>
    <n v="27383.55"/>
    <n v="20310.2"/>
  </r>
  <r>
    <s v="C430"/>
    <x v="1"/>
    <s v="Tonga"/>
    <s v="Ropa"/>
    <s v="Online"/>
    <s v="Baja"/>
    <x v="352"/>
    <n v="492007529"/>
    <d v="2021-05-11T00:00:00"/>
    <n v="7397"/>
    <n v="109.28"/>
    <n v="35.840000000000003"/>
    <n v="808344.16"/>
    <n v="265108.48000000004"/>
  </r>
  <r>
    <s v="C431"/>
    <x v="4"/>
    <s v="Jamaica"/>
    <s v="Bebida"/>
    <s v="Online"/>
    <s v="Alta"/>
    <x v="353"/>
    <n v="492341411"/>
    <d v="2021-09-13T00:00:00"/>
    <n v="6944"/>
    <n v="47.45"/>
    <n v="31.79"/>
    <n v="329492.80000000005"/>
    <n v="220749.75999999998"/>
  </r>
  <r>
    <s v="C432"/>
    <x v="3"/>
    <s v="Israel"/>
    <s v="Verduras"/>
    <s v="Online"/>
    <s v="Media"/>
    <x v="354"/>
    <n v="492524659"/>
    <d v="2020-09-14T00:00:00"/>
    <n v="2253"/>
    <n v="154.06"/>
    <n v="90.93"/>
    <n v="347097.18"/>
    <n v="204865.29"/>
  </r>
  <r>
    <s v="C433"/>
    <x v="0"/>
    <s v="France"/>
    <s v="Cuidado personal"/>
    <s v="Offline"/>
    <s v="Crítica"/>
    <x v="238"/>
    <n v="493361937"/>
    <d v="2022-03-14T00:00:00"/>
    <n v="6454"/>
    <n v="81.73"/>
    <n v="56.67"/>
    <n v="527485.42000000004"/>
    <n v="365748.18"/>
  </r>
  <r>
    <s v="C434"/>
    <x v="3"/>
    <s v="Benin"/>
    <s v="Snacks"/>
    <s v="Offline"/>
    <s v="Crítica"/>
    <x v="355"/>
    <n v="493988502"/>
    <d v="2021-08-03T00:00:00"/>
    <n v="4709"/>
    <n v="152.58000000000001"/>
    <n v="97.44"/>
    <n v="718499.22000000009"/>
    <n v="458844.95999999996"/>
  </r>
  <r>
    <s v="C435"/>
    <x v="2"/>
    <s v="Philippines"/>
    <s v="Verduras"/>
    <s v="Offline"/>
    <s v="Media"/>
    <x v="356"/>
    <n v="494221532"/>
    <d v="2022-03-24T00:00:00"/>
    <n v="9210"/>
    <n v="154.06"/>
    <n v="90.93"/>
    <n v="1418892.6"/>
    <n v="837465.3"/>
  </r>
  <r>
    <s v="C436"/>
    <x v="0"/>
    <s v="Slovakia"/>
    <s v="Frutas"/>
    <s v="Offline"/>
    <s v="Alta"/>
    <x v="357"/>
    <n v="494225394"/>
    <d v="2021-10-04T00:00:00"/>
    <n v="4180"/>
    <n v="9.33"/>
    <n v="6.92"/>
    <n v="38999.4"/>
    <n v="28925.599999999999"/>
  </r>
  <r>
    <s v="C437"/>
    <x v="2"/>
    <s v="Laos"/>
    <s v="Doméstico"/>
    <s v="Offline"/>
    <s v="Alta"/>
    <x v="223"/>
    <n v="494945085"/>
    <d v="2022-08-18T00:00:00"/>
    <n v="875"/>
    <n v="668.27"/>
    <n v="502.54"/>
    <n v="584736.25"/>
    <n v="439722.5"/>
  </r>
  <r>
    <s v="C438"/>
    <x v="1"/>
    <s v="Nauru"/>
    <s v="Cárnicos"/>
    <s v="Online"/>
    <s v="Crítica"/>
    <x v="63"/>
    <n v="497138059"/>
    <d v="2022-02-23T00:00:00"/>
    <n v="2580"/>
    <n v="421.89"/>
    <n v="364.69"/>
    <n v="1088476.2"/>
    <n v="940900.2"/>
  </r>
  <r>
    <s v="C439"/>
    <x v="3"/>
    <s v="Benin"/>
    <s v="Snacks"/>
    <s v="Online"/>
    <s v="Media"/>
    <x v="358"/>
    <n v="497225606"/>
    <d v="2021-11-09T00:00:00"/>
    <n v="9614"/>
    <n v="152.58000000000001"/>
    <n v="97.44"/>
    <n v="1466904.12"/>
    <n v="936788.16"/>
  </r>
  <r>
    <s v="C44"/>
    <x v="1"/>
    <s v="Palau"/>
    <s v="Material de oficina"/>
    <s v="Offline"/>
    <s v="Baja"/>
    <x v="48"/>
    <n v="137319076"/>
    <d v="2022-11-22T00:00:00"/>
    <n v="2430"/>
    <n v="651.21"/>
    <n v="524.96"/>
    <n v="1582440.3"/>
    <n v="1275652.8"/>
  </r>
  <r>
    <s v="C440"/>
    <x v="4"/>
    <s v="Guatemala"/>
    <s v="Verduras"/>
    <s v="Online"/>
    <s v="Crítica"/>
    <x v="359"/>
    <n v="498232400"/>
    <d v="2021-08-03T00:00:00"/>
    <n v="4323"/>
    <n v="154.06"/>
    <n v="90.93"/>
    <n v="666001.38"/>
    <n v="393090.39"/>
  </r>
  <r>
    <s v="C441"/>
    <x v="4"/>
    <s v="Belize"/>
    <s v="Snacks"/>
    <s v="Online"/>
    <s v="Alta"/>
    <x v="360"/>
    <n v="498774850"/>
    <d v="2022-02-12T00:00:00"/>
    <n v="6090"/>
    <n v="152.58000000000001"/>
    <n v="97.44"/>
    <n v="929212.20000000007"/>
    <n v="593409.6"/>
  </r>
  <r>
    <s v="C442"/>
    <x v="3"/>
    <s v="Tunisia "/>
    <s v="Alimento infantil"/>
    <s v="Offline"/>
    <s v="Crítica"/>
    <x v="361"/>
    <n v="498863685"/>
    <d v="2022-07-05T00:00:00"/>
    <n v="6323"/>
    <n v="255.28"/>
    <n v="159.41999999999999"/>
    <n v="1614135.44"/>
    <n v="1008012.6599999999"/>
  </r>
  <r>
    <s v="C443"/>
    <x v="3"/>
    <s v="Republic of the Congo"/>
    <s v="Cárnicos"/>
    <s v="Offline"/>
    <s v="Alta"/>
    <x v="362"/>
    <n v="498948657"/>
    <d v="2020-05-08T00:00:00"/>
    <n v="3467"/>
    <n v="421.89"/>
    <n v="364.69"/>
    <n v="1462692.63"/>
    <n v="1264380.23"/>
  </r>
  <r>
    <s v="C444"/>
    <x v="1"/>
    <s v="Kiribati"/>
    <s v="Ropa"/>
    <s v="Offline"/>
    <s v="Baja"/>
    <x v="363"/>
    <n v="500025403"/>
    <d v="2022-07-10T00:00:00"/>
    <n v="7994"/>
    <n v="109.28"/>
    <n v="35.840000000000003"/>
    <n v="873584.32000000007"/>
    <n v="286504.96000000002"/>
  </r>
  <r>
    <s v="C445"/>
    <x v="0"/>
    <s v="Albania"/>
    <s v="Verduras"/>
    <s v="Offline"/>
    <s v="Baja"/>
    <x v="364"/>
    <n v="500550687"/>
    <d v="2020-02-17T00:00:00"/>
    <n v="7410"/>
    <n v="154.06"/>
    <n v="90.93"/>
    <n v="1141584.6000000001"/>
    <n v="673791.3"/>
  </r>
  <r>
    <s v="C446"/>
    <x v="1"/>
    <s v="Palau"/>
    <s v="Cárnicos"/>
    <s v="Online"/>
    <s v="Baja"/>
    <x v="365"/>
    <n v="501440322"/>
    <d v="2022-06-05T00:00:00"/>
    <n v="1250"/>
    <n v="421.89"/>
    <n v="364.69"/>
    <n v="527362.5"/>
    <n v="455862.5"/>
  </r>
  <r>
    <s v="C447"/>
    <x v="3"/>
    <s v="Angola"/>
    <s v="Cuidado personal"/>
    <s v="Online"/>
    <s v="Alta"/>
    <x v="174"/>
    <n v="503644883"/>
    <d v="2020-03-06T00:00:00"/>
    <n v="6083"/>
    <n v="81.73"/>
    <n v="56.67"/>
    <n v="497163.59"/>
    <n v="344723.61"/>
  </r>
  <r>
    <s v="C448"/>
    <x v="3"/>
    <s v="Swaziland"/>
    <s v="Snacks"/>
    <s v="Offline"/>
    <s v="Media"/>
    <x v="366"/>
    <n v="505354201"/>
    <d v="2021-06-19T00:00:00"/>
    <n v="505"/>
    <n v="152.58000000000001"/>
    <n v="97.44"/>
    <n v="77052.900000000009"/>
    <n v="49207.199999999997"/>
  </r>
  <r>
    <s v="C449"/>
    <x v="4"/>
    <s v="Barbados"/>
    <s v="Verduras"/>
    <s v="Online"/>
    <s v="Baja"/>
    <x v="78"/>
    <n v="505433166"/>
    <d v="2022-04-14T00:00:00"/>
    <n v="149"/>
    <n v="154.06"/>
    <n v="90.93"/>
    <n v="22954.94"/>
    <n v="13548.570000000002"/>
  </r>
  <r>
    <s v="C45"/>
    <x v="4"/>
    <s v="Antigua and Barbuda "/>
    <s v="Cereales"/>
    <s v="Offline"/>
    <s v="Crítica"/>
    <x v="49"/>
    <n v="138231027"/>
    <d v="2020-08-28T00:00:00"/>
    <n v="8611"/>
    <n v="205.7"/>
    <n v="117.11"/>
    <n v="1771282.7"/>
    <n v="1008434.21"/>
  </r>
  <r>
    <s v="C450"/>
    <x v="0"/>
    <s v="Sweden"/>
    <s v="Cosméticos"/>
    <s v="Online"/>
    <s v="Crítica"/>
    <x v="17"/>
    <n v="506900441"/>
    <d v="2021-12-07T00:00:00"/>
    <n v="2674"/>
    <n v="437.2"/>
    <n v="263.33"/>
    <n v="1169072.8"/>
    <n v="704144.41999999993"/>
  </r>
  <r>
    <s v="C451"/>
    <x v="3"/>
    <s v="Zambia"/>
    <s v="Verduras"/>
    <s v="Online"/>
    <s v="Crítica"/>
    <x v="298"/>
    <n v="507386672"/>
    <d v="2021-02-03T00:00:00"/>
    <n v="2773"/>
    <n v="154.06"/>
    <n v="90.93"/>
    <n v="427208.38"/>
    <n v="252148.89"/>
  </r>
  <r>
    <s v="C452"/>
    <x v="3"/>
    <s v="Sierra Leone"/>
    <s v="Ropa"/>
    <s v="Online"/>
    <s v="Crítica"/>
    <x v="367"/>
    <n v="507809388"/>
    <d v="2021-02-28T00:00:00"/>
    <n v="7169"/>
    <n v="109.28"/>
    <n v="35.840000000000003"/>
    <n v="783428.32000000007"/>
    <n v="256936.96000000002"/>
  </r>
  <r>
    <s v="C453"/>
    <x v="3"/>
    <s v="Sierra Leone"/>
    <s v="Cosméticos"/>
    <s v="Offline"/>
    <s v="Media"/>
    <x v="368"/>
    <n v="508005511"/>
    <d v="2022-08-11T00:00:00"/>
    <n v="9619"/>
    <n v="437.2"/>
    <n v="263.33"/>
    <n v="4205426.8"/>
    <n v="2532971.27"/>
  </r>
  <r>
    <s v="C454"/>
    <x v="0"/>
    <s v="Andorra"/>
    <s v="Verduras"/>
    <s v="Online"/>
    <s v="Media"/>
    <x v="57"/>
    <n v="508827769"/>
    <d v="2020-05-13T00:00:00"/>
    <n v="5906"/>
    <n v="154.06"/>
    <n v="90.93"/>
    <n v="909878.36"/>
    <n v="537032.58000000007"/>
  </r>
  <r>
    <s v="C455"/>
    <x v="3"/>
    <s v="Seychelles "/>
    <s v="Alimento infantil"/>
    <s v="Offline"/>
    <s v="Media"/>
    <x v="167"/>
    <n v="510174882"/>
    <d v="2022-09-16T00:00:00"/>
    <n v="8850"/>
    <n v="255.28"/>
    <n v="159.41999999999999"/>
    <n v="2259228"/>
    <n v="1410867"/>
  </r>
  <r>
    <s v="C456"/>
    <x v="0"/>
    <s v="Andorra"/>
    <s v="Doméstico"/>
    <s v="Online"/>
    <s v="Baja"/>
    <x v="99"/>
    <n v="514738929"/>
    <d v="2021-03-24T00:00:00"/>
    <n v="3299"/>
    <n v="668.27"/>
    <n v="502.54"/>
    <n v="2204622.73"/>
    <n v="1657879.46"/>
  </r>
  <r>
    <s v="C457"/>
    <x v="4"/>
    <s v="Costa Rica"/>
    <s v="Bebida"/>
    <s v="Offline"/>
    <s v="Baja"/>
    <x v="200"/>
    <n v="514905440"/>
    <d v="2020-09-24T00:00:00"/>
    <n v="1132"/>
    <n v="47.45"/>
    <n v="31.79"/>
    <n v="53713.4"/>
    <n v="35986.28"/>
  </r>
  <r>
    <s v="C458"/>
    <x v="3"/>
    <s v="Burundi"/>
    <s v="Cosméticos"/>
    <s v="Offline"/>
    <s v="Baja"/>
    <x v="369"/>
    <n v="515648305"/>
    <d v="2020-08-11T00:00:00"/>
    <n v="6261"/>
    <n v="437.2"/>
    <n v="263.33"/>
    <n v="2737309.1999999997"/>
    <n v="1648709.13"/>
  </r>
  <r>
    <s v="C459"/>
    <x v="1"/>
    <s v="Fiji"/>
    <s v="Ropa"/>
    <s v="Online"/>
    <s v="Media"/>
    <x v="282"/>
    <n v="515816104"/>
    <d v="2022-03-15T00:00:00"/>
    <n v="9627"/>
    <n v="109.28"/>
    <n v="35.840000000000003"/>
    <n v="1052038.56"/>
    <n v="345031.68000000005"/>
  </r>
  <r>
    <s v="C46"/>
    <x v="1"/>
    <s v="Papua New Guinea"/>
    <s v="Cuidado personal"/>
    <s v="Offline"/>
    <s v="Baja"/>
    <x v="50"/>
    <n v="138554179"/>
    <d v="2021-01-28T00:00:00"/>
    <n v="8513"/>
    <n v="81.73"/>
    <n v="56.67"/>
    <n v="695767.49"/>
    <n v="482431.71"/>
  </r>
  <r>
    <s v="C460"/>
    <x v="5"/>
    <s v="Canada"/>
    <s v="Bebida"/>
    <s v="Online"/>
    <s v="Media"/>
    <x v="370"/>
    <n v="516319072"/>
    <d v="2021-06-02T00:00:00"/>
    <n v="4206"/>
    <n v="47.45"/>
    <n v="31.79"/>
    <n v="199574.7"/>
    <n v="133708.74"/>
  </r>
  <r>
    <s v="C461"/>
    <x v="2"/>
    <s v="Philippines"/>
    <s v="Bebida"/>
    <s v="Offline"/>
    <s v="Crítica"/>
    <x v="371"/>
    <n v="516876542"/>
    <d v="2022-02-09T00:00:00"/>
    <n v="1"/>
    <n v="47.45"/>
    <n v="31.79"/>
    <n v="47.45"/>
    <n v="31.79"/>
  </r>
  <r>
    <s v="C462"/>
    <x v="2"/>
    <s v="Turkmenistan"/>
    <s v="Snacks"/>
    <s v="Offline"/>
    <s v="Baja"/>
    <x v="268"/>
    <n v="518138253"/>
    <d v="2022-02-24T00:00:00"/>
    <n v="9049"/>
    <n v="152.58000000000001"/>
    <n v="97.44"/>
    <n v="1380696.4200000002"/>
    <n v="881734.55999999994"/>
  </r>
  <r>
    <s v="C463"/>
    <x v="0"/>
    <s v="Ukraine"/>
    <s v="Ropa"/>
    <s v="Online"/>
    <s v="Alta"/>
    <x v="187"/>
    <n v="521671903"/>
    <d v="2021-11-26T00:00:00"/>
    <n v="417"/>
    <n v="109.28"/>
    <n v="35.840000000000003"/>
    <n v="45569.760000000002"/>
    <n v="14945.28"/>
  </r>
  <r>
    <s v="C464"/>
    <x v="2"/>
    <s v="Indonesia"/>
    <s v="Cuidado personal"/>
    <s v="Online"/>
    <s v="Media"/>
    <x v="297"/>
    <n v="521885192"/>
    <d v="2021-06-28T00:00:00"/>
    <n v="5203"/>
    <n v="81.73"/>
    <n v="56.67"/>
    <n v="425241.19"/>
    <n v="294854.01"/>
  </r>
  <r>
    <s v="C465"/>
    <x v="3"/>
    <s v="Sao Tome and Principe"/>
    <s v="Verduras"/>
    <s v="Offline"/>
    <s v="Baja"/>
    <x v="372"/>
    <n v="522280871"/>
    <d v="2020-10-14T00:00:00"/>
    <n v="1539"/>
    <n v="154.06"/>
    <n v="90.93"/>
    <n v="237098.34"/>
    <n v="139941.27000000002"/>
  </r>
  <r>
    <s v="C466"/>
    <x v="2"/>
    <s v="Indonesia"/>
    <s v="Cuidado personal"/>
    <s v="Online"/>
    <s v="Crítica"/>
    <x v="373"/>
    <n v="523235309"/>
    <d v="2022-02-25T00:00:00"/>
    <n v="9584"/>
    <n v="81.73"/>
    <n v="56.67"/>
    <n v="783300.32000000007"/>
    <n v="543125.28"/>
  </r>
  <r>
    <s v="C467"/>
    <x v="2"/>
    <s v="India"/>
    <s v="Verduras"/>
    <s v="Online"/>
    <s v="Crítica"/>
    <x v="374"/>
    <n v="523241317"/>
    <d v="2021-07-27T00:00:00"/>
    <n v="6531"/>
    <n v="154.06"/>
    <n v="90.93"/>
    <n v="1006165.86"/>
    <n v="593863.83000000007"/>
  </r>
  <r>
    <s v="C468"/>
    <x v="3"/>
    <s v="Israel"/>
    <s v="Alimento infantil"/>
    <s v="Online"/>
    <s v="Media"/>
    <x v="375"/>
    <n v="524310338"/>
    <d v="2021-03-10T00:00:00"/>
    <n v="1604"/>
    <n v="255.28"/>
    <n v="159.41999999999999"/>
    <n v="409469.12"/>
    <n v="255709.68"/>
  </r>
  <r>
    <s v="C469"/>
    <x v="3"/>
    <s v="Qatar"/>
    <s v="Verduras"/>
    <s v="Online"/>
    <s v="Alta"/>
    <x v="86"/>
    <n v="524612033"/>
    <d v="2022-02-04T00:00:00"/>
    <n v="1057"/>
    <n v="154.06"/>
    <n v="90.93"/>
    <n v="162841.42000000001"/>
    <n v="96113.010000000009"/>
  </r>
  <r>
    <s v="C47"/>
    <x v="4"/>
    <s v="El Salvador"/>
    <s v="Ropa"/>
    <s v="Offline"/>
    <s v="Media"/>
    <x v="51"/>
    <n v="139070880"/>
    <d v="2022-11-19T00:00:00"/>
    <n v="6205"/>
    <n v="109.28"/>
    <n v="35.840000000000003"/>
    <n v="678082.4"/>
    <n v="222387.20000000001"/>
  </r>
  <r>
    <s v="C470"/>
    <x v="3"/>
    <s v="Liberia"/>
    <s v="Doméstico"/>
    <s v="Offline"/>
    <s v="Alta"/>
    <x v="376"/>
    <n v="524628770"/>
    <d v="2022-12-14T00:00:00"/>
    <n v="3178"/>
    <n v="668.27"/>
    <n v="502.54"/>
    <n v="2123762.06"/>
    <n v="1597072.12"/>
  </r>
  <r>
    <s v="C471"/>
    <x v="3"/>
    <s v="South Sudan"/>
    <s v="Doméstico"/>
    <s v="Online"/>
    <s v="Alta"/>
    <x v="377"/>
    <n v="524733912"/>
    <d v="2021-02-03T00:00:00"/>
    <n v="3282"/>
    <n v="668.27"/>
    <n v="502.54"/>
    <n v="2193262.14"/>
    <n v="1649336.28"/>
  </r>
  <r>
    <s v="C472"/>
    <x v="0"/>
    <s v="Latvia"/>
    <s v="Verduras"/>
    <s v="Online"/>
    <s v="Media"/>
    <x v="378"/>
    <n v="525751435"/>
    <d v="2020-04-11T00:00:00"/>
    <n v="8719"/>
    <n v="154.06"/>
    <n v="90.93"/>
    <n v="1343249.1400000001"/>
    <n v="792818.67"/>
  </r>
  <r>
    <s v="C473"/>
    <x v="4"/>
    <s v="Saint Lucia"/>
    <s v="Frutas"/>
    <s v="Offline"/>
    <s v="Baja"/>
    <x v="197"/>
    <n v="525869882"/>
    <d v="2020-05-06T00:00:00"/>
    <n v="3869"/>
    <n v="9.33"/>
    <n v="6.92"/>
    <n v="36097.769999999997"/>
    <n v="26773.48"/>
  </r>
  <r>
    <s v="C474"/>
    <x v="3"/>
    <s v="Mali"/>
    <s v="Verduras"/>
    <s v="Offline"/>
    <s v="Crítica"/>
    <x v="379"/>
    <n v="526523911"/>
    <d v="2021-06-13T00:00:00"/>
    <n v="5143"/>
    <n v="154.06"/>
    <n v="90.93"/>
    <n v="792330.58"/>
    <n v="467652.99000000005"/>
  </r>
  <r>
    <s v="C475"/>
    <x v="0"/>
    <s v="Portugal"/>
    <s v="Bebida"/>
    <s v="Offline"/>
    <s v="Media"/>
    <x v="380"/>
    <n v="527583491"/>
    <d v="2022-12-12T00:00:00"/>
    <n v="5983"/>
    <n v="47.45"/>
    <n v="31.79"/>
    <n v="283893.35000000003"/>
    <n v="190199.57"/>
  </r>
  <r>
    <s v="C476"/>
    <x v="2"/>
    <s v="Malaysia"/>
    <s v="Snacks"/>
    <s v="Online"/>
    <s v="Crítica"/>
    <x v="381"/>
    <n v="527969729"/>
    <d v="2021-03-22T00:00:00"/>
    <n v="1863"/>
    <n v="152.58000000000001"/>
    <n v="97.44"/>
    <n v="284256.54000000004"/>
    <n v="181530.72"/>
  </r>
  <r>
    <s v="C477"/>
    <x v="0"/>
    <s v="Spain"/>
    <s v="Cosméticos"/>
    <s v="Online"/>
    <s v="Baja"/>
    <x v="292"/>
    <n v="528205335"/>
    <d v="2020-09-25T00:00:00"/>
    <n v="5287"/>
    <n v="437.2"/>
    <n v="263.33"/>
    <n v="2311476.4"/>
    <n v="1392225.71"/>
  </r>
  <r>
    <s v="C478"/>
    <x v="0"/>
    <s v="Slovenia"/>
    <s v="Ropa"/>
    <s v="Offline"/>
    <s v="Media"/>
    <x v="382"/>
    <n v="528565824"/>
    <d v="2020-05-22T00:00:00"/>
    <n v="793"/>
    <n v="109.28"/>
    <n v="35.840000000000003"/>
    <n v="86659.040000000008"/>
    <n v="28421.120000000003"/>
  </r>
  <r>
    <s v="C479"/>
    <x v="3"/>
    <s v="Jordan"/>
    <s v="Verduras"/>
    <s v="Offline"/>
    <s v="Media"/>
    <x v="383"/>
    <n v="528737914"/>
    <d v="2021-01-08T00:00:00"/>
    <n v="9946"/>
    <n v="154.06"/>
    <n v="90.93"/>
    <n v="1532280.76"/>
    <n v="904389.78"/>
  </r>
  <r>
    <s v="C48"/>
    <x v="3"/>
    <s v="Republic of the Congo"/>
    <s v="Bebida"/>
    <s v="Offline"/>
    <s v="Baja"/>
    <x v="52"/>
    <n v="141176307"/>
    <d v="2022-02-09T00:00:00"/>
    <n v="7783"/>
    <n v="47.45"/>
    <n v="31.79"/>
    <n v="369303.35000000003"/>
    <n v="247421.57"/>
  </r>
  <r>
    <s v="C480"/>
    <x v="4"/>
    <s v="Honduras"/>
    <s v="Doméstico"/>
    <s v="Online"/>
    <s v="Media"/>
    <x v="384"/>
    <n v="529457604"/>
    <d v="2020-12-01T00:00:00"/>
    <n v="6347"/>
    <n v="668.27"/>
    <n v="502.54"/>
    <n v="4241509.6899999995"/>
    <n v="3189621.3800000004"/>
  </r>
  <r>
    <s v="C481"/>
    <x v="3"/>
    <s v="Lebanon"/>
    <s v="Material de oficina"/>
    <s v="Online"/>
    <s v="Baja"/>
    <x v="119"/>
    <n v="530560958"/>
    <d v="2020-04-18T00:00:00"/>
    <n v="624"/>
    <n v="651.21"/>
    <n v="524.96"/>
    <n v="406355.04000000004"/>
    <n v="327575.04000000004"/>
  </r>
  <r>
    <s v="C482"/>
    <x v="3"/>
    <s v="Tunisia "/>
    <s v="Cereales"/>
    <s v="Online"/>
    <s v="Media"/>
    <x v="318"/>
    <n v="531375491"/>
    <d v="2022-05-22T00:00:00"/>
    <n v="5439"/>
    <n v="205.7"/>
    <n v="117.11"/>
    <n v="1118802.3"/>
    <n v="636961.29"/>
  </r>
  <r>
    <s v="C483"/>
    <x v="0"/>
    <s v="Romania"/>
    <s v="Frutas"/>
    <s v="Offline"/>
    <s v="Alta"/>
    <x v="385"/>
    <n v="531473338"/>
    <d v="2021-01-29T00:00:00"/>
    <n v="484"/>
    <n v="9.33"/>
    <n v="6.92"/>
    <n v="4515.72"/>
    <n v="3349.2799999999997"/>
  </r>
  <r>
    <s v="C484"/>
    <x v="0"/>
    <s v="Netherlands"/>
    <s v="Cereales"/>
    <s v="Offline"/>
    <s v="Alta"/>
    <x v="371"/>
    <n v="532205045"/>
    <d v="2022-02-15T00:00:00"/>
    <n v="7483"/>
    <n v="205.7"/>
    <n v="117.11"/>
    <n v="1539253.0999999999"/>
    <n v="876334.13"/>
  </r>
  <r>
    <s v="C485"/>
    <x v="3"/>
    <s v="Azerbaijan"/>
    <s v="Frutas"/>
    <s v="Online"/>
    <s v="Baja"/>
    <x v="352"/>
    <n v="533821237"/>
    <d v="2021-05-11T00:00:00"/>
    <n v="5191"/>
    <n v="9.33"/>
    <n v="6.92"/>
    <n v="48432.03"/>
    <n v="35921.72"/>
  </r>
  <r>
    <s v="C486"/>
    <x v="0"/>
    <s v="Slovenia"/>
    <s v="Doméstico"/>
    <s v="Online"/>
    <s v="Media"/>
    <x v="296"/>
    <n v="534113061"/>
    <d v="2021-03-15T00:00:00"/>
    <n v="4394"/>
    <n v="668.27"/>
    <n v="502.54"/>
    <n v="2936378.38"/>
    <n v="2208160.7600000002"/>
  </r>
  <r>
    <s v="C487"/>
    <x v="3"/>
    <s v="Chad"/>
    <s v="Ropa"/>
    <s v="Online"/>
    <s v="Crítica"/>
    <x v="368"/>
    <n v="534210479"/>
    <d v="2022-08-02T00:00:00"/>
    <n v="2909"/>
    <n v="109.28"/>
    <n v="35.840000000000003"/>
    <n v="317895.52"/>
    <n v="104258.56000000001"/>
  </r>
  <r>
    <s v="C488"/>
    <x v="1"/>
    <s v="Nauru"/>
    <s v="Verduras"/>
    <s v="Online"/>
    <s v="Media"/>
    <x v="386"/>
    <n v="534781253"/>
    <d v="2021-06-13T00:00:00"/>
    <n v="585"/>
    <n v="154.06"/>
    <n v="90.93"/>
    <n v="90125.1"/>
    <n v="53194.05"/>
  </r>
  <r>
    <s v="C489"/>
    <x v="3"/>
    <s v="Kenya"/>
    <s v="Ropa"/>
    <s v="Offline"/>
    <s v="Baja"/>
    <x v="346"/>
    <n v="534899270"/>
    <d v="2021-02-07T00:00:00"/>
    <n v="4302"/>
    <n v="109.28"/>
    <n v="35.840000000000003"/>
    <n v="470122.56"/>
    <n v="154183.68000000002"/>
  </r>
  <r>
    <s v="C49"/>
    <x v="1"/>
    <s v="Vanuatu"/>
    <s v="Cárnicos"/>
    <s v="Online"/>
    <s v="Crítica"/>
    <x v="53"/>
    <n v="141799008"/>
    <d v="2022-09-21T00:00:00"/>
    <n v="6379"/>
    <n v="421.89"/>
    <n v="364.69"/>
    <n v="2691236.31"/>
    <n v="2326357.5099999998"/>
  </r>
  <r>
    <s v="C490"/>
    <x v="4"/>
    <s v="Jamaica"/>
    <s v="Cuidado personal"/>
    <s v="Online"/>
    <s v="Alta"/>
    <x v="215"/>
    <n v="535151183"/>
    <d v="2022-06-11T00:00:00"/>
    <n v="2971"/>
    <n v="81.73"/>
    <n v="56.67"/>
    <n v="242819.83000000002"/>
    <n v="168366.57"/>
  </r>
  <r>
    <s v="C491"/>
    <x v="0"/>
    <s v="Bosnia and Herzegovina"/>
    <s v="Alimento infantil"/>
    <s v="Offline"/>
    <s v="Baja"/>
    <x v="270"/>
    <n v="535506522"/>
    <d v="2022-07-31T00:00:00"/>
    <n v="2534"/>
    <n v="255.28"/>
    <n v="159.41999999999999"/>
    <n v="646879.52"/>
    <n v="403970.27999999997"/>
  </r>
  <r>
    <s v="C492"/>
    <x v="4"/>
    <s v="Antigua and Barbuda "/>
    <s v="Cuidado personal"/>
    <s v="Offline"/>
    <s v="Crítica"/>
    <x v="387"/>
    <n v="535594928"/>
    <d v="2021-08-25T00:00:00"/>
    <n v="965"/>
    <n v="81.73"/>
    <n v="56.67"/>
    <n v="78869.45"/>
    <n v="54686.55"/>
  </r>
  <r>
    <s v="C493"/>
    <x v="0"/>
    <s v="Romania"/>
    <s v="Cosméticos"/>
    <s v="Online"/>
    <s v="Media"/>
    <x v="388"/>
    <n v="536178147"/>
    <d v="2021-12-31T00:00:00"/>
    <n v="3269"/>
    <n v="437.2"/>
    <n v="263.33"/>
    <n v="1429206.8"/>
    <n v="860825.7699999999"/>
  </r>
  <r>
    <s v="C494"/>
    <x v="2"/>
    <s v="Kazakhstan"/>
    <s v="Frutas"/>
    <s v="Offline"/>
    <s v="Crítica"/>
    <x v="237"/>
    <n v="536287581"/>
    <d v="2020-02-23T00:00:00"/>
    <n v="6482"/>
    <n v="9.33"/>
    <n v="6.92"/>
    <n v="60477.06"/>
    <n v="44855.44"/>
  </r>
  <r>
    <s v="C495"/>
    <x v="3"/>
    <s v="Burkina Faso"/>
    <s v="Material de oficina"/>
    <s v="Offline"/>
    <s v="Alta"/>
    <x v="389"/>
    <n v="536687123"/>
    <d v="2020-09-03T00:00:00"/>
    <n v="4671"/>
    <n v="651.21"/>
    <n v="524.96"/>
    <n v="3041801.91"/>
    <n v="2452088.16"/>
  </r>
  <r>
    <s v="C496"/>
    <x v="4"/>
    <s v="Saint Lucia"/>
    <s v="Cereales"/>
    <s v="Offline"/>
    <s v="Baja"/>
    <x v="390"/>
    <n v="539654290"/>
    <d v="2022-06-23T00:00:00"/>
    <n v="3935"/>
    <n v="205.7"/>
    <n v="117.11"/>
    <n v="809429.5"/>
    <n v="460827.85"/>
  </r>
  <r>
    <s v="C497"/>
    <x v="4"/>
    <s v="Jamaica"/>
    <s v="Snacks"/>
    <s v="Offline"/>
    <s v="Alta"/>
    <x v="391"/>
    <n v="540046966"/>
    <d v="2020-10-20T00:00:00"/>
    <n v="7404"/>
    <n v="152.58000000000001"/>
    <n v="97.44"/>
    <n v="1129702.32"/>
    <n v="721445.76"/>
  </r>
  <r>
    <s v="C498"/>
    <x v="3"/>
    <s v="Bahrain"/>
    <s v="Doméstico"/>
    <s v="Online"/>
    <s v="Media"/>
    <x v="392"/>
    <n v="540324628"/>
    <d v="2022-08-22T00:00:00"/>
    <n v="239"/>
    <n v="668.27"/>
    <n v="502.54"/>
    <n v="159716.53"/>
    <n v="120107.06"/>
  </r>
  <r>
    <s v="C499"/>
    <x v="3"/>
    <s v="Pakistan"/>
    <s v="Cereales"/>
    <s v="Offline"/>
    <s v="Crítica"/>
    <x v="179"/>
    <n v="540352094"/>
    <d v="2022-05-04T00:00:00"/>
    <n v="4633"/>
    <n v="205.7"/>
    <n v="117.11"/>
    <n v="953008.1"/>
    <n v="542570.63"/>
  </r>
  <r>
    <s v="C5"/>
    <x v="4"/>
    <s v="Guatemala"/>
    <s v="Alimento infantil"/>
    <s v="Offline"/>
    <s v="Media"/>
    <x v="7"/>
    <n v="106946170"/>
    <d v="2022-11-12T00:00:00"/>
    <n v="3633"/>
    <n v="255.28"/>
    <n v="159.41999999999999"/>
    <n v="927432.24"/>
    <n v="579172.86"/>
  </r>
  <r>
    <s v="C50"/>
    <x v="2"/>
    <s v="Bangladesh"/>
    <s v="Ropa"/>
    <s v="Offline"/>
    <s v="Baja"/>
    <x v="55"/>
    <n v="141818320"/>
    <d v="2022-09-16T00:00:00"/>
    <n v="7154"/>
    <n v="109.28"/>
    <n v="35.840000000000003"/>
    <n v="781789.12"/>
    <n v="256399.36000000002"/>
  </r>
  <r>
    <s v="C500"/>
    <x v="4"/>
    <s v="Saint Lucia"/>
    <s v="Cereales"/>
    <s v="Online"/>
    <s v="Baja"/>
    <x v="393"/>
    <n v="541034448"/>
    <d v="2020-09-07T00:00:00"/>
    <n v="4808"/>
    <n v="205.7"/>
    <n v="117.11"/>
    <n v="989005.6"/>
    <n v="563064.88"/>
  </r>
  <r>
    <s v="C501"/>
    <x v="3"/>
    <s v="Angola"/>
    <s v="Snacks"/>
    <s v="Online"/>
    <s v="Crítica"/>
    <x v="115"/>
    <n v="542506015"/>
    <d v="2020-04-07T00:00:00"/>
    <n v="2021"/>
    <n v="152.58000000000001"/>
    <n v="97.44"/>
    <n v="308364.18000000005"/>
    <n v="196926.24"/>
  </r>
  <r>
    <s v="C502"/>
    <x v="0"/>
    <s v="Kosovo"/>
    <s v="Cosméticos"/>
    <s v="Online"/>
    <s v="Baja"/>
    <x v="203"/>
    <n v="544463384"/>
    <d v="2020-12-18T00:00:00"/>
    <n v="9556"/>
    <n v="437.2"/>
    <n v="263.33"/>
    <n v="4177883.1999999997"/>
    <n v="2516381.48"/>
  </r>
  <r>
    <s v="C503"/>
    <x v="0"/>
    <s v="Georgia"/>
    <s v="Frutas"/>
    <s v="Offline"/>
    <s v="Baja"/>
    <x v="287"/>
    <n v="544562947"/>
    <d v="2021-08-11T00:00:00"/>
    <n v="7732"/>
    <n v="9.33"/>
    <n v="6.92"/>
    <n v="72139.56"/>
    <n v="53505.440000000002"/>
  </r>
  <r>
    <s v="C504"/>
    <x v="1"/>
    <s v="Nauru"/>
    <s v="Doméstico"/>
    <s v="Online"/>
    <s v="Media"/>
    <x v="394"/>
    <n v="545612657"/>
    <d v="2021-11-21T00:00:00"/>
    <n v="8896"/>
    <n v="668.27"/>
    <n v="502.54"/>
    <n v="5944929.9199999999"/>
    <n v="4470595.84"/>
  </r>
  <r>
    <s v="C505"/>
    <x v="1"/>
    <s v="Solomon Islands"/>
    <s v="Material de oficina"/>
    <s v="Online"/>
    <s v="Baja"/>
    <x v="395"/>
    <n v="545928943"/>
    <d v="2022-11-11T00:00:00"/>
    <n v="2430"/>
    <n v="651.21"/>
    <n v="524.96"/>
    <n v="1582440.3"/>
    <n v="1275652.8"/>
  </r>
  <r>
    <s v="C506"/>
    <x v="2"/>
    <s v="Thailand"/>
    <s v="Alimento infantil"/>
    <s v="Offline"/>
    <s v="Crítica"/>
    <x v="131"/>
    <n v="546849906"/>
    <d v="2020-08-04T00:00:00"/>
    <n v="9744"/>
    <n v="255.28"/>
    <n v="159.41999999999999"/>
    <n v="2487448.3199999998"/>
    <n v="1553388.48"/>
  </r>
  <r>
    <s v="C507"/>
    <x v="0"/>
    <s v="Russia"/>
    <s v="Cereales"/>
    <s v="Offline"/>
    <s v="Media"/>
    <x v="396"/>
    <n v="547955834"/>
    <d v="2021-02-08T00:00:00"/>
    <n v="9280"/>
    <n v="205.7"/>
    <n v="117.11"/>
    <n v="1908896"/>
    <n v="1086780.8"/>
  </r>
  <r>
    <s v="C508"/>
    <x v="1"/>
    <s v="Samoa "/>
    <s v="Frutas"/>
    <s v="Online"/>
    <s v="Media"/>
    <x v="397"/>
    <n v="551167190"/>
    <d v="2022-11-04T00:00:00"/>
    <n v="1513"/>
    <n v="9.33"/>
    <n v="6.92"/>
    <n v="14116.29"/>
    <n v="10469.959999999999"/>
  </r>
  <r>
    <s v="C509"/>
    <x v="1"/>
    <s v="Vanuatu"/>
    <s v="Snacks"/>
    <s v="Offline"/>
    <s v="Baja"/>
    <x v="398"/>
    <n v="553562295"/>
    <d v="2022-10-06T00:00:00"/>
    <n v="3946"/>
    <n v="152.58000000000001"/>
    <n v="97.44"/>
    <n v="602080.68000000005"/>
    <n v="384498.24"/>
  </r>
  <r>
    <s v="C51"/>
    <x v="3"/>
    <s v="Burundi"/>
    <s v="Cereales"/>
    <s v="Offline"/>
    <s v="Baja"/>
    <x v="56"/>
    <n v="142273652"/>
    <d v="2022-09-13T00:00:00"/>
    <n v="2299"/>
    <n v="205.7"/>
    <n v="117.11"/>
    <n v="472904.3"/>
    <n v="269235.89"/>
  </r>
  <r>
    <s v="C510"/>
    <x v="3"/>
    <s v="Lesotho"/>
    <s v="Frutas"/>
    <s v="Offline"/>
    <s v="Alta"/>
    <x v="120"/>
    <n v="554439914"/>
    <d v="2021-04-10T00:00:00"/>
    <n v="6116"/>
    <n v="9.33"/>
    <n v="6.92"/>
    <n v="57062.28"/>
    <n v="42322.720000000001"/>
  </r>
  <r>
    <s v="C511"/>
    <x v="1"/>
    <s v="Solomon Islands"/>
    <s v="Bebida"/>
    <s v="Online"/>
    <s v="Alta"/>
    <x v="399"/>
    <n v="556136786"/>
    <d v="2020-07-28T00:00:00"/>
    <n v="4591"/>
    <n v="47.45"/>
    <n v="31.79"/>
    <n v="217842.95"/>
    <n v="145947.88999999998"/>
  </r>
  <r>
    <s v="C512"/>
    <x v="2"/>
    <s v="Taiwan"/>
    <s v="Snacks"/>
    <s v="Offline"/>
    <s v="Crítica"/>
    <x v="400"/>
    <n v="556371533"/>
    <d v="2020-06-09T00:00:00"/>
    <n v="7969"/>
    <n v="152.58000000000001"/>
    <n v="97.44"/>
    <n v="1215910.02"/>
    <n v="776499.36"/>
  </r>
  <r>
    <s v="C513"/>
    <x v="2"/>
    <s v="Singapore"/>
    <s v="Verduras"/>
    <s v="Online"/>
    <s v="Baja"/>
    <x v="401"/>
    <n v="556580960"/>
    <d v="2022-06-14T00:00:00"/>
    <n v="1880"/>
    <n v="154.06"/>
    <n v="90.93"/>
    <n v="289632.8"/>
    <n v="170948.40000000002"/>
  </r>
  <r>
    <s v="C514"/>
    <x v="3"/>
    <s v="Ghana"/>
    <s v="Verduras"/>
    <s v="Offline"/>
    <s v="Media"/>
    <x v="38"/>
    <n v="557446992"/>
    <d v="2022-10-07T00:00:00"/>
    <n v="3985"/>
    <n v="154.06"/>
    <n v="90.93"/>
    <n v="613929.1"/>
    <n v="362356.05000000005"/>
  </r>
  <r>
    <s v="C515"/>
    <x v="0"/>
    <s v="Belarus"/>
    <s v="Bebida"/>
    <s v="Offline"/>
    <s v="Alta"/>
    <x v="402"/>
    <n v="557524669"/>
    <d v="2022-08-18T00:00:00"/>
    <n v="8977"/>
    <n v="47.45"/>
    <n v="31.79"/>
    <n v="425958.65"/>
    <n v="285378.83"/>
  </r>
  <r>
    <s v="C516"/>
    <x v="3"/>
    <s v="Lesotho"/>
    <s v="Snacks"/>
    <s v="Offline"/>
    <s v="Crítica"/>
    <x v="403"/>
    <n v="557667577"/>
    <d v="2020-02-26T00:00:00"/>
    <n v="3578"/>
    <n v="152.58000000000001"/>
    <n v="97.44"/>
    <n v="545931.24"/>
    <n v="348640.32"/>
  </r>
  <r>
    <s v="C517"/>
    <x v="3"/>
    <s v="Democratic Republic of the Congo"/>
    <s v="Cereales"/>
    <s v="Online"/>
    <s v="Crítica"/>
    <x v="404"/>
    <n v="557999742"/>
    <d v="2021-09-02T00:00:00"/>
    <n v="1545"/>
    <n v="205.7"/>
    <n v="117.11"/>
    <n v="317806.5"/>
    <n v="180934.95"/>
  </r>
  <r>
    <s v="C518"/>
    <x v="0"/>
    <s v="San Marino"/>
    <s v="Frutas"/>
    <s v="Online"/>
    <s v="Baja"/>
    <x v="212"/>
    <n v="558649051"/>
    <d v="2022-02-08T00:00:00"/>
    <n v="8663"/>
    <n v="9.33"/>
    <n v="6.92"/>
    <n v="80825.789999999994"/>
    <n v="59947.96"/>
  </r>
  <r>
    <s v="C519"/>
    <x v="3"/>
    <s v="Mauritius "/>
    <s v="Frutas"/>
    <s v="Online"/>
    <s v="Media"/>
    <x v="405"/>
    <n v="558863198"/>
    <d v="2021-01-11T00:00:00"/>
    <n v="7749"/>
    <n v="9.33"/>
    <n v="6.92"/>
    <n v="72298.17"/>
    <n v="53623.08"/>
  </r>
  <r>
    <s v="C52"/>
    <x v="3"/>
    <s v="South Sudan"/>
    <s v="Verduras"/>
    <s v="Online"/>
    <s v="Media"/>
    <x v="57"/>
    <n v="144708669"/>
    <d v="2020-05-07T00:00:00"/>
    <n v="6039"/>
    <n v="154.06"/>
    <n v="90.93"/>
    <n v="930368.34"/>
    <n v="549126.27"/>
  </r>
  <r>
    <s v="C520"/>
    <x v="0"/>
    <s v="Kosovo"/>
    <s v="Verduras"/>
    <s v="Online"/>
    <s v="Media"/>
    <x v="406"/>
    <n v="559007823"/>
    <d v="2021-09-25T00:00:00"/>
    <n v="3653"/>
    <n v="154.06"/>
    <n v="90.93"/>
    <n v="562781.18000000005"/>
    <n v="332167.29000000004"/>
  </r>
  <r>
    <s v="C521"/>
    <x v="3"/>
    <s v="Tunisia "/>
    <s v="Verduras"/>
    <s v="Offline"/>
    <s v="Alta"/>
    <x v="407"/>
    <n v="559327971"/>
    <d v="2020-01-16T00:00:00"/>
    <n v="8254"/>
    <n v="154.06"/>
    <n v="90.93"/>
    <n v="1271611.24"/>
    <n v="750536.22000000009"/>
  </r>
  <r>
    <s v="C522"/>
    <x v="0"/>
    <s v="Czech Republic"/>
    <s v="Material de oficina"/>
    <s v="Online"/>
    <s v="Alta"/>
    <x v="258"/>
    <n v="559425818"/>
    <d v="2021-06-24T00:00:00"/>
    <n v="5463"/>
    <n v="651.21"/>
    <n v="524.96"/>
    <n v="3557560.23"/>
    <n v="2867856.48"/>
  </r>
  <r>
    <s v="C523"/>
    <x v="1"/>
    <s v="Federated States of Micronesia"/>
    <s v="Cosméticos"/>
    <s v="Offline"/>
    <s v="Baja"/>
    <x v="408"/>
    <n v="559497487"/>
    <d v="2021-07-10T00:00:00"/>
    <n v="6222"/>
    <n v="437.2"/>
    <n v="263.33"/>
    <n v="2720258.4"/>
    <n v="1638439.26"/>
  </r>
  <r>
    <s v="C524"/>
    <x v="0"/>
    <s v="Estonia"/>
    <s v="Doméstico"/>
    <s v="Offline"/>
    <s v="Media"/>
    <x v="409"/>
    <n v="561541974"/>
    <d v="2021-12-10T00:00:00"/>
    <n v="3506"/>
    <n v="668.27"/>
    <n v="502.54"/>
    <n v="2342954.62"/>
    <n v="1761905.24"/>
  </r>
  <r>
    <s v="C525"/>
    <x v="2"/>
    <s v="Nepal"/>
    <s v="Frutas"/>
    <s v="Offline"/>
    <s v="Baja"/>
    <x v="410"/>
    <n v="561761701"/>
    <d v="2020-06-15T00:00:00"/>
    <n v="7318"/>
    <n v="9.33"/>
    <n v="6.92"/>
    <n v="68276.94"/>
    <n v="50640.56"/>
  </r>
  <r>
    <s v="C526"/>
    <x v="3"/>
    <s v="Democratic Republic of the Congo"/>
    <s v="Bebida"/>
    <s v="Offline"/>
    <s v="Media"/>
    <x v="298"/>
    <n v="562116611"/>
    <d v="2021-01-24T00:00:00"/>
    <n v="9696"/>
    <n v="47.45"/>
    <n v="31.79"/>
    <n v="460075.2"/>
    <n v="308235.83999999997"/>
  </r>
  <r>
    <s v="C527"/>
    <x v="2"/>
    <s v="Singapore"/>
    <s v="Snacks"/>
    <s v="Offline"/>
    <s v="Alta"/>
    <x v="5"/>
    <n v="562583100"/>
    <d v="2020-11-12T00:00:00"/>
    <n v="9707"/>
    <n v="152.58000000000001"/>
    <n v="97.44"/>
    <n v="1481094.06"/>
    <n v="945850.08"/>
  </r>
  <r>
    <s v="C528"/>
    <x v="2"/>
    <s v="India"/>
    <s v="Bebida"/>
    <s v="Online"/>
    <s v="Alta"/>
    <x v="411"/>
    <n v="562765491"/>
    <d v="2020-07-12T00:00:00"/>
    <n v="8448"/>
    <n v="47.45"/>
    <n v="31.79"/>
    <n v="400857.60000000003"/>
    <n v="268561.91999999998"/>
  </r>
  <r>
    <s v="C529"/>
    <x v="3"/>
    <s v="Angola"/>
    <s v="Cereales"/>
    <s v="Offline"/>
    <s v="Media"/>
    <x v="412"/>
    <n v="563551700"/>
    <d v="2022-05-19T00:00:00"/>
    <n v="4051"/>
    <n v="205.7"/>
    <n v="117.11"/>
    <n v="833290.7"/>
    <n v="474412.61"/>
  </r>
  <r>
    <s v="C53"/>
    <x v="3"/>
    <s v="Mozambique"/>
    <s v="Bebida"/>
    <s v="Online"/>
    <s v="Baja"/>
    <x v="37"/>
    <n v="145443809"/>
    <d v="2020-12-12T00:00:00"/>
    <n v="9628"/>
    <n v="47.45"/>
    <n v="31.79"/>
    <n v="456848.60000000003"/>
    <n v="306074.12"/>
  </r>
  <r>
    <s v="C530"/>
    <x v="2"/>
    <s v="Kyrgyzstan"/>
    <s v="Alimento infantil"/>
    <s v="Online"/>
    <s v="Crítica"/>
    <x v="413"/>
    <n v="563694608"/>
    <d v="2020-03-12T00:00:00"/>
    <n v="6676"/>
    <n v="255.28"/>
    <n v="159.41999999999999"/>
    <n v="1704249.28"/>
    <n v="1064287.92"/>
  </r>
  <r>
    <s v="C531"/>
    <x v="3"/>
    <s v="Burundi"/>
    <s v="Doméstico"/>
    <s v="Offline"/>
    <s v="Crítica"/>
    <x v="414"/>
    <n v="563757693"/>
    <d v="2021-09-02T00:00:00"/>
    <n v="3516"/>
    <n v="668.27"/>
    <n v="502.54"/>
    <n v="2349637.3199999998"/>
    <n v="1766930.6400000001"/>
  </r>
  <r>
    <s v="C532"/>
    <x v="3"/>
    <s v="South Africa"/>
    <s v="Material de oficina"/>
    <s v="Online"/>
    <s v="Media"/>
    <x v="342"/>
    <n v="564245212"/>
    <d v="2020-03-30T00:00:00"/>
    <n v="3794"/>
    <n v="651.21"/>
    <n v="524.96"/>
    <n v="2470690.7400000002"/>
    <n v="1991698.2400000002"/>
  </r>
  <r>
    <s v="C533"/>
    <x v="0"/>
    <s v="Georgia"/>
    <s v="Cereales"/>
    <s v="Offline"/>
    <s v="Baja"/>
    <x v="290"/>
    <n v="564926707"/>
    <d v="2022-09-19T00:00:00"/>
    <n v="3765"/>
    <n v="205.7"/>
    <n v="117.11"/>
    <n v="774460.5"/>
    <n v="440919.15"/>
  </r>
  <r>
    <s v="C534"/>
    <x v="3"/>
    <s v="The Gambia"/>
    <s v="Bebida"/>
    <s v="Offline"/>
    <s v="Baja"/>
    <x v="285"/>
    <n v="565477311"/>
    <d v="2021-10-05T00:00:00"/>
    <n v="1715"/>
    <n v="47.45"/>
    <n v="31.79"/>
    <n v="81376.75"/>
    <n v="54519.85"/>
  </r>
  <r>
    <s v="C535"/>
    <x v="2"/>
    <s v="Nepal"/>
    <s v="Doméstico"/>
    <s v="Online"/>
    <s v="Crítica"/>
    <x v="319"/>
    <n v="565668284"/>
    <d v="2020-10-31T00:00:00"/>
    <n v="2963"/>
    <n v="668.27"/>
    <n v="502.54"/>
    <n v="1980084.01"/>
    <n v="1489026.02"/>
  </r>
  <r>
    <s v="C536"/>
    <x v="0"/>
    <s v="Albania"/>
    <s v="Verduras"/>
    <s v="Online"/>
    <s v="Media"/>
    <x v="415"/>
    <n v="566596543"/>
    <d v="2020-09-15T00:00:00"/>
    <n v="4855"/>
    <n v="154.06"/>
    <n v="90.93"/>
    <n v="747961.3"/>
    <n v="441465.15"/>
  </r>
  <r>
    <s v="C537"/>
    <x v="4"/>
    <s v="Dominica"/>
    <s v="Material de oficina"/>
    <s v="Online"/>
    <s v="Crítica"/>
    <x v="416"/>
    <n v="567429101"/>
    <d v="2021-03-22T00:00:00"/>
    <n v="1772"/>
    <n v="651.21"/>
    <n v="524.96"/>
    <n v="1153944.1200000001"/>
    <n v="930229.12000000011"/>
  </r>
  <r>
    <s v="C538"/>
    <x v="3"/>
    <s v="Oman"/>
    <s v="Bebida"/>
    <s v="Online"/>
    <s v="Media"/>
    <x v="417"/>
    <n v="567838943"/>
    <d v="2022-07-09T00:00:00"/>
    <n v="126"/>
    <n v="47.45"/>
    <n v="31.79"/>
    <n v="5978.7000000000007"/>
    <n v="4005.54"/>
  </r>
  <r>
    <s v="C539"/>
    <x v="3"/>
    <s v="Ethiopia"/>
    <s v="Cereales"/>
    <s v="Online"/>
    <s v="Media"/>
    <x v="254"/>
    <n v="568867623"/>
    <d v="2020-12-20T00:00:00"/>
    <n v="3359"/>
    <n v="205.7"/>
    <n v="117.11"/>
    <n v="690946.29999999993"/>
    <n v="393372.49"/>
  </r>
  <r>
    <s v="C54"/>
    <x v="4"/>
    <s v="Saint Kitts and Nevis "/>
    <s v="Cárnicos"/>
    <s v="Online"/>
    <s v="Crítica"/>
    <x v="58"/>
    <n v="145683276"/>
    <d v="2021-09-03T00:00:00"/>
    <n v="6353"/>
    <n v="421.89"/>
    <n v="364.69"/>
    <n v="2680267.17"/>
    <n v="2316875.5699999998"/>
  </r>
  <r>
    <s v="C540"/>
    <x v="4"/>
    <s v="Saint Kitts and Nevis "/>
    <s v="Bebida"/>
    <s v="Online"/>
    <s v="Alta"/>
    <x v="6"/>
    <n v="570435321"/>
    <d v="2021-09-01T00:00:00"/>
    <n v="6944"/>
    <n v="47.45"/>
    <n v="31.79"/>
    <n v="329492.80000000005"/>
    <n v="220749.75999999998"/>
  </r>
  <r>
    <s v="C541"/>
    <x v="3"/>
    <s v="The Gambia"/>
    <s v="Verduras"/>
    <s v="Online"/>
    <s v="Media"/>
    <x v="418"/>
    <n v="570707833"/>
    <d v="2020-08-22T00:00:00"/>
    <n v="3386"/>
    <n v="154.06"/>
    <n v="90.93"/>
    <n v="521647.16000000003"/>
    <n v="307888.98000000004"/>
  </r>
  <r>
    <s v="C542"/>
    <x v="3"/>
    <s v="Rwanda"/>
    <s v="Cosméticos"/>
    <s v="Online"/>
    <s v="Media"/>
    <x v="328"/>
    <n v="571983277"/>
    <d v="2022-03-24T00:00:00"/>
    <n v="7221"/>
    <n v="437.2"/>
    <n v="263.33"/>
    <n v="3157021.1999999997"/>
    <n v="1901505.93"/>
  </r>
  <r>
    <s v="C543"/>
    <x v="2"/>
    <s v="Japan"/>
    <s v="Frutas"/>
    <s v="Offline"/>
    <s v="Crítica"/>
    <x v="419"/>
    <n v="572084128"/>
    <d v="2021-07-19T00:00:00"/>
    <n v="17"/>
    <n v="9.33"/>
    <n v="6.92"/>
    <n v="158.61000000000001"/>
    <n v="117.64"/>
  </r>
  <r>
    <s v="C544"/>
    <x v="0"/>
    <s v="Ireland"/>
    <s v="Verduras"/>
    <s v="Online"/>
    <s v="Baja"/>
    <x v="60"/>
    <n v="572198283"/>
    <d v="2022-11-18T00:00:00"/>
    <n v="5373"/>
    <n v="154.06"/>
    <n v="90.93"/>
    <n v="827764.38"/>
    <n v="488566.89"/>
  </r>
  <r>
    <s v="C545"/>
    <x v="0"/>
    <s v="Andorra"/>
    <s v="Alimento infantil"/>
    <s v="Offline"/>
    <s v="Media"/>
    <x v="420"/>
    <n v="572249782"/>
    <d v="2020-06-14T00:00:00"/>
    <n v="3918"/>
    <n v="255.28"/>
    <n v="159.41999999999999"/>
    <n v="1000187.04"/>
    <n v="624607.55999999994"/>
  </r>
  <r>
    <s v="C546"/>
    <x v="2"/>
    <s v="Kazakhstan"/>
    <s v="Snacks"/>
    <s v="Online"/>
    <s v="Crítica"/>
    <x v="421"/>
    <n v="573358285"/>
    <d v="2020-06-29T00:00:00"/>
    <n v="8313"/>
    <n v="152.58000000000001"/>
    <n v="97.44"/>
    <n v="1268397.54"/>
    <n v="810018.72"/>
  </r>
  <r>
    <s v="C547"/>
    <x v="0"/>
    <s v="Italy"/>
    <s v="Verduras"/>
    <s v="Offline"/>
    <s v="Alta"/>
    <x v="422"/>
    <n v="573768556"/>
    <d v="2022-09-29T00:00:00"/>
    <n v="8251"/>
    <n v="154.06"/>
    <n v="90.93"/>
    <n v="1271149.06"/>
    <n v="750263.43"/>
  </r>
  <r>
    <s v="C548"/>
    <x v="3"/>
    <s v="Tanzania"/>
    <s v="Snacks"/>
    <s v="Offline"/>
    <s v="Baja"/>
    <x v="367"/>
    <n v="574051368"/>
    <d v="2021-02-07T00:00:00"/>
    <n v="5455"/>
    <n v="152.58000000000001"/>
    <n v="97.44"/>
    <n v="832323.9"/>
    <n v="531535.19999999995"/>
  </r>
  <r>
    <s v="C549"/>
    <x v="4"/>
    <s v="Antigua and Barbuda "/>
    <s v="Ropa"/>
    <s v="Offline"/>
    <s v="Crítica"/>
    <x v="421"/>
    <n v="575233256"/>
    <d v="2020-07-19T00:00:00"/>
    <n v="8680"/>
    <n v="109.28"/>
    <n v="35.840000000000003"/>
    <n v="948550.4"/>
    <n v="311091.20000000001"/>
  </r>
  <r>
    <s v="C55"/>
    <x v="3"/>
    <s v="Rwanda"/>
    <s v="Verduras"/>
    <s v="Offline"/>
    <s v="Media"/>
    <x v="59"/>
    <n v="146849286"/>
    <d v="2021-08-17T00:00:00"/>
    <n v="6531"/>
    <n v="154.06"/>
    <n v="90.93"/>
    <n v="1006165.86"/>
    <n v="593863.83000000007"/>
  </r>
  <r>
    <s v="C550"/>
    <x v="3"/>
    <s v="Qatar"/>
    <s v="Cosméticos"/>
    <s v="Online"/>
    <s v="Media"/>
    <x v="193"/>
    <n v="575428092"/>
    <d v="2020-01-27T00:00:00"/>
    <n v="8713"/>
    <n v="437.2"/>
    <n v="263.33"/>
    <n v="3809323.6"/>
    <n v="2294394.29"/>
  </r>
  <r>
    <s v="C551"/>
    <x v="3"/>
    <s v="Jordan"/>
    <s v="Cárnicos"/>
    <s v="Offline"/>
    <s v="Media"/>
    <x v="325"/>
    <n v="577306497"/>
    <d v="2021-01-12T00:00:00"/>
    <n v="3371"/>
    <n v="421.89"/>
    <n v="364.69"/>
    <n v="1422191.19"/>
    <n v="1229369.99"/>
  </r>
  <r>
    <s v="C552"/>
    <x v="4"/>
    <s v="El Salvador"/>
    <s v="Doméstico"/>
    <s v="Online"/>
    <s v="Baja"/>
    <x v="423"/>
    <n v="577526652"/>
    <d v="2021-12-11T00:00:00"/>
    <n v="2502"/>
    <n v="668.27"/>
    <n v="502.54"/>
    <n v="1672011.54"/>
    <n v="1257355.08"/>
  </r>
  <r>
    <s v="C553"/>
    <x v="1"/>
    <s v="Tonga"/>
    <s v="Doméstico"/>
    <s v="Offline"/>
    <s v="Baja"/>
    <x v="424"/>
    <n v="577808177"/>
    <d v="2020-07-17T00:00:00"/>
    <n v="2986"/>
    <n v="668.27"/>
    <n v="502.54"/>
    <n v="1995454.22"/>
    <n v="1500584.4400000002"/>
  </r>
  <r>
    <s v="C554"/>
    <x v="3"/>
    <s v="Madagascar"/>
    <s v="Cárnicos"/>
    <s v="Offline"/>
    <s v="Alta"/>
    <x v="425"/>
    <n v="577811181"/>
    <d v="2020-09-19T00:00:00"/>
    <n v="3735"/>
    <n v="421.89"/>
    <n v="364.69"/>
    <n v="1575759.15"/>
    <n v="1362117.15"/>
  </r>
  <r>
    <s v="C555"/>
    <x v="3"/>
    <s v="Seychelles "/>
    <s v="Alimento infantil"/>
    <s v="Offline"/>
    <s v="Media"/>
    <x v="426"/>
    <n v="578006875"/>
    <d v="2022-01-10T00:00:00"/>
    <n v="691"/>
    <n v="255.28"/>
    <n v="159.41999999999999"/>
    <n v="176398.48"/>
    <n v="110159.21999999999"/>
  </r>
  <r>
    <s v="C556"/>
    <x v="3"/>
    <s v="Swaziland"/>
    <s v="Bebida"/>
    <s v="Offline"/>
    <s v="Media"/>
    <x v="427"/>
    <n v="579580581"/>
    <d v="2022-02-28T00:00:00"/>
    <n v="1827"/>
    <n v="47.45"/>
    <n v="31.79"/>
    <n v="86691.150000000009"/>
    <n v="58080.33"/>
  </r>
  <r>
    <s v="C557"/>
    <x v="1"/>
    <s v="Tonga"/>
    <s v="Cereales"/>
    <s v="Online"/>
    <s v="Crítica"/>
    <x v="428"/>
    <n v="579687440"/>
    <d v="2020-04-30T00:00:00"/>
    <n v="2149"/>
    <n v="205.7"/>
    <n v="117.11"/>
    <n v="442049.3"/>
    <n v="251669.38999999998"/>
  </r>
  <r>
    <s v="C558"/>
    <x v="3"/>
    <s v="Azerbaijan"/>
    <s v="Bebida"/>
    <s v="Offline"/>
    <s v="Media"/>
    <x v="185"/>
    <n v="579996430"/>
    <d v="2021-11-27T00:00:00"/>
    <n v="8692"/>
    <n v="47.45"/>
    <n v="31.79"/>
    <n v="412435.4"/>
    <n v="276318.68"/>
  </r>
  <r>
    <s v="C559"/>
    <x v="3"/>
    <s v="Madagascar"/>
    <s v="Cereales"/>
    <s v="Offline"/>
    <s v="Crítica"/>
    <x v="429"/>
    <n v="580819976"/>
    <d v="2022-08-15T00:00:00"/>
    <n v="5523"/>
    <n v="205.7"/>
    <n v="117.11"/>
    <n v="1136081.0999999999"/>
    <n v="646798.53"/>
  </r>
  <r>
    <s v="C56"/>
    <x v="3"/>
    <s v="Rwanda"/>
    <s v="Bebida"/>
    <s v="Online"/>
    <s v="Alta"/>
    <x v="60"/>
    <n v="147449672"/>
    <d v="2022-12-08T00:00:00"/>
    <n v="2510"/>
    <n v="47.45"/>
    <n v="31.79"/>
    <n v="119099.5"/>
    <n v="79792.899999999994"/>
  </r>
  <r>
    <s v="C560"/>
    <x v="3"/>
    <s v="Iran"/>
    <s v="Alimento infantil"/>
    <s v="Online"/>
    <s v="Alta"/>
    <x v="59"/>
    <n v="581910884"/>
    <d v="2021-08-23T00:00:00"/>
    <n v="8743"/>
    <n v="255.28"/>
    <n v="159.41999999999999"/>
    <n v="2231913.04"/>
    <n v="1393809.0599999998"/>
  </r>
  <r>
    <s v="C561"/>
    <x v="1"/>
    <s v="New Zealand"/>
    <s v="Cosméticos"/>
    <s v="Offline"/>
    <s v="Baja"/>
    <x v="430"/>
    <n v="583842074"/>
    <d v="2022-07-10T00:00:00"/>
    <n v="1479"/>
    <n v="437.2"/>
    <n v="263.33"/>
    <n v="646618.79999999993"/>
    <n v="389465.06999999995"/>
  </r>
  <r>
    <s v="C562"/>
    <x v="3"/>
    <s v="Democratic Republic of the Congo"/>
    <s v="Doméstico"/>
    <s v="Online"/>
    <s v="Crítica"/>
    <x v="431"/>
    <n v="583977258"/>
    <d v="2020-10-23T00:00:00"/>
    <n v="8894"/>
    <n v="668.27"/>
    <n v="502.54"/>
    <n v="5943593.3799999999"/>
    <n v="4469590.76"/>
  </r>
  <r>
    <s v="C563"/>
    <x v="0"/>
    <s v="Lithuania"/>
    <s v="Alimento infantil"/>
    <s v="Offline"/>
    <s v="Baja"/>
    <x v="368"/>
    <n v="586978328"/>
    <d v="2022-07-27T00:00:00"/>
    <n v="3180"/>
    <n v="255.28"/>
    <n v="159.41999999999999"/>
    <n v="811790.4"/>
    <n v="506955.6"/>
  </r>
  <r>
    <s v="C564"/>
    <x v="3"/>
    <s v="Seychelles "/>
    <s v="Cereales"/>
    <s v="Online"/>
    <s v="Baja"/>
    <x v="432"/>
    <n v="588117730"/>
    <d v="2022-09-24T00:00:00"/>
    <n v="8561"/>
    <n v="205.7"/>
    <n v="117.11"/>
    <n v="1760997.7"/>
    <n v="1002578.71"/>
  </r>
  <r>
    <s v="C565"/>
    <x v="0"/>
    <s v="Croatia"/>
    <s v="Cereales"/>
    <s v="Online"/>
    <s v="Crítica"/>
    <x v="276"/>
    <n v="588242185"/>
    <d v="2020-11-16T00:00:00"/>
    <n v="6291"/>
    <n v="205.7"/>
    <n v="117.11"/>
    <n v="1294058.7"/>
    <n v="736739.01"/>
  </r>
  <r>
    <s v="C566"/>
    <x v="3"/>
    <s v="Swaziland"/>
    <s v="Alimento infantil"/>
    <s v="Online"/>
    <s v="Crítica"/>
    <x v="31"/>
    <n v="591134679"/>
    <d v="2022-10-05T00:00:00"/>
    <n v="9656"/>
    <n v="255.28"/>
    <n v="159.41999999999999"/>
    <n v="2464983.6800000002"/>
    <n v="1539359.5199999998"/>
  </r>
  <r>
    <s v="C567"/>
    <x v="2"/>
    <s v="Singapore"/>
    <s v="Snacks"/>
    <s v="Online"/>
    <s v="Alta"/>
    <x v="348"/>
    <n v="591169440"/>
    <d v="2021-08-15T00:00:00"/>
    <n v="8975"/>
    <n v="152.58000000000001"/>
    <n v="97.44"/>
    <n v="1369405.5"/>
    <n v="874524"/>
  </r>
  <r>
    <s v="C568"/>
    <x v="0"/>
    <s v="Germany"/>
    <s v="Frutas"/>
    <s v="Online"/>
    <s v="Crítica"/>
    <x v="82"/>
    <n v="593969666"/>
    <d v="2022-06-14T00:00:00"/>
    <n v="6595"/>
    <n v="9.33"/>
    <n v="6.92"/>
    <n v="61531.35"/>
    <n v="45637.4"/>
  </r>
  <r>
    <s v="C569"/>
    <x v="0"/>
    <s v="Norway"/>
    <s v="Cosméticos"/>
    <s v="Online"/>
    <s v="Baja"/>
    <x v="433"/>
    <n v="595138251"/>
    <d v="2021-01-02T00:00:00"/>
    <n v="1896"/>
    <n v="437.2"/>
    <n v="263.33"/>
    <n v="828931.2"/>
    <n v="499273.68"/>
  </r>
  <r>
    <s v="C57"/>
    <x v="0"/>
    <s v="Moldova "/>
    <s v="Verduras"/>
    <s v="Offline"/>
    <s v="Baja"/>
    <x v="61"/>
    <n v="148330724"/>
    <d v="2021-01-31T00:00:00"/>
    <n v="3671"/>
    <n v="154.06"/>
    <n v="90.93"/>
    <n v="565554.26"/>
    <n v="333804.03000000003"/>
  </r>
  <r>
    <s v="C570"/>
    <x v="2"/>
    <s v="Malaysia"/>
    <s v="Cosméticos"/>
    <s v="Online"/>
    <s v="Media"/>
    <x v="107"/>
    <n v="595350253"/>
    <d v="2021-08-26T00:00:00"/>
    <n v="6290"/>
    <n v="437.2"/>
    <n v="263.33"/>
    <n v="2749988"/>
    <n v="1656345.7"/>
  </r>
  <r>
    <s v="C571"/>
    <x v="0"/>
    <s v="Austria"/>
    <s v="Bebida"/>
    <s v="Online"/>
    <s v="Crítica"/>
    <x v="77"/>
    <n v="595835196"/>
    <d v="2022-02-12T00:00:00"/>
    <n v="8219"/>
    <n v="47.45"/>
    <n v="31.79"/>
    <n v="389991.55000000005"/>
    <n v="261282.00999999998"/>
  </r>
  <r>
    <s v="C572"/>
    <x v="2"/>
    <s v="Malaysia"/>
    <s v="Snacks"/>
    <s v="Online"/>
    <s v="Media"/>
    <x v="62"/>
    <n v="596766889"/>
    <d v="2020-07-23T00:00:00"/>
    <n v="8156"/>
    <n v="152.58000000000001"/>
    <n v="97.44"/>
    <n v="1244442.4800000002"/>
    <n v="794720.64"/>
  </r>
  <r>
    <s v="C573"/>
    <x v="3"/>
    <s v="Lesotho"/>
    <s v="Cuidado personal"/>
    <s v="Offline"/>
    <s v="Alta"/>
    <x v="434"/>
    <n v="596980178"/>
    <d v="2022-08-29T00:00:00"/>
    <n v="3607"/>
    <n v="81.73"/>
    <n v="56.67"/>
    <n v="294800.11"/>
    <n v="204408.69"/>
  </r>
  <r>
    <s v="C574"/>
    <x v="3"/>
    <s v="Benin"/>
    <s v="Frutas"/>
    <s v="Offline"/>
    <s v="Alta"/>
    <x v="435"/>
    <n v="597047984"/>
    <d v="2020-03-30T00:00:00"/>
    <n v="4107"/>
    <n v="9.33"/>
    <n v="6.92"/>
    <n v="38318.31"/>
    <n v="28420.44"/>
  </r>
  <r>
    <s v="C575"/>
    <x v="0"/>
    <s v="Greece"/>
    <s v="Material de oficina"/>
    <s v="Offline"/>
    <s v="Baja"/>
    <x v="99"/>
    <n v="598490369"/>
    <d v="2021-03-24T00:00:00"/>
    <n v="6225"/>
    <n v="651.21"/>
    <n v="524.96"/>
    <n v="4053782.25"/>
    <n v="3267876"/>
  </r>
  <r>
    <s v="C576"/>
    <x v="0"/>
    <s v="Lithuania"/>
    <s v="Cereales"/>
    <s v="Offline"/>
    <s v="Baja"/>
    <x v="436"/>
    <n v="600137031"/>
    <d v="2022-07-13T00:00:00"/>
    <n v="8558"/>
    <n v="205.7"/>
    <n v="117.11"/>
    <n v="1760380.5999999999"/>
    <n v="1002227.38"/>
  </r>
  <r>
    <s v="C577"/>
    <x v="3"/>
    <s v="Comoros"/>
    <s v="Cárnicos"/>
    <s v="Offline"/>
    <s v="Alta"/>
    <x v="437"/>
    <n v="600245177"/>
    <d v="2022-09-26T00:00:00"/>
    <n v="6736"/>
    <n v="421.89"/>
    <n v="364.69"/>
    <n v="2841851.04"/>
    <n v="2456551.84"/>
  </r>
  <r>
    <s v="C578"/>
    <x v="2"/>
    <s v="Myanmar"/>
    <s v="Doméstico"/>
    <s v="Offline"/>
    <s v="Media"/>
    <x v="182"/>
    <n v="600340449"/>
    <d v="2021-02-21T00:00:00"/>
    <n v="8421"/>
    <n v="668.27"/>
    <n v="502.54"/>
    <n v="5627501.6699999999"/>
    <n v="4231889.34"/>
  </r>
  <r>
    <s v="C579"/>
    <x v="3"/>
    <s v="Ethiopia"/>
    <s v="Cuidado personal"/>
    <s v="Online"/>
    <s v="Baja"/>
    <x v="438"/>
    <n v="603117930"/>
    <d v="2021-06-04T00:00:00"/>
    <n v="8306"/>
    <n v="81.73"/>
    <n v="56.67"/>
    <n v="678849.38"/>
    <n v="470701.02"/>
  </r>
  <r>
    <s v="C58"/>
    <x v="0"/>
    <s v="Austria"/>
    <s v="Cereales"/>
    <s v="Offline"/>
    <s v="Baja"/>
    <x v="62"/>
    <n v="148510110"/>
    <d v="2020-07-30T00:00:00"/>
    <n v="1424"/>
    <n v="205.7"/>
    <n v="117.11"/>
    <n v="292916.8"/>
    <n v="166764.63999999998"/>
  </r>
  <r>
    <s v="C580"/>
    <x v="3"/>
    <s v="Guinea"/>
    <s v="Cereales"/>
    <s v="Offline"/>
    <s v="Crítica"/>
    <x v="439"/>
    <n v="603323495"/>
    <d v="2022-04-05T00:00:00"/>
    <n v="3112"/>
    <n v="205.7"/>
    <n v="117.11"/>
    <n v="640138.39999999991"/>
    <n v="364446.32"/>
  </r>
  <r>
    <s v="C581"/>
    <x v="4"/>
    <s v="Saint Lucia"/>
    <s v="Cosméticos"/>
    <s v="Offline"/>
    <s v="Baja"/>
    <x v="440"/>
    <n v="603914010"/>
    <d v="2020-11-05T00:00:00"/>
    <n v="6597"/>
    <n v="437.2"/>
    <n v="263.33"/>
    <n v="2884208.4"/>
    <n v="1737188.01"/>
  </r>
  <r>
    <s v="C582"/>
    <x v="3"/>
    <s v="Eritrea"/>
    <s v="Material de oficina"/>
    <s v="Offline"/>
    <s v="Media"/>
    <x v="441"/>
    <n v="606725823"/>
    <d v="2021-02-07T00:00:00"/>
    <n v="4545"/>
    <n v="651.21"/>
    <n v="524.96"/>
    <n v="2959749.45"/>
    <n v="2385943.2000000002"/>
  </r>
  <r>
    <s v="C583"/>
    <x v="3"/>
    <s v="Niger"/>
    <s v="Cuidado personal"/>
    <s v="Offline"/>
    <s v="Baja"/>
    <x v="363"/>
    <n v="608148467"/>
    <d v="2022-06-18T00:00:00"/>
    <n v="9774"/>
    <n v="81.73"/>
    <n v="56.67"/>
    <n v="798829.02"/>
    <n v="553892.58000000007"/>
  </r>
  <r>
    <s v="C584"/>
    <x v="4"/>
    <s v="Barbados"/>
    <s v="Cosméticos"/>
    <s v="Online"/>
    <s v="Media"/>
    <x v="442"/>
    <n v="608166062"/>
    <d v="2022-05-11T00:00:00"/>
    <n v="7132"/>
    <n v="437.2"/>
    <n v="263.33"/>
    <n v="3118110.4"/>
    <n v="1878069.5599999998"/>
  </r>
  <r>
    <s v="C585"/>
    <x v="1"/>
    <s v="Tonga"/>
    <s v="Snacks"/>
    <s v="Offline"/>
    <s v="Crítica"/>
    <x v="76"/>
    <n v="609466397"/>
    <d v="2022-08-10T00:00:00"/>
    <n v="8501"/>
    <n v="152.58000000000001"/>
    <n v="97.44"/>
    <n v="1297082.58"/>
    <n v="828337.44"/>
  </r>
  <r>
    <s v="C586"/>
    <x v="2"/>
    <s v="Indonesia"/>
    <s v="Bebida"/>
    <s v="Offline"/>
    <s v="Baja"/>
    <x v="327"/>
    <n v="610542714"/>
    <d v="2022-09-29T00:00:00"/>
    <n v="7789"/>
    <n v="47.45"/>
    <n v="31.79"/>
    <n v="369588.05000000005"/>
    <n v="247612.31"/>
  </r>
  <r>
    <s v="C587"/>
    <x v="2"/>
    <s v="Indonesia"/>
    <s v="Ropa"/>
    <s v="Online"/>
    <s v="Alta"/>
    <x v="443"/>
    <n v="612782037"/>
    <d v="2021-03-28T00:00:00"/>
    <n v="5941"/>
    <n v="109.28"/>
    <n v="35.840000000000003"/>
    <n v="649232.48"/>
    <n v="212925.44000000003"/>
  </r>
  <r>
    <s v="C588"/>
    <x v="3"/>
    <s v="Lebanon"/>
    <s v="Cuidado personal"/>
    <s v="Offline"/>
    <s v="Crítica"/>
    <x v="121"/>
    <n v="613790118"/>
    <d v="2022-08-01T00:00:00"/>
    <n v="5930"/>
    <n v="81.73"/>
    <n v="56.67"/>
    <n v="484658.9"/>
    <n v="336053.10000000003"/>
  </r>
  <r>
    <s v="C589"/>
    <x v="3"/>
    <s v="Afghanistan"/>
    <s v="Ropa"/>
    <s v="Online"/>
    <s v="Crítica"/>
    <x v="332"/>
    <n v="615925586"/>
    <d v="2021-10-09T00:00:00"/>
    <n v="7760"/>
    <n v="109.28"/>
    <n v="35.840000000000003"/>
    <n v="848012.80000000005"/>
    <n v="278118.40000000002"/>
  </r>
  <r>
    <s v="C59"/>
    <x v="0"/>
    <s v="Spain"/>
    <s v="Ropa"/>
    <s v="Offline"/>
    <s v="Baja"/>
    <x v="63"/>
    <n v="149069297"/>
    <d v="2022-02-18T00:00:00"/>
    <n v="4212"/>
    <n v="109.28"/>
    <n v="35.840000000000003"/>
    <n v="460287.36"/>
    <n v="150958.08000000002"/>
  </r>
  <r>
    <s v="C590"/>
    <x v="0"/>
    <s v="Hungary"/>
    <s v="Frutas"/>
    <s v="Offline"/>
    <s v="Baja"/>
    <x v="376"/>
    <n v="616064631"/>
    <d v="2022-12-14T00:00:00"/>
    <n v="3468"/>
    <n v="9.33"/>
    <n v="6.92"/>
    <n v="32356.44"/>
    <n v="23998.560000000001"/>
  </r>
  <r>
    <s v="C591"/>
    <x v="3"/>
    <s v="Gabon"/>
    <s v="Cosméticos"/>
    <s v="Offline"/>
    <s v="Media"/>
    <x v="364"/>
    <n v="617476546"/>
    <d v="2020-03-22T00:00:00"/>
    <n v="2121"/>
    <n v="437.2"/>
    <n v="263.33"/>
    <n v="927301.2"/>
    <n v="558522.92999999993"/>
  </r>
  <r>
    <s v="C592"/>
    <x v="2"/>
    <s v="Mongolia"/>
    <s v="Material de oficina"/>
    <s v="Offline"/>
    <s v="Media"/>
    <x v="178"/>
    <n v="617521607"/>
    <d v="2022-09-07T00:00:00"/>
    <n v="4818"/>
    <n v="651.21"/>
    <n v="524.96"/>
    <n v="3137529.7800000003"/>
    <n v="2529257.2800000003"/>
  </r>
  <r>
    <s v="C593"/>
    <x v="5"/>
    <s v="Canada"/>
    <s v="Alimento infantil"/>
    <s v="Offline"/>
    <s v="Baja"/>
    <x v="444"/>
    <n v="617944324"/>
    <d v="2021-03-25T00:00:00"/>
    <n v="9689"/>
    <n v="255.28"/>
    <n v="159.41999999999999"/>
    <n v="2473407.92"/>
    <n v="1544620.38"/>
  </r>
  <r>
    <s v="C594"/>
    <x v="3"/>
    <s v="Afghanistan"/>
    <s v="Doméstico"/>
    <s v="Online"/>
    <s v="Alta"/>
    <x v="445"/>
    <n v="620692622"/>
    <d v="2021-06-27T00:00:00"/>
    <n v="6894"/>
    <n v="668.27"/>
    <n v="502.54"/>
    <n v="4607053.38"/>
    <n v="3464510.7600000002"/>
  </r>
  <r>
    <s v="C595"/>
    <x v="0"/>
    <s v="Liechtenstein"/>
    <s v="Cereales"/>
    <s v="Offline"/>
    <s v="Media"/>
    <x v="446"/>
    <n v="620849692"/>
    <d v="2022-01-11T00:00:00"/>
    <n v="3626"/>
    <n v="205.7"/>
    <n v="117.11"/>
    <n v="745868.2"/>
    <n v="424640.86"/>
  </r>
  <r>
    <s v="C596"/>
    <x v="4"/>
    <s v="Honduras"/>
    <s v="Alimento infantil"/>
    <s v="Online"/>
    <s v="Crítica"/>
    <x v="331"/>
    <n v="622071492"/>
    <d v="2022-06-01T00:00:00"/>
    <n v="9109"/>
    <n v="255.28"/>
    <n v="159.41999999999999"/>
    <n v="2325345.52"/>
    <n v="1452156.7799999998"/>
  </r>
  <r>
    <s v="C597"/>
    <x v="5"/>
    <s v="Mexico"/>
    <s v="Alimento infantil"/>
    <s v="Online"/>
    <s v="Alta"/>
    <x v="447"/>
    <n v="622926795"/>
    <d v="2020-08-07T00:00:00"/>
    <n v="9598"/>
    <n v="255.28"/>
    <n v="159.41999999999999"/>
    <n v="2450177.44"/>
    <n v="1530113.16"/>
  </r>
  <r>
    <s v="C598"/>
    <x v="3"/>
    <s v="Liberia"/>
    <s v="Material de oficina"/>
    <s v="Online"/>
    <s v="Media"/>
    <x v="301"/>
    <n v="623535764"/>
    <d v="2020-10-28T00:00:00"/>
    <n v="3378"/>
    <n v="651.21"/>
    <n v="524.96"/>
    <n v="2199787.3800000004"/>
    <n v="1773314.8800000001"/>
  </r>
  <r>
    <s v="C599"/>
    <x v="0"/>
    <s v="Ireland"/>
    <s v="Snacks"/>
    <s v="Offline"/>
    <s v="Alta"/>
    <x v="448"/>
    <n v="623837459"/>
    <d v="2020-11-01T00:00:00"/>
    <n v="5768"/>
    <n v="152.58000000000001"/>
    <n v="97.44"/>
    <n v="880081.44000000006"/>
    <n v="562033.92000000004"/>
  </r>
  <r>
    <s v="C6"/>
    <x v="4"/>
    <s v="Grenada"/>
    <s v="Bebida"/>
    <s v="Offline"/>
    <s v="Baja"/>
    <x v="8"/>
    <n v="108907830"/>
    <d v="2022-02-21T00:00:00"/>
    <n v="4110"/>
    <n v="47.45"/>
    <n v="31.79"/>
    <n v="195019.5"/>
    <n v="130656.9"/>
  </r>
  <r>
    <s v="C60"/>
    <x v="2"/>
    <s v="China"/>
    <s v="Alimento infantil"/>
    <s v="Online"/>
    <s v="Crítica"/>
    <x v="65"/>
    <n v="149803578"/>
    <d v="2020-12-01T00:00:00"/>
    <n v="2509"/>
    <n v="255.28"/>
    <n v="159.41999999999999"/>
    <n v="640497.52"/>
    <n v="399984.77999999997"/>
  </r>
  <r>
    <s v="C600"/>
    <x v="3"/>
    <s v="Morocco"/>
    <s v="Cárnicos"/>
    <s v="Offline"/>
    <s v="Crítica"/>
    <x v="449"/>
    <n v="625772941"/>
    <d v="2021-05-24T00:00:00"/>
    <n v="4115"/>
    <n v="421.89"/>
    <n v="364.69"/>
    <n v="1736077.3499999999"/>
    <n v="1500699.35"/>
  </r>
  <r>
    <s v="C601"/>
    <x v="4"/>
    <s v="Dominica"/>
    <s v="Ropa"/>
    <s v="Offline"/>
    <s v="Media"/>
    <x v="450"/>
    <n v="627267253"/>
    <d v="2022-05-09T00:00:00"/>
    <n v="2801"/>
    <n v="109.28"/>
    <n v="35.840000000000003"/>
    <n v="306093.28000000003"/>
    <n v="100387.84000000001"/>
  </r>
  <r>
    <s v="C602"/>
    <x v="3"/>
    <s v="Cameroon"/>
    <s v="Doméstico"/>
    <s v="Offline"/>
    <s v="Media"/>
    <x v="440"/>
    <n v="629913413"/>
    <d v="2020-11-06T00:00:00"/>
    <n v="8234"/>
    <n v="668.27"/>
    <n v="502.54"/>
    <n v="5502535.1799999997"/>
    <n v="4137914.3600000003"/>
  </r>
  <r>
    <s v="C603"/>
    <x v="2"/>
    <s v="Nepal"/>
    <s v="Cárnicos"/>
    <s v="Offline"/>
    <s v="Baja"/>
    <x v="451"/>
    <n v="632386195"/>
    <d v="2021-12-20T00:00:00"/>
    <n v="3860"/>
    <n v="421.89"/>
    <n v="364.69"/>
    <n v="1628495.4"/>
    <n v="1407703.4"/>
  </r>
  <r>
    <s v="C604"/>
    <x v="0"/>
    <s v="Albania"/>
    <s v="Cereales"/>
    <s v="Online"/>
    <s v="Crítica"/>
    <x v="47"/>
    <n v="632866847"/>
    <d v="2022-05-16T00:00:00"/>
    <n v="5150"/>
    <n v="205.7"/>
    <n v="117.11"/>
    <n v="1059355"/>
    <n v="603116.5"/>
  </r>
  <r>
    <s v="C605"/>
    <x v="2"/>
    <s v="Maldives"/>
    <s v="Cuidado personal"/>
    <s v="Online"/>
    <s v="Baja"/>
    <x v="452"/>
    <n v="635036218"/>
    <d v="2020-07-10T00:00:00"/>
    <n v="4609"/>
    <n v="81.73"/>
    <n v="56.67"/>
    <n v="376693.57"/>
    <n v="261192.03"/>
  </r>
  <r>
    <s v="C606"/>
    <x v="3"/>
    <s v="Turkey"/>
    <s v="Ropa"/>
    <s v="Offline"/>
    <s v="Alta"/>
    <x v="453"/>
    <n v="635496270"/>
    <d v="2021-04-28T00:00:00"/>
    <n v="6775"/>
    <n v="109.28"/>
    <n v="35.840000000000003"/>
    <n v="740372"/>
    <n v="242816.00000000003"/>
  </r>
  <r>
    <s v="C607"/>
    <x v="1"/>
    <s v="New Zealand"/>
    <s v="Verduras"/>
    <s v="Offline"/>
    <s v="Crítica"/>
    <x v="233"/>
    <n v="636558425"/>
    <d v="2022-05-01T00:00:00"/>
    <n v="3213"/>
    <n v="154.06"/>
    <n v="90.93"/>
    <n v="494994.78"/>
    <n v="292158.09000000003"/>
  </r>
  <r>
    <s v="C608"/>
    <x v="3"/>
    <s v="Lebanon"/>
    <s v="Cereales"/>
    <s v="Offline"/>
    <s v="Alta"/>
    <x v="454"/>
    <n v="637397849"/>
    <d v="2022-02-07T00:00:00"/>
    <n v="7524"/>
    <n v="205.7"/>
    <n v="117.11"/>
    <n v="1547686.7999999998"/>
    <n v="881135.64"/>
  </r>
  <r>
    <s v="C609"/>
    <x v="0"/>
    <s v="Luxembourg"/>
    <s v="Ropa"/>
    <s v="Online"/>
    <s v="Baja"/>
    <x v="455"/>
    <n v="639475810"/>
    <d v="2020-11-12T00:00:00"/>
    <n v="336"/>
    <n v="109.28"/>
    <n v="35.840000000000003"/>
    <n v="36718.080000000002"/>
    <n v="12042.240000000002"/>
  </r>
  <r>
    <s v="C61"/>
    <x v="3"/>
    <s v="Qatar"/>
    <s v="Cosméticos"/>
    <s v="Online"/>
    <s v="Media"/>
    <x v="66"/>
    <n v="149967515"/>
    <d v="2022-08-11T00:00:00"/>
    <n v="3819"/>
    <n v="437.2"/>
    <n v="263.33"/>
    <n v="1669666.8"/>
    <n v="1005657.2699999999"/>
  </r>
  <r>
    <s v="C610"/>
    <x v="3"/>
    <s v="Togo"/>
    <s v="Ropa"/>
    <s v="Online"/>
    <s v="Media"/>
    <x v="456"/>
    <n v="641120326"/>
    <d v="2021-09-18T00:00:00"/>
    <n v="4311"/>
    <n v="109.28"/>
    <n v="35.840000000000003"/>
    <n v="471106.08"/>
    <n v="154506.24000000002"/>
  </r>
  <r>
    <s v="C611"/>
    <x v="0"/>
    <s v="Hungary"/>
    <s v="Cuidado personal"/>
    <s v="Offline"/>
    <s v="Alta"/>
    <x v="457"/>
    <n v="642793166"/>
    <d v="2021-08-31T00:00:00"/>
    <n v="9142"/>
    <n v="81.73"/>
    <n v="56.67"/>
    <n v="747175.66"/>
    <n v="518077.14"/>
  </r>
  <r>
    <s v="C612"/>
    <x v="0"/>
    <s v="Lithuania"/>
    <s v="Doméstico"/>
    <s v="Online"/>
    <s v="Baja"/>
    <x v="410"/>
    <n v="643387544"/>
    <d v="2020-06-24T00:00:00"/>
    <n v="6551"/>
    <n v="668.27"/>
    <n v="502.54"/>
    <n v="4377836.7699999996"/>
    <n v="3292139.54"/>
  </r>
  <r>
    <s v="C613"/>
    <x v="2"/>
    <s v="Bangladesh"/>
    <s v="Material de oficina"/>
    <s v="Offline"/>
    <s v="Media"/>
    <x v="327"/>
    <n v="644714915"/>
    <d v="2022-09-18T00:00:00"/>
    <n v="5294"/>
    <n v="651.21"/>
    <n v="524.96"/>
    <n v="3447505.74"/>
    <n v="2779138.24"/>
  </r>
  <r>
    <s v="C614"/>
    <x v="2"/>
    <s v="China"/>
    <s v="Bebida"/>
    <s v="Online"/>
    <s v="Baja"/>
    <x v="458"/>
    <n v="644858682"/>
    <d v="2022-01-22T00:00:00"/>
    <n v="6157"/>
    <n v="47.45"/>
    <n v="31.79"/>
    <n v="292149.65000000002"/>
    <n v="195731.03"/>
  </r>
  <r>
    <s v="C615"/>
    <x v="3"/>
    <s v="Equatorial Guinea"/>
    <s v="Cárnicos"/>
    <s v="Offline"/>
    <s v="Media"/>
    <x v="82"/>
    <n v="645224750"/>
    <d v="2022-06-16T00:00:00"/>
    <n v="6958"/>
    <n v="421.89"/>
    <n v="364.69"/>
    <n v="2935510.62"/>
    <n v="2537513.02"/>
  </r>
  <r>
    <s v="C616"/>
    <x v="0"/>
    <s v="Belgium"/>
    <s v="Cereales"/>
    <s v="Offline"/>
    <s v="Media"/>
    <x v="290"/>
    <n v="646917331"/>
    <d v="2022-09-12T00:00:00"/>
    <n v="7544"/>
    <n v="205.7"/>
    <n v="117.11"/>
    <n v="1551800.7999999998"/>
    <n v="883477.84"/>
  </r>
  <r>
    <s v="C617"/>
    <x v="3"/>
    <s v="Turkey"/>
    <s v="Snacks"/>
    <s v="Online"/>
    <s v="Alta"/>
    <x v="459"/>
    <n v="646918618"/>
    <d v="2020-03-29T00:00:00"/>
    <n v="4796"/>
    <n v="152.58000000000001"/>
    <n v="97.44"/>
    <n v="731773.68"/>
    <n v="467322.24"/>
  </r>
  <r>
    <s v="C618"/>
    <x v="2"/>
    <s v="Indonesia"/>
    <s v="Cuidado personal"/>
    <s v="Offline"/>
    <s v="Media"/>
    <x v="460"/>
    <n v="647252929"/>
    <d v="2021-12-22T00:00:00"/>
    <n v="7625"/>
    <n v="81.73"/>
    <n v="56.67"/>
    <n v="623191.25"/>
    <n v="432108.75"/>
  </r>
  <r>
    <s v="C619"/>
    <x v="0"/>
    <s v="Russia"/>
    <s v="Frutas"/>
    <s v="Online"/>
    <s v="Baja"/>
    <x v="461"/>
    <n v="648194491"/>
    <d v="2021-09-25T00:00:00"/>
    <n v="1973"/>
    <n v="9.33"/>
    <n v="6.92"/>
    <n v="18408.09"/>
    <n v="13653.16"/>
  </r>
  <r>
    <s v="C62"/>
    <x v="0"/>
    <s v="Georgia"/>
    <s v="Cuidado personal"/>
    <s v="Online"/>
    <s v="Crítica"/>
    <x v="67"/>
    <n v="150160205"/>
    <d v="2021-11-23T00:00:00"/>
    <n v="7679"/>
    <n v="81.73"/>
    <n v="56.67"/>
    <n v="627604.67000000004"/>
    <n v="435168.93"/>
  </r>
  <r>
    <s v="C620"/>
    <x v="0"/>
    <s v="Armenia"/>
    <s v="Cárnicos"/>
    <s v="Online"/>
    <s v="Media"/>
    <x v="462"/>
    <n v="648268735"/>
    <d v="2020-01-27T00:00:00"/>
    <n v="5814"/>
    <n v="421.89"/>
    <n v="364.69"/>
    <n v="2452868.46"/>
    <n v="2120307.66"/>
  </r>
  <r>
    <s v="C621"/>
    <x v="4"/>
    <s v="Belize"/>
    <s v="Cosméticos"/>
    <s v="Online"/>
    <s v="Crítica"/>
    <x v="463"/>
    <n v="648580729"/>
    <d v="2021-12-01T00:00:00"/>
    <n v="4153"/>
    <n v="437.2"/>
    <n v="263.33"/>
    <n v="1815691.5999999999"/>
    <n v="1093609.49"/>
  </r>
  <r>
    <s v="C622"/>
    <x v="0"/>
    <s v="Finland"/>
    <s v="Snacks"/>
    <s v="Offline"/>
    <s v="Alta"/>
    <x v="464"/>
    <n v="648711192"/>
    <d v="2021-01-25T00:00:00"/>
    <n v="4026"/>
    <n v="152.58000000000001"/>
    <n v="97.44"/>
    <n v="614287.08000000007"/>
    <n v="392293.44"/>
  </r>
  <r>
    <s v="C623"/>
    <x v="1"/>
    <s v="Samoa "/>
    <s v="Alimento infantil"/>
    <s v="Offline"/>
    <s v="Baja"/>
    <x v="465"/>
    <n v="652418220"/>
    <d v="2021-12-19T00:00:00"/>
    <n v="9501"/>
    <n v="255.28"/>
    <n v="159.41999999999999"/>
    <n v="2425415.2799999998"/>
    <n v="1514649.42"/>
  </r>
  <r>
    <s v="C624"/>
    <x v="3"/>
    <s v="The Gambia"/>
    <s v="Cosméticos"/>
    <s v="Offline"/>
    <s v="Crítica"/>
    <x v="466"/>
    <n v="652961957"/>
    <d v="2020-12-05T00:00:00"/>
    <n v="6675"/>
    <n v="437.2"/>
    <n v="263.33"/>
    <n v="2918310"/>
    <n v="1757727.75"/>
  </r>
  <r>
    <s v="C625"/>
    <x v="0"/>
    <s v="Greece"/>
    <s v="Doméstico"/>
    <s v="Online"/>
    <s v="Baja"/>
    <x v="467"/>
    <n v="654997861"/>
    <d v="2021-07-03T00:00:00"/>
    <n v="8679"/>
    <n v="668.27"/>
    <n v="502.54"/>
    <n v="5799915.3300000001"/>
    <n v="4361544.66"/>
  </r>
  <r>
    <s v="C626"/>
    <x v="0"/>
    <s v="Finland"/>
    <s v="Bebida"/>
    <s v="Online"/>
    <s v="Crítica"/>
    <x v="205"/>
    <n v="658513057"/>
    <d v="2022-02-04T00:00:00"/>
    <n v="674"/>
    <n v="47.45"/>
    <n v="31.79"/>
    <n v="31981.300000000003"/>
    <n v="21426.46"/>
  </r>
  <r>
    <s v="C627"/>
    <x v="4"/>
    <s v="Trinidad and Tobago"/>
    <s v="Cereales"/>
    <s v="Offline"/>
    <s v="Baja"/>
    <x v="468"/>
    <n v="659474360"/>
    <d v="2020-03-12T00:00:00"/>
    <n v="4853"/>
    <n v="205.7"/>
    <n v="117.11"/>
    <n v="998262.1"/>
    <n v="568334.82999999996"/>
  </r>
  <r>
    <s v="C628"/>
    <x v="2"/>
    <s v="Vietnam"/>
    <s v="Frutas"/>
    <s v="Online"/>
    <s v="Baja"/>
    <x v="469"/>
    <n v="662386167"/>
    <d v="2022-01-11T00:00:00"/>
    <n v="5439"/>
    <n v="9.33"/>
    <n v="6.92"/>
    <n v="50745.87"/>
    <n v="37637.879999999997"/>
  </r>
  <r>
    <s v="C629"/>
    <x v="2"/>
    <s v="Indonesia"/>
    <s v="Cuidado personal"/>
    <s v="Offline"/>
    <s v="Media"/>
    <x v="240"/>
    <n v="663221728"/>
    <d v="2021-08-10T00:00:00"/>
    <n v="3686"/>
    <n v="81.73"/>
    <n v="56.67"/>
    <n v="301256.78000000003"/>
    <n v="208885.62"/>
  </r>
  <r>
    <s v="C63"/>
    <x v="2"/>
    <s v="Kazakhstan"/>
    <s v="Doméstico"/>
    <s v="Online"/>
    <s v="Media"/>
    <x v="68"/>
    <n v="150743424"/>
    <d v="2021-02-11T00:00:00"/>
    <n v="656"/>
    <n v="668.27"/>
    <n v="502.54"/>
    <n v="438385.12"/>
    <n v="329666.24"/>
  </r>
  <r>
    <s v="C630"/>
    <x v="0"/>
    <s v="Norway"/>
    <s v="Cereales"/>
    <s v="Online"/>
    <s v="Media"/>
    <x v="470"/>
    <n v="663228595"/>
    <d v="2021-10-23T00:00:00"/>
    <n v="2882"/>
    <n v="205.7"/>
    <n v="117.11"/>
    <n v="592827.4"/>
    <n v="337511.02"/>
  </r>
  <r>
    <s v="C631"/>
    <x v="3"/>
    <s v="Zimbabwe"/>
    <s v="Cuidado personal"/>
    <s v="Offline"/>
    <s v="Crítica"/>
    <x v="471"/>
    <n v="668508040"/>
    <d v="2021-08-11T00:00:00"/>
    <n v="3343"/>
    <n v="81.73"/>
    <n v="56.67"/>
    <n v="273223.39"/>
    <n v="189447.81"/>
  </r>
  <r>
    <s v="C632"/>
    <x v="3"/>
    <s v="Namibia"/>
    <s v="Alimento infantil"/>
    <s v="Online"/>
    <s v="Crítica"/>
    <x v="472"/>
    <n v="670916020"/>
    <d v="2020-05-29T00:00:00"/>
    <n v="7418"/>
    <n v="255.28"/>
    <n v="159.41999999999999"/>
    <n v="1893667.04"/>
    <n v="1182577.5599999998"/>
  </r>
  <r>
    <s v="C633"/>
    <x v="1"/>
    <s v="Tonga"/>
    <s v="Cereales"/>
    <s v="Online"/>
    <s v="Alta"/>
    <x v="9"/>
    <n v="671235311"/>
    <d v="2022-04-07T00:00:00"/>
    <n v="4487"/>
    <n v="205.7"/>
    <n v="117.11"/>
    <n v="922975.89999999991"/>
    <n v="525472.56999999995"/>
  </r>
  <r>
    <s v="C634"/>
    <x v="2"/>
    <s v="Malaysia"/>
    <s v="Cárnicos"/>
    <s v="Online"/>
    <s v="Crítica"/>
    <x v="139"/>
    <n v="672222793"/>
    <d v="2020-02-11T00:00:00"/>
    <n v="5960"/>
    <n v="421.89"/>
    <n v="364.69"/>
    <n v="2514464.4"/>
    <n v="2173552.4"/>
  </r>
  <r>
    <s v="C635"/>
    <x v="3"/>
    <s v="Egypt"/>
    <s v="Bebida"/>
    <s v="Online"/>
    <s v="Crítica"/>
    <x v="473"/>
    <n v="672624480"/>
    <d v="2020-05-21T00:00:00"/>
    <n v="282"/>
    <n v="47.45"/>
    <n v="31.79"/>
    <n v="13380.900000000001"/>
    <n v="8964.7800000000007"/>
  </r>
  <r>
    <s v="C636"/>
    <x v="3"/>
    <s v="Saudi Arabia"/>
    <s v="Doméstico"/>
    <s v="Offline"/>
    <s v="Baja"/>
    <x v="333"/>
    <n v="673044621"/>
    <d v="2021-05-23T00:00:00"/>
    <n v="7924"/>
    <n v="668.27"/>
    <n v="502.54"/>
    <n v="5295371.4799999995"/>
    <n v="3982126.96"/>
  </r>
  <r>
    <s v="C637"/>
    <x v="4"/>
    <s v="Panama"/>
    <s v="Material de oficina"/>
    <s v="Online"/>
    <s v="Crítica"/>
    <x v="474"/>
    <n v="673877179"/>
    <d v="2022-10-24T00:00:00"/>
    <n v="6393"/>
    <n v="651.21"/>
    <n v="524.96"/>
    <n v="4163185.5300000003"/>
    <n v="3356069.2800000003"/>
  </r>
  <r>
    <s v="C638"/>
    <x v="4"/>
    <s v="Haiti"/>
    <s v="Material de oficina"/>
    <s v="Online"/>
    <s v="Media"/>
    <x v="475"/>
    <n v="673987042"/>
    <d v="2022-04-30T00:00:00"/>
    <n v="5223"/>
    <n v="651.21"/>
    <n v="524.96"/>
    <n v="3401269.83"/>
    <n v="2741866.08"/>
  </r>
  <r>
    <s v="C639"/>
    <x v="3"/>
    <s v="Mauritania"/>
    <s v="Cereales"/>
    <s v="Offline"/>
    <s v="Alta"/>
    <x v="371"/>
    <n v="674003350"/>
    <d v="2021-12-30T00:00:00"/>
    <n v="983"/>
    <n v="205.7"/>
    <n v="117.11"/>
    <n v="202203.09999999998"/>
    <n v="115119.13"/>
  </r>
  <r>
    <s v="C64"/>
    <x v="3"/>
    <s v="Namibia"/>
    <s v="Cuidado personal"/>
    <s v="Offline"/>
    <s v="Baja"/>
    <x v="69"/>
    <n v="151334369"/>
    <d v="2022-10-05T00:00:00"/>
    <n v="1348"/>
    <n v="81.73"/>
    <n v="56.67"/>
    <n v="110172.04000000001"/>
    <n v="76391.16"/>
  </r>
  <r>
    <s v="C640"/>
    <x v="3"/>
    <s v="The Gambia"/>
    <s v="Cárnicos"/>
    <s v="Offline"/>
    <s v="Crítica"/>
    <x v="476"/>
    <n v="674096906"/>
    <d v="2021-11-18T00:00:00"/>
    <n v="2271"/>
    <n v="421.89"/>
    <n v="364.69"/>
    <n v="958112.19"/>
    <n v="828210.99"/>
  </r>
  <r>
    <s v="C641"/>
    <x v="0"/>
    <s v="Ireland"/>
    <s v="Snacks"/>
    <s v="Offline"/>
    <s v="Crítica"/>
    <x v="197"/>
    <n v="674206769"/>
    <d v="2020-04-13T00:00:00"/>
    <n v="4718"/>
    <n v="152.58000000000001"/>
    <n v="97.44"/>
    <n v="719872.44000000006"/>
    <n v="459721.92"/>
  </r>
  <r>
    <s v="C642"/>
    <x v="0"/>
    <s v="San Marino"/>
    <s v="Cosméticos"/>
    <s v="Online"/>
    <s v="Baja"/>
    <x v="477"/>
    <n v="675713098"/>
    <d v="2022-06-29T00:00:00"/>
    <n v="5983"/>
    <n v="437.2"/>
    <n v="263.33"/>
    <n v="2615767.6"/>
    <n v="1575503.39"/>
  </r>
  <r>
    <s v="C643"/>
    <x v="3"/>
    <s v="United Arab Emirates"/>
    <s v="Material de oficina"/>
    <s v="Offline"/>
    <s v="Baja"/>
    <x v="246"/>
    <n v="677342164"/>
    <d v="2020-06-22T00:00:00"/>
    <n v="760"/>
    <n v="651.21"/>
    <n v="524.96"/>
    <n v="494919.60000000003"/>
    <n v="398969.60000000003"/>
  </r>
  <r>
    <s v="C644"/>
    <x v="3"/>
    <s v="Mauritania"/>
    <s v="Cuidado personal"/>
    <s v="Online"/>
    <s v="Media"/>
    <x v="297"/>
    <n v="677927100"/>
    <d v="2021-08-17T00:00:00"/>
    <n v="5771"/>
    <n v="81.73"/>
    <n v="56.67"/>
    <n v="471663.83"/>
    <n v="327042.57"/>
  </r>
  <r>
    <s v="C645"/>
    <x v="4"/>
    <s v="Nicaragua"/>
    <s v="Cárnicos"/>
    <s v="Offline"/>
    <s v="Crítica"/>
    <x v="478"/>
    <n v="679107701"/>
    <d v="2020-04-13T00:00:00"/>
    <n v="4773"/>
    <n v="421.89"/>
    <n v="364.69"/>
    <n v="2013680.97"/>
    <n v="1740665.3699999999"/>
  </r>
  <r>
    <s v="C646"/>
    <x v="2"/>
    <s v="Malaysia"/>
    <s v="Ropa"/>
    <s v="Offline"/>
    <s v="Alta"/>
    <x v="413"/>
    <n v="679652726"/>
    <d v="2020-03-21T00:00:00"/>
    <n v="3551"/>
    <n v="109.28"/>
    <n v="35.840000000000003"/>
    <n v="388053.28"/>
    <n v="127267.84000000001"/>
  </r>
  <r>
    <s v="C647"/>
    <x v="3"/>
    <s v="Zambia"/>
    <s v="Cosméticos"/>
    <s v="Online"/>
    <s v="Alta"/>
    <x v="479"/>
    <n v="680020940"/>
    <d v="2021-02-25T00:00:00"/>
    <n v="4923"/>
    <n v="437.2"/>
    <n v="263.33"/>
    <n v="2152335.6"/>
    <n v="1296373.5899999999"/>
  </r>
  <r>
    <s v="C648"/>
    <x v="3"/>
    <s v="Malawi"/>
    <s v="Frutas"/>
    <s v="Online"/>
    <s v="Baja"/>
    <x v="480"/>
    <n v="680777108"/>
    <d v="2020-03-29T00:00:00"/>
    <n v="3737"/>
    <n v="9.33"/>
    <n v="6.92"/>
    <n v="34866.21"/>
    <n v="25860.04"/>
  </r>
  <r>
    <s v="C649"/>
    <x v="3"/>
    <s v="Lesotho"/>
    <s v="Cuidado personal"/>
    <s v="Offline"/>
    <s v="Alta"/>
    <x v="78"/>
    <n v="680904138"/>
    <d v="2022-04-17T00:00:00"/>
    <n v="1872"/>
    <n v="81.73"/>
    <n v="56.67"/>
    <n v="152998.56"/>
    <n v="106086.24"/>
  </r>
  <r>
    <s v="C65"/>
    <x v="4"/>
    <s v="Jamaica"/>
    <s v="Cárnicos"/>
    <s v="Offline"/>
    <s v="Baja"/>
    <x v="70"/>
    <n v="152462613"/>
    <d v="2022-07-23T00:00:00"/>
    <n v="5386"/>
    <n v="421.89"/>
    <n v="364.69"/>
    <n v="2272299.54"/>
    <n v="1964220.34"/>
  </r>
  <r>
    <s v="C650"/>
    <x v="3"/>
    <s v="Malawi"/>
    <s v="Cárnicos"/>
    <s v="Offline"/>
    <s v="Baja"/>
    <x v="296"/>
    <n v="682011783"/>
    <d v="2021-02-15T00:00:00"/>
    <n v="3241"/>
    <n v="421.89"/>
    <n v="364.69"/>
    <n v="1367345.49"/>
    <n v="1181960.29"/>
  </r>
  <r>
    <s v="C651"/>
    <x v="3"/>
    <s v="Iraq"/>
    <s v="Cárnicos"/>
    <s v="Offline"/>
    <s v="Crítica"/>
    <x v="481"/>
    <n v="683556735"/>
    <d v="2020-12-06T00:00:00"/>
    <n v="8786"/>
    <n v="421.89"/>
    <n v="364.69"/>
    <n v="3706725.54"/>
    <n v="3204166.34"/>
  </r>
  <r>
    <s v="C652"/>
    <x v="2"/>
    <s v="Turkmenistan"/>
    <s v="Doméstico"/>
    <s v="Offline"/>
    <s v="Media"/>
    <x v="122"/>
    <n v="684902131"/>
    <d v="2020-06-25T00:00:00"/>
    <n v="1480"/>
    <n v="668.27"/>
    <n v="502.54"/>
    <n v="989039.6"/>
    <n v="743759.20000000007"/>
  </r>
  <r>
    <s v="C653"/>
    <x v="3"/>
    <s v="United Arab Emirates"/>
    <s v="Material de oficina"/>
    <s v="Offline"/>
    <s v="Baja"/>
    <x v="482"/>
    <n v="687801063"/>
    <d v="2020-06-28T00:00:00"/>
    <n v="1328"/>
    <n v="651.21"/>
    <n v="524.96"/>
    <n v="864806.88"/>
    <n v="697146.88"/>
  </r>
  <r>
    <s v="C654"/>
    <x v="2"/>
    <s v="Maldives"/>
    <s v="Doméstico"/>
    <s v="Online"/>
    <s v="Alta"/>
    <x v="483"/>
    <n v="691472899"/>
    <d v="2022-02-07T00:00:00"/>
    <n v="366"/>
    <n v="668.27"/>
    <n v="502.54"/>
    <n v="244586.82"/>
    <n v="183929.64"/>
  </r>
  <r>
    <s v="C655"/>
    <x v="0"/>
    <s v="Romania"/>
    <s v="Doméstico"/>
    <s v="Online"/>
    <s v="Crítica"/>
    <x v="484"/>
    <n v="691705501"/>
    <d v="2022-06-01T00:00:00"/>
    <n v="7661"/>
    <n v="668.27"/>
    <n v="502.54"/>
    <n v="5119616.47"/>
    <n v="3849958.94"/>
  </r>
  <r>
    <s v="C656"/>
    <x v="3"/>
    <s v="Lebanon"/>
    <s v="Cosméticos"/>
    <s v="Offline"/>
    <s v="Crítica"/>
    <x v="458"/>
    <n v="692054402"/>
    <d v="2022-02-05T00:00:00"/>
    <n v="4313"/>
    <n v="437.2"/>
    <n v="263.33"/>
    <n v="1885643.5999999999"/>
    <n v="1135742.29"/>
  </r>
  <r>
    <s v="C657"/>
    <x v="0"/>
    <s v="Portugal"/>
    <s v="Cosméticos"/>
    <s v="Online"/>
    <s v="Alta"/>
    <x v="485"/>
    <n v="692284429"/>
    <d v="2020-05-03T00:00:00"/>
    <n v="8451"/>
    <n v="437.2"/>
    <n v="263.33"/>
    <n v="3694777.1999999997"/>
    <n v="2225401.83"/>
  </r>
  <r>
    <s v="C658"/>
    <x v="0"/>
    <s v="Bosnia and Herzegovina"/>
    <s v="Material de oficina"/>
    <s v="Offline"/>
    <s v="Crítica"/>
    <x v="486"/>
    <n v="692566812"/>
    <d v="2022-10-07T00:00:00"/>
    <n v="236"/>
    <n v="651.21"/>
    <n v="524.96"/>
    <n v="153685.56"/>
    <n v="123890.56000000001"/>
  </r>
  <r>
    <s v="C659"/>
    <x v="3"/>
    <s v="Iraq"/>
    <s v="Snacks"/>
    <s v="Offline"/>
    <s v="Crítica"/>
    <x v="21"/>
    <n v="694304454"/>
    <d v="2022-08-24T00:00:00"/>
    <n v="6861"/>
    <n v="152.58000000000001"/>
    <n v="97.44"/>
    <n v="1046851.3800000001"/>
    <n v="668535.84"/>
  </r>
  <r>
    <s v="C66"/>
    <x v="3"/>
    <s v="Syria"/>
    <s v="Verduras"/>
    <s v="Offline"/>
    <s v="Media"/>
    <x v="71"/>
    <n v="152694785"/>
    <d v="2022-09-01T00:00:00"/>
    <n v="431"/>
    <n v="154.06"/>
    <n v="90.93"/>
    <n v="66399.86"/>
    <n v="39190.83"/>
  </r>
  <r>
    <s v="C660"/>
    <x v="0"/>
    <s v="Moldova "/>
    <s v="Ropa"/>
    <s v="Offline"/>
    <s v="Crítica"/>
    <x v="487"/>
    <n v="694697988"/>
    <d v="2021-11-06T00:00:00"/>
    <n v="7549"/>
    <n v="109.28"/>
    <n v="35.840000000000003"/>
    <n v="824954.72"/>
    <n v="270556.16000000003"/>
  </r>
  <r>
    <s v="C661"/>
    <x v="3"/>
    <s v="Liberia"/>
    <s v="Cereales"/>
    <s v="Offline"/>
    <s v="Alta"/>
    <x v="15"/>
    <n v="695057189"/>
    <d v="2021-06-17T00:00:00"/>
    <n v="8556"/>
    <n v="205.7"/>
    <n v="117.11"/>
    <n v="1759969.2"/>
    <n v="1001993.16"/>
  </r>
  <r>
    <s v="C662"/>
    <x v="3"/>
    <s v="Sudan"/>
    <s v="Alimento infantil"/>
    <s v="Online"/>
    <s v="Baja"/>
    <x v="488"/>
    <n v="695179069"/>
    <d v="2020-01-03T00:00:00"/>
    <n v="8166"/>
    <n v="255.28"/>
    <n v="159.41999999999999"/>
    <n v="2084616.48"/>
    <n v="1301823.72"/>
  </r>
  <r>
    <s v="C663"/>
    <x v="3"/>
    <s v="Democratic Republic of the Congo"/>
    <s v="Cosméticos"/>
    <s v="Online"/>
    <s v="Media"/>
    <x v="489"/>
    <n v="695807778"/>
    <d v="2021-02-02T00:00:00"/>
    <n v="1698"/>
    <n v="437.2"/>
    <n v="263.33"/>
    <n v="742365.6"/>
    <n v="447134.33999999997"/>
  </r>
  <r>
    <s v="C664"/>
    <x v="3"/>
    <s v="Morocco"/>
    <s v="Snacks"/>
    <s v="Offline"/>
    <s v="Media"/>
    <x v="490"/>
    <n v="695891892"/>
    <d v="2022-03-15T00:00:00"/>
    <n v="6501"/>
    <n v="152.58000000000001"/>
    <n v="97.44"/>
    <n v="991922.58000000007"/>
    <n v="633457.43999999994"/>
  </r>
  <r>
    <s v="C665"/>
    <x v="4"/>
    <s v="Saint Vincent and the Grenadines"/>
    <s v="Frutas"/>
    <s v="Online"/>
    <s v="Media"/>
    <x v="491"/>
    <n v="696721875"/>
    <d v="2020-09-29T00:00:00"/>
    <n v="6954"/>
    <n v="9.33"/>
    <n v="6.92"/>
    <n v="64880.82"/>
    <n v="48121.68"/>
  </r>
  <r>
    <s v="C666"/>
    <x v="3"/>
    <s v="Pakistan"/>
    <s v="Doméstico"/>
    <s v="Offline"/>
    <s v="Baja"/>
    <x v="492"/>
    <n v="696845471"/>
    <d v="2022-04-19T00:00:00"/>
    <n v="9468"/>
    <n v="668.27"/>
    <n v="502.54"/>
    <n v="6327180.3599999994"/>
    <n v="4758048.72"/>
  </r>
  <r>
    <s v="C667"/>
    <x v="0"/>
    <s v="Sweden"/>
    <s v="Cereales"/>
    <s v="Online"/>
    <s v="Alta"/>
    <x v="493"/>
    <n v="698256099"/>
    <d v="2020-05-14T00:00:00"/>
    <n v="7485"/>
    <n v="205.7"/>
    <n v="117.11"/>
    <n v="1539664.5"/>
    <n v="876568.35"/>
  </r>
  <r>
    <s v="C668"/>
    <x v="1"/>
    <s v="Palau"/>
    <s v="Cuidado personal"/>
    <s v="Online"/>
    <s v="Crítica"/>
    <x v="275"/>
    <n v="698913562"/>
    <d v="2020-05-03T00:00:00"/>
    <n v="6480"/>
    <n v="81.73"/>
    <n v="56.67"/>
    <n v="529610.4"/>
    <n v="367221.60000000003"/>
  </r>
  <r>
    <s v="C669"/>
    <x v="0"/>
    <s v="Poland"/>
    <s v="Cereales"/>
    <s v="Offline"/>
    <s v="Crítica"/>
    <x v="218"/>
    <n v="699479186"/>
    <d v="2020-10-21T00:00:00"/>
    <n v="8958"/>
    <n v="205.7"/>
    <n v="117.11"/>
    <n v="1842660.5999999999"/>
    <n v="1049071.3799999999"/>
  </r>
  <r>
    <s v="C67"/>
    <x v="3"/>
    <s v="Tanzania"/>
    <s v="Frutas"/>
    <s v="Offline"/>
    <s v="Crítica"/>
    <x v="72"/>
    <n v="152819240"/>
    <d v="2021-03-08T00:00:00"/>
    <n v="1174"/>
    <n v="9.33"/>
    <n v="6.92"/>
    <n v="10953.42"/>
    <n v="8124.08"/>
  </r>
  <r>
    <s v="C670"/>
    <x v="3"/>
    <s v="Equatorial Guinea"/>
    <s v="Cárnicos"/>
    <s v="Online"/>
    <s v="Crítica"/>
    <x v="421"/>
    <n v="699481761"/>
    <d v="2020-07-15T00:00:00"/>
    <n v="9453"/>
    <n v="421.89"/>
    <n v="364.69"/>
    <n v="3988126.17"/>
    <n v="3447414.57"/>
  </r>
  <r>
    <s v="C671"/>
    <x v="1"/>
    <s v="Kiribati"/>
    <s v="Doméstico"/>
    <s v="Offline"/>
    <s v="Media"/>
    <x v="494"/>
    <n v="700715148"/>
    <d v="2020-05-15T00:00:00"/>
    <n v="9535"/>
    <n v="668.27"/>
    <n v="502.54"/>
    <n v="6371954.4500000002"/>
    <n v="4791718.9000000004"/>
  </r>
  <r>
    <s v="C672"/>
    <x v="2"/>
    <s v="Myanmar"/>
    <s v="Cereales"/>
    <s v="Offline"/>
    <s v="Crítica"/>
    <x v="495"/>
    <n v="700967061"/>
    <d v="2021-08-01T00:00:00"/>
    <n v="2800"/>
    <n v="205.7"/>
    <n v="117.11"/>
    <n v="575960"/>
    <n v="327908"/>
  </r>
  <r>
    <s v="C673"/>
    <x v="4"/>
    <s v="Haiti"/>
    <s v="Doméstico"/>
    <s v="Online"/>
    <s v="Crítica"/>
    <x v="496"/>
    <n v="701739966"/>
    <d v="2021-05-26T00:00:00"/>
    <n v="9880"/>
    <n v="668.27"/>
    <n v="502.54"/>
    <n v="6602507.5999999996"/>
    <n v="4965095.2"/>
  </r>
  <r>
    <s v="C674"/>
    <x v="3"/>
    <s v="Mauritius "/>
    <s v="Snacks"/>
    <s v="Online"/>
    <s v="Media"/>
    <x v="256"/>
    <n v="702028787"/>
    <d v="2020-05-02T00:00:00"/>
    <n v="3435"/>
    <n v="152.58000000000001"/>
    <n v="97.44"/>
    <n v="524112.30000000005"/>
    <n v="334706.39999999997"/>
  </r>
  <r>
    <s v="C675"/>
    <x v="0"/>
    <s v="Luxembourg"/>
    <s v="Cereales"/>
    <s v="Online"/>
    <s v="Crítica"/>
    <x v="245"/>
    <n v="702194440"/>
    <d v="2020-11-05T00:00:00"/>
    <n v="3158"/>
    <n v="205.7"/>
    <n v="117.11"/>
    <n v="649600.6"/>
    <n v="369833.38"/>
  </r>
  <r>
    <s v="C676"/>
    <x v="1"/>
    <s v="Tonga"/>
    <s v="Ropa"/>
    <s v="Offline"/>
    <s v="Baja"/>
    <x v="167"/>
    <n v="702218043"/>
    <d v="2022-09-11T00:00:00"/>
    <n v="773"/>
    <n v="109.28"/>
    <n v="35.840000000000003"/>
    <n v="84473.44"/>
    <n v="27704.320000000003"/>
  </r>
  <r>
    <s v="C677"/>
    <x v="0"/>
    <s v="Ukraine"/>
    <s v="Verduras"/>
    <s v="Offline"/>
    <s v="Alta"/>
    <x v="439"/>
    <n v="702359235"/>
    <d v="2022-02-19T00:00:00"/>
    <n v="5033"/>
    <n v="154.06"/>
    <n v="90.93"/>
    <n v="775383.98"/>
    <n v="457650.69000000006"/>
  </r>
  <r>
    <s v="C678"/>
    <x v="3"/>
    <s v="Sudan"/>
    <s v="Snacks"/>
    <s v="Online"/>
    <s v="Alta"/>
    <x v="497"/>
    <n v="703259599"/>
    <d v="2021-04-21T00:00:00"/>
    <n v="6727"/>
    <n v="152.58000000000001"/>
    <n v="97.44"/>
    <n v="1026405.66"/>
    <n v="655478.88"/>
  </r>
  <r>
    <s v="C679"/>
    <x v="0"/>
    <s v="France"/>
    <s v="Doméstico"/>
    <s v="Online"/>
    <s v="Baja"/>
    <x v="153"/>
    <n v="703659999"/>
    <d v="2021-04-11T00:00:00"/>
    <n v="3669"/>
    <n v="668.27"/>
    <n v="502.54"/>
    <n v="2451882.63"/>
    <n v="1843819.26"/>
  </r>
  <r>
    <s v="C68"/>
    <x v="3"/>
    <s v="Angola"/>
    <s v="Alimento infantil"/>
    <s v="Online"/>
    <s v="Alta"/>
    <x v="73"/>
    <n v="152920091"/>
    <d v="2022-05-12T00:00:00"/>
    <n v="4340"/>
    <n v="255.28"/>
    <n v="159.41999999999999"/>
    <n v="1107915.2"/>
    <n v="691882.79999999993"/>
  </r>
  <r>
    <s v="C680"/>
    <x v="2"/>
    <s v="Laos"/>
    <s v="Ropa"/>
    <s v="Offline"/>
    <s v="Media"/>
    <x v="498"/>
    <n v="704550063"/>
    <d v="2020-09-16T00:00:00"/>
    <n v="5711"/>
    <n v="109.28"/>
    <n v="35.840000000000003"/>
    <n v="624098.07999999996"/>
    <n v="204682.24000000002"/>
  </r>
  <r>
    <s v="C681"/>
    <x v="4"/>
    <s v="Dominica"/>
    <s v="Cosméticos"/>
    <s v="Online"/>
    <s v="Crítica"/>
    <x v="499"/>
    <n v="706573092"/>
    <d v="2020-03-12T00:00:00"/>
    <n v="9730"/>
    <n v="437.2"/>
    <n v="263.33"/>
    <n v="4253956"/>
    <n v="2562200.9"/>
  </r>
  <r>
    <s v="C682"/>
    <x v="0"/>
    <s v="Estonia"/>
    <s v="Snacks"/>
    <s v="Offline"/>
    <s v="Alta"/>
    <x v="500"/>
    <n v="706778657"/>
    <d v="2020-06-26T00:00:00"/>
    <n v="4639"/>
    <n v="152.58000000000001"/>
    <n v="97.44"/>
    <n v="707818.62000000011"/>
    <n v="452024.16"/>
  </r>
  <r>
    <s v="C683"/>
    <x v="3"/>
    <s v="Afghanistan"/>
    <s v="Cuidado personal"/>
    <s v="Offline"/>
    <s v="Crítica"/>
    <x v="501"/>
    <n v="706796252"/>
    <d v="2021-09-11T00:00:00"/>
    <n v="6380"/>
    <n v="81.73"/>
    <n v="56.67"/>
    <n v="521437.4"/>
    <n v="361554.60000000003"/>
  </r>
  <r>
    <s v="C684"/>
    <x v="3"/>
    <s v="Eritrea"/>
    <s v="Frutas"/>
    <s v="Online"/>
    <s v="Crítica"/>
    <x v="321"/>
    <n v="707739102"/>
    <d v="2020-12-16T00:00:00"/>
    <n v="2926"/>
    <n v="9.33"/>
    <n v="6.92"/>
    <n v="27299.58"/>
    <n v="20247.919999999998"/>
  </r>
  <r>
    <s v="C685"/>
    <x v="3"/>
    <s v="Oman"/>
    <s v="Cárnicos"/>
    <s v="Online"/>
    <s v="Alta"/>
    <x v="502"/>
    <n v="707867419"/>
    <d v="2020-08-15T00:00:00"/>
    <n v="9283"/>
    <n v="421.89"/>
    <n v="364.69"/>
    <n v="3916404.8699999996"/>
    <n v="3385417.27"/>
  </r>
  <r>
    <s v="C686"/>
    <x v="4"/>
    <s v="Cuba"/>
    <s v="Snacks"/>
    <s v="Offline"/>
    <s v="Media"/>
    <x v="503"/>
    <n v="707988440"/>
    <d v="2020-05-06T00:00:00"/>
    <n v="2486"/>
    <n v="152.58000000000001"/>
    <n v="97.44"/>
    <n v="379313.88"/>
    <n v="242235.84"/>
  </r>
  <r>
    <s v="C687"/>
    <x v="3"/>
    <s v="Oman"/>
    <s v="Cereales"/>
    <s v="Offline"/>
    <s v="Crítica"/>
    <x v="504"/>
    <n v="708053243"/>
    <d v="2021-07-27T00:00:00"/>
    <n v="6603"/>
    <n v="205.7"/>
    <n v="117.11"/>
    <n v="1358237.0999999999"/>
    <n v="773277.33"/>
  </r>
  <r>
    <s v="C688"/>
    <x v="0"/>
    <s v="Luxembourg"/>
    <s v="Material de oficina"/>
    <s v="Offline"/>
    <s v="Alta"/>
    <x v="505"/>
    <n v="709239423"/>
    <d v="2020-05-02T00:00:00"/>
    <n v="7733"/>
    <n v="651.21"/>
    <n v="524.96"/>
    <n v="5035806.9300000006"/>
    <n v="4059515.68"/>
  </r>
  <r>
    <s v="C689"/>
    <x v="3"/>
    <s v="Namibia"/>
    <s v="Material de oficina"/>
    <s v="Offline"/>
    <s v="Baja"/>
    <x v="506"/>
    <n v="711031138"/>
    <d v="2020-08-07T00:00:00"/>
    <n v="9004"/>
    <n v="651.21"/>
    <n v="524.96"/>
    <n v="5863494.8400000008"/>
    <n v="4726739.8400000008"/>
  </r>
  <r>
    <s v="C69"/>
    <x v="2"/>
    <s v="China"/>
    <s v="Cuidado personal"/>
    <s v="Offline"/>
    <s v="Baja"/>
    <x v="74"/>
    <n v="153419196"/>
    <d v="2020-09-06T00:00:00"/>
    <n v="3684"/>
    <n v="81.73"/>
    <n v="56.67"/>
    <n v="301093.32"/>
    <n v="208772.28"/>
  </r>
  <r>
    <s v="C690"/>
    <x v="2"/>
    <s v="India"/>
    <s v="Frutas"/>
    <s v="Online"/>
    <s v="Alta"/>
    <x v="507"/>
    <n v="711386048"/>
    <d v="2020-08-21T00:00:00"/>
    <n v="5580"/>
    <n v="9.33"/>
    <n v="6.92"/>
    <n v="52061.4"/>
    <n v="38613.599999999999"/>
  </r>
  <r>
    <s v="C691"/>
    <x v="1"/>
    <s v="Palau"/>
    <s v="Verduras"/>
    <s v="Offline"/>
    <s v="Alta"/>
    <x v="508"/>
    <n v="711467587"/>
    <d v="2020-10-19T00:00:00"/>
    <n v="9651"/>
    <n v="154.06"/>
    <n v="90.93"/>
    <n v="1486833.06"/>
    <n v="877565.43"/>
  </r>
  <r>
    <s v="C692"/>
    <x v="0"/>
    <s v="Serbia"/>
    <s v="Cuidado personal"/>
    <s v="Online"/>
    <s v="Alta"/>
    <x v="261"/>
    <n v="711621654"/>
    <d v="2021-08-04T00:00:00"/>
    <n v="5441"/>
    <n v="81.73"/>
    <n v="56.67"/>
    <n v="444692.93"/>
    <n v="308341.47000000003"/>
  </r>
  <r>
    <s v="C693"/>
    <x v="3"/>
    <s v="Mauritania"/>
    <s v="Verduras"/>
    <s v="Offline"/>
    <s v="Crítica"/>
    <x v="164"/>
    <n v="711629807"/>
    <d v="2022-08-05T00:00:00"/>
    <n v="4206"/>
    <n v="154.06"/>
    <n v="90.93"/>
    <n v="647976.36"/>
    <n v="382451.58"/>
  </r>
  <r>
    <s v="C694"/>
    <x v="2"/>
    <s v="Maldives"/>
    <s v="Frutas"/>
    <s v="Offline"/>
    <s v="Alta"/>
    <x v="509"/>
    <n v="718301856"/>
    <d v="2021-02-13T00:00:00"/>
    <n v="9232"/>
    <n v="9.33"/>
    <n v="6.92"/>
    <n v="86134.56"/>
    <n v="63885.440000000002"/>
  </r>
  <r>
    <s v="C695"/>
    <x v="3"/>
    <s v="Liberia"/>
    <s v="Cuidado personal"/>
    <s v="Offline"/>
    <s v="Crítica"/>
    <x v="510"/>
    <n v="719055879"/>
    <d v="2021-11-09T00:00:00"/>
    <n v="836"/>
    <n v="81.73"/>
    <n v="56.67"/>
    <n v="68326.28"/>
    <n v="47376.12"/>
  </r>
  <r>
    <s v="C696"/>
    <x v="0"/>
    <s v="Greece"/>
    <s v="Bebida"/>
    <s v="Online"/>
    <s v="Media"/>
    <x v="511"/>
    <n v="719551551"/>
    <d v="2021-05-05T00:00:00"/>
    <n v="1366"/>
    <n v="47.45"/>
    <n v="31.79"/>
    <n v="64816.700000000004"/>
    <n v="43425.14"/>
  </r>
  <r>
    <s v="C697"/>
    <x v="4"/>
    <s v="Dominica"/>
    <s v="Frutas"/>
    <s v="Offline"/>
    <s v="Baja"/>
    <x v="512"/>
    <n v="719609487"/>
    <d v="2020-08-23T00:00:00"/>
    <n v="202"/>
    <n v="9.33"/>
    <n v="6.92"/>
    <n v="1884.66"/>
    <n v="1397.84"/>
  </r>
  <r>
    <s v="C698"/>
    <x v="2"/>
    <s v="Vietnam"/>
    <s v="Cereales"/>
    <s v="Offline"/>
    <s v="Crítica"/>
    <x v="330"/>
    <n v="719784152"/>
    <d v="2021-07-19T00:00:00"/>
    <n v="8756"/>
    <n v="205.7"/>
    <n v="117.11"/>
    <n v="1801109.2"/>
    <n v="1025415.16"/>
  </r>
  <r>
    <s v="C699"/>
    <x v="2"/>
    <s v="Sri Lanka"/>
    <s v="Cereales"/>
    <s v="Offline"/>
    <s v="Alta"/>
    <x v="142"/>
    <n v="723019969"/>
    <d v="2021-10-09T00:00:00"/>
    <n v="5470"/>
    <n v="205.7"/>
    <n v="117.11"/>
    <n v="1125179"/>
    <n v="640591.69999999995"/>
  </r>
  <r>
    <s v="C7"/>
    <x v="1"/>
    <s v="Fiji"/>
    <s v="Snacks"/>
    <s v="Offline"/>
    <s v="Media"/>
    <x v="9"/>
    <n v="111265599"/>
    <d v="2022-02-27T00:00:00"/>
    <n v="4056"/>
    <n v="152.58000000000001"/>
    <n v="97.44"/>
    <n v="618864.4800000001"/>
    <n v="395216.64000000001"/>
  </r>
  <r>
    <s v="C70"/>
    <x v="0"/>
    <s v="Hungary"/>
    <s v="Cuidado personal"/>
    <s v="Offline"/>
    <s v="Baja"/>
    <x v="76"/>
    <n v="153562963"/>
    <d v="2022-07-03T00:00:00"/>
    <n v="4991"/>
    <n v="81.73"/>
    <n v="56.67"/>
    <n v="407914.43"/>
    <n v="282839.97000000003"/>
  </r>
  <r>
    <s v="C700"/>
    <x v="0"/>
    <s v="Portugal"/>
    <s v="Doméstico"/>
    <s v="Offline"/>
    <s v="Media"/>
    <x v="513"/>
    <n v="723331964"/>
    <d v="2022-05-06T00:00:00"/>
    <n v="818"/>
    <n v="668.27"/>
    <n v="502.54"/>
    <n v="546644.86"/>
    <n v="411077.72000000003"/>
  </r>
  <r>
    <s v="C701"/>
    <x v="5"/>
    <s v="United States of America"/>
    <s v="Cárnicos"/>
    <s v="Offline"/>
    <s v="Crítica"/>
    <x v="109"/>
    <n v="724249923"/>
    <d v="2020-03-22T00:00:00"/>
    <n v="2304"/>
    <n v="421.89"/>
    <n v="364.69"/>
    <n v="972034.55999999994"/>
    <n v="840245.76000000001"/>
  </r>
  <r>
    <s v="C702"/>
    <x v="4"/>
    <s v="Jamaica"/>
    <s v="Snacks"/>
    <s v="Online"/>
    <s v="Crítica"/>
    <x v="404"/>
    <n v="727281463"/>
    <d v="2021-09-02T00:00:00"/>
    <n v="9464"/>
    <n v="152.58000000000001"/>
    <n v="97.44"/>
    <n v="1444017.12"/>
    <n v="922172.16"/>
  </r>
  <r>
    <s v="C703"/>
    <x v="0"/>
    <s v="Cyprus"/>
    <s v="Alimento infantil"/>
    <s v="Online"/>
    <s v="Alta"/>
    <x v="514"/>
    <n v="727367293"/>
    <d v="2020-03-01T00:00:00"/>
    <n v="8867"/>
    <n v="255.28"/>
    <n v="159.41999999999999"/>
    <n v="2263567.7600000002"/>
    <n v="1413577.14"/>
  </r>
  <r>
    <s v="C704"/>
    <x v="3"/>
    <s v="Iran"/>
    <s v="Cereales"/>
    <s v="Offline"/>
    <s v="Media"/>
    <x v="496"/>
    <n v="729238831"/>
    <d v="2021-05-07T00:00:00"/>
    <n v="9110"/>
    <n v="205.7"/>
    <n v="117.11"/>
    <n v="1873927"/>
    <n v="1066872.1000000001"/>
  </r>
  <r>
    <s v="C705"/>
    <x v="2"/>
    <s v="Sri Lanka"/>
    <s v="Verduras"/>
    <s v="Offline"/>
    <s v="Crítica"/>
    <x v="515"/>
    <n v="729468429"/>
    <d v="2020-12-10T00:00:00"/>
    <n v="5824"/>
    <n v="154.06"/>
    <n v="90.93"/>
    <n v="897245.44000000006"/>
    <n v="529576.32000000007"/>
  </r>
  <r>
    <s v="C706"/>
    <x v="1"/>
    <s v="East Timor"/>
    <s v="Snacks"/>
    <s v="Online"/>
    <s v="Media"/>
    <x v="195"/>
    <n v="731011664"/>
    <d v="2021-02-05T00:00:00"/>
    <n v="6669"/>
    <n v="152.58000000000001"/>
    <n v="97.44"/>
    <n v="1017556.0200000001"/>
    <n v="649827.36"/>
  </r>
  <r>
    <s v="C707"/>
    <x v="3"/>
    <s v="Niger"/>
    <s v="Cárnicos"/>
    <s v="Online"/>
    <s v="Crítica"/>
    <x v="516"/>
    <n v="731539952"/>
    <d v="2022-07-03T00:00:00"/>
    <n v="6338"/>
    <n v="421.89"/>
    <n v="364.69"/>
    <n v="2673938.8199999998"/>
    <n v="2311405.2200000002"/>
  </r>
  <r>
    <s v="C708"/>
    <x v="1"/>
    <s v="Australia"/>
    <s v="Frutas"/>
    <s v="Online"/>
    <s v="Media"/>
    <x v="280"/>
    <n v="731806886"/>
    <d v="2021-02-09T00:00:00"/>
    <n v="1555"/>
    <n v="9.33"/>
    <n v="6.92"/>
    <n v="14508.15"/>
    <n v="10760.6"/>
  </r>
  <r>
    <s v="C709"/>
    <x v="3"/>
    <s v="Botswana"/>
    <s v="Alimento infantil"/>
    <s v="Online"/>
    <s v="Media"/>
    <x v="517"/>
    <n v="732551896"/>
    <d v="2022-09-11T00:00:00"/>
    <n v="6075"/>
    <n v="255.28"/>
    <n v="159.41999999999999"/>
    <n v="1550826"/>
    <n v="968476.49999999988"/>
  </r>
  <r>
    <s v="C71"/>
    <x v="0"/>
    <s v="Norway"/>
    <s v="Doméstico"/>
    <s v="Offline"/>
    <s v="Alta"/>
    <x v="77"/>
    <n v="154519546"/>
    <d v="2022-02-03T00:00:00"/>
    <n v="1080"/>
    <n v="668.27"/>
    <n v="502.54"/>
    <n v="721731.6"/>
    <n v="542743.20000000007"/>
  </r>
  <r>
    <s v="C710"/>
    <x v="0"/>
    <s v="Portugal"/>
    <s v="Frutas"/>
    <s v="Online"/>
    <s v="Media"/>
    <x v="430"/>
    <n v="733834207"/>
    <d v="2022-06-16T00:00:00"/>
    <n v="5683"/>
    <n v="9.33"/>
    <n v="6.92"/>
    <n v="53022.39"/>
    <n v="39326.36"/>
  </r>
  <r>
    <s v="C711"/>
    <x v="2"/>
    <s v="South Korea"/>
    <s v="Bebida"/>
    <s v="Offline"/>
    <s v="Alta"/>
    <x v="518"/>
    <n v="734153497"/>
    <d v="2022-10-28T00:00:00"/>
    <n v="3197"/>
    <n v="47.45"/>
    <n v="31.79"/>
    <n v="151697.65000000002"/>
    <n v="101632.62999999999"/>
  </r>
  <r>
    <s v="C712"/>
    <x v="2"/>
    <s v="Philippines"/>
    <s v="Cárnicos"/>
    <s v="Offline"/>
    <s v="Media"/>
    <x v="444"/>
    <n v="735576570"/>
    <d v="2021-03-29T00:00:00"/>
    <n v="3466"/>
    <n v="421.89"/>
    <n v="364.69"/>
    <n v="1462270.74"/>
    <n v="1264015.54"/>
  </r>
  <r>
    <s v="C713"/>
    <x v="4"/>
    <s v="Saint Vincent and the Grenadines"/>
    <s v="Cárnicos"/>
    <s v="Offline"/>
    <s v="Baja"/>
    <x v="114"/>
    <n v="735875689"/>
    <d v="2022-03-27T00:00:00"/>
    <n v="8369"/>
    <n v="421.89"/>
    <n v="364.69"/>
    <n v="3530797.4099999997"/>
    <n v="3052090.61"/>
  </r>
  <r>
    <s v="C714"/>
    <x v="4"/>
    <s v="Panama"/>
    <s v="Verduras"/>
    <s v="Online"/>
    <s v="Crítica"/>
    <x v="434"/>
    <n v="736193692"/>
    <d v="2022-10-07T00:00:00"/>
    <n v="1818"/>
    <n v="154.06"/>
    <n v="90.93"/>
    <n v="280081.08"/>
    <n v="165310.74000000002"/>
  </r>
  <r>
    <s v="C715"/>
    <x v="0"/>
    <s v="Italy"/>
    <s v="Cárnicos"/>
    <s v="Offline"/>
    <s v="Crítica"/>
    <x v="466"/>
    <n v="737893569"/>
    <d v="2020-11-18T00:00:00"/>
    <n v="4756"/>
    <n v="421.89"/>
    <n v="364.69"/>
    <n v="2006508.8399999999"/>
    <n v="1734465.64"/>
  </r>
  <r>
    <s v="C716"/>
    <x v="2"/>
    <s v="Tajikistan"/>
    <s v="Alimento infantil"/>
    <s v="Offline"/>
    <s v="Media"/>
    <x v="519"/>
    <n v="738479363"/>
    <d v="2021-07-01T00:00:00"/>
    <n v="154"/>
    <n v="255.28"/>
    <n v="159.41999999999999"/>
    <n v="39313.120000000003"/>
    <n v="24550.679999999997"/>
  </r>
  <r>
    <s v="C717"/>
    <x v="0"/>
    <s v="Montenegro"/>
    <s v="Verduras"/>
    <s v="Online"/>
    <s v="Media"/>
    <x v="520"/>
    <n v="738596522"/>
    <d v="2022-04-28T00:00:00"/>
    <n v="8020"/>
    <n v="154.06"/>
    <n v="90.93"/>
    <n v="1235561.2"/>
    <n v="729258.60000000009"/>
  </r>
  <r>
    <s v="C718"/>
    <x v="3"/>
    <s v="Sao Tome and Principe"/>
    <s v="Verduras"/>
    <s v="Online"/>
    <s v="Crítica"/>
    <x v="521"/>
    <n v="739964663"/>
    <d v="2021-07-05T00:00:00"/>
    <n v="388"/>
    <n v="154.06"/>
    <n v="90.93"/>
    <n v="59775.28"/>
    <n v="35280.840000000004"/>
  </r>
  <r>
    <s v="C719"/>
    <x v="3"/>
    <s v="Somalia"/>
    <s v="Verduras"/>
    <s v="Online"/>
    <s v="Baja"/>
    <x v="522"/>
    <n v="740614831"/>
    <d v="2022-02-24T00:00:00"/>
    <n v="6326"/>
    <n v="154.06"/>
    <n v="90.93"/>
    <n v="974583.56"/>
    <n v="575223.18000000005"/>
  </r>
  <r>
    <s v="C72"/>
    <x v="1"/>
    <s v="Australia"/>
    <s v="Cárnicos"/>
    <s v="Offline"/>
    <s v="Crítica"/>
    <x v="78"/>
    <n v="155916440"/>
    <d v="2022-05-02T00:00:00"/>
    <n v="6798"/>
    <n v="421.89"/>
    <n v="364.69"/>
    <n v="2868008.2199999997"/>
    <n v="2479162.62"/>
  </r>
  <r>
    <s v="C720"/>
    <x v="0"/>
    <s v="Italy"/>
    <s v="Alimento infantil"/>
    <s v="Offline"/>
    <s v="Baja"/>
    <x v="523"/>
    <n v="741649949"/>
    <d v="2021-08-18T00:00:00"/>
    <n v="6933"/>
    <n v="255.28"/>
    <n v="159.41999999999999"/>
    <n v="1769856.24"/>
    <n v="1105258.8599999999"/>
  </r>
  <r>
    <s v="C721"/>
    <x v="0"/>
    <s v="Poland"/>
    <s v="Cárnicos"/>
    <s v="Online"/>
    <s v="Alta"/>
    <x v="477"/>
    <n v="743553245"/>
    <d v="2022-06-04T00:00:00"/>
    <n v="339"/>
    <n v="421.89"/>
    <n v="364.69"/>
    <n v="143020.71"/>
    <n v="123629.91"/>
  </r>
  <r>
    <s v="C722"/>
    <x v="0"/>
    <s v="Ukraine"/>
    <s v="Material de oficina"/>
    <s v="Offline"/>
    <s v="Crítica"/>
    <x v="33"/>
    <n v="745095622"/>
    <d v="2021-06-09T00:00:00"/>
    <n v="6704"/>
    <n v="651.21"/>
    <n v="524.96"/>
    <n v="4365711.84"/>
    <n v="3519331.8400000003"/>
  </r>
  <r>
    <s v="C723"/>
    <x v="2"/>
    <s v="Cambodia"/>
    <s v="Doméstico"/>
    <s v="Online"/>
    <s v="Crítica"/>
    <x v="524"/>
    <n v="745633351"/>
    <d v="2020-05-19T00:00:00"/>
    <n v="3221"/>
    <n v="668.27"/>
    <n v="502.54"/>
    <n v="2152497.67"/>
    <n v="1618681.34"/>
  </r>
  <r>
    <s v="C724"/>
    <x v="0"/>
    <s v="Bosnia and Herzegovina"/>
    <s v="Ropa"/>
    <s v="Offline"/>
    <s v="Crítica"/>
    <x v="525"/>
    <n v="745765960"/>
    <d v="2021-05-25T00:00:00"/>
    <n v="9115"/>
    <n v="109.28"/>
    <n v="35.840000000000003"/>
    <n v="996087.2"/>
    <n v="326681.60000000003"/>
  </r>
  <r>
    <s v="C725"/>
    <x v="2"/>
    <s v="Philippines"/>
    <s v="Verduras"/>
    <s v="Online"/>
    <s v="Media"/>
    <x v="526"/>
    <n v="745996844"/>
    <d v="2022-06-08T00:00:00"/>
    <n v="639"/>
    <n v="154.06"/>
    <n v="90.93"/>
    <n v="98444.34"/>
    <n v="58104.270000000004"/>
  </r>
  <r>
    <s v="C726"/>
    <x v="2"/>
    <s v="Japan"/>
    <s v="Snacks"/>
    <s v="Offline"/>
    <s v="Alta"/>
    <x v="78"/>
    <n v="747025954"/>
    <d v="2022-04-21T00:00:00"/>
    <n v="6079"/>
    <n v="152.58000000000001"/>
    <n v="97.44"/>
    <n v="927533.82000000007"/>
    <n v="592337.76"/>
  </r>
  <r>
    <s v="C727"/>
    <x v="2"/>
    <s v="Turkmenistan"/>
    <s v="Ropa"/>
    <s v="Offline"/>
    <s v="Alta"/>
    <x v="352"/>
    <n v="749748504"/>
    <d v="2021-04-29T00:00:00"/>
    <n v="754"/>
    <n v="109.28"/>
    <n v="35.840000000000003"/>
    <n v="82397.119999999995"/>
    <n v="27023.360000000004"/>
  </r>
  <r>
    <s v="C728"/>
    <x v="0"/>
    <s v="Andorra"/>
    <s v="Verduras"/>
    <s v="Offline"/>
    <s v="Media"/>
    <x v="524"/>
    <n v="749981534"/>
    <d v="2020-05-29T00:00:00"/>
    <n v="2012"/>
    <n v="154.06"/>
    <n v="90.93"/>
    <n v="309968.72000000003"/>
    <n v="182951.16"/>
  </r>
  <r>
    <s v="C729"/>
    <x v="3"/>
    <s v="Kenya"/>
    <s v="Alimento infantil"/>
    <s v="Online"/>
    <s v="Baja"/>
    <x v="267"/>
    <n v="750512397"/>
    <d v="2022-02-09T00:00:00"/>
    <n v="4232"/>
    <n v="255.28"/>
    <n v="159.41999999999999"/>
    <n v="1080344.96"/>
    <n v="674665.44"/>
  </r>
  <r>
    <s v="C73"/>
    <x v="3"/>
    <s v="Nigeria"/>
    <s v="Doméstico"/>
    <s v="Offline"/>
    <s v="Media"/>
    <x v="79"/>
    <n v="155918586"/>
    <d v="2022-03-05T00:00:00"/>
    <n v="4025"/>
    <n v="668.27"/>
    <n v="502.54"/>
    <n v="2689786.75"/>
    <n v="2022723.5"/>
  </r>
  <r>
    <s v="C730"/>
    <x v="3"/>
    <s v="Mozambique"/>
    <s v="Ropa"/>
    <s v="Online"/>
    <s v="Alta"/>
    <x v="284"/>
    <n v="751302039"/>
    <d v="2021-01-01T00:00:00"/>
    <n v="3826"/>
    <n v="109.28"/>
    <n v="35.840000000000003"/>
    <n v="418105.28"/>
    <n v="137123.84000000003"/>
  </r>
  <r>
    <s v="C731"/>
    <x v="1"/>
    <s v="Solomon Islands"/>
    <s v="Snacks"/>
    <s v="Offline"/>
    <s v="Alta"/>
    <x v="527"/>
    <n v="754117715"/>
    <d v="2021-11-18T00:00:00"/>
    <n v="4236"/>
    <n v="152.58000000000001"/>
    <n v="97.44"/>
    <n v="646328.88"/>
    <n v="412755.83999999997"/>
  </r>
  <r>
    <s v="C732"/>
    <x v="3"/>
    <s v="Democratic Republic of the Congo"/>
    <s v="Cosméticos"/>
    <s v="Online"/>
    <s v="Alta"/>
    <x v="334"/>
    <n v="755614173"/>
    <d v="2021-06-01T00:00:00"/>
    <n v="936"/>
    <n v="437.2"/>
    <n v="263.33"/>
    <n v="409219.2"/>
    <n v="246476.87999999998"/>
  </r>
  <r>
    <s v="C733"/>
    <x v="3"/>
    <s v="Uganda"/>
    <s v="Ropa"/>
    <s v="Offline"/>
    <s v="Baja"/>
    <x v="528"/>
    <n v="755752360"/>
    <d v="2021-03-15T00:00:00"/>
    <n v="6431"/>
    <n v="109.28"/>
    <n v="35.840000000000003"/>
    <n v="702779.68"/>
    <n v="230487.04000000001"/>
  </r>
  <r>
    <s v="C734"/>
    <x v="0"/>
    <s v="Albania"/>
    <s v="Material de oficina"/>
    <s v="Online"/>
    <s v="Alta"/>
    <x v="529"/>
    <n v="760131013"/>
    <d v="2022-11-12T00:00:00"/>
    <n v="5257"/>
    <n v="651.21"/>
    <n v="524.96"/>
    <n v="3423410.97"/>
    <n v="2759714.72"/>
  </r>
  <r>
    <s v="C735"/>
    <x v="1"/>
    <s v="Samoa "/>
    <s v="Cereales"/>
    <s v="Online"/>
    <s v="Crítica"/>
    <x v="23"/>
    <n v="760907781"/>
    <d v="2021-07-11T00:00:00"/>
    <n v="8981"/>
    <n v="205.7"/>
    <n v="117.11"/>
    <n v="1847391.7"/>
    <n v="1051764.9099999999"/>
  </r>
  <r>
    <s v="C736"/>
    <x v="2"/>
    <s v="Indonesia"/>
    <s v="Verduras"/>
    <s v="Online"/>
    <s v="Alta"/>
    <x v="530"/>
    <n v="763501155"/>
    <d v="2021-03-07T00:00:00"/>
    <n v="1201"/>
    <n v="154.06"/>
    <n v="90.93"/>
    <n v="185026.06"/>
    <n v="109206.93000000001"/>
  </r>
  <r>
    <s v="C737"/>
    <x v="3"/>
    <s v="South Africa"/>
    <s v="Snacks"/>
    <s v="Offline"/>
    <s v="Baja"/>
    <x v="531"/>
    <n v="765228068"/>
    <d v="2022-01-18T00:00:00"/>
    <n v="2549"/>
    <n v="152.58000000000001"/>
    <n v="97.44"/>
    <n v="388926.42000000004"/>
    <n v="248374.56"/>
  </r>
  <r>
    <s v="C738"/>
    <x v="3"/>
    <s v="Malawi"/>
    <s v="Cereales"/>
    <s v="Online"/>
    <s v="Baja"/>
    <x v="145"/>
    <n v="765423762"/>
    <d v="2021-12-06T00:00:00"/>
    <n v="5684"/>
    <n v="205.7"/>
    <n v="117.11"/>
    <n v="1169198.8"/>
    <n v="665653.24"/>
  </r>
  <r>
    <s v="C739"/>
    <x v="0"/>
    <s v="United Kingdom"/>
    <s v="Ropa"/>
    <s v="Online"/>
    <s v="Baja"/>
    <x v="532"/>
    <n v="765571820"/>
    <d v="2020-02-23T00:00:00"/>
    <n v="300"/>
    <n v="109.28"/>
    <n v="35.840000000000003"/>
    <n v="32784"/>
    <n v="10752.000000000002"/>
  </r>
  <r>
    <s v="C74"/>
    <x v="2"/>
    <s v="Thailand"/>
    <s v="Material de oficina"/>
    <s v="Online"/>
    <s v="Media"/>
    <x v="80"/>
    <n v="156183803"/>
    <d v="2021-04-17T00:00:00"/>
    <n v="6674"/>
    <n v="651.21"/>
    <n v="524.96"/>
    <n v="4346175.54"/>
    <n v="3503583.04"/>
  </r>
  <r>
    <s v="C740"/>
    <x v="4"/>
    <s v="Jamaica"/>
    <s v="Alimento infantil"/>
    <s v="Online"/>
    <s v="Alta"/>
    <x v="227"/>
    <n v="765843474"/>
    <d v="2022-04-22T00:00:00"/>
    <n v="8119"/>
    <n v="255.28"/>
    <n v="159.41999999999999"/>
    <n v="2072618.32"/>
    <n v="1294330.98"/>
  </r>
  <r>
    <s v="C741"/>
    <x v="2"/>
    <s v="Nepal"/>
    <s v="Material de oficina"/>
    <s v="Offline"/>
    <s v="Media"/>
    <x v="18"/>
    <n v="766228854"/>
    <d v="2021-10-26T00:00:00"/>
    <n v="7898"/>
    <n v="651.21"/>
    <n v="524.96"/>
    <n v="5143256.58"/>
    <n v="4146134.08"/>
  </r>
  <r>
    <s v="C742"/>
    <x v="3"/>
    <s v="Mali"/>
    <s v="Alimento infantil"/>
    <s v="Online"/>
    <s v="Crítica"/>
    <x v="533"/>
    <n v="766409099"/>
    <d v="2020-10-22T00:00:00"/>
    <n v="421"/>
    <n v="255.28"/>
    <n v="159.41999999999999"/>
    <n v="107472.88"/>
    <n v="67115.819999999992"/>
  </r>
  <r>
    <s v="C743"/>
    <x v="2"/>
    <s v="China"/>
    <s v="Alimento infantil"/>
    <s v="Online"/>
    <s v="Alta"/>
    <x v="480"/>
    <n v="770169770"/>
    <d v="2020-03-21T00:00:00"/>
    <n v="3506"/>
    <n v="255.28"/>
    <n v="159.41999999999999"/>
    <n v="895011.68"/>
    <n v="558926.5199999999"/>
  </r>
  <r>
    <s v="C744"/>
    <x v="3"/>
    <s v="Togo"/>
    <s v="Cuidado personal"/>
    <s v="Online"/>
    <s v="Baja"/>
    <x v="285"/>
    <n v="772660577"/>
    <d v="2021-11-02T00:00:00"/>
    <n v="7002"/>
    <n v="81.73"/>
    <n v="56.67"/>
    <n v="572273.46000000008"/>
    <n v="396803.34"/>
  </r>
  <r>
    <s v="C745"/>
    <x v="1"/>
    <s v="Solomon Islands"/>
    <s v="Doméstico"/>
    <s v="Offline"/>
    <s v="Alta"/>
    <x v="534"/>
    <n v="772954547"/>
    <d v="2020-02-16T00:00:00"/>
    <n v="7790"/>
    <n v="668.27"/>
    <n v="502.54"/>
    <n v="5205823.3"/>
    <n v="3914786.6"/>
  </r>
  <r>
    <s v="C746"/>
    <x v="3"/>
    <s v="Central African Republic"/>
    <s v="Frutas"/>
    <s v="Offline"/>
    <s v="Crítica"/>
    <x v="531"/>
    <n v="774712789"/>
    <d v="2022-02-10T00:00:00"/>
    <n v="4779"/>
    <n v="9.33"/>
    <n v="6.92"/>
    <n v="44588.07"/>
    <n v="33070.68"/>
  </r>
  <r>
    <s v="C747"/>
    <x v="3"/>
    <s v="Swaziland"/>
    <s v="Cosméticos"/>
    <s v="Online"/>
    <s v="Baja"/>
    <x v="107"/>
    <n v="775119197"/>
    <d v="2021-08-20T00:00:00"/>
    <n v="3912"/>
    <n v="437.2"/>
    <n v="263.33"/>
    <n v="1710326.4"/>
    <n v="1030146.96"/>
  </r>
  <r>
    <s v="C748"/>
    <x v="3"/>
    <s v="United Arab Emirates"/>
    <s v="Cereales"/>
    <s v="Online"/>
    <s v="Media"/>
    <x v="458"/>
    <n v="776895892"/>
    <d v="2022-02-06T00:00:00"/>
    <n v="3164"/>
    <n v="205.7"/>
    <n v="117.11"/>
    <n v="650834.79999999993"/>
    <n v="370536.04"/>
  </r>
  <r>
    <s v="C749"/>
    <x v="1"/>
    <s v="Fiji"/>
    <s v="Bebida"/>
    <s v="Offline"/>
    <s v="Baja"/>
    <x v="535"/>
    <n v="777065837"/>
    <d v="2022-06-12T00:00:00"/>
    <n v="7538"/>
    <n v="47.45"/>
    <n v="31.79"/>
    <n v="357678.10000000003"/>
    <n v="239633.02"/>
  </r>
  <r>
    <s v="C75"/>
    <x v="2"/>
    <s v="Taiwan"/>
    <s v="Frutas"/>
    <s v="Offline"/>
    <s v="Alta"/>
    <x v="81"/>
    <n v="160264194"/>
    <d v="2020-09-27T00:00:00"/>
    <n v="5685"/>
    <n v="9.33"/>
    <n v="6.92"/>
    <n v="53041.05"/>
    <n v="39340.199999999997"/>
  </r>
  <r>
    <s v="C750"/>
    <x v="3"/>
    <s v="Swaziland"/>
    <s v="Cosméticos"/>
    <s v="Offline"/>
    <s v="Crítica"/>
    <x v="327"/>
    <n v="778371751"/>
    <d v="2022-09-27T00:00:00"/>
    <n v="4071"/>
    <n v="437.2"/>
    <n v="263.33"/>
    <n v="1779841.2"/>
    <n v="1072016.43"/>
  </r>
  <r>
    <s v="C751"/>
    <x v="0"/>
    <s v="Vatican City"/>
    <s v="Verduras"/>
    <s v="Offline"/>
    <s v="Alta"/>
    <x v="536"/>
    <n v="778528392"/>
    <d v="2021-04-17T00:00:00"/>
    <n v="6830"/>
    <n v="154.06"/>
    <n v="90.93"/>
    <n v="1052229.8"/>
    <n v="621051.9"/>
  </r>
  <r>
    <s v="C752"/>
    <x v="2"/>
    <s v="Thailand"/>
    <s v="Bebida"/>
    <s v="Online"/>
    <s v="Baja"/>
    <x v="225"/>
    <n v="778540408"/>
    <d v="2022-11-07T00:00:00"/>
    <n v="1915"/>
    <n v="47.45"/>
    <n v="31.79"/>
    <n v="90866.75"/>
    <n v="60877.85"/>
  </r>
  <r>
    <s v="C753"/>
    <x v="0"/>
    <s v="Georgia"/>
    <s v="Verduras"/>
    <s v="Online"/>
    <s v="Alta"/>
    <x v="22"/>
    <n v="778919780"/>
    <d v="2022-10-24T00:00:00"/>
    <n v="2454"/>
    <n v="154.06"/>
    <n v="90.93"/>
    <n v="378063.24"/>
    <n v="223142.22000000003"/>
  </r>
  <r>
    <s v="C754"/>
    <x v="3"/>
    <s v="Guinea-Bissau"/>
    <s v="Snacks"/>
    <s v="Online"/>
    <s v="Baja"/>
    <x v="537"/>
    <n v="779882800"/>
    <d v="2022-04-19T00:00:00"/>
    <n v="3610"/>
    <n v="152.58000000000001"/>
    <n v="97.44"/>
    <n v="550813.80000000005"/>
    <n v="351758.39999999997"/>
  </r>
  <r>
    <s v="C755"/>
    <x v="0"/>
    <s v="Estonia"/>
    <s v="Snacks"/>
    <s v="Online"/>
    <s v="Baja"/>
    <x v="297"/>
    <n v="780243289"/>
    <d v="2021-07-09T00:00:00"/>
    <n v="7573"/>
    <n v="152.58000000000001"/>
    <n v="97.44"/>
    <n v="1155488.3400000001"/>
    <n v="737913.12"/>
  </r>
  <r>
    <s v="C756"/>
    <x v="3"/>
    <s v="Swaziland"/>
    <s v="Cosméticos"/>
    <s v="Offline"/>
    <s v="Alta"/>
    <x v="538"/>
    <n v="781385266"/>
    <d v="2021-04-07T00:00:00"/>
    <n v="8569"/>
    <n v="437.2"/>
    <n v="263.33"/>
    <n v="3746366.8"/>
    <n v="2256474.77"/>
  </r>
  <r>
    <s v="C757"/>
    <x v="4"/>
    <s v="Trinidad and Tobago"/>
    <s v="Cosméticos"/>
    <s v="Online"/>
    <s v="Crítica"/>
    <x v="5"/>
    <n v="781615293"/>
    <d v="2020-12-24T00:00:00"/>
    <n v="7852"/>
    <n v="437.2"/>
    <n v="263.33"/>
    <n v="3432894.4"/>
    <n v="2067667.16"/>
  </r>
  <r>
    <s v="C758"/>
    <x v="3"/>
    <s v="Ghana"/>
    <s v="Doméstico"/>
    <s v="Online"/>
    <s v="Media"/>
    <x v="507"/>
    <n v="782047021"/>
    <d v="2020-09-09T00:00:00"/>
    <n v="8707"/>
    <n v="668.27"/>
    <n v="502.54"/>
    <n v="5818626.8899999997"/>
    <n v="4375615.78"/>
  </r>
  <r>
    <s v="C759"/>
    <x v="3"/>
    <s v="Djibouti"/>
    <s v="Ropa"/>
    <s v="Online"/>
    <s v="Alta"/>
    <x v="539"/>
    <n v="782261168"/>
    <d v="2022-05-12T00:00:00"/>
    <n v="1454"/>
    <n v="109.28"/>
    <n v="35.840000000000003"/>
    <n v="158893.12"/>
    <n v="52111.360000000008"/>
  </r>
  <r>
    <s v="C76"/>
    <x v="2"/>
    <s v="India"/>
    <s v="Verduras"/>
    <s v="Online"/>
    <s v="Baja"/>
    <x v="82"/>
    <n v="162085092"/>
    <d v="2022-06-05T00:00:00"/>
    <n v="4033"/>
    <n v="154.06"/>
    <n v="90.93"/>
    <n v="621323.98"/>
    <n v="366720.69"/>
  </r>
  <r>
    <s v="C760"/>
    <x v="1"/>
    <s v="New Zealand"/>
    <s v="Cereales"/>
    <s v="Offline"/>
    <s v="Crítica"/>
    <x v="540"/>
    <n v="782701051"/>
    <d v="2022-05-24T00:00:00"/>
    <n v="8439"/>
    <n v="205.7"/>
    <n v="117.11"/>
    <n v="1735902.2999999998"/>
    <n v="988291.29"/>
  </r>
  <r>
    <s v="C761"/>
    <x v="3"/>
    <s v="Syria"/>
    <s v="Cuidado personal"/>
    <s v="Offline"/>
    <s v="Baja"/>
    <x v="9"/>
    <n v="782725942"/>
    <d v="2022-02-21T00:00:00"/>
    <n v="9043"/>
    <n v="81.73"/>
    <n v="56.67"/>
    <n v="739084.39"/>
    <n v="512466.81"/>
  </r>
  <r>
    <s v="C762"/>
    <x v="0"/>
    <s v="Albania"/>
    <s v="Ropa"/>
    <s v="Online"/>
    <s v="Alta"/>
    <x v="541"/>
    <n v="783052527"/>
    <d v="2020-05-19T00:00:00"/>
    <n v="4677"/>
    <n v="109.28"/>
    <n v="35.840000000000003"/>
    <n v="511102.56"/>
    <n v="167623.68000000002"/>
  </r>
  <r>
    <s v="C763"/>
    <x v="2"/>
    <s v="Taiwan"/>
    <s v="Material de oficina"/>
    <s v="Offline"/>
    <s v="Crítica"/>
    <x v="259"/>
    <n v="783119904"/>
    <d v="2020-06-01T00:00:00"/>
    <n v="3783"/>
    <n v="651.21"/>
    <n v="524.96"/>
    <n v="2463527.4300000002"/>
    <n v="1985923.6800000002"/>
  </r>
  <r>
    <s v="C764"/>
    <x v="3"/>
    <s v="Ethiopia"/>
    <s v="Bebida"/>
    <s v="Offline"/>
    <s v="Media"/>
    <x v="542"/>
    <n v="784411656"/>
    <d v="2020-07-21T00:00:00"/>
    <n v="6836"/>
    <n v="47.45"/>
    <n v="31.79"/>
    <n v="324368.2"/>
    <n v="217316.44"/>
  </r>
  <r>
    <s v="C765"/>
    <x v="0"/>
    <s v="United Kingdom"/>
    <s v="Snacks"/>
    <s v="Offline"/>
    <s v="Media"/>
    <x v="512"/>
    <n v="785446774"/>
    <d v="2020-08-11T00:00:00"/>
    <n v="1340"/>
    <n v="152.58000000000001"/>
    <n v="97.44"/>
    <n v="204457.2"/>
    <n v="130569.59999999999"/>
  </r>
  <r>
    <s v="C766"/>
    <x v="3"/>
    <s v="Cape Verde"/>
    <s v="Material de oficina"/>
    <s v="Offline"/>
    <s v="Baja"/>
    <x v="132"/>
    <n v="785507714"/>
    <d v="2021-02-16T00:00:00"/>
    <n v="6830"/>
    <n v="651.21"/>
    <n v="524.96"/>
    <n v="4447764.3"/>
    <n v="3585476.8000000003"/>
  </r>
  <r>
    <s v="C767"/>
    <x v="3"/>
    <s v="Tanzania"/>
    <s v="Alimento infantil"/>
    <s v="Online"/>
    <s v="Media"/>
    <x v="83"/>
    <n v="788453423"/>
    <d v="2021-06-13T00:00:00"/>
    <n v="9876"/>
    <n v="255.28"/>
    <n v="159.41999999999999"/>
    <n v="2521145.2799999998"/>
    <n v="1574431.92"/>
  </r>
  <r>
    <s v="C768"/>
    <x v="4"/>
    <s v="Trinidad and Tobago"/>
    <s v="Snacks"/>
    <s v="Online"/>
    <s v="Alta"/>
    <x v="543"/>
    <n v="788564145"/>
    <d v="2021-01-27T00:00:00"/>
    <n v="9074"/>
    <n v="152.58000000000001"/>
    <n v="97.44"/>
    <n v="1384510.9200000002"/>
    <n v="884170.55999999994"/>
  </r>
  <r>
    <s v="C769"/>
    <x v="3"/>
    <s v="Togo"/>
    <s v="Cereales"/>
    <s v="Offline"/>
    <s v="Alta"/>
    <x v="332"/>
    <n v="788813054"/>
    <d v="2021-11-09T00:00:00"/>
    <n v="55"/>
    <n v="205.7"/>
    <n v="117.11"/>
    <n v="11313.5"/>
    <n v="6441.05"/>
  </r>
  <r>
    <s v="C77"/>
    <x v="0"/>
    <s v="Romania"/>
    <s v="Bebida"/>
    <s v="Offline"/>
    <s v="Baja"/>
    <x v="83"/>
    <n v="162165772"/>
    <d v="2021-05-08T00:00:00"/>
    <n v="1723"/>
    <n v="47.45"/>
    <n v="31.79"/>
    <n v="81756.350000000006"/>
    <n v="54774.17"/>
  </r>
  <r>
    <s v="C770"/>
    <x v="0"/>
    <s v="Montenegro"/>
    <s v="Doméstico"/>
    <s v="Online"/>
    <s v="Alta"/>
    <x v="544"/>
    <n v="790897452"/>
    <d v="2022-09-08T00:00:00"/>
    <n v="480"/>
    <n v="668.27"/>
    <n v="502.54"/>
    <n v="320769.59999999998"/>
    <n v="241219.20000000001"/>
  </r>
  <r>
    <s v="C771"/>
    <x v="0"/>
    <s v="Russia"/>
    <s v="Ropa"/>
    <s v="Offline"/>
    <s v="Media"/>
    <x v="28"/>
    <n v="791445052"/>
    <d v="2021-12-06T00:00:00"/>
    <n v="5042"/>
    <n v="109.28"/>
    <n v="35.840000000000003"/>
    <n v="550989.76"/>
    <n v="180705.28000000003"/>
  </r>
  <r>
    <s v="C772"/>
    <x v="2"/>
    <s v="Nepal"/>
    <s v="Cereales"/>
    <s v="Offline"/>
    <s v="Media"/>
    <x v="431"/>
    <n v="791869914"/>
    <d v="2020-11-07T00:00:00"/>
    <n v="464"/>
    <n v="205.7"/>
    <n v="117.11"/>
    <n v="95444.799999999988"/>
    <n v="54339.040000000001"/>
  </r>
  <r>
    <s v="C773"/>
    <x v="3"/>
    <s v="Kenya"/>
    <s v="Doméstico"/>
    <s v="Online"/>
    <s v="Alta"/>
    <x v="545"/>
    <n v="792240703"/>
    <d v="2022-07-03T00:00:00"/>
    <n v="501"/>
    <n v="668.27"/>
    <n v="502.54"/>
    <n v="334803.27"/>
    <n v="251772.54"/>
  </r>
  <r>
    <s v="C774"/>
    <x v="3"/>
    <s v="Zimbabwe"/>
    <s v="Alimento infantil"/>
    <s v="Online"/>
    <s v="Crítica"/>
    <x v="546"/>
    <n v="795363223"/>
    <d v="2021-12-12T00:00:00"/>
    <n v="940"/>
    <n v="255.28"/>
    <n v="159.41999999999999"/>
    <n v="239963.2"/>
    <n v="149854.79999999999"/>
  </r>
  <r>
    <s v="C775"/>
    <x v="3"/>
    <s v="Turkey"/>
    <s v="Bebida"/>
    <s v="Offline"/>
    <s v="Alta"/>
    <x v="547"/>
    <n v="797990500"/>
    <d v="2021-11-22T00:00:00"/>
    <n v="4596"/>
    <n v="47.45"/>
    <n v="31.79"/>
    <n v="218080.2"/>
    <n v="146106.84"/>
  </r>
  <r>
    <s v="C776"/>
    <x v="0"/>
    <s v="Portugal"/>
    <s v="Bebida"/>
    <s v="Online"/>
    <s v="Media"/>
    <x v="277"/>
    <n v="800797164"/>
    <d v="2022-05-11T00:00:00"/>
    <n v="6320"/>
    <n v="47.45"/>
    <n v="31.79"/>
    <n v="299884"/>
    <n v="200912.8"/>
  </r>
  <r>
    <s v="C777"/>
    <x v="4"/>
    <s v="Costa Rica"/>
    <s v="Doméstico"/>
    <s v="Online"/>
    <s v="Media"/>
    <x v="309"/>
    <n v="803057515"/>
    <d v="2022-06-09T00:00:00"/>
    <n v="7991"/>
    <n v="668.27"/>
    <n v="502.54"/>
    <n v="5340145.57"/>
    <n v="4015797.14"/>
  </r>
  <r>
    <s v="C778"/>
    <x v="5"/>
    <s v="Canada"/>
    <s v="Material de oficina"/>
    <s v="Online"/>
    <s v="Media"/>
    <x v="504"/>
    <n v="803608977"/>
    <d v="2021-07-11T00:00:00"/>
    <n v="3520"/>
    <n v="651.21"/>
    <n v="524.96"/>
    <n v="2292259.2000000002"/>
    <n v="1847859.2000000002"/>
  </r>
  <r>
    <s v="C779"/>
    <x v="4"/>
    <s v="Trinidad and Tobago"/>
    <s v="Doméstico"/>
    <s v="Online"/>
    <s v="Media"/>
    <x v="377"/>
    <n v="803983628"/>
    <d v="2021-02-02T00:00:00"/>
    <n v="3850"/>
    <n v="668.27"/>
    <n v="502.54"/>
    <n v="2572839.5"/>
    <n v="1934779"/>
  </r>
  <r>
    <s v="C78"/>
    <x v="1"/>
    <s v="East Timor"/>
    <s v="Cosméticos"/>
    <s v="Online"/>
    <s v="Baja"/>
    <x v="84"/>
    <n v="162745130"/>
    <d v="2021-05-16T00:00:00"/>
    <n v="790"/>
    <n v="437.2"/>
    <n v="263.33"/>
    <n v="345388"/>
    <n v="208030.69999999998"/>
  </r>
  <r>
    <s v="C780"/>
    <x v="3"/>
    <s v="Iran"/>
    <s v="Cárnicos"/>
    <s v="Online"/>
    <s v="Baja"/>
    <x v="178"/>
    <n v="804405486"/>
    <d v="2022-08-19T00:00:00"/>
    <n v="1954"/>
    <n v="421.89"/>
    <n v="364.69"/>
    <n v="824373.05999999994"/>
    <n v="712604.26"/>
  </r>
  <r>
    <s v="C781"/>
    <x v="3"/>
    <s v="Burundi"/>
    <s v="Material de oficina"/>
    <s v="Online"/>
    <s v="Baja"/>
    <x v="333"/>
    <n v="805413138"/>
    <d v="2021-05-31T00:00:00"/>
    <n v="7837"/>
    <n v="651.21"/>
    <n v="524.96"/>
    <n v="5103532.7700000005"/>
    <n v="4114111.5200000005"/>
  </r>
  <r>
    <s v="C782"/>
    <x v="3"/>
    <s v="Cameroon"/>
    <s v="Cosméticos"/>
    <s v="Offline"/>
    <s v="Alta"/>
    <x v="405"/>
    <n v="805596816"/>
    <d v="2021-01-13T00:00:00"/>
    <n v="3535"/>
    <n v="437.2"/>
    <n v="263.33"/>
    <n v="1545502"/>
    <n v="930871.54999999993"/>
  </r>
  <r>
    <s v="C783"/>
    <x v="2"/>
    <s v="Maldives"/>
    <s v="Cosméticos"/>
    <s v="Offline"/>
    <s v="Baja"/>
    <x v="548"/>
    <n v="807425868"/>
    <d v="2021-11-10T00:00:00"/>
    <n v="8116"/>
    <n v="437.2"/>
    <n v="263.33"/>
    <n v="3548315.1999999997"/>
    <n v="2137186.2799999998"/>
  </r>
  <r>
    <s v="C784"/>
    <x v="4"/>
    <s v="Nicaragua"/>
    <s v="Cereales"/>
    <s v="Offline"/>
    <s v="Crítica"/>
    <x v="352"/>
    <n v="809267795"/>
    <d v="2021-06-03T00:00:00"/>
    <n v="2678"/>
    <n v="205.7"/>
    <n v="117.11"/>
    <n v="550864.6"/>
    <n v="313620.58"/>
  </r>
  <r>
    <s v="C785"/>
    <x v="0"/>
    <s v="Ukraine"/>
    <s v="Alimento infantil"/>
    <s v="Offline"/>
    <s v="Alta"/>
    <x v="133"/>
    <n v="809394824"/>
    <d v="2021-11-27T00:00:00"/>
    <n v="5351"/>
    <n v="255.28"/>
    <n v="159.41999999999999"/>
    <n v="1366003.28"/>
    <n v="853056.41999999993"/>
  </r>
  <r>
    <s v="C786"/>
    <x v="3"/>
    <s v="Madagascar"/>
    <s v="Cuidado personal"/>
    <s v="Online"/>
    <s v="Crítica"/>
    <x v="549"/>
    <n v="809850156"/>
    <d v="2020-05-14T00:00:00"/>
    <n v="6297"/>
    <n v="81.73"/>
    <n v="56.67"/>
    <n v="514653.81"/>
    <n v="356850.99"/>
  </r>
  <r>
    <s v="C787"/>
    <x v="1"/>
    <s v="Australia"/>
    <s v="Ropa"/>
    <s v="Online"/>
    <s v="Media"/>
    <x v="550"/>
    <n v="810342395"/>
    <d v="2021-05-14T00:00:00"/>
    <n v="2707"/>
    <n v="109.28"/>
    <n v="35.840000000000003"/>
    <n v="295820.96000000002"/>
    <n v="97018.880000000005"/>
  </r>
  <r>
    <s v="C788"/>
    <x v="3"/>
    <s v="Somalia"/>
    <s v="Bebida"/>
    <s v="Online"/>
    <s v="Media"/>
    <x v="190"/>
    <n v="812408769"/>
    <d v="2021-01-23T00:00:00"/>
    <n v="3805"/>
    <n v="47.45"/>
    <n v="31.79"/>
    <n v="180547.25"/>
    <n v="120960.95"/>
  </r>
  <r>
    <s v="C789"/>
    <x v="0"/>
    <s v="San Marino"/>
    <s v="Snacks"/>
    <s v="Offline"/>
    <s v="Alta"/>
    <x v="551"/>
    <n v="813131034"/>
    <d v="2020-10-22T00:00:00"/>
    <n v="5846"/>
    <n v="152.58000000000001"/>
    <n v="97.44"/>
    <n v="891982.68"/>
    <n v="569634.24"/>
  </r>
  <r>
    <s v="C79"/>
    <x v="0"/>
    <s v="Bosnia and Herzegovina"/>
    <s v="Cereales"/>
    <s v="Online"/>
    <s v="Baja"/>
    <x v="85"/>
    <n v="164705932"/>
    <d v="2022-08-06T00:00:00"/>
    <n v="303"/>
    <n v="205.7"/>
    <n v="117.11"/>
    <n v="62327.1"/>
    <n v="35484.33"/>
  </r>
  <r>
    <s v="C790"/>
    <x v="3"/>
    <s v="Turkey"/>
    <s v="Snacks"/>
    <s v="Offline"/>
    <s v="Crítica"/>
    <x v="552"/>
    <n v="813249909"/>
    <d v="2021-11-10T00:00:00"/>
    <n v="7117"/>
    <n v="152.58000000000001"/>
    <n v="97.44"/>
    <n v="1085911.8600000001"/>
    <n v="693480.48"/>
  </r>
  <r>
    <s v="C791"/>
    <x v="4"/>
    <s v="Grenada"/>
    <s v="Cárnicos"/>
    <s v="Online"/>
    <s v="Alta"/>
    <x v="553"/>
    <n v="814142549"/>
    <d v="2021-12-15T00:00:00"/>
    <n v="2934"/>
    <n v="421.89"/>
    <n v="364.69"/>
    <n v="1237825.26"/>
    <n v="1070000.46"/>
  </r>
  <r>
    <s v="C792"/>
    <x v="0"/>
    <s v="Lithuania"/>
    <s v="Cereales"/>
    <s v="Offline"/>
    <s v="Baja"/>
    <x v="523"/>
    <n v="814168298"/>
    <d v="2021-08-03T00:00:00"/>
    <n v="647"/>
    <n v="205.7"/>
    <n v="117.11"/>
    <n v="133087.9"/>
    <n v="75770.17"/>
  </r>
  <r>
    <s v="C793"/>
    <x v="1"/>
    <s v="Papua New Guinea"/>
    <s v="Bebida"/>
    <s v="Online"/>
    <s v="Alta"/>
    <x v="554"/>
    <n v="814475572"/>
    <d v="2020-11-16T00:00:00"/>
    <n v="4635"/>
    <n v="47.45"/>
    <n v="31.79"/>
    <n v="219930.75"/>
    <n v="147346.65"/>
  </r>
  <r>
    <s v="C794"/>
    <x v="0"/>
    <s v="Serbia"/>
    <s v="Cereales"/>
    <s v="Online"/>
    <s v="Alta"/>
    <x v="555"/>
    <n v="816709744"/>
    <d v="2022-09-07T00:00:00"/>
    <n v="1309"/>
    <n v="205.7"/>
    <n v="117.11"/>
    <n v="269261.3"/>
    <n v="153296.99"/>
  </r>
  <r>
    <s v="C795"/>
    <x v="0"/>
    <s v="Ukraine"/>
    <s v="Snacks"/>
    <s v="Offline"/>
    <s v="Media"/>
    <x v="418"/>
    <n v="819012153"/>
    <d v="2020-07-07T00:00:00"/>
    <n v="4112"/>
    <n v="152.58000000000001"/>
    <n v="97.44"/>
    <n v="627408.96000000008"/>
    <n v="400673.27999999997"/>
  </r>
  <r>
    <s v="C796"/>
    <x v="5"/>
    <s v="Greenland"/>
    <s v="Bebida"/>
    <s v="Offline"/>
    <s v="Crítica"/>
    <x v="556"/>
    <n v="819393670"/>
    <d v="2022-08-12T00:00:00"/>
    <n v="8517"/>
    <n v="47.45"/>
    <n v="31.79"/>
    <n v="404131.65"/>
    <n v="270755.43"/>
  </r>
  <r>
    <s v="C797"/>
    <x v="0"/>
    <s v="Lithuania"/>
    <s v="Doméstico"/>
    <s v="Offline"/>
    <s v="Baja"/>
    <x v="557"/>
    <n v="819947707"/>
    <d v="2021-09-20T00:00:00"/>
    <n v="7030"/>
    <n v="668.27"/>
    <n v="502.54"/>
    <n v="4697938.0999999996"/>
    <n v="3532856.2"/>
  </r>
  <r>
    <s v="C798"/>
    <x v="3"/>
    <s v="South Sudan"/>
    <s v="Cuidado personal"/>
    <s v="Offline"/>
    <s v="Baja"/>
    <x v="343"/>
    <n v="821671187"/>
    <d v="2022-06-15T00:00:00"/>
    <n v="4185"/>
    <n v="81.73"/>
    <n v="56.67"/>
    <n v="342040.05"/>
    <n v="237163.95"/>
  </r>
  <r>
    <s v="C799"/>
    <x v="2"/>
    <s v="Maldives"/>
    <s v="Ropa"/>
    <s v="Online"/>
    <s v="Crítica"/>
    <x v="544"/>
    <n v="821956574"/>
    <d v="2022-10-19T00:00:00"/>
    <n v="1552"/>
    <n v="109.28"/>
    <n v="35.840000000000003"/>
    <n v="169602.56"/>
    <n v="55623.680000000008"/>
  </r>
  <r>
    <s v="C8"/>
    <x v="3"/>
    <s v="Tunisia "/>
    <s v="Cosméticos"/>
    <s v="Offline"/>
    <s v="Media"/>
    <x v="10"/>
    <n v="111432111"/>
    <d v="2020-05-07T00:00:00"/>
    <n v="8319"/>
    <n v="437.2"/>
    <n v="263.33"/>
    <n v="3637066.8"/>
    <n v="2190642.27"/>
  </r>
  <r>
    <s v="C80"/>
    <x v="0"/>
    <s v="Ireland"/>
    <s v="Cuidado personal"/>
    <s v="Offline"/>
    <s v="Baja"/>
    <x v="87"/>
    <n v="166689908"/>
    <d v="2022-07-17T00:00:00"/>
    <n v="1359"/>
    <n v="81.73"/>
    <n v="56.67"/>
    <n v="111071.07"/>
    <n v="77014.53"/>
  </r>
  <r>
    <s v="C800"/>
    <x v="2"/>
    <s v="Kazakhstan"/>
    <s v="Doméstico"/>
    <s v="Offline"/>
    <s v="Media"/>
    <x v="558"/>
    <n v="821989190"/>
    <d v="2021-01-12T00:00:00"/>
    <n v="2728"/>
    <n v="668.27"/>
    <n v="502.54"/>
    <n v="1823040.56"/>
    <n v="1370929.12"/>
  </r>
  <r>
    <s v="C801"/>
    <x v="3"/>
    <s v="Kuwait"/>
    <s v="Cosméticos"/>
    <s v="Online"/>
    <s v="Baja"/>
    <x v="559"/>
    <n v="823380076"/>
    <d v="2020-02-05T00:00:00"/>
    <n v="8343"/>
    <n v="437.2"/>
    <n v="263.33"/>
    <n v="3647559.6"/>
    <n v="2196962.19"/>
  </r>
  <r>
    <s v="C802"/>
    <x v="3"/>
    <s v="Rwanda"/>
    <s v="Cuidado personal"/>
    <s v="Offline"/>
    <s v="Alta"/>
    <x v="391"/>
    <n v="824643075"/>
    <d v="2020-10-13T00:00:00"/>
    <n v="1058"/>
    <n v="81.73"/>
    <n v="56.67"/>
    <n v="86470.340000000011"/>
    <n v="59956.86"/>
  </r>
  <r>
    <s v="C803"/>
    <x v="3"/>
    <s v="Cameroon"/>
    <s v="Cuidado personal"/>
    <s v="Offline"/>
    <s v="Crítica"/>
    <x v="560"/>
    <n v="824894130"/>
    <d v="2022-06-03T00:00:00"/>
    <n v="566"/>
    <n v="81.73"/>
    <n v="56.67"/>
    <n v="46259.18"/>
    <n v="32075.22"/>
  </r>
  <r>
    <s v="C804"/>
    <x v="0"/>
    <s v="Czech Republic"/>
    <s v="Cárnicos"/>
    <s v="Offline"/>
    <s v="Crítica"/>
    <x v="561"/>
    <n v="824964940"/>
    <d v="2022-03-06T00:00:00"/>
    <n v="8591"/>
    <n v="421.89"/>
    <n v="364.69"/>
    <n v="3624456.9899999998"/>
    <n v="3133051.79"/>
  </r>
  <r>
    <s v="C805"/>
    <x v="3"/>
    <s v="Equatorial Guinea"/>
    <s v="Doméstico"/>
    <s v="Offline"/>
    <s v="Crítica"/>
    <x v="12"/>
    <n v="825884616"/>
    <d v="2021-10-03T00:00:00"/>
    <n v="3887"/>
    <n v="668.27"/>
    <n v="502.54"/>
    <n v="2597565.4899999998"/>
    <n v="1953372.98"/>
  </r>
  <r>
    <s v="C806"/>
    <x v="3"/>
    <s v="Liberia"/>
    <s v="Frutas"/>
    <s v="Online"/>
    <s v="Crítica"/>
    <x v="562"/>
    <n v="827825677"/>
    <d v="2020-06-05T00:00:00"/>
    <n v="7240"/>
    <n v="9.33"/>
    <n v="6.92"/>
    <n v="67549.2"/>
    <n v="50100.800000000003"/>
  </r>
  <r>
    <s v="C807"/>
    <x v="3"/>
    <s v="The Gambia"/>
    <s v="Cuidado personal"/>
    <s v="Online"/>
    <s v="Alta"/>
    <x v="563"/>
    <n v="828239381"/>
    <d v="2022-04-10T00:00:00"/>
    <n v="6468"/>
    <n v="81.73"/>
    <n v="56.67"/>
    <n v="528629.64"/>
    <n v="366541.56"/>
  </r>
  <r>
    <s v="C808"/>
    <x v="3"/>
    <s v="Liberia"/>
    <s v="Cuidado personal"/>
    <s v="Online"/>
    <s v="Media"/>
    <x v="564"/>
    <n v="828250110"/>
    <d v="2020-03-22T00:00:00"/>
    <n v="1419"/>
    <n v="81.73"/>
    <n v="56.67"/>
    <n v="115974.87000000001"/>
    <n v="80414.73"/>
  </r>
  <r>
    <s v="C809"/>
    <x v="0"/>
    <s v="Monaco"/>
    <s v="Material de oficina"/>
    <s v="Offline"/>
    <s v="Media"/>
    <x v="565"/>
    <n v="829201543"/>
    <d v="2020-06-15T00:00:00"/>
    <n v="8974"/>
    <n v="651.21"/>
    <n v="524.96"/>
    <n v="5843958.54"/>
    <n v="4710991.04"/>
  </r>
  <r>
    <s v="C81"/>
    <x v="0"/>
    <s v="Croatia"/>
    <s v="Doméstico"/>
    <s v="Online"/>
    <s v="Baja"/>
    <x v="88"/>
    <n v="167170989"/>
    <d v="2020-09-05T00:00:00"/>
    <n v="2089"/>
    <n v="668.27"/>
    <n v="502.54"/>
    <n v="1396016.03"/>
    <n v="1049806.06"/>
  </r>
  <r>
    <s v="C810"/>
    <x v="2"/>
    <s v="Thailand"/>
    <s v="Snacks"/>
    <s v="Offline"/>
    <s v="Alta"/>
    <x v="566"/>
    <n v="829356038"/>
    <d v="2020-12-31T00:00:00"/>
    <n v="8043"/>
    <n v="152.58000000000001"/>
    <n v="97.44"/>
    <n v="1227200.9400000002"/>
    <n v="783709.91999999993"/>
  </r>
  <r>
    <s v="C811"/>
    <x v="3"/>
    <s v="Cape Verde"/>
    <s v="Bebida"/>
    <s v="Offline"/>
    <s v="Crítica"/>
    <x v="567"/>
    <n v="829667174"/>
    <d v="2021-12-21T00:00:00"/>
    <n v="4569"/>
    <n v="47.45"/>
    <n v="31.79"/>
    <n v="216799.05000000002"/>
    <n v="145248.51"/>
  </r>
  <r>
    <s v="C812"/>
    <x v="3"/>
    <s v="Rwanda"/>
    <s v="Frutas"/>
    <s v="Offline"/>
    <s v="Media"/>
    <x v="117"/>
    <n v="830754220"/>
    <d v="2020-07-02T00:00:00"/>
    <n v="6526"/>
    <n v="9.33"/>
    <n v="6.92"/>
    <n v="60887.58"/>
    <n v="45159.92"/>
  </r>
  <r>
    <s v="C813"/>
    <x v="3"/>
    <s v="Chad"/>
    <s v="Cuidado personal"/>
    <s v="Offline"/>
    <s v="Media"/>
    <x v="107"/>
    <n v="832186305"/>
    <d v="2021-09-01T00:00:00"/>
    <n v="8917"/>
    <n v="81.73"/>
    <n v="56.67"/>
    <n v="728786.41"/>
    <n v="505326.39"/>
  </r>
  <r>
    <s v="C814"/>
    <x v="3"/>
    <s v="Turkey"/>
    <s v="Cuidado personal"/>
    <s v="Online"/>
    <s v="Baja"/>
    <x v="568"/>
    <n v="834741485"/>
    <d v="2022-05-23T00:00:00"/>
    <n v="8781"/>
    <n v="81.73"/>
    <n v="56.67"/>
    <n v="717671.13"/>
    <n v="497619.27"/>
  </r>
  <r>
    <s v="C815"/>
    <x v="3"/>
    <s v="Tanzania"/>
    <s v="Ropa"/>
    <s v="Online"/>
    <s v="Crítica"/>
    <x v="569"/>
    <n v="837511670"/>
    <d v="2021-02-17T00:00:00"/>
    <n v="183"/>
    <n v="109.28"/>
    <n v="35.840000000000003"/>
    <n v="19998.240000000002"/>
    <n v="6558.72"/>
  </r>
  <r>
    <s v="C816"/>
    <x v="3"/>
    <s v="Togo"/>
    <s v="Cuidado personal"/>
    <s v="Online"/>
    <s v="Media"/>
    <x v="570"/>
    <n v="838085019"/>
    <d v="2022-10-09T00:00:00"/>
    <n v="9222"/>
    <n v="81.73"/>
    <n v="56.67"/>
    <n v="753714.06"/>
    <n v="522610.74"/>
  </r>
  <r>
    <s v="C817"/>
    <x v="1"/>
    <s v="Marshall Islands"/>
    <s v="Cárnicos"/>
    <s v="Offline"/>
    <s v="Alta"/>
    <x v="331"/>
    <n v="838858354"/>
    <d v="2022-06-04T00:00:00"/>
    <n v="9029"/>
    <n v="421.89"/>
    <n v="364.69"/>
    <n v="3809244.81"/>
    <n v="3292786.01"/>
  </r>
  <r>
    <s v="C818"/>
    <x v="4"/>
    <s v="Cuba"/>
    <s v="Doméstico"/>
    <s v="Online"/>
    <s v="Baja"/>
    <x v="453"/>
    <n v="839142024"/>
    <d v="2021-03-21T00:00:00"/>
    <n v="4765"/>
    <n v="668.27"/>
    <n v="502.54"/>
    <n v="3184306.55"/>
    <n v="2394603.1"/>
  </r>
  <r>
    <s v="C819"/>
    <x v="3"/>
    <s v="Guinea-Bissau"/>
    <s v="Material de oficina"/>
    <s v="Online"/>
    <s v="Baja"/>
    <x v="417"/>
    <n v="839443290"/>
    <d v="2022-07-02T00:00:00"/>
    <n v="8621"/>
    <n v="651.21"/>
    <n v="524.96"/>
    <n v="5614081.4100000001"/>
    <n v="4525680.16"/>
  </r>
  <r>
    <s v="C82"/>
    <x v="3"/>
    <s v="Iraq"/>
    <s v="Alimento infantil"/>
    <s v="Online"/>
    <s v="Baja"/>
    <x v="89"/>
    <n v="167209184"/>
    <d v="2022-08-22T00:00:00"/>
    <n v="2653"/>
    <n v="255.28"/>
    <n v="159.41999999999999"/>
    <n v="677257.84"/>
    <n v="422941.25999999995"/>
  </r>
  <r>
    <s v="C820"/>
    <x v="0"/>
    <s v="Georgia"/>
    <s v="Bebida"/>
    <s v="Online"/>
    <s v="Alta"/>
    <x v="405"/>
    <n v="840668952"/>
    <d v="2021-01-23T00:00:00"/>
    <n v="4822"/>
    <n v="47.45"/>
    <n v="31.79"/>
    <n v="228803.90000000002"/>
    <n v="153291.38"/>
  </r>
  <r>
    <s v="C821"/>
    <x v="4"/>
    <s v="The Bahamas"/>
    <s v="Frutas"/>
    <s v="Offline"/>
    <s v="Alta"/>
    <x v="571"/>
    <n v="842362391"/>
    <d v="2022-03-15T00:00:00"/>
    <n v="4622"/>
    <n v="9.33"/>
    <n v="6.92"/>
    <n v="43123.26"/>
    <n v="31984.239999999998"/>
  </r>
  <r>
    <s v="C822"/>
    <x v="0"/>
    <s v="Ukraine"/>
    <s v="Frutas"/>
    <s v="Offline"/>
    <s v="Crítica"/>
    <x v="260"/>
    <n v="842967498"/>
    <d v="2020-05-17T00:00:00"/>
    <n v="1308"/>
    <n v="9.33"/>
    <n v="6.92"/>
    <n v="12203.64"/>
    <n v="9051.36"/>
  </r>
  <r>
    <s v="C823"/>
    <x v="3"/>
    <s v="Djibouti"/>
    <s v="Cereales"/>
    <s v="Online"/>
    <s v="Crítica"/>
    <x v="193"/>
    <n v="844765651"/>
    <d v="2020-02-14T00:00:00"/>
    <n v="5197"/>
    <n v="205.7"/>
    <n v="117.11"/>
    <n v="1069022.8999999999"/>
    <n v="608620.67000000004"/>
  </r>
  <r>
    <s v="C824"/>
    <x v="4"/>
    <s v="Honduras"/>
    <s v="Material de oficina"/>
    <s v="Offline"/>
    <s v="Crítica"/>
    <x v="276"/>
    <n v="846113622"/>
    <d v="2020-11-05T00:00:00"/>
    <n v="8637"/>
    <n v="651.21"/>
    <n v="524.96"/>
    <n v="5624500.7700000005"/>
    <n v="4534079.5200000005"/>
  </r>
  <r>
    <s v="C825"/>
    <x v="1"/>
    <s v="Palau"/>
    <s v="Cereales"/>
    <s v="Online"/>
    <s v="Crítica"/>
    <x v="572"/>
    <n v="846193444"/>
    <d v="2021-01-13T00:00:00"/>
    <n v="1008"/>
    <n v="205.7"/>
    <n v="117.11"/>
    <n v="207345.59999999998"/>
    <n v="118046.88"/>
  </r>
  <r>
    <s v="C826"/>
    <x v="0"/>
    <s v="Portugal"/>
    <s v="Doméstico"/>
    <s v="Offline"/>
    <s v="Baja"/>
    <x v="263"/>
    <n v="847659862"/>
    <d v="2022-03-11T00:00:00"/>
    <n v="3723"/>
    <n v="668.27"/>
    <n v="502.54"/>
    <n v="2487969.21"/>
    <n v="1870956.4200000002"/>
  </r>
  <r>
    <s v="C827"/>
    <x v="3"/>
    <s v="Iraq"/>
    <s v="Alimento infantil"/>
    <s v="Offline"/>
    <s v="Baja"/>
    <x v="573"/>
    <n v="847923791"/>
    <d v="2022-03-06T00:00:00"/>
    <n v="5222"/>
    <n v="255.28"/>
    <n v="159.41999999999999"/>
    <n v="1333072.1599999999"/>
    <n v="832491.24"/>
  </r>
  <r>
    <s v="C828"/>
    <x v="2"/>
    <s v="Philippines"/>
    <s v="Verduras"/>
    <s v="Offline"/>
    <s v="Baja"/>
    <x v="18"/>
    <n v="848277413"/>
    <d v="2021-11-17T00:00:00"/>
    <n v="5979"/>
    <n v="154.06"/>
    <n v="90.93"/>
    <n v="921124.74"/>
    <n v="543670.47000000009"/>
  </r>
  <r>
    <s v="C829"/>
    <x v="4"/>
    <s v="Barbados"/>
    <s v="Frutas"/>
    <s v="Offline"/>
    <s v="Crítica"/>
    <x v="574"/>
    <n v="848652064"/>
    <d v="2021-04-03T00:00:00"/>
    <n v="3501"/>
    <n v="9.33"/>
    <n v="6.92"/>
    <n v="32664.33"/>
    <n v="24226.92"/>
  </r>
  <r>
    <s v="C83"/>
    <x v="0"/>
    <s v="Malta"/>
    <s v="Material de oficina"/>
    <s v="Online"/>
    <s v="Crítica"/>
    <x v="90"/>
    <n v="167247378"/>
    <d v="2021-07-22T00:00:00"/>
    <n v="245"/>
    <n v="651.21"/>
    <n v="524.96"/>
    <n v="159546.45000000001"/>
    <n v="128615.20000000001"/>
  </r>
  <r>
    <s v="C830"/>
    <x v="3"/>
    <s v="Mozambique"/>
    <s v="Cereales"/>
    <s v="Online"/>
    <s v="Baja"/>
    <x v="575"/>
    <n v="848969209"/>
    <d v="2020-11-05T00:00:00"/>
    <n v="7321"/>
    <n v="205.7"/>
    <n v="117.11"/>
    <n v="1505929.7"/>
    <n v="857362.30999999994"/>
  </r>
  <r>
    <s v="C831"/>
    <x v="0"/>
    <s v="Vatican City"/>
    <s v="Frutas"/>
    <s v="Online"/>
    <s v="Alta"/>
    <x v="56"/>
    <n v="849058902"/>
    <d v="2022-09-17T00:00:00"/>
    <n v="4009"/>
    <n v="9.33"/>
    <n v="6.92"/>
    <n v="37403.97"/>
    <n v="27742.28"/>
  </r>
  <r>
    <s v="C832"/>
    <x v="3"/>
    <s v="Kuwait"/>
    <s v="Snacks"/>
    <s v="Offline"/>
    <s v="Alta"/>
    <x v="576"/>
    <n v="849475181"/>
    <d v="2020-12-01T00:00:00"/>
    <n v="2163"/>
    <n v="152.58000000000001"/>
    <n v="97.44"/>
    <n v="330030.54000000004"/>
    <n v="210762.72"/>
  </r>
  <r>
    <s v="C833"/>
    <x v="3"/>
    <s v="Gabon"/>
    <s v="Alimento infantil"/>
    <s v="Offline"/>
    <s v="Crítica"/>
    <x v="577"/>
    <n v="850827014"/>
    <d v="2022-10-03T00:00:00"/>
    <n v="7411"/>
    <n v="255.28"/>
    <n v="159.41999999999999"/>
    <n v="1891880.08"/>
    <n v="1181461.6199999999"/>
  </r>
  <r>
    <s v="C834"/>
    <x v="2"/>
    <s v="Brunei"/>
    <s v="Ropa"/>
    <s v="Online"/>
    <s v="Media"/>
    <x v="578"/>
    <n v="851025712"/>
    <d v="2021-10-22T00:00:00"/>
    <n v="7417"/>
    <n v="109.28"/>
    <n v="35.840000000000003"/>
    <n v="810529.76"/>
    <n v="265825.28000000003"/>
  </r>
  <r>
    <s v="C835"/>
    <x v="3"/>
    <s v="Iran"/>
    <s v="Frutas"/>
    <s v="Online"/>
    <s v="Alta"/>
    <x v="579"/>
    <n v="851287925"/>
    <d v="2021-06-22T00:00:00"/>
    <n v="6871"/>
    <n v="9.33"/>
    <n v="6.92"/>
    <n v="64106.43"/>
    <n v="47547.32"/>
  </r>
  <r>
    <s v="C836"/>
    <x v="0"/>
    <s v="Czech Republic"/>
    <s v="Cosméticos"/>
    <s v="Offline"/>
    <s v="Crítica"/>
    <x v="154"/>
    <n v="851636826"/>
    <d v="2020-09-16T00:00:00"/>
    <n v="2498"/>
    <n v="437.2"/>
    <n v="263.33"/>
    <n v="1092125.5999999999"/>
    <n v="657798.34"/>
  </r>
  <r>
    <s v="C837"/>
    <x v="1"/>
    <s v="Nauru"/>
    <s v="Cárnicos"/>
    <s v="Offline"/>
    <s v="Alta"/>
    <x v="477"/>
    <n v="851753556"/>
    <d v="2022-06-07T00:00:00"/>
    <n v="8053"/>
    <n v="421.89"/>
    <n v="364.69"/>
    <n v="3397480.17"/>
    <n v="2936848.57"/>
  </r>
  <r>
    <s v="C838"/>
    <x v="0"/>
    <s v="Monaco"/>
    <s v="Snacks"/>
    <s v="Online"/>
    <s v="Baja"/>
    <x v="111"/>
    <n v="852058255"/>
    <d v="2021-09-11T00:00:00"/>
    <n v="9321"/>
    <n v="152.58000000000001"/>
    <n v="97.44"/>
    <n v="1422198.1800000002"/>
    <n v="908238.24"/>
  </r>
  <r>
    <s v="C839"/>
    <x v="0"/>
    <s v="Vatican City"/>
    <s v="Cereales"/>
    <s v="Offline"/>
    <s v="Baja"/>
    <x v="232"/>
    <n v="852918708"/>
    <d v="2021-03-21T00:00:00"/>
    <n v="9121"/>
    <n v="205.7"/>
    <n v="117.11"/>
    <n v="1876189.7"/>
    <n v="1068160.31"/>
  </r>
  <r>
    <s v="C84"/>
    <x v="0"/>
    <s v="Ireland"/>
    <s v="Cárnicos"/>
    <s v="Offline"/>
    <s v="Baja"/>
    <x v="91"/>
    <n v="167788970"/>
    <d v="2022-02-21T00:00:00"/>
    <n v="4087"/>
    <n v="421.89"/>
    <n v="364.69"/>
    <n v="1724264.43"/>
    <n v="1490488.03"/>
  </r>
  <r>
    <s v="C840"/>
    <x v="3"/>
    <s v="Swaziland"/>
    <s v="Cuidado personal"/>
    <s v="Online"/>
    <s v="Baja"/>
    <x v="319"/>
    <n v="853583896"/>
    <d v="2020-11-15T00:00:00"/>
    <n v="2300"/>
    <n v="81.73"/>
    <n v="56.67"/>
    <n v="187979"/>
    <n v="130341"/>
  </r>
  <r>
    <s v="C841"/>
    <x v="4"/>
    <s v="Barbados"/>
    <s v="Alimento infantil"/>
    <s v="Online"/>
    <s v="Media"/>
    <x v="437"/>
    <n v="853798043"/>
    <d v="2022-10-03T00:00:00"/>
    <n v="738"/>
    <n v="255.28"/>
    <n v="159.41999999999999"/>
    <n v="188396.64"/>
    <n v="117651.95999999999"/>
  </r>
  <r>
    <s v="C842"/>
    <x v="0"/>
    <s v="Slovakia"/>
    <s v="Cuidado personal"/>
    <s v="Online"/>
    <s v="Media"/>
    <x v="135"/>
    <n v="854614722"/>
    <d v="2020-07-16T00:00:00"/>
    <n v="8347"/>
    <n v="81.73"/>
    <n v="56.67"/>
    <n v="682200.31"/>
    <n v="473024.49"/>
  </r>
  <r>
    <s v="C843"/>
    <x v="1"/>
    <s v="Tuvalu"/>
    <s v="Alimento infantil"/>
    <s v="Online"/>
    <s v="Alta"/>
    <x v="283"/>
    <n v="854919850"/>
    <d v="2021-06-01T00:00:00"/>
    <n v="6070"/>
    <n v="255.28"/>
    <n v="159.41999999999999"/>
    <n v="1549549.6"/>
    <n v="967679.39999999991"/>
  </r>
  <r>
    <s v="C844"/>
    <x v="0"/>
    <s v="Austria"/>
    <s v="Frutas"/>
    <s v="Offline"/>
    <s v="Media"/>
    <x v="367"/>
    <n v="855146872"/>
    <d v="2021-02-28T00:00:00"/>
    <n v="6879"/>
    <n v="9.33"/>
    <n v="6.92"/>
    <n v="64181.07"/>
    <n v="47602.68"/>
  </r>
  <r>
    <s v="C845"/>
    <x v="1"/>
    <s v="Tonga"/>
    <s v="Doméstico"/>
    <s v="Online"/>
    <s v="Alta"/>
    <x v="580"/>
    <n v="859151303"/>
    <d v="2020-08-15T00:00:00"/>
    <n v="779"/>
    <n v="668.27"/>
    <n v="502.54"/>
    <n v="520582.32999999996"/>
    <n v="391478.66000000003"/>
  </r>
  <r>
    <s v="C846"/>
    <x v="4"/>
    <s v="Dominica"/>
    <s v="Frutas"/>
    <s v="Online"/>
    <s v="Baja"/>
    <x v="581"/>
    <n v="859830653"/>
    <d v="2020-10-24T00:00:00"/>
    <n v="9807"/>
    <n v="9.33"/>
    <n v="6.92"/>
    <n v="91499.31"/>
    <n v="67864.44"/>
  </r>
  <r>
    <s v="C847"/>
    <x v="1"/>
    <s v="Samoa "/>
    <s v="Cosméticos"/>
    <s v="Offline"/>
    <s v="Alta"/>
    <x v="582"/>
    <n v="860852038"/>
    <d v="2021-10-28T00:00:00"/>
    <n v="3031"/>
    <n v="437.2"/>
    <n v="263.33"/>
    <n v="1325153.2"/>
    <n v="798153.23"/>
  </r>
  <r>
    <s v="C848"/>
    <x v="1"/>
    <s v="Kiribati"/>
    <s v="Verduras"/>
    <s v="Offline"/>
    <s v="Alta"/>
    <x v="583"/>
    <n v="861686313"/>
    <d v="2021-04-29T00:00:00"/>
    <n v="1548"/>
    <n v="154.06"/>
    <n v="90.93"/>
    <n v="238484.88"/>
    <n v="140759.64000000001"/>
  </r>
  <r>
    <s v="C849"/>
    <x v="4"/>
    <s v="Panama"/>
    <s v="Ropa"/>
    <s v="Offline"/>
    <s v="Baja"/>
    <x v="379"/>
    <n v="862446343"/>
    <d v="2021-07-04T00:00:00"/>
    <n v="3489"/>
    <n v="109.28"/>
    <n v="35.840000000000003"/>
    <n v="381277.92"/>
    <n v="125045.76000000001"/>
  </r>
  <r>
    <s v="C85"/>
    <x v="3"/>
    <s v="Madagascar"/>
    <s v="Alimento infantil"/>
    <s v="Online"/>
    <s v="Baja"/>
    <x v="92"/>
    <n v="168098819"/>
    <d v="2022-10-12T00:00:00"/>
    <n v="435"/>
    <n v="255.28"/>
    <n v="159.41999999999999"/>
    <n v="111046.8"/>
    <n v="69347.7"/>
  </r>
  <r>
    <s v="C850"/>
    <x v="2"/>
    <s v="Uzbekistan"/>
    <s v="Alimento infantil"/>
    <s v="Online"/>
    <s v="Baja"/>
    <x v="584"/>
    <n v="862552344"/>
    <d v="2022-04-11T00:00:00"/>
    <n v="9014"/>
    <n v="255.28"/>
    <n v="159.41999999999999"/>
    <n v="2301093.92"/>
    <n v="1437011.88"/>
  </r>
  <r>
    <s v="C851"/>
    <x v="3"/>
    <s v="Swaziland"/>
    <s v="Alimento infantil"/>
    <s v="Online"/>
    <s v="Crítica"/>
    <x v="585"/>
    <n v="863238990"/>
    <d v="2022-05-03T00:00:00"/>
    <n v="5317"/>
    <n v="255.28"/>
    <n v="159.41999999999999"/>
    <n v="1357323.76"/>
    <n v="847636.1399999999"/>
  </r>
  <r>
    <s v="C852"/>
    <x v="3"/>
    <s v="Saudi Arabia"/>
    <s v="Frutas"/>
    <s v="Online"/>
    <s v="Alta"/>
    <x v="146"/>
    <n v="863311517"/>
    <d v="2021-02-15T00:00:00"/>
    <n v="1620"/>
    <n v="9.33"/>
    <n v="6.92"/>
    <n v="15114.6"/>
    <n v="11210.4"/>
  </r>
  <r>
    <s v="C853"/>
    <x v="3"/>
    <s v="Zambia"/>
    <s v="Material de oficina"/>
    <s v="Offline"/>
    <s v="Alta"/>
    <x v="586"/>
    <n v="863350570"/>
    <d v="2022-04-20T00:00:00"/>
    <n v="4179"/>
    <n v="651.21"/>
    <n v="524.96"/>
    <n v="2721406.5900000003"/>
    <n v="2193807.8400000003"/>
  </r>
  <r>
    <s v="C854"/>
    <x v="5"/>
    <s v="Greenland"/>
    <s v="Alimento infantil"/>
    <s v="Online"/>
    <s v="Alta"/>
    <x v="587"/>
    <n v="863766849"/>
    <d v="2021-09-03T00:00:00"/>
    <n v="1280"/>
    <n v="255.28"/>
    <n v="159.41999999999999"/>
    <n v="326758.40000000002"/>
    <n v="204057.59999999998"/>
  </r>
  <r>
    <s v="C855"/>
    <x v="2"/>
    <s v="Turkmenistan"/>
    <s v="Cárnicos"/>
    <s v="Offline"/>
    <s v="Baja"/>
    <x v="66"/>
    <n v="864822137"/>
    <d v="2022-07-26T00:00:00"/>
    <n v="8240"/>
    <n v="421.89"/>
    <n v="364.69"/>
    <n v="3476373.6"/>
    <n v="3005045.6"/>
  </r>
  <r>
    <s v="C856"/>
    <x v="4"/>
    <s v="El Salvador"/>
    <s v="Alimento infantil"/>
    <s v="Offline"/>
    <s v="Media"/>
    <x v="264"/>
    <n v="865485608"/>
    <d v="2020-03-02T00:00:00"/>
    <n v="2408"/>
    <n v="255.28"/>
    <n v="159.41999999999999"/>
    <n v="614714.24"/>
    <n v="383883.36"/>
  </r>
  <r>
    <s v="C857"/>
    <x v="3"/>
    <s v="Pakistan"/>
    <s v="Alimento infantil"/>
    <s v="Offline"/>
    <s v="Alta"/>
    <x v="89"/>
    <n v="865581738"/>
    <d v="2022-08-13T00:00:00"/>
    <n v="8163"/>
    <n v="255.28"/>
    <n v="159.41999999999999"/>
    <n v="2083850.64"/>
    <n v="1301345.46"/>
  </r>
  <r>
    <s v="C858"/>
    <x v="3"/>
    <s v="Libya"/>
    <s v="Cuidado personal"/>
    <s v="Offline"/>
    <s v="Media"/>
    <x v="588"/>
    <n v="867641246"/>
    <d v="2021-10-06T00:00:00"/>
    <n v="1917"/>
    <n v="81.73"/>
    <n v="56.67"/>
    <n v="156676.41"/>
    <n v="108636.39"/>
  </r>
  <r>
    <s v="C859"/>
    <x v="2"/>
    <s v="Taiwan"/>
    <s v="Bebida"/>
    <s v="Offline"/>
    <s v="Crítica"/>
    <x v="589"/>
    <n v="868152368"/>
    <d v="2022-05-28T00:00:00"/>
    <n v="7113"/>
    <n v="47.45"/>
    <n v="31.79"/>
    <n v="337511.85000000003"/>
    <n v="226122.27"/>
  </r>
  <r>
    <s v="C86"/>
    <x v="0"/>
    <s v="Austria"/>
    <s v="Cosméticos"/>
    <s v="Online"/>
    <s v="Media"/>
    <x v="93"/>
    <n v="169844615"/>
    <d v="2021-12-27T00:00:00"/>
    <n v="7575"/>
    <n v="437.2"/>
    <n v="263.33"/>
    <n v="3311790"/>
    <n v="1994724.7499999998"/>
  </r>
  <r>
    <s v="C860"/>
    <x v="0"/>
    <s v="Macedonia"/>
    <s v="Bebida"/>
    <s v="Offline"/>
    <s v="Baja"/>
    <x v="396"/>
    <n v="868451058"/>
    <d v="2021-03-17T00:00:00"/>
    <n v="9223"/>
    <n v="47.45"/>
    <n v="31.79"/>
    <n v="437631.35000000003"/>
    <n v="293199.17"/>
  </r>
  <r>
    <s v="C861"/>
    <x v="1"/>
    <s v="Solomon Islands"/>
    <s v="Doméstico"/>
    <s v="Offline"/>
    <s v="Alta"/>
    <x v="590"/>
    <n v="868652760"/>
    <d v="2022-05-09T00:00:00"/>
    <n v="753"/>
    <n v="668.27"/>
    <n v="502.54"/>
    <n v="503207.31"/>
    <n v="378412.62"/>
  </r>
  <r>
    <s v="C862"/>
    <x v="5"/>
    <s v="Mexico"/>
    <s v="Bebida"/>
    <s v="Offline"/>
    <s v="Media"/>
    <x v="79"/>
    <n v="869137275"/>
    <d v="2022-02-27T00:00:00"/>
    <n v="6239"/>
    <n v="47.45"/>
    <n v="31.79"/>
    <n v="296040.55000000005"/>
    <n v="198337.81"/>
  </r>
  <r>
    <s v="C863"/>
    <x v="3"/>
    <s v="Somalia"/>
    <s v="Cuidado personal"/>
    <s v="Offline"/>
    <s v="Alta"/>
    <x v="591"/>
    <n v="869386613"/>
    <d v="2021-04-30T00:00:00"/>
    <n v="7248"/>
    <n v="81.73"/>
    <n v="56.67"/>
    <n v="592379.04"/>
    <n v="410744.16000000003"/>
  </r>
  <r>
    <s v="C864"/>
    <x v="2"/>
    <s v="Taiwan"/>
    <s v="Frutas"/>
    <s v="Online"/>
    <s v="Media"/>
    <x v="45"/>
    <n v="869887864"/>
    <d v="2021-01-01T00:00:00"/>
    <n v="7379"/>
    <n v="9.33"/>
    <n v="6.92"/>
    <n v="68846.070000000007"/>
    <n v="51062.68"/>
  </r>
  <r>
    <s v="C865"/>
    <x v="4"/>
    <s v="Cuba"/>
    <s v="Doméstico"/>
    <s v="Online"/>
    <s v="Crítica"/>
    <x v="536"/>
    <n v="870578372"/>
    <d v="2021-04-05T00:00:00"/>
    <n v="7261"/>
    <n v="668.27"/>
    <n v="502.54"/>
    <n v="4852308.47"/>
    <n v="3648942.94"/>
  </r>
  <r>
    <s v="C866"/>
    <x v="1"/>
    <s v="Federated States of Micronesia"/>
    <s v="Frutas"/>
    <s v="Offline"/>
    <s v="Crítica"/>
    <x v="592"/>
    <n v="871065461"/>
    <d v="2022-10-03T00:00:00"/>
    <n v="9557"/>
    <n v="9.33"/>
    <n v="6.92"/>
    <n v="89166.81"/>
    <n v="66134.44"/>
  </r>
  <r>
    <s v="C867"/>
    <x v="1"/>
    <s v="Australia"/>
    <s v="Doméstico"/>
    <s v="Offline"/>
    <s v="Alta"/>
    <x v="360"/>
    <n v="871178328"/>
    <d v="2022-02-03T00:00:00"/>
    <n v="3958"/>
    <n v="668.27"/>
    <n v="502.54"/>
    <n v="2645012.66"/>
    <n v="1989053.32"/>
  </r>
  <r>
    <s v="C868"/>
    <x v="2"/>
    <s v="Myanmar"/>
    <s v="Cereales"/>
    <s v="Offline"/>
    <s v="Alta"/>
    <x v="29"/>
    <n v="874854457"/>
    <d v="2022-03-01T00:00:00"/>
    <n v="2187"/>
    <n v="205.7"/>
    <n v="117.11"/>
    <n v="449865.89999999997"/>
    <n v="256119.57"/>
  </r>
  <r>
    <s v="C869"/>
    <x v="0"/>
    <s v="Montenegro"/>
    <s v="Cereales"/>
    <s v="Online"/>
    <s v="Baja"/>
    <x v="593"/>
    <n v="875133836"/>
    <d v="2021-10-23T00:00:00"/>
    <n v="3001"/>
    <n v="205.7"/>
    <n v="117.11"/>
    <n v="617305.69999999995"/>
    <n v="351447.11"/>
  </r>
  <r>
    <s v="C87"/>
    <x v="3"/>
    <s v="Sierra Leone"/>
    <s v="Cuidado personal"/>
    <s v="Offline"/>
    <s v="Crítica"/>
    <x v="94"/>
    <n v="170842397"/>
    <d v="2020-03-25T00:00:00"/>
    <n v="824"/>
    <n v="81.73"/>
    <n v="56.67"/>
    <n v="67345.52"/>
    <n v="46696.08"/>
  </r>
  <r>
    <s v="C870"/>
    <x v="3"/>
    <s v="Nigeria"/>
    <s v="Ropa"/>
    <s v="Offline"/>
    <s v="Media"/>
    <x v="594"/>
    <n v="875811898"/>
    <d v="2020-03-02T00:00:00"/>
    <n v="7184"/>
    <n v="109.28"/>
    <n v="35.840000000000003"/>
    <n v="785067.52000000002"/>
    <n v="257474.56000000003"/>
  </r>
  <r>
    <s v="C871"/>
    <x v="4"/>
    <s v="The Bahamas"/>
    <s v="Verduras"/>
    <s v="Online"/>
    <s v="Alta"/>
    <x v="177"/>
    <n v="877616918"/>
    <d v="2021-08-02T00:00:00"/>
    <n v="2555"/>
    <n v="154.06"/>
    <n v="90.93"/>
    <n v="393623.3"/>
    <n v="232326.15000000002"/>
  </r>
  <r>
    <s v="C872"/>
    <x v="3"/>
    <s v="Ethiopia"/>
    <s v="Snacks"/>
    <s v="Offline"/>
    <s v="Alta"/>
    <x v="595"/>
    <n v="879757964"/>
    <d v="2021-08-02T00:00:00"/>
    <n v="8961"/>
    <n v="152.58000000000001"/>
    <n v="97.44"/>
    <n v="1367269.3800000001"/>
    <n v="873159.84"/>
  </r>
  <r>
    <s v="C873"/>
    <x v="1"/>
    <s v="Nauru"/>
    <s v="Verduras"/>
    <s v="Offline"/>
    <s v="Alta"/>
    <x v="596"/>
    <n v="879781568"/>
    <d v="2020-10-05T00:00:00"/>
    <n v="3283"/>
    <n v="154.06"/>
    <n v="90.93"/>
    <n v="505778.98"/>
    <n v="298523.19"/>
  </r>
  <r>
    <s v="C874"/>
    <x v="4"/>
    <s v="Haiti"/>
    <s v="Doméstico"/>
    <s v="Online"/>
    <s v="Baja"/>
    <x v="174"/>
    <n v="880126607"/>
    <d v="2020-02-23T00:00:00"/>
    <n v="4433"/>
    <n v="668.27"/>
    <n v="502.54"/>
    <n v="2962440.91"/>
    <n v="2227759.8200000003"/>
  </r>
  <r>
    <s v="C875"/>
    <x v="4"/>
    <s v="Antigua and Barbuda "/>
    <s v="Snacks"/>
    <s v="Online"/>
    <s v="Alta"/>
    <x v="442"/>
    <n v="880257499"/>
    <d v="2022-04-14T00:00:00"/>
    <n v="8351"/>
    <n v="152.58000000000001"/>
    <n v="97.44"/>
    <n v="1274195.58"/>
    <n v="813721.44"/>
  </r>
  <r>
    <s v="C876"/>
    <x v="0"/>
    <s v="Slovenia"/>
    <s v="Cárnicos"/>
    <s v="Online"/>
    <s v="Baja"/>
    <x v="597"/>
    <n v="880664765"/>
    <d v="2021-11-18T00:00:00"/>
    <n v="3013"/>
    <n v="421.89"/>
    <n v="364.69"/>
    <n v="1271154.57"/>
    <n v="1098810.97"/>
  </r>
  <r>
    <s v="C877"/>
    <x v="5"/>
    <s v="Greenland"/>
    <s v="Material de oficina"/>
    <s v="Online"/>
    <s v="Baja"/>
    <x v="598"/>
    <n v="880710685"/>
    <d v="2021-01-02T00:00:00"/>
    <n v="3422"/>
    <n v="651.21"/>
    <n v="524.96"/>
    <n v="2228440.62"/>
    <n v="1796413.12"/>
  </r>
  <r>
    <s v="C878"/>
    <x v="3"/>
    <s v="Burundi"/>
    <s v="Cosméticos"/>
    <s v="Offline"/>
    <s v="Crítica"/>
    <x v="599"/>
    <n v="881113231"/>
    <d v="2022-02-28T00:00:00"/>
    <n v="6615"/>
    <n v="437.2"/>
    <n v="263.33"/>
    <n v="2892078"/>
    <n v="1741927.95"/>
  </r>
  <r>
    <s v="C879"/>
    <x v="0"/>
    <s v="Czech Republic"/>
    <s v="Material de oficina"/>
    <s v="Offline"/>
    <s v="Alta"/>
    <x v="324"/>
    <n v="881995141"/>
    <d v="2021-03-24T00:00:00"/>
    <n v="6660"/>
    <n v="651.21"/>
    <n v="524.96"/>
    <n v="4337058.6000000006"/>
    <n v="3496233.6"/>
  </r>
  <r>
    <s v="C88"/>
    <x v="0"/>
    <s v="Netherlands"/>
    <s v="Material de oficina"/>
    <s v="Online"/>
    <s v="Crítica"/>
    <x v="95"/>
    <n v="172662436"/>
    <d v="2021-02-18T00:00:00"/>
    <n v="7531"/>
    <n v="651.21"/>
    <n v="524.96"/>
    <n v="4904262.5100000007"/>
    <n v="3953473.7600000002"/>
  </r>
  <r>
    <s v="C880"/>
    <x v="3"/>
    <s v="Equatorial Guinea"/>
    <s v="Material de oficina"/>
    <s v="Offline"/>
    <s v="Media"/>
    <x v="600"/>
    <n v="882565057"/>
    <d v="2022-10-22T00:00:00"/>
    <n v="9655"/>
    <n v="651.21"/>
    <n v="524.96"/>
    <n v="6287432.5500000007"/>
    <n v="5068488.8000000007"/>
  </r>
  <r>
    <s v="C881"/>
    <x v="4"/>
    <s v="Dominican Republic"/>
    <s v="Ropa"/>
    <s v="Offline"/>
    <s v="Alta"/>
    <x v="205"/>
    <n v="882943999"/>
    <d v="2022-02-25T00:00:00"/>
    <n v="8729"/>
    <n v="109.28"/>
    <n v="35.840000000000003"/>
    <n v="953905.12"/>
    <n v="312847.36000000004"/>
  </r>
  <r>
    <s v="C882"/>
    <x v="0"/>
    <s v="Poland"/>
    <s v="Cuidado personal"/>
    <s v="Online"/>
    <s v="Crítica"/>
    <x v="494"/>
    <n v="883492887"/>
    <d v="2020-05-24T00:00:00"/>
    <n v="9045"/>
    <n v="81.73"/>
    <n v="56.67"/>
    <n v="739247.85000000009"/>
    <n v="512580.15"/>
  </r>
  <r>
    <s v="C883"/>
    <x v="0"/>
    <s v="Albania"/>
    <s v="Frutas"/>
    <s v="Offline"/>
    <s v="Crítica"/>
    <x v="601"/>
    <n v="885128390"/>
    <d v="2020-11-16T00:00:00"/>
    <n v="2794"/>
    <n v="9.33"/>
    <n v="6.92"/>
    <n v="26068.02"/>
    <n v="19334.48"/>
  </r>
  <r>
    <s v="C884"/>
    <x v="3"/>
    <s v="Sudan"/>
    <s v="Snacks"/>
    <s v="Offline"/>
    <s v="Baja"/>
    <x v="602"/>
    <n v="885696589"/>
    <d v="2021-02-10T00:00:00"/>
    <n v="4200"/>
    <n v="152.58000000000001"/>
    <n v="97.44"/>
    <n v="640836"/>
    <n v="409248"/>
  </r>
  <r>
    <s v="C885"/>
    <x v="5"/>
    <s v="Canada"/>
    <s v="Cárnicos"/>
    <s v="Online"/>
    <s v="Baja"/>
    <x v="603"/>
    <n v="886478078"/>
    <d v="2020-12-17T00:00:00"/>
    <n v="4517"/>
    <n v="421.89"/>
    <n v="364.69"/>
    <n v="1905677.13"/>
    <n v="1647304.73"/>
  </r>
  <r>
    <s v="C886"/>
    <x v="0"/>
    <s v="Czech Republic"/>
    <s v="Cereales"/>
    <s v="Online"/>
    <s v="Baja"/>
    <x v="604"/>
    <n v="888059937"/>
    <d v="2020-03-06T00:00:00"/>
    <n v="7033"/>
    <n v="205.7"/>
    <n v="117.11"/>
    <n v="1446688.0999999999"/>
    <n v="823634.63"/>
  </r>
  <r>
    <s v="C887"/>
    <x v="3"/>
    <s v="Madagascar"/>
    <s v="Doméstico"/>
    <s v="Offline"/>
    <s v="Crítica"/>
    <x v="605"/>
    <n v="888108432"/>
    <d v="2020-11-09T00:00:00"/>
    <n v="2065"/>
    <n v="668.27"/>
    <n v="502.54"/>
    <n v="1379977.55"/>
    <n v="1037745.1000000001"/>
  </r>
  <r>
    <s v="C888"/>
    <x v="0"/>
    <s v="Estonia"/>
    <s v="Bebida"/>
    <s v="Online"/>
    <s v="Alta"/>
    <x v="539"/>
    <n v="889940917"/>
    <d v="2022-04-10T00:00:00"/>
    <n v="1960"/>
    <n v="47.45"/>
    <n v="31.79"/>
    <n v="93002"/>
    <n v="62308.4"/>
  </r>
  <r>
    <s v="C889"/>
    <x v="3"/>
    <s v="Ethiopia"/>
    <s v="Ropa"/>
    <s v="Online"/>
    <s v="Media"/>
    <x v="376"/>
    <n v="890131032"/>
    <d v="2022-11-27T00:00:00"/>
    <n v="6099"/>
    <n v="109.28"/>
    <n v="35.840000000000003"/>
    <n v="666498.72"/>
    <n v="218588.16000000003"/>
  </r>
  <r>
    <s v="C89"/>
    <x v="0"/>
    <s v="Croatia"/>
    <s v="Cosméticos"/>
    <s v="Offline"/>
    <s v="Alta"/>
    <x v="96"/>
    <n v="173900973"/>
    <d v="2021-07-18T00:00:00"/>
    <n v="2075"/>
    <n v="437.2"/>
    <n v="263.33"/>
    <n v="907190"/>
    <n v="546409.75"/>
  </r>
  <r>
    <s v="C890"/>
    <x v="3"/>
    <s v="Republic of the Congo"/>
    <s v="Snacks"/>
    <s v="Online"/>
    <s v="Media"/>
    <x v="606"/>
    <n v="890339171"/>
    <d v="2021-05-26T00:00:00"/>
    <n v="5893"/>
    <n v="152.58000000000001"/>
    <n v="97.44"/>
    <n v="899153.94000000006"/>
    <n v="574213.92000000004"/>
  </r>
  <r>
    <s v="C891"/>
    <x v="0"/>
    <s v="Croatia"/>
    <s v="Doméstico"/>
    <s v="Offline"/>
    <s v="Crítica"/>
    <x v="11"/>
    <n v="890437877"/>
    <d v="2021-03-14T00:00:00"/>
    <n v="9785"/>
    <n v="668.27"/>
    <n v="502.54"/>
    <n v="6539021.9500000002"/>
    <n v="4917353.9000000004"/>
  </r>
  <r>
    <s v="C892"/>
    <x v="0"/>
    <s v="Switzerland"/>
    <s v="Bebida"/>
    <s v="Offline"/>
    <s v="Alta"/>
    <x v="294"/>
    <n v="890496671"/>
    <d v="2020-06-18T00:00:00"/>
    <n v="8248"/>
    <n v="47.45"/>
    <n v="31.79"/>
    <n v="391367.60000000003"/>
    <n v="262203.92"/>
  </r>
  <r>
    <s v="C893"/>
    <x v="3"/>
    <s v="Angola"/>
    <s v="Bebida"/>
    <s v="Offline"/>
    <s v="Crítica"/>
    <x v="267"/>
    <n v="892427861"/>
    <d v="2022-02-27T00:00:00"/>
    <n v="8787"/>
    <n v="47.45"/>
    <n v="31.79"/>
    <n v="416943.15"/>
    <n v="279338.73"/>
  </r>
  <r>
    <s v="C894"/>
    <x v="2"/>
    <s v="Cambodia"/>
    <s v="Cereales"/>
    <s v="Offline"/>
    <s v="Alta"/>
    <x v="292"/>
    <n v="892692220"/>
    <d v="2020-09-05T00:00:00"/>
    <n v="937"/>
    <n v="205.7"/>
    <n v="117.11"/>
    <n v="192740.9"/>
    <n v="109732.06999999999"/>
  </r>
  <r>
    <s v="C895"/>
    <x v="3"/>
    <s v="Pakistan"/>
    <s v="Doméstico"/>
    <s v="Offline"/>
    <s v="Crítica"/>
    <x v="15"/>
    <n v="893344533"/>
    <d v="2021-05-17T00:00:00"/>
    <n v="1268"/>
    <n v="668.27"/>
    <n v="502.54"/>
    <n v="847366.36"/>
    <n v="637220.72"/>
  </r>
  <r>
    <s v="C896"/>
    <x v="3"/>
    <s v="Malawi"/>
    <s v="Alimento infantil"/>
    <s v="Online"/>
    <s v="Baja"/>
    <x v="607"/>
    <n v="893604600"/>
    <d v="2021-01-06T00:00:00"/>
    <n v="8376"/>
    <n v="255.28"/>
    <n v="159.41999999999999"/>
    <n v="2138225.2799999998"/>
    <n v="1335301.92"/>
  </r>
  <r>
    <s v="C897"/>
    <x v="3"/>
    <s v="Botswana"/>
    <s v="Cereales"/>
    <s v="Offline"/>
    <s v="Baja"/>
    <x v="608"/>
    <n v="894298970"/>
    <d v="2021-03-10T00:00:00"/>
    <n v="7893"/>
    <n v="205.7"/>
    <n v="117.11"/>
    <n v="1623590.0999999999"/>
    <n v="924349.23"/>
  </r>
  <r>
    <s v="C898"/>
    <x v="4"/>
    <s v="Saint Vincent and the Grenadines"/>
    <s v="Alimento infantil"/>
    <s v="Online"/>
    <s v="Crítica"/>
    <x v="198"/>
    <n v="894662034"/>
    <d v="2020-11-28T00:00:00"/>
    <n v="7478"/>
    <n v="255.28"/>
    <n v="159.41999999999999"/>
    <n v="1908983.84"/>
    <n v="1192142.76"/>
  </r>
  <r>
    <s v="C899"/>
    <x v="1"/>
    <s v="Kiribati"/>
    <s v="Snacks"/>
    <s v="Online"/>
    <s v="Alta"/>
    <x v="609"/>
    <n v="896206557"/>
    <d v="2021-04-10T00:00:00"/>
    <n v="1825"/>
    <n v="152.58000000000001"/>
    <n v="97.44"/>
    <n v="278458.5"/>
    <n v="177828"/>
  </r>
  <r>
    <s v="C9"/>
    <x v="4"/>
    <s v="Grenada"/>
    <s v="Cuidado personal"/>
    <s v="Offline"/>
    <s v="Crítica"/>
    <x v="11"/>
    <n v="111651837"/>
    <d v="2021-04-01T00:00:00"/>
    <n v="8779"/>
    <n v="81.73"/>
    <n v="56.67"/>
    <n v="717507.67"/>
    <n v="497505.93"/>
  </r>
  <r>
    <s v="C90"/>
    <x v="4"/>
    <s v="Trinidad and Tobago"/>
    <s v="Snacks"/>
    <s v="Offline"/>
    <s v="Baja"/>
    <x v="98"/>
    <n v="175078141"/>
    <d v="2021-11-19T00:00:00"/>
    <n v="869"/>
    <n v="152.58000000000001"/>
    <n v="97.44"/>
    <n v="132592.02000000002"/>
    <n v="84675.36"/>
  </r>
  <r>
    <s v="C900"/>
    <x v="4"/>
    <s v="Honduras"/>
    <s v="Material de oficina"/>
    <s v="Offline"/>
    <s v="Baja"/>
    <x v="245"/>
    <n v="897645938"/>
    <d v="2020-10-28T00:00:00"/>
    <n v="7657"/>
    <n v="651.21"/>
    <n v="524.96"/>
    <n v="4986314.9700000007"/>
    <n v="4019618.72"/>
  </r>
  <r>
    <s v="C901"/>
    <x v="3"/>
    <s v="Israel"/>
    <s v="Cárnicos"/>
    <s v="Offline"/>
    <s v="Baja"/>
    <x v="121"/>
    <n v="897720181"/>
    <d v="2022-08-12T00:00:00"/>
    <n v="8730"/>
    <n v="421.89"/>
    <n v="364.69"/>
    <n v="3683099.6999999997"/>
    <n v="3183743.7"/>
  </r>
  <r>
    <s v="C902"/>
    <x v="2"/>
    <s v="Brunei"/>
    <s v="Bebida"/>
    <s v="Online"/>
    <s v="Baja"/>
    <x v="471"/>
    <n v="898784911"/>
    <d v="2021-09-14T00:00:00"/>
    <n v="828"/>
    <n v="47.45"/>
    <n v="31.79"/>
    <n v="39288.600000000006"/>
    <n v="26322.12"/>
  </r>
  <r>
    <s v="C903"/>
    <x v="3"/>
    <s v="Senegal"/>
    <s v="Material de oficina"/>
    <s v="Online"/>
    <s v="Baja"/>
    <x v="138"/>
    <n v="900200259"/>
    <d v="2020-07-09T00:00:00"/>
    <n v="6770"/>
    <n v="651.21"/>
    <n v="524.96"/>
    <n v="4408691.7"/>
    <n v="3553979.2"/>
  </r>
  <r>
    <s v="C904"/>
    <x v="0"/>
    <s v="Iceland"/>
    <s v="Verduras"/>
    <s v="Offline"/>
    <s v="Alta"/>
    <x v="308"/>
    <n v="905825173"/>
    <d v="2022-05-14T00:00:00"/>
    <n v="1404"/>
    <n v="154.06"/>
    <n v="90.93"/>
    <n v="216300.24"/>
    <n v="127665.72000000002"/>
  </r>
  <r>
    <s v="C905"/>
    <x v="4"/>
    <s v="Haiti"/>
    <s v="Material de oficina"/>
    <s v="Offline"/>
    <s v="Baja"/>
    <x v="610"/>
    <n v="906669318"/>
    <d v="2020-05-01T00:00:00"/>
    <n v="6610"/>
    <n v="651.21"/>
    <n v="524.96"/>
    <n v="4304498.1000000006"/>
    <n v="3469985.6"/>
  </r>
  <r>
    <s v="C906"/>
    <x v="0"/>
    <s v="Switzerland"/>
    <s v="Alimento infantil"/>
    <s v="Online"/>
    <s v="Media"/>
    <x v="64"/>
    <n v="907012641"/>
    <d v="2022-09-02T00:00:00"/>
    <n v="6299"/>
    <n v="255.28"/>
    <n v="159.41999999999999"/>
    <n v="1608008.72"/>
    <n v="1004186.58"/>
  </r>
  <r>
    <s v="C907"/>
    <x v="0"/>
    <s v="Italy"/>
    <s v="Cárnicos"/>
    <s v="Offline"/>
    <s v="Alta"/>
    <x v="611"/>
    <n v="907371413"/>
    <d v="2021-11-10T00:00:00"/>
    <n v="1414"/>
    <n v="421.89"/>
    <n v="364.69"/>
    <n v="596552.46"/>
    <n v="515671.66"/>
  </r>
  <r>
    <s v="C908"/>
    <x v="0"/>
    <s v="Romania"/>
    <s v="Cereales"/>
    <s v="Online"/>
    <s v="Media"/>
    <x v="242"/>
    <n v="908088529"/>
    <d v="2022-09-01T00:00:00"/>
    <n v="4928"/>
    <n v="205.7"/>
    <n v="117.11"/>
    <n v="1013689.6"/>
    <n v="577118.07999999996"/>
  </r>
  <r>
    <s v="C909"/>
    <x v="0"/>
    <s v="Georgia"/>
    <s v="Cereales"/>
    <s v="Offline"/>
    <s v="Crítica"/>
    <x v="612"/>
    <n v="908471333"/>
    <d v="2022-12-13T00:00:00"/>
    <n v="6846"/>
    <n v="205.7"/>
    <n v="117.11"/>
    <n v="1408222.2"/>
    <n v="801735.05999999994"/>
  </r>
  <r>
    <s v="C91"/>
    <x v="2"/>
    <s v="South Korea"/>
    <s v="Doméstico"/>
    <s v="Offline"/>
    <s v="Crítica"/>
    <x v="99"/>
    <n v="175304305"/>
    <d v="2021-03-28T00:00:00"/>
    <n v="7353"/>
    <n v="668.27"/>
    <n v="502.54"/>
    <n v="4913789.3099999996"/>
    <n v="3695176.62"/>
  </r>
  <r>
    <s v="C910"/>
    <x v="5"/>
    <s v="United States of America"/>
    <s v="Cárnicos"/>
    <s v="Offline"/>
    <s v="Media"/>
    <x v="292"/>
    <n v="910662162"/>
    <d v="2020-09-18T00:00:00"/>
    <n v="9205"/>
    <n v="421.89"/>
    <n v="364.69"/>
    <n v="3883497.4499999997"/>
    <n v="3356971.45"/>
  </r>
  <r>
    <s v="C911"/>
    <x v="1"/>
    <s v="Kiribati"/>
    <s v="Material de oficina"/>
    <s v="Offline"/>
    <s v="Crítica"/>
    <x v="44"/>
    <n v="911573684"/>
    <d v="2022-01-18T00:00:00"/>
    <n v="1071"/>
    <n v="651.21"/>
    <n v="524.96"/>
    <n v="697445.91"/>
    <n v="562232.16"/>
  </r>
  <r>
    <s v="C912"/>
    <x v="0"/>
    <s v="Bosnia and Herzegovina"/>
    <s v="Snacks"/>
    <s v="Online"/>
    <s v="Crítica"/>
    <x v="449"/>
    <n v="911997258"/>
    <d v="2021-05-08T00:00:00"/>
    <n v="3543"/>
    <n v="152.58000000000001"/>
    <n v="97.44"/>
    <n v="540590.94000000006"/>
    <n v="345229.92"/>
  </r>
  <r>
    <s v="C913"/>
    <x v="3"/>
    <s v="Mauritius "/>
    <s v="Cuidado personal"/>
    <s v="Offline"/>
    <s v="Media"/>
    <x v="120"/>
    <n v="912741410"/>
    <d v="2021-03-23T00:00:00"/>
    <n v="4751"/>
    <n v="81.73"/>
    <n v="56.67"/>
    <n v="388299.23000000004"/>
    <n v="269239.17"/>
  </r>
  <r>
    <s v="C914"/>
    <x v="5"/>
    <s v="Greenland"/>
    <s v="Cárnicos"/>
    <s v="Online"/>
    <s v="Media"/>
    <x v="613"/>
    <n v="912860286"/>
    <d v="2021-06-09T00:00:00"/>
    <n v="4857"/>
    <n v="421.89"/>
    <n v="364.69"/>
    <n v="2049119.73"/>
    <n v="1771299.33"/>
  </r>
  <r>
    <s v="C915"/>
    <x v="3"/>
    <s v="Zimbabwe"/>
    <s v="Material de oficina"/>
    <s v="Online"/>
    <s v="Crítica"/>
    <x v="614"/>
    <n v="914115989"/>
    <d v="2020-09-14T00:00:00"/>
    <n v="1052"/>
    <n v="651.21"/>
    <n v="524.96"/>
    <n v="685072.92"/>
    <n v="552257.92000000004"/>
  </r>
  <r>
    <s v="C916"/>
    <x v="0"/>
    <s v="Belgium"/>
    <s v="Ropa"/>
    <s v="Offline"/>
    <s v="Media"/>
    <x v="615"/>
    <n v="914382064"/>
    <d v="2021-03-01T00:00:00"/>
    <n v="2560"/>
    <n v="109.28"/>
    <n v="35.840000000000003"/>
    <n v="279756.79999999999"/>
    <n v="91750.400000000009"/>
  </r>
  <r>
    <s v="C917"/>
    <x v="0"/>
    <s v="Luxembourg"/>
    <s v="Verduras"/>
    <s v="Online"/>
    <s v="Media"/>
    <x v="616"/>
    <n v="914538705"/>
    <d v="2021-01-19T00:00:00"/>
    <n v="5637"/>
    <n v="154.06"/>
    <n v="90.93"/>
    <n v="868436.22"/>
    <n v="512572.41000000003"/>
  </r>
  <r>
    <s v="C918"/>
    <x v="3"/>
    <s v="Sudan"/>
    <s v="Material de oficina"/>
    <s v="Online"/>
    <s v="Baja"/>
    <x v="617"/>
    <n v="914555871"/>
    <d v="2021-08-09T00:00:00"/>
    <n v="8568"/>
    <n v="651.21"/>
    <n v="524.96"/>
    <n v="5579567.2800000003"/>
    <n v="4497857.28"/>
  </r>
  <r>
    <s v="C919"/>
    <x v="3"/>
    <s v="Cote d'Ivoire"/>
    <s v="Cuidado personal"/>
    <s v="Online"/>
    <s v="Alta"/>
    <x v="389"/>
    <n v="914959704"/>
    <d v="2020-09-18T00:00:00"/>
    <n v="6670"/>
    <n v="81.73"/>
    <n v="56.67"/>
    <n v="545139.1"/>
    <n v="377988.9"/>
  </r>
  <r>
    <s v="C92"/>
    <x v="1"/>
    <s v="Samoa "/>
    <s v="Cárnicos"/>
    <s v="Offline"/>
    <s v="Alta"/>
    <x v="100"/>
    <n v="175974214"/>
    <d v="2021-12-25T00:00:00"/>
    <n v="7003"/>
    <n v="421.89"/>
    <n v="364.69"/>
    <n v="2954495.67"/>
    <n v="2553924.0699999998"/>
  </r>
  <r>
    <s v="C920"/>
    <x v="3"/>
    <s v="Rwanda"/>
    <s v="Cereales"/>
    <s v="Offline"/>
    <s v="Media"/>
    <x v="320"/>
    <n v="917417895"/>
    <d v="2021-09-21T00:00:00"/>
    <n v="7293"/>
    <n v="205.7"/>
    <n v="117.11"/>
    <n v="1500170.0999999999"/>
    <n v="854083.23"/>
  </r>
  <r>
    <s v="C921"/>
    <x v="5"/>
    <s v="Mexico"/>
    <s v="Verduras"/>
    <s v="Online"/>
    <s v="Media"/>
    <x v="618"/>
    <n v="918515670"/>
    <d v="2021-10-04T00:00:00"/>
    <n v="4816"/>
    <n v="154.06"/>
    <n v="90.93"/>
    <n v="741952.96"/>
    <n v="437918.88"/>
  </r>
  <r>
    <s v="C922"/>
    <x v="1"/>
    <s v="Tuvalu"/>
    <s v="Verduras"/>
    <s v="Offline"/>
    <s v="Crítica"/>
    <x v="598"/>
    <n v="918880879"/>
    <d v="2020-12-16T00:00:00"/>
    <n v="5651"/>
    <n v="154.06"/>
    <n v="90.93"/>
    <n v="870593.06"/>
    <n v="513845.43000000005"/>
  </r>
  <r>
    <s v="C923"/>
    <x v="3"/>
    <s v="Guinea-Bissau"/>
    <s v="Frutas"/>
    <s v="Offline"/>
    <s v="Crítica"/>
    <x v="619"/>
    <n v="919752490"/>
    <d v="2021-06-01T00:00:00"/>
    <n v="3239"/>
    <n v="9.33"/>
    <n v="6.92"/>
    <n v="30219.87"/>
    <n v="22413.88"/>
  </r>
  <r>
    <s v="C924"/>
    <x v="0"/>
    <s v="Greece"/>
    <s v="Cereales"/>
    <s v="Online"/>
    <s v="Crítica"/>
    <x v="167"/>
    <n v="920174348"/>
    <d v="2022-10-12T00:00:00"/>
    <n v="3054"/>
    <n v="205.7"/>
    <n v="117.11"/>
    <n v="628207.79999999993"/>
    <n v="357653.94"/>
  </r>
  <r>
    <s v="C925"/>
    <x v="4"/>
    <s v="Haiti"/>
    <s v="Bebida"/>
    <s v="Online"/>
    <s v="Baja"/>
    <x v="400"/>
    <n v="922294795"/>
    <d v="2020-07-11T00:00:00"/>
    <n v="7601"/>
    <n v="47.45"/>
    <n v="31.79"/>
    <n v="360667.45"/>
    <n v="241635.78999999998"/>
  </r>
  <r>
    <s v="C926"/>
    <x v="3"/>
    <s v="Yemen"/>
    <s v="Cárnicos"/>
    <s v="Online"/>
    <s v="Media"/>
    <x v="620"/>
    <n v="922643697"/>
    <d v="2022-02-14T00:00:00"/>
    <n v="1417"/>
    <n v="421.89"/>
    <n v="364.69"/>
    <n v="597818.13"/>
    <n v="516765.73"/>
  </r>
  <r>
    <s v="C927"/>
    <x v="0"/>
    <s v="Russia"/>
    <s v="Cuidado personal"/>
    <s v="Offline"/>
    <s v="Baja"/>
    <x v="193"/>
    <n v="923389995"/>
    <d v="2020-02-13T00:00:00"/>
    <n v="6069"/>
    <n v="81.73"/>
    <n v="56.67"/>
    <n v="496019.37"/>
    <n v="343930.23"/>
  </r>
  <r>
    <s v="C928"/>
    <x v="3"/>
    <s v="Tunisia "/>
    <s v="Alimento infantil"/>
    <s v="Offline"/>
    <s v="Media"/>
    <x v="68"/>
    <n v="923890817"/>
    <d v="2021-02-03T00:00:00"/>
    <n v="5155"/>
    <n v="255.28"/>
    <n v="159.41999999999999"/>
    <n v="1315968.3999999999"/>
    <n v="821810.1"/>
  </r>
  <r>
    <s v="C929"/>
    <x v="2"/>
    <s v="India"/>
    <s v="Verduras"/>
    <s v="Online"/>
    <s v="Media"/>
    <x v="87"/>
    <n v="926084220"/>
    <d v="2022-07-16T00:00:00"/>
    <n v="9305"/>
    <n v="154.06"/>
    <n v="90.93"/>
    <n v="1433528.3"/>
    <n v="846103.65"/>
  </r>
  <r>
    <s v="C93"/>
    <x v="0"/>
    <s v="Albania"/>
    <s v="Material de oficina"/>
    <s v="Offline"/>
    <s v="Baja"/>
    <x v="101"/>
    <n v="176450574"/>
    <d v="2022-08-02T00:00:00"/>
    <n v="2322"/>
    <n v="651.21"/>
    <n v="524.96"/>
    <n v="1512109.62"/>
    <n v="1218957.1200000001"/>
  </r>
  <r>
    <s v="C930"/>
    <x v="2"/>
    <s v="Taiwan"/>
    <s v="Cereales"/>
    <s v="Online"/>
    <s v="Alta"/>
    <x v="621"/>
    <n v="926513373"/>
    <d v="2021-12-26T00:00:00"/>
    <n v="1181"/>
    <n v="205.7"/>
    <n v="117.11"/>
    <n v="242931.69999999998"/>
    <n v="138306.91"/>
  </r>
  <r>
    <s v="C931"/>
    <x v="3"/>
    <s v="Morocco"/>
    <s v="Snacks"/>
    <s v="Offline"/>
    <s v="Alta"/>
    <x v="28"/>
    <n v="926670873"/>
    <d v="2022-01-09T00:00:00"/>
    <n v="474"/>
    <n v="152.58000000000001"/>
    <n v="97.44"/>
    <n v="72322.920000000013"/>
    <n v="46186.559999999998"/>
  </r>
  <r>
    <s v="C932"/>
    <x v="3"/>
    <s v="Zimbabwe"/>
    <s v="Bebida"/>
    <s v="Online"/>
    <s v="Media"/>
    <x v="73"/>
    <n v="927029645"/>
    <d v="2022-04-09T00:00:00"/>
    <n v="8909"/>
    <n v="47.45"/>
    <n v="31.79"/>
    <n v="422732.05000000005"/>
    <n v="283217.11"/>
  </r>
  <r>
    <s v="C933"/>
    <x v="3"/>
    <s v="Lebanon"/>
    <s v="Ropa"/>
    <s v="Online"/>
    <s v="Baja"/>
    <x v="622"/>
    <n v="927084577"/>
    <d v="2021-12-25T00:00:00"/>
    <n v="5240"/>
    <n v="109.28"/>
    <n v="35.840000000000003"/>
    <n v="572627.19999999995"/>
    <n v="187801.60000000001"/>
  </r>
  <r>
    <s v="C934"/>
    <x v="1"/>
    <s v="Federated States of Micronesia"/>
    <s v="Material de oficina"/>
    <s v="Offline"/>
    <s v="Alta"/>
    <x v="623"/>
    <n v="928952682"/>
    <d v="2020-02-29T00:00:00"/>
    <n v="253"/>
    <n v="651.21"/>
    <n v="524.96"/>
    <n v="164756.13"/>
    <n v="132814.88"/>
  </r>
  <r>
    <s v="C935"/>
    <x v="0"/>
    <s v="Macedonia"/>
    <s v="Frutas"/>
    <s v="Online"/>
    <s v="Baja"/>
    <x v="405"/>
    <n v="931131064"/>
    <d v="2021-01-06T00:00:00"/>
    <n v="1766"/>
    <n v="9.33"/>
    <n v="6.92"/>
    <n v="16476.78"/>
    <n v="12220.72"/>
  </r>
  <r>
    <s v="C936"/>
    <x v="3"/>
    <s v="Ghana"/>
    <s v="Cosméticos"/>
    <s v="Online"/>
    <s v="Media"/>
    <x v="624"/>
    <n v="932654559"/>
    <d v="2020-05-07T00:00:00"/>
    <n v="9628"/>
    <n v="437.2"/>
    <n v="263.33"/>
    <n v="4209361.5999999996"/>
    <n v="2535341.2399999998"/>
  </r>
  <r>
    <s v="C937"/>
    <x v="5"/>
    <s v="Greenland"/>
    <s v="Material de oficina"/>
    <s v="Offline"/>
    <s v="Alta"/>
    <x v="217"/>
    <n v="932800900"/>
    <d v="2021-06-19T00:00:00"/>
    <n v="718"/>
    <n v="651.21"/>
    <n v="524.96"/>
    <n v="467568.78"/>
    <n v="376921.28"/>
  </r>
  <r>
    <s v="C938"/>
    <x v="3"/>
    <s v="Bahrain"/>
    <s v="Doméstico"/>
    <s v="Online"/>
    <s v="Baja"/>
    <x v="625"/>
    <n v="934019696"/>
    <d v="2022-04-06T00:00:00"/>
    <n v="3947"/>
    <n v="668.27"/>
    <n v="502.54"/>
    <n v="2637661.69"/>
    <n v="1983525.3800000001"/>
  </r>
  <r>
    <s v="C939"/>
    <x v="0"/>
    <s v="Serbia"/>
    <s v="Alimento infantil"/>
    <s v="Offline"/>
    <s v="Crítica"/>
    <x v="626"/>
    <n v="934157025"/>
    <d v="2022-11-10T00:00:00"/>
    <n v="5258"/>
    <n v="255.28"/>
    <n v="159.41999999999999"/>
    <n v="1342262.24"/>
    <n v="838230.36"/>
  </r>
  <r>
    <s v="C94"/>
    <x v="3"/>
    <s v="Cape Verde"/>
    <s v="Frutas"/>
    <s v="Online"/>
    <s v="Media"/>
    <x v="102"/>
    <n v="176491773"/>
    <d v="2022-03-25T00:00:00"/>
    <n v="7846"/>
    <n v="9.33"/>
    <n v="6.92"/>
    <n v="73203.180000000008"/>
    <n v="54294.32"/>
  </r>
  <r>
    <s v="C940"/>
    <x v="3"/>
    <s v="Lebanon"/>
    <s v="Alimento infantil"/>
    <s v="Offline"/>
    <s v="Alta"/>
    <x v="627"/>
    <n v="935364234"/>
    <d v="2020-08-29T00:00:00"/>
    <n v="2625"/>
    <n v="255.28"/>
    <n v="159.41999999999999"/>
    <n v="670110"/>
    <n v="418477.49999999994"/>
  </r>
  <r>
    <s v="C941"/>
    <x v="0"/>
    <s v="Monaco"/>
    <s v="Cárnicos"/>
    <s v="Online"/>
    <s v="Alta"/>
    <x v="482"/>
    <n v="936022126"/>
    <d v="2020-08-07T00:00:00"/>
    <n v="1052"/>
    <n v="421.89"/>
    <n v="364.69"/>
    <n v="443828.27999999997"/>
    <n v="383653.88"/>
  </r>
  <r>
    <s v="C942"/>
    <x v="3"/>
    <s v="Iran"/>
    <s v="Alimento infantil"/>
    <s v="Online"/>
    <s v="Alta"/>
    <x v="628"/>
    <n v="936710488"/>
    <d v="2022-03-10T00:00:00"/>
    <n v="7575"/>
    <n v="255.28"/>
    <n v="159.41999999999999"/>
    <n v="1933746"/>
    <n v="1207606.5"/>
  </r>
  <r>
    <s v="C943"/>
    <x v="3"/>
    <s v="Mauritius "/>
    <s v="Frutas"/>
    <s v="Online"/>
    <s v="Media"/>
    <x v="629"/>
    <n v="938382041"/>
    <d v="2021-06-09T00:00:00"/>
    <n v="6263"/>
    <n v="9.33"/>
    <n v="6.92"/>
    <n v="58433.79"/>
    <n v="43339.96"/>
  </r>
  <r>
    <s v="C944"/>
    <x v="4"/>
    <s v="Saint Kitts and Nevis "/>
    <s v="Cárnicos"/>
    <s v="Online"/>
    <s v="Crítica"/>
    <x v="630"/>
    <n v="938801753"/>
    <d v="2020-02-07T00:00:00"/>
    <n v="3212"/>
    <n v="421.89"/>
    <n v="364.69"/>
    <n v="1355110.68"/>
    <n v="1171384.28"/>
  </r>
  <r>
    <s v="C945"/>
    <x v="0"/>
    <s v="Bulgaria"/>
    <s v="Frutas"/>
    <s v="Online"/>
    <s v="Baja"/>
    <x v="423"/>
    <n v="939389693"/>
    <d v="2022-01-01T00:00:00"/>
    <n v="1554"/>
    <n v="9.33"/>
    <n v="6.92"/>
    <n v="14498.82"/>
    <n v="10753.68"/>
  </r>
  <r>
    <s v="C946"/>
    <x v="0"/>
    <s v="Italy"/>
    <s v="Ropa"/>
    <s v="Offline"/>
    <s v="Media"/>
    <x v="70"/>
    <n v="939460504"/>
    <d v="2022-07-19T00:00:00"/>
    <n v="6450"/>
    <n v="109.28"/>
    <n v="35.840000000000003"/>
    <n v="704856"/>
    <n v="231168.00000000003"/>
  </r>
  <r>
    <s v="C947"/>
    <x v="3"/>
    <s v="Namibia"/>
    <s v="Verduras"/>
    <s v="Offline"/>
    <s v="Baja"/>
    <x v="267"/>
    <n v="940079343"/>
    <d v="2022-02-03T00:00:00"/>
    <n v="91"/>
    <n v="154.06"/>
    <n v="90.93"/>
    <n v="14019.460000000001"/>
    <n v="8274.630000000001"/>
  </r>
  <r>
    <s v="C948"/>
    <x v="0"/>
    <s v="San Marino"/>
    <s v="Bebida"/>
    <s v="Online"/>
    <s v="Media"/>
    <x v="574"/>
    <n v="940139424"/>
    <d v="2021-04-13T00:00:00"/>
    <n v="6702"/>
    <n v="47.45"/>
    <n v="31.79"/>
    <n v="318009.90000000002"/>
    <n v="213056.58"/>
  </r>
  <r>
    <s v="C949"/>
    <x v="4"/>
    <s v="The Bahamas"/>
    <s v="Bebida"/>
    <s v="Offline"/>
    <s v="Baja"/>
    <x v="631"/>
    <n v="941685664"/>
    <d v="2022-07-23T00:00:00"/>
    <n v="7538"/>
    <n v="47.45"/>
    <n v="31.79"/>
    <n v="357678.10000000003"/>
    <n v="239633.02"/>
  </r>
  <r>
    <s v="C95"/>
    <x v="0"/>
    <s v="Italy"/>
    <s v="Bebida"/>
    <s v="Online"/>
    <s v="Baja"/>
    <x v="103"/>
    <n v="176898181"/>
    <d v="2021-06-20T00:00:00"/>
    <n v="5145"/>
    <n v="47.45"/>
    <n v="31.79"/>
    <n v="244130.25000000003"/>
    <n v="163559.54999999999"/>
  </r>
  <r>
    <s v="C950"/>
    <x v="3"/>
    <s v="Lebanon"/>
    <s v="Alimento infantil"/>
    <s v="Online"/>
    <s v="Baja"/>
    <x v="480"/>
    <n v="943527162"/>
    <d v="2020-03-27T00:00:00"/>
    <n v="5884"/>
    <n v="255.28"/>
    <n v="159.41999999999999"/>
    <n v="1502067.52"/>
    <n v="938027.27999999991"/>
  </r>
  <r>
    <s v="C951"/>
    <x v="1"/>
    <s v="Australia"/>
    <s v="Verduras"/>
    <s v="Online"/>
    <s v="Alta"/>
    <x v="18"/>
    <n v="944031417"/>
    <d v="2021-11-07T00:00:00"/>
    <n v="2058"/>
    <n v="154.06"/>
    <n v="90.93"/>
    <n v="317055.48"/>
    <n v="187133.94"/>
  </r>
  <r>
    <s v="C952"/>
    <x v="2"/>
    <s v="Tajikistan"/>
    <s v="Cuidado personal"/>
    <s v="Online"/>
    <s v="Baja"/>
    <x v="569"/>
    <n v="945189702"/>
    <d v="2021-02-05T00:00:00"/>
    <n v="8408"/>
    <n v="81.73"/>
    <n v="56.67"/>
    <n v="687185.84000000008"/>
    <n v="476481.36"/>
  </r>
  <r>
    <s v="C953"/>
    <x v="4"/>
    <s v="El Salvador"/>
    <s v="Doméstico"/>
    <s v="Online"/>
    <s v="Alta"/>
    <x v="632"/>
    <n v="945399129"/>
    <d v="2022-03-05T00:00:00"/>
    <n v="4315"/>
    <n v="668.27"/>
    <n v="502.54"/>
    <n v="2883585.05"/>
    <n v="2168460.1"/>
  </r>
  <r>
    <s v="C954"/>
    <x v="2"/>
    <s v="Indonesia"/>
    <s v="Cereales"/>
    <s v="Online"/>
    <s v="Baja"/>
    <x v="633"/>
    <n v="945736443"/>
    <d v="2020-09-22T00:00:00"/>
    <n v="1189"/>
    <n v="205.7"/>
    <n v="117.11"/>
    <n v="244577.3"/>
    <n v="139243.79"/>
  </r>
  <r>
    <s v="C955"/>
    <x v="0"/>
    <s v="Sweden"/>
    <s v="Cuidado personal"/>
    <s v="Offline"/>
    <s v="Media"/>
    <x v="493"/>
    <n v="946878850"/>
    <d v="2020-05-02T00:00:00"/>
    <n v="7473"/>
    <n v="81.73"/>
    <n v="56.67"/>
    <n v="610768.29"/>
    <n v="423494.91000000003"/>
  </r>
  <r>
    <s v="C956"/>
    <x v="1"/>
    <s v="Tonga"/>
    <s v="Doméstico"/>
    <s v="Offline"/>
    <s v="Alta"/>
    <x v="634"/>
    <n v="947097718"/>
    <d v="2022-03-01T00:00:00"/>
    <n v="3641"/>
    <n v="668.27"/>
    <n v="502.54"/>
    <n v="2433171.0699999998"/>
    <n v="1829748.1400000001"/>
  </r>
  <r>
    <s v="C957"/>
    <x v="3"/>
    <s v="Mozambique"/>
    <s v="Ropa"/>
    <s v="Online"/>
    <s v="Media"/>
    <x v="635"/>
    <n v="948761546"/>
    <d v="2020-04-25T00:00:00"/>
    <n v="7198"/>
    <n v="109.28"/>
    <n v="35.840000000000003"/>
    <n v="786597.44000000006"/>
    <n v="257976.32000000004"/>
  </r>
  <r>
    <s v="C958"/>
    <x v="0"/>
    <s v="Andorra"/>
    <s v="Cosméticos"/>
    <s v="Online"/>
    <s v="Crítica"/>
    <x v="228"/>
    <n v="949191987"/>
    <d v="2020-10-08T00:00:00"/>
    <n v="7678"/>
    <n v="437.2"/>
    <n v="263.33"/>
    <n v="3356821.6"/>
    <n v="2021847.74"/>
  </r>
  <r>
    <s v="C959"/>
    <x v="1"/>
    <s v="Solomon Islands"/>
    <s v="Verduras"/>
    <s v="Online"/>
    <s v="Alta"/>
    <x v="378"/>
    <n v="949826705"/>
    <d v="2020-04-16T00:00:00"/>
    <n v="1651"/>
    <n v="154.06"/>
    <n v="90.93"/>
    <n v="254353.06"/>
    <n v="150125.43000000002"/>
  </r>
  <r>
    <s v="C96"/>
    <x v="0"/>
    <s v="Hungary"/>
    <s v="Bebida"/>
    <s v="Offline"/>
    <s v="Baja"/>
    <x v="26"/>
    <n v="177214038"/>
    <d v="2021-08-02T00:00:00"/>
    <n v="7815"/>
    <n v="47.45"/>
    <n v="31.79"/>
    <n v="370821.75"/>
    <n v="248438.85"/>
  </r>
  <r>
    <s v="C960"/>
    <x v="0"/>
    <s v="Romania"/>
    <s v="Verduras"/>
    <s v="Offline"/>
    <s v="Media"/>
    <x v="184"/>
    <n v="953977048"/>
    <d v="2021-03-26T00:00:00"/>
    <n v="7715"/>
    <n v="154.06"/>
    <n v="90.93"/>
    <n v="1188572.8999999999"/>
    <n v="701524.95000000007"/>
  </r>
  <r>
    <s v="C961"/>
    <x v="4"/>
    <s v="Saint Vincent and the Grenadines"/>
    <s v="Material de oficina"/>
    <s v="Offline"/>
    <s v="Alta"/>
    <x v="636"/>
    <n v="955668342"/>
    <d v="2022-06-17T00:00:00"/>
    <n v="1499"/>
    <n v="651.21"/>
    <n v="524.96"/>
    <n v="976163.79"/>
    <n v="786915.04"/>
  </r>
  <r>
    <s v="C962"/>
    <x v="0"/>
    <s v="France"/>
    <s v="Cárnicos"/>
    <s v="Offline"/>
    <s v="Baja"/>
    <x v="637"/>
    <n v="956021964"/>
    <d v="2020-04-07T00:00:00"/>
    <n v="664"/>
    <n v="421.89"/>
    <n v="364.69"/>
    <n v="280134.95999999996"/>
    <n v="242154.16"/>
  </r>
  <r>
    <s v="C963"/>
    <x v="3"/>
    <s v="The Gambia"/>
    <s v="Doméstico"/>
    <s v="Offline"/>
    <s v="Baja"/>
    <x v="416"/>
    <n v="957664334"/>
    <d v="2021-03-12T00:00:00"/>
    <n v="9904"/>
    <n v="668.27"/>
    <n v="502.54"/>
    <n v="6618546.0800000001"/>
    <n v="4977156.16"/>
  </r>
  <r>
    <s v="C964"/>
    <x v="1"/>
    <s v="Samoa "/>
    <s v="Snacks"/>
    <s v="Offline"/>
    <s v="Baja"/>
    <x v="572"/>
    <n v="958153140"/>
    <d v="2021-01-21T00:00:00"/>
    <n v="5941"/>
    <n v="152.58000000000001"/>
    <n v="97.44"/>
    <n v="906477.78"/>
    <n v="578891.04"/>
  </r>
  <r>
    <s v="C965"/>
    <x v="0"/>
    <s v="Serbia"/>
    <s v="Ropa"/>
    <s v="Offline"/>
    <s v="Media"/>
    <x v="638"/>
    <n v="959272372"/>
    <d v="2022-12-01T00:00:00"/>
    <n v="2531"/>
    <n v="109.28"/>
    <n v="35.840000000000003"/>
    <n v="276587.68"/>
    <n v="90711.040000000008"/>
  </r>
  <r>
    <s v="C966"/>
    <x v="4"/>
    <s v="Saint Vincent and the Grenadines"/>
    <s v="Cosméticos"/>
    <s v="Online"/>
    <s v="Alta"/>
    <x v="312"/>
    <n v="959686934"/>
    <d v="2021-09-08T00:00:00"/>
    <n v="5460"/>
    <n v="437.2"/>
    <n v="263.33"/>
    <n v="2387112"/>
    <n v="1437781.7999999998"/>
  </r>
  <r>
    <s v="C967"/>
    <x v="3"/>
    <s v="Syria"/>
    <s v="Bebida"/>
    <s v="Offline"/>
    <s v="Baja"/>
    <x v="364"/>
    <n v="959855163"/>
    <d v="2020-03-21T00:00:00"/>
    <n v="7544"/>
    <n v="47.45"/>
    <n v="31.79"/>
    <n v="357962.80000000005"/>
    <n v="239823.75999999998"/>
  </r>
  <r>
    <s v="C968"/>
    <x v="1"/>
    <s v="Australia"/>
    <s v="Verduras"/>
    <s v="Offline"/>
    <s v="Alta"/>
    <x v="137"/>
    <n v="961049926"/>
    <d v="2021-04-03T00:00:00"/>
    <n v="3633"/>
    <n v="154.06"/>
    <n v="90.93"/>
    <n v="559699.98"/>
    <n v="330348.69"/>
  </r>
  <r>
    <s v="C969"/>
    <x v="3"/>
    <s v="Cote d'Ivoire"/>
    <s v="Cosméticos"/>
    <s v="Offline"/>
    <s v="Media"/>
    <x v="433"/>
    <n v="961403977"/>
    <d v="2021-01-09T00:00:00"/>
    <n v="5607"/>
    <n v="437.2"/>
    <n v="263.33"/>
    <n v="2451380.4"/>
    <n v="1476491.3099999998"/>
  </r>
  <r>
    <s v="C97"/>
    <x v="2"/>
    <s v="Maldives"/>
    <s v="Alimento infantil"/>
    <s v="Offline"/>
    <s v="Crítica"/>
    <x v="104"/>
    <n v="177427756"/>
    <d v="2022-10-19T00:00:00"/>
    <n v="6486"/>
    <n v="255.28"/>
    <n v="159.41999999999999"/>
    <n v="1655746.08"/>
    <n v="1033998.1199999999"/>
  </r>
  <r>
    <s v="C970"/>
    <x v="4"/>
    <s v="Dominican Republic"/>
    <s v="Cuidado personal"/>
    <s v="Online"/>
    <s v="Crítica"/>
    <x v="639"/>
    <n v="962162721"/>
    <d v="2022-01-23T00:00:00"/>
    <n v="7376"/>
    <n v="81.73"/>
    <n v="56.67"/>
    <n v="602840.48"/>
    <n v="417997.92"/>
  </r>
  <r>
    <s v="C971"/>
    <x v="3"/>
    <s v="Rwanda"/>
    <s v="Frutas"/>
    <s v="Online"/>
    <s v="Media"/>
    <x v="640"/>
    <n v="962211644"/>
    <d v="2022-07-24T00:00:00"/>
    <n v="9884"/>
    <n v="9.33"/>
    <n v="6.92"/>
    <n v="92217.72"/>
    <n v="68397.279999999999"/>
  </r>
  <r>
    <s v="C972"/>
    <x v="3"/>
    <s v="Chad"/>
    <s v="Cosméticos"/>
    <s v="Online"/>
    <s v="Media"/>
    <x v="231"/>
    <n v="963215005"/>
    <d v="2021-07-29T00:00:00"/>
    <n v="6103"/>
    <n v="437.2"/>
    <n v="263.33"/>
    <n v="2668231.6"/>
    <n v="1607102.99"/>
  </r>
  <r>
    <s v="C973"/>
    <x v="3"/>
    <s v="Kenya"/>
    <s v="Doméstico"/>
    <s v="Offline"/>
    <s v="Alta"/>
    <x v="641"/>
    <n v="963414561"/>
    <d v="2022-07-14T00:00:00"/>
    <n v="6039"/>
    <n v="668.27"/>
    <n v="502.54"/>
    <n v="4035682.53"/>
    <n v="3034839.06"/>
  </r>
  <r>
    <s v="C974"/>
    <x v="4"/>
    <s v="Belize"/>
    <s v="Bebida"/>
    <s v="Online"/>
    <s v="Media"/>
    <x v="642"/>
    <n v="963766896"/>
    <d v="2020-11-14T00:00:00"/>
    <n v="1727"/>
    <n v="47.45"/>
    <n v="31.79"/>
    <n v="81946.150000000009"/>
    <n v="54901.33"/>
  </r>
  <r>
    <s v="C975"/>
    <x v="1"/>
    <s v="Palau"/>
    <s v="Snacks"/>
    <s v="Offline"/>
    <s v="Crítica"/>
    <x v="318"/>
    <n v="964124810"/>
    <d v="2022-05-23T00:00:00"/>
    <n v="2236"/>
    <n v="152.58000000000001"/>
    <n v="97.44"/>
    <n v="341168.88"/>
    <n v="217875.84"/>
  </r>
  <r>
    <s v="C976"/>
    <x v="3"/>
    <s v="Equatorial Guinea"/>
    <s v="Material de oficina"/>
    <s v="Offline"/>
    <s v="Alta"/>
    <x v="6"/>
    <n v="964211499"/>
    <d v="2021-10-09T00:00:00"/>
    <n v="8663"/>
    <n v="651.21"/>
    <n v="524.96"/>
    <n v="5641432.2300000004"/>
    <n v="4547728.4800000004"/>
  </r>
  <r>
    <s v="C977"/>
    <x v="2"/>
    <s v="Kyrgyzstan"/>
    <s v="Doméstico"/>
    <s v="Offline"/>
    <s v="Baja"/>
    <x v="453"/>
    <n v="967345178"/>
    <d v="2021-03-14T00:00:00"/>
    <n v="9139"/>
    <n v="668.27"/>
    <n v="502.54"/>
    <n v="6107319.5300000003"/>
    <n v="4592713.0600000005"/>
  </r>
  <r>
    <s v="C978"/>
    <x v="2"/>
    <s v="Bangladesh"/>
    <s v="Frutas"/>
    <s v="Online"/>
    <s v="Baja"/>
    <x v="643"/>
    <n v="967977750"/>
    <d v="2020-11-10T00:00:00"/>
    <n v="3824"/>
    <n v="9.33"/>
    <n v="6.92"/>
    <n v="35677.919999999998"/>
    <n v="26462.079999999998"/>
  </r>
  <r>
    <s v="C979"/>
    <x v="2"/>
    <s v="Bhutan"/>
    <s v="Alimento infantil"/>
    <s v="Online"/>
    <s v="Alta"/>
    <x v="282"/>
    <n v="968968236"/>
    <d v="2022-03-09T00:00:00"/>
    <n v="9912"/>
    <n v="255.28"/>
    <n v="159.41999999999999"/>
    <n v="2530335.36"/>
    <n v="1580171.0399999998"/>
  </r>
  <r>
    <s v="C98"/>
    <x v="3"/>
    <s v="Mali"/>
    <s v="Doméstico"/>
    <s v="Offline"/>
    <s v="Alta"/>
    <x v="105"/>
    <n v="178100669"/>
    <d v="2022-08-19T00:00:00"/>
    <n v="3821"/>
    <n v="668.27"/>
    <n v="502.54"/>
    <n v="2553459.67"/>
    <n v="1920205.34"/>
  </r>
  <r>
    <s v="C980"/>
    <x v="0"/>
    <s v="Macedonia"/>
    <s v="Cárnicos"/>
    <s v="Offline"/>
    <s v="Baja"/>
    <x v="23"/>
    <n v="970932042"/>
    <d v="2021-06-18T00:00:00"/>
    <n v="6626"/>
    <n v="421.89"/>
    <n v="364.69"/>
    <n v="2795443.14"/>
    <n v="2416435.94"/>
  </r>
  <r>
    <s v="C981"/>
    <x v="1"/>
    <s v="Samoa "/>
    <s v="Verduras"/>
    <s v="Offline"/>
    <s v="Crítica"/>
    <x v="398"/>
    <n v="974933469"/>
    <d v="2022-10-11T00:00:00"/>
    <n v="220"/>
    <n v="154.06"/>
    <n v="90.93"/>
    <n v="33893.199999999997"/>
    <n v="20004.600000000002"/>
  </r>
  <r>
    <s v="C982"/>
    <x v="0"/>
    <s v="Austria"/>
    <s v="Bebida"/>
    <s v="Online"/>
    <s v="Media"/>
    <x v="173"/>
    <n v="975804221"/>
    <d v="2021-10-16T00:00:00"/>
    <n v="8981"/>
    <n v="47.45"/>
    <n v="31.79"/>
    <n v="426148.45"/>
    <n v="285505.99"/>
  </r>
  <r>
    <s v="C983"/>
    <x v="0"/>
    <s v="Italy"/>
    <s v="Bebida"/>
    <s v="Online"/>
    <s v="Alta"/>
    <x v="320"/>
    <n v="979550302"/>
    <d v="2021-09-12T00:00:00"/>
    <n v="8226"/>
    <n v="47.45"/>
    <n v="31.79"/>
    <n v="390323.7"/>
    <n v="261504.53999999998"/>
  </r>
  <r>
    <s v="C984"/>
    <x v="3"/>
    <s v="Bahrain"/>
    <s v="Material de oficina"/>
    <s v="Offline"/>
    <s v="Media"/>
    <x v="411"/>
    <n v="980037820"/>
    <d v="2020-07-16T00:00:00"/>
    <n v="5304"/>
    <n v="651.21"/>
    <n v="524.96"/>
    <n v="3454017.8400000003"/>
    <n v="2784387.8400000003"/>
  </r>
  <r>
    <s v="C985"/>
    <x v="1"/>
    <s v="Australia"/>
    <s v="Snacks"/>
    <s v="Offline"/>
    <s v="Crítica"/>
    <x v="644"/>
    <n v="980211198"/>
    <d v="2021-01-05T00:00:00"/>
    <n v="4594"/>
    <n v="152.58000000000001"/>
    <n v="97.44"/>
    <n v="700952.52"/>
    <n v="447639.36"/>
  </r>
  <r>
    <s v="C986"/>
    <x v="3"/>
    <s v="Nigeria"/>
    <s v="Cosméticos"/>
    <s v="Online"/>
    <s v="Baja"/>
    <x v="382"/>
    <n v="980479419"/>
    <d v="2020-05-31T00:00:00"/>
    <n v="2509"/>
    <n v="437.2"/>
    <n v="263.33"/>
    <n v="1096934.8"/>
    <n v="660694.97"/>
  </r>
  <r>
    <s v="C987"/>
    <x v="0"/>
    <s v="Spain"/>
    <s v="Ropa"/>
    <s v="Offline"/>
    <s v="Crítica"/>
    <x v="645"/>
    <n v="982617461"/>
    <d v="2020-10-26T00:00:00"/>
    <n v="2489"/>
    <n v="109.28"/>
    <n v="35.840000000000003"/>
    <n v="271997.92"/>
    <n v="89205.760000000009"/>
  </r>
  <r>
    <s v="C988"/>
    <x v="0"/>
    <s v="Hungary"/>
    <s v="Cárnicos"/>
    <s v="Online"/>
    <s v="Media"/>
    <x v="646"/>
    <n v="983676612"/>
    <d v="2021-08-11T00:00:00"/>
    <n v="10"/>
    <n v="421.89"/>
    <n v="364.69"/>
    <n v="4218.8999999999996"/>
    <n v="3646.9"/>
  </r>
  <r>
    <s v="C989"/>
    <x v="0"/>
    <s v="Bosnia and Herzegovina"/>
    <s v="Verduras"/>
    <s v="Offline"/>
    <s v="Baja"/>
    <x v="579"/>
    <n v="987835109"/>
    <d v="2021-07-14T00:00:00"/>
    <n v="7575"/>
    <n v="154.06"/>
    <n v="90.93"/>
    <n v="1167004.5"/>
    <n v="688794.75"/>
  </r>
  <r>
    <s v="C99"/>
    <x v="3"/>
    <s v="Yemen"/>
    <s v="Cuidado personal"/>
    <s v="Online"/>
    <s v="Media"/>
    <x v="106"/>
    <n v="179614293"/>
    <d v="2020-09-04T00:00:00"/>
    <n v="9511"/>
    <n v="81.73"/>
    <n v="56.67"/>
    <n v="777334.03"/>
    <n v="538988.37"/>
  </r>
  <r>
    <s v="C990"/>
    <x v="2"/>
    <s v="South Korea"/>
    <s v="Cosméticos"/>
    <s v="Online"/>
    <s v="Crítica"/>
    <x v="647"/>
    <n v="989975297"/>
    <d v="2022-05-05T00:00:00"/>
    <n v="9721"/>
    <n v="437.2"/>
    <n v="263.33"/>
    <n v="4250021.2"/>
    <n v="2559830.9299999997"/>
  </r>
  <r>
    <s v="C991"/>
    <x v="3"/>
    <s v="The Gambia"/>
    <s v="Snacks"/>
    <s v="Offline"/>
    <s v="Baja"/>
    <x v="152"/>
    <n v="990975224"/>
    <d v="2021-11-20T00:00:00"/>
    <n v="8015"/>
    <n v="152.58000000000001"/>
    <n v="97.44"/>
    <n v="1222928.7000000002"/>
    <n v="780981.6"/>
  </r>
  <r>
    <s v="C992"/>
    <x v="0"/>
    <s v="Norway"/>
    <s v="Bebida"/>
    <s v="Online"/>
    <s v="Baja"/>
    <x v="322"/>
    <n v="991019856"/>
    <d v="2021-06-09T00:00:00"/>
    <n v="6056"/>
    <n v="47.45"/>
    <n v="31.79"/>
    <n v="287357.2"/>
    <n v="192520.24"/>
  </r>
  <r>
    <s v="C993"/>
    <x v="5"/>
    <s v="Mexico"/>
    <s v="Frutas"/>
    <s v="Offline"/>
    <s v="Media"/>
    <x v="216"/>
    <n v="992061841"/>
    <d v="2021-01-30T00:00:00"/>
    <n v="4474"/>
    <n v="9.33"/>
    <n v="6.92"/>
    <n v="41742.42"/>
    <n v="30960.079999999998"/>
  </r>
  <r>
    <s v="C994"/>
    <x v="0"/>
    <s v="France"/>
    <s v="Cosméticos"/>
    <s v="Offline"/>
    <s v="Baja"/>
    <x v="127"/>
    <n v="992130506"/>
    <d v="2021-06-22T00:00:00"/>
    <n v="5930"/>
    <n v="437.2"/>
    <n v="263.33"/>
    <n v="2592596"/>
    <n v="1561546.9"/>
  </r>
  <r>
    <s v="C995"/>
    <x v="4"/>
    <s v="Belize"/>
    <s v="Frutas"/>
    <s v="Offline"/>
    <s v="Alta"/>
    <x v="648"/>
    <n v="993326127"/>
    <d v="2021-12-06T00:00:00"/>
    <n v="115"/>
    <n v="9.33"/>
    <n v="6.92"/>
    <n v="1072.95"/>
    <n v="795.8"/>
  </r>
  <r>
    <s v="C996"/>
    <x v="3"/>
    <s v="Malawi"/>
    <s v="Bebida"/>
    <s v="Online"/>
    <s v="Alta"/>
    <x v="649"/>
    <n v="994932448"/>
    <d v="2022-08-19T00:00:00"/>
    <n v="8755"/>
    <n v="47.45"/>
    <n v="31.79"/>
    <n v="415424.75"/>
    <n v="278321.45"/>
  </r>
  <r>
    <s v="C997"/>
    <x v="2"/>
    <s v="India"/>
    <s v="Cuidado personal"/>
    <s v="Offline"/>
    <s v="Crítica"/>
    <x v="227"/>
    <n v="995013129"/>
    <d v="2022-06-01T00:00:00"/>
    <n v="604"/>
    <n v="81.73"/>
    <n v="56.67"/>
    <n v="49364.920000000006"/>
    <n v="34228.68"/>
  </r>
  <r>
    <s v="C998"/>
    <x v="2"/>
    <s v="Tajikistan"/>
    <s v="Frutas"/>
    <s v="Online"/>
    <s v="Media"/>
    <x v="505"/>
    <n v="996237075"/>
    <d v="2020-05-31T00:00:00"/>
    <n v="6447"/>
    <n v="9.33"/>
    <n v="6.92"/>
    <n v="60150.51"/>
    <n v="44613.24"/>
  </r>
  <r>
    <s v="C999"/>
    <x v="0"/>
    <s v="Finland"/>
    <s v="Verduras"/>
    <s v="Online"/>
    <s v="Baja"/>
    <x v="650"/>
    <n v="996425902"/>
    <d v="2020-09-15T00:00:00"/>
    <n v="4103"/>
    <n v="154.06"/>
    <n v="90.93"/>
    <n v="632108.18000000005"/>
    <n v="373085.790000000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2">
  <r>
    <s v="C1"/>
    <x v="0"/>
    <s v="United Kingdom"/>
    <x v="0"/>
    <s v="Offline"/>
    <s v="Crítica"/>
    <x v="0"/>
    <n v="100884807"/>
    <x v="0"/>
    <n v="5530"/>
    <n v="152.58000000000001"/>
    <n v="97.44"/>
    <n v="843767.4"/>
    <n v="538843.19999999995"/>
  </r>
  <r>
    <s v="C10"/>
    <x v="1"/>
    <s v="Australia"/>
    <x v="1"/>
    <s v="Online"/>
    <s v="Media"/>
    <x v="1"/>
    <n v="111818778"/>
    <x v="1"/>
    <n v="9347"/>
    <n v="651.21"/>
    <n v="524.96"/>
    <n v="6086859.8700000001"/>
    <n v="4906801.12"/>
  </r>
  <r>
    <s v="C100"/>
    <x v="2"/>
    <s v="North Korea"/>
    <x v="0"/>
    <s v="Offline"/>
    <s v="Baja"/>
    <x v="2"/>
    <n v="180418097"/>
    <x v="2"/>
    <n v="5279"/>
    <n v="152.58000000000001"/>
    <n v="97.44"/>
    <n v="805469.82000000007"/>
    <n v="514385.76"/>
  </r>
  <r>
    <s v="C1000"/>
    <x v="3"/>
    <s v="Rwanda"/>
    <x v="2"/>
    <s v="Offline"/>
    <s v="Crítica"/>
    <x v="3"/>
    <n v="998791825"/>
    <x v="3"/>
    <n v="3420"/>
    <n v="109.28"/>
    <n v="35.840000000000003"/>
    <n v="373737.6"/>
    <n v="122572.80000000002"/>
  </r>
  <r>
    <s v="C1001"/>
    <x v="2"/>
    <s v="Indonesia"/>
    <x v="0"/>
    <s v="Offline"/>
    <s v="Crítica"/>
    <x v="0"/>
    <n v="998791825"/>
    <x v="0"/>
    <n v="5843"/>
    <n v="152.58000000000001"/>
    <n v="97.44"/>
    <n v="843767.4"/>
    <n v="538843.19999999995"/>
  </r>
  <r>
    <s v="C1002"/>
    <x v="3"/>
    <s v="Iraq"/>
    <x v="3"/>
    <s v="Online"/>
    <s v="Alta"/>
    <x v="4"/>
    <n v="998791825"/>
    <x v="4"/>
    <n v="2637"/>
    <n v="47.45"/>
    <n v="364.69"/>
    <n v="419358.66"/>
    <n v="362501.86"/>
  </r>
  <r>
    <s v="C1003"/>
    <x v="2"/>
    <s v="Singapore"/>
    <x v="4"/>
    <s v="Online"/>
    <s v="Crítica"/>
    <x v="5"/>
    <n v="998791825"/>
    <x v="5"/>
    <n v="4827"/>
    <n v="154.06"/>
    <n v="117.11"/>
    <n v="1408016.5"/>
    <n v="801617.95"/>
  </r>
  <r>
    <s v="C1004"/>
    <x v="2"/>
    <s v="South Korea"/>
    <x v="5"/>
    <s v="Offline"/>
    <s v="Baja"/>
    <x v="6"/>
    <n v="998791825"/>
    <x v="6"/>
    <n v="3200"/>
    <n v="9.33"/>
    <n v="6.92"/>
    <n v="91489.98"/>
    <n v="67857.52"/>
  </r>
  <r>
    <s v="C1005"/>
    <x v="3"/>
    <s v="Lebanon"/>
    <x v="6"/>
    <s v="Offline"/>
    <s v="Media"/>
    <x v="7"/>
    <n v="998791825"/>
    <x v="7"/>
    <n v="5572"/>
    <n v="81.73"/>
    <n v="159.41999999999999"/>
    <n v="927432.24"/>
    <n v="579172.86"/>
  </r>
  <r>
    <s v="C1006"/>
    <x v="2"/>
    <s v="Myanmar"/>
    <x v="7"/>
    <s v="Offline"/>
    <s v="Baja"/>
    <x v="8"/>
    <n v="998791825"/>
    <x v="8"/>
    <n v="1793"/>
    <n v="437.2"/>
    <n v="31.79"/>
    <n v="195019.5"/>
    <n v="130656.9"/>
  </r>
  <r>
    <s v="C1007"/>
    <x v="2"/>
    <s v="Vietnam"/>
    <x v="0"/>
    <s v="Offline"/>
    <s v="Media"/>
    <x v="9"/>
    <n v="998791825"/>
    <x v="9"/>
    <n v="8743"/>
    <n v="152.58000000000001"/>
    <n v="97.44"/>
    <n v="618864.4800000001"/>
    <n v="395216.64000000001"/>
  </r>
  <r>
    <s v="C1008"/>
    <x v="3"/>
    <s v="Jordan"/>
    <x v="8"/>
    <s v="Offline"/>
    <s v="Media"/>
    <x v="10"/>
    <n v="998791825"/>
    <x v="10"/>
    <n v="5331"/>
    <n v="651.21"/>
    <n v="263.33"/>
    <n v="3637066.8"/>
    <n v="2190642.27"/>
  </r>
  <r>
    <s v="C1009"/>
    <x v="1"/>
    <s v="Palau"/>
    <x v="9"/>
    <s v="Offline"/>
    <s v="Crítica"/>
    <x v="11"/>
    <n v="998791825"/>
    <x v="11"/>
    <n v="7502"/>
    <n v="651.21"/>
    <n v="56.67"/>
    <n v="717507.67"/>
    <n v="497505.93"/>
  </r>
  <r>
    <s v="C101"/>
    <x v="2"/>
    <s v="Uzbekistan"/>
    <x v="4"/>
    <s v="Offline"/>
    <s v="Alta"/>
    <x v="12"/>
    <n v="182393920"/>
    <x v="12"/>
    <n v="9882"/>
    <n v="205.7"/>
    <n v="117.11"/>
    <n v="2032727.4"/>
    <n v="1157281.02"/>
  </r>
  <r>
    <s v="C1010"/>
    <x v="4"/>
    <s v="Antigua and Barbuda "/>
    <x v="1"/>
    <s v="Online"/>
    <s v="Media"/>
    <x v="1"/>
    <n v="998791825"/>
    <x v="1"/>
    <n v="3228"/>
    <n v="81.73"/>
    <n v="524.96"/>
    <n v="6086859.8700000001"/>
    <n v="4906801.12"/>
  </r>
  <r>
    <s v="C1011"/>
    <x v="1"/>
    <s v="Papua New Guinea"/>
    <x v="8"/>
    <s v="Online"/>
    <s v="Alta"/>
    <x v="13"/>
    <n v="998791825"/>
    <x v="13"/>
    <n v="7514"/>
    <n v="437.2"/>
    <n v="263.33"/>
    <n v="422335.2"/>
    <n v="254376.78"/>
  </r>
  <r>
    <s v="C1012"/>
    <x v="4"/>
    <s v="El Salvador"/>
    <x v="0"/>
    <s v="Online"/>
    <s v="Crítica"/>
    <x v="14"/>
    <n v="998791825"/>
    <x v="14"/>
    <n v="7397"/>
    <n v="152.58000000000001"/>
    <n v="97.44"/>
    <n v="1008401.2200000001"/>
    <n v="643980.96"/>
  </r>
  <r>
    <s v="C1013"/>
    <x v="3"/>
    <s v="Republic of the Congo"/>
    <x v="7"/>
    <s v="Offline"/>
    <s v="Crítica"/>
    <x v="15"/>
    <n v="998791825"/>
    <x v="15"/>
    <n v="6944"/>
    <n v="109.28"/>
    <n v="31.79"/>
    <n v="298033.45"/>
    <n v="199672.99"/>
  </r>
  <r>
    <s v="C1014"/>
    <x v="1"/>
    <s v="Vanuatu"/>
    <x v="10"/>
    <s v="Offline"/>
    <s v="Alta"/>
    <x v="16"/>
    <n v="998791825"/>
    <x v="16"/>
    <n v="2253"/>
    <n v="154.06"/>
    <n v="90.93"/>
    <n v="310893.08"/>
    <n v="183496.74000000002"/>
  </r>
  <r>
    <s v="C1015"/>
    <x v="2"/>
    <s v="Bangladesh"/>
    <x v="5"/>
    <s v="Offline"/>
    <s v="Crítica"/>
    <x v="17"/>
    <n v="998791825"/>
    <x v="17"/>
    <n v="6454"/>
    <n v="81.73"/>
    <n v="6.92"/>
    <n v="26945.040000000001"/>
    <n v="19984.96"/>
  </r>
  <r>
    <s v="C1016"/>
    <x v="3"/>
    <s v="Burundi"/>
    <x v="9"/>
    <s v="Offline"/>
    <s v="Crítica"/>
    <x v="18"/>
    <n v="998791825"/>
    <x v="18"/>
    <n v="4709"/>
    <n v="109.28"/>
    <n v="56.67"/>
    <n v="816400.97000000009"/>
    <n v="566076.63"/>
  </r>
  <r>
    <s v="C1017"/>
    <x v="3"/>
    <s v="South Sudan"/>
    <x v="8"/>
    <s v="Offline"/>
    <s v="Crítica"/>
    <x v="19"/>
    <n v="998791825"/>
    <x v="19"/>
    <n v="9210"/>
    <n v="109.28"/>
    <n v="263.33"/>
    <n v="634377.19999999995"/>
    <n v="382091.82999999996"/>
  </r>
  <r>
    <s v="C1018"/>
    <x v="3"/>
    <s v="Mozambique"/>
    <x v="0"/>
    <s v="Offline"/>
    <s v="Crítica"/>
    <x v="20"/>
    <n v="998791825"/>
    <x v="20"/>
    <n v="4180"/>
    <n v="668.27"/>
    <n v="97.44"/>
    <n v="1134584.8800000001"/>
    <n v="724563.84"/>
  </r>
  <r>
    <s v="C1019"/>
    <x v="4"/>
    <s v="Saint Kitts and Nevis "/>
    <x v="1"/>
    <s v="Online"/>
    <s v="Alta"/>
    <x v="21"/>
    <n v="998791825"/>
    <x v="21"/>
    <n v="875"/>
    <n v="437.2"/>
    <n v="524.96"/>
    <n v="3343963.35"/>
    <n v="2695669.6"/>
  </r>
  <r>
    <s v="C102"/>
    <x v="0"/>
    <s v="Latvia"/>
    <x v="10"/>
    <s v="Online"/>
    <s v="Baja"/>
    <x v="22"/>
    <n v="182575023"/>
    <x v="22"/>
    <n v="4104"/>
    <n v="154.06"/>
    <n v="90.93"/>
    <n v="632262.24"/>
    <n v="373176.72000000003"/>
  </r>
  <r>
    <s v="C1020"/>
    <x v="3"/>
    <s v="Rwanda"/>
    <x v="1"/>
    <s v="Online"/>
    <s v="Baja"/>
    <x v="23"/>
    <n v="998791825"/>
    <x v="23"/>
    <n v="2580"/>
    <n v="154.06"/>
    <n v="524.96"/>
    <n v="2456364.12"/>
    <n v="1980149.12"/>
  </r>
  <r>
    <s v="C1021"/>
    <x v="3"/>
    <s v="Rwanda"/>
    <x v="9"/>
    <s v="Offline"/>
    <s v="Media"/>
    <x v="24"/>
    <n v="998791825"/>
    <x v="24"/>
    <n v="9614"/>
    <n v="81.73"/>
    <n v="56.67"/>
    <n v="784771.46000000008"/>
    <n v="544145.34"/>
  </r>
  <r>
    <s v="C1022"/>
    <x v="0"/>
    <s v="Moldova "/>
    <x v="8"/>
    <s v="Online"/>
    <s v="Crítica"/>
    <x v="25"/>
    <n v="998791825"/>
    <x v="25"/>
    <n v="4323"/>
    <n v="109.28"/>
    <n v="263.33"/>
    <n v="398726.39999999997"/>
    <n v="240156.96"/>
  </r>
  <r>
    <s v="C1023"/>
    <x v="0"/>
    <s v="Austria"/>
    <x v="0"/>
    <s v="Offline"/>
    <s v="Media"/>
    <x v="26"/>
    <n v="998791825"/>
    <x v="26"/>
    <n v="6090"/>
    <n v="9.33"/>
    <n v="97.44"/>
    <n v="460639.02"/>
    <n v="294171.36"/>
  </r>
  <r>
    <s v="C1024"/>
    <x v="0"/>
    <s v="Spain"/>
    <x v="2"/>
    <s v="Online"/>
    <s v="Crítica"/>
    <x v="27"/>
    <n v="998791825"/>
    <x v="27"/>
    <n v="6323"/>
    <n v="109.28"/>
    <n v="35.840000000000003"/>
    <n v="357345.6"/>
    <n v="117196.80000000002"/>
  </r>
  <r>
    <s v="C1025"/>
    <x v="2"/>
    <s v="China"/>
    <x v="10"/>
    <s v="Online"/>
    <s v="Crítica"/>
    <x v="28"/>
    <n v="998791825"/>
    <x v="28"/>
    <n v="3467"/>
    <n v="421.89"/>
    <n v="90.93"/>
    <n v="931600.82000000007"/>
    <n v="549853.71000000008"/>
  </r>
  <r>
    <s v="C1026"/>
    <x v="3"/>
    <s v="Qatar"/>
    <x v="9"/>
    <s v="Online"/>
    <s v="Alta"/>
    <x v="29"/>
    <n v="998791825"/>
    <x v="29"/>
    <n v="7994"/>
    <n v="47.45"/>
    <n v="56.67"/>
    <n v="634306.53"/>
    <n v="439815.87"/>
  </r>
  <r>
    <s v="C1027"/>
    <x v="0"/>
    <s v="Georgia"/>
    <x v="2"/>
    <s v="Offline"/>
    <s v="Alta"/>
    <x v="30"/>
    <n v="998791825"/>
    <x v="30"/>
    <n v="7410"/>
    <n v="205.7"/>
    <n v="35.840000000000003"/>
    <n v="202386.56"/>
    <n v="66375.680000000008"/>
  </r>
  <r>
    <s v="C1028"/>
    <x v="2"/>
    <s v="Kazakhstan"/>
    <x v="2"/>
    <s v="Offline"/>
    <s v="Crítica"/>
    <x v="31"/>
    <n v="998791825"/>
    <x v="31"/>
    <n v="1250"/>
    <n v="154.06"/>
    <n v="35.840000000000003"/>
    <n v="414936.16000000003"/>
    <n v="136084.48000000001"/>
  </r>
  <r>
    <s v="C1029"/>
    <x v="3"/>
    <s v="Namibia"/>
    <x v="11"/>
    <s v="Online"/>
    <s v="Crítica"/>
    <x v="32"/>
    <n v="998791825"/>
    <x v="32"/>
    <n v="6083"/>
    <n v="668.27"/>
    <n v="502.54"/>
    <n v="4075110.46"/>
    <n v="3064488.92"/>
  </r>
  <r>
    <s v="C103"/>
    <x v="2"/>
    <s v="Singapore"/>
    <x v="0"/>
    <s v="Offline"/>
    <s v="Crítica"/>
    <x v="33"/>
    <n v="184062469"/>
    <x v="33"/>
    <n v="5764"/>
    <n v="152.58000000000001"/>
    <n v="97.44"/>
    <n v="879471.12000000011"/>
    <n v="561644.16"/>
  </r>
  <r>
    <s v="C1030"/>
    <x v="4"/>
    <s v="Jamaica"/>
    <x v="8"/>
    <s v="Offline"/>
    <s v="Media"/>
    <x v="34"/>
    <n v="998791825"/>
    <x v="34"/>
    <n v="505"/>
    <n v="9.33"/>
    <n v="263.33"/>
    <n v="1439699.5999999999"/>
    <n v="867145.69"/>
  </r>
  <r>
    <s v="C1031"/>
    <x v="3"/>
    <s v="Syria"/>
    <x v="10"/>
    <s v="Online"/>
    <s v="Alta"/>
    <x v="35"/>
    <n v="998791825"/>
    <x v="35"/>
    <n v="149"/>
    <n v="109.28"/>
    <n v="90.93"/>
    <n v="1070408.8800000001"/>
    <n v="631781.64"/>
  </r>
  <r>
    <s v="C1032"/>
    <x v="3"/>
    <s v="Tanzania"/>
    <x v="9"/>
    <s v="Offline"/>
    <s v="Baja"/>
    <x v="36"/>
    <n v="998791825"/>
    <x v="36"/>
    <n v="2674"/>
    <n v="9.33"/>
    <n v="56.67"/>
    <n v="54186.990000000005"/>
    <n v="37572.21"/>
  </r>
  <r>
    <s v="C1033"/>
    <x v="3"/>
    <s v="Angola"/>
    <x v="2"/>
    <s v="Offline"/>
    <s v="Media"/>
    <x v="37"/>
    <n v="998791825"/>
    <x v="37"/>
    <n v="2773"/>
    <n v="651.21"/>
    <n v="35.840000000000003"/>
    <n v="553721.76"/>
    <n v="181601.28000000003"/>
  </r>
  <r>
    <s v="C1034"/>
    <x v="2"/>
    <s v="China"/>
    <x v="5"/>
    <s v="Offline"/>
    <s v="Alta"/>
    <x v="38"/>
    <n v="998791825"/>
    <x v="38"/>
    <n v="7169"/>
    <n v="205.7"/>
    <n v="6.92"/>
    <n v="26329.26"/>
    <n v="19528.240000000002"/>
  </r>
  <r>
    <s v="C1035"/>
    <x v="0"/>
    <s v="Hungary"/>
    <x v="2"/>
    <s v="Offline"/>
    <s v="Baja"/>
    <x v="39"/>
    <n v="998791825"/>
    <x v="39"/>
    <n v="9619"/>
    <n v="81.73"/>
    <n v="35.840000000000003"/>
    <n v="395484.32"/>
    <n v="129704.96000000001"/>
  </r>
  <r>
    <s v="C1036"/>
    <x v="0"/>
    <s v="Norway"/>
    <x v="3"/>
    <s v="Online"/>
    <s v="Alta"/>
    <x v="40"/>
    <n v="998791825"/>
    <x v="40"/>
    <n v="5906"/>
    <n v="109.28"/>
    <n v="364.69"/>
    <n v="3874215.8699999996"/>
    <n v="3348948.27"/>
  </r>
  <r>
    <s v="C1037"/>
    <x v="1"/>
    <s v="Australia"/>
    <x v="7"/>
    <s v="Online"/>
    <s v="Alta"/>
    <x v="41"/>
    <n v="998791825"/>
    <x v="41"/>
    <n v="8850"/>
    <n v="47.45"/>
    <n v="31.79"/>
    <n v="392316.60000000003"/>
    <n v="262839.71999999997"/>
  </r>
  <r>
    <s v="C1038"/>
    <x v="3"/>
    <s v="Nigeria"/>
    <x v="4"/>
    <s v="Online"/>
    <s v="Crítica"/>
    <x v="42"/>
    <n v="998791825"/>
    <x v="42"/>
    <n v="3299"/>
    <n v="421.89"/>
    <n v="117.11"/>
    <n v="341462"/>
    <n v="194402.6"/>
  </r>
  <r>
    <s v="C1039"/>
    <x v="2"/>
    <s v="Thailand"/>
    <x v="10"/>
    <s v="Online"/>
    <s v="Media"/>
    <x v="43"/>
    <n v="998791825"/>
    <x v="43"/>
    <n v="1132"/>
    <n v="109.28"/>
    <n v="90.93"/>
    <n v="1105688.6200000001"/>
    <n v="652604.6100000001"/>
  </r>
  <r>
    <s v="C104"/>
    <x v="0"/>
    <s v="Lithuania"/>
    <x v="11"/>
    <s v="Online"/>
    <s v="Baja"/>
    <x v="44"/>
    <n v="185303580"/>
    <x v="44"/>
    <n v="4709"/>
    <n v="668.27"/>
    <n v="502.54"/>
    <n v="3146883.4299999997"/>
    <n v="2366460.86"/>
  </r>
  <r>
    <s v="C1040"/>
    <x v="2"/>
    <s v="Taiwan"/>
    <x v="11"/>
    <s v="Online"/>
    <s v="Baja"/>
    <x v="31"/>
    <n v="998791825"/>
    <x v="45"/>
    <n v="6261"/>
    <n v="205.7"/>
    <n v="502.54"/>
    <n v="3119484.36"/>
    <n v="2345856.7200000002"/>
  </r>
  <r>
    <s v="C1041"/>
    <x v="2"/>
    <s v="India"/>
    <x v="5"/>
    <s v="Online"/>
    <s v="Alta"/>
    <x v="45"/>
    <n v="998791825"/>
    <x v="46"/>
    <n v="9627"/>
    <n v="154.06"/>
    <n v="6.92"/>
    <n v="9432.6299999999992"/>
    <n v="6996.12"/>
  </r>
  <r>
    <s v="C1042"/>
    <x v="0"/>
    <s v="Romania"/>
    <x v="2"/>
    <s v="Online"/>
    <s v="Alta"/>
    <x v="46"/>
    <n v="998791825"/>
    <x v="47"/>
    <n v="4206"/>
    <n v="47.45"/>
    <n v="35.840000000000003"/>
    <n v="559513.59999999998"/>
    <n v="183500.80000000002"/>
  </r>
  <r>
    <s v="C1043"/>
    <x v="1"/>
    <s v="East Timor"/>
    <x v="5"/>
    <s v="Online"/>
    <s v="Baja"/>
    <x v="47"/>
    <n v="998791825"/>
    <x v="48"/>
    <n v="1"/>
    <n v="421.89"/>
    <n v="6.92"/>
    <n v="27383.55"/>
    <n v="20310.2"/>
  </r>
  <r>
    <s v="C1044"/>
    <x v="0"/>
    <s v="Bosnia and Herzegovina"/>
    <x v="1"/>
    <s v="Offline"/>
    <s v="Baja"/>
    <x v="48"/>
    <n v="998791825"/>
    <x v="49"/>
    <n v="9049"/>
    <n v="154.06"/>
    <n v="524.96"/>
    <n v="1582440.3"/>
    <n v="1275652.8"/>
  </r>
  <r>
    <s v="C1045"/>
    <x v="0"/>
    <s v="Ireland"/>
    <x v="4"/>
    <s v="Offline"/>
    <s v="Crítica"/>
    <x v="49"/>
    <n v="998791825"/>
    <x v="50"/>
    <n v="417"/>
    <n v="47.45"/>
    <n v="117.11"/>
    <n v="1771282.7"/>
    <n v="1008434.21"/>
  </r>
  <r>
    <s v="C1046"/>
    <x v="0"/>
    <s v="Croatia"/>
    <x v="9"/>
    <s v="Offline"/>
    <s v="Baja"/>
    <x v="50"/>
    <n v="998791825"/>
    <x v="51"/>
    <n v="5203"/>
    <n v="154.06"/>
    <n v="56.67"/>
    <n v="695767.49"/>
    <n v="482431.71"/>
  </r>
  <r>
    <s v="C1047"/>
    <x v="3"/>
    <s v="Iraq"/>
    <x v="2"/>
    <s v="Offline"/>
    <s v="Media"/>
    <x v="51"/>
    <n v="998791825"/>
    <x v="52"/>
    <n v="1539"/>
    <n v="205.7"/>
    <n v="35.840000000000003"/>
    <n v="678082.4"/>
    <n v="222387.20000000001"/>
  </r>
  <r>
    <s v="C1048"/>
    <x v="0"/>
    <s v="Malta"/>
    <x v="7"/>
    <s v="Offline"/>
    <s v="Baja"/>
    <x v="52"/>
    <n v="998791825"/>
    <x v="53"/>
    <n v="9584"/>
    <n v="109.28"/>
    <n v="31.79"/>
    <n v="369303.35000000003"/>
    <n v="247421.57"/>
  </r>
  <r>
    <s v="C1049"/>
    <x v="0"/>
    <s v="Ireland"/>
    <x v="3"/>
    <s v="Online"/>
    <s v="Crítica"/>
    <x v="53"/>
    <n v="998791825"/>
    <x v="54"/>
    <n v="6531"/>
    <n v="255.28"/>
    <n v="364.69"/>
    <n v="2691236.31"/>
    <n v="2326357.5099999998"/>
  </r>
  <r>
    <s v="C105"/>
    <x v="3"/>
    <s v="Senegal"/>
    <x v="7"/>
    <s v="Offline"/>
    <s v="Alta"/>
    <x v="54"/>
    <n v="186451995"/>
    <x v="55"/>
    <n v="7821"/>
    <n v="47.45"/>
    <n v="31.79"/>
    <n v="371106.45"/>
    <n v="248629.59"/>
  </r>
  <r>
    <s v="C1050"/>
    <x v="3"/>
    <s v="Madagascar"/>
    <x v="2"/>
    <s v="Offline"/>
    <s v="Baja"/>
    <x v="55"/>
    <n v="998791825"/>
    <x v="56"/>
    <n v="1604"/>
    <n v="437.2"/>
    <n v="35.840000000000003"/>
    <n v="781789.12"/>
    <n v="256399.36000000002"/>
  </r>
  <r>
    <s v="C1051"/>
    <x v="0"/>
    <s v="Austria"/>
    <x v="4"/>
    <s v="Offline"/>
    <s v="Baja"/>
    <x v="56"/>
    <n v="998791825"/>
    <x v="57"/>
    <n v="1057"/>
    <n v="81.73"/>
    <n v="117.11"/>
    <n v="472904.3"/>
    <n v="269235.89"/>
  </r>
  <r>
    <s v="C1052"/>
    <x v="3"/>
    <s v="Sierra Leone"/>
    <x v="10"/>
    <s v="Online"/>
    <s v="Media"/>
    <x v="57"/>
    <n v="998791825"/>
    <x v="10"/>
    <n v="3178"/>
    <n v="668.27"/>
    <n v="90.93"/>
    <n v="930368.34"/>
    <n v="549126.27"/>
  </r>
  <r>
    <s v="C1053"/>
    <x v="0"/>
    <s v="Netherlands"/>
    <x v="7"/>
    <s v="Online"/>
    <s v="Baja"/>
    <x v="37"/>
    <n v="998791825"/>
    <x v="58"/>
    <n v="3282"/>
    <n v="81.73"/>
    <n v="31.79"/>
    <n v="456848.60000000003"/>
    <n v="306074.12"/>
  </r>
  <r>
    <s v="C1054"/>
    <x v="0"/>
    <s v="Croatia"/>
    <x v="3"/>
    <s v="Online"/>
    <s v="Crítica"/>
    <x v="58"/>
    <n v="998791825"/>
    <x v="59"/>
    <n v="8719"/>
    <n v="421.89"/>
    <n v="364.69"/>
    <n v="2680267.17"/>
    <n v="2316875.5699999998"/>
  </r>
  <r>
    <s v="C1055"/>
    <x v="4"/>
    <s v="Trinidad and Tobago"/>
    <x v="10"/>
    <s v="Offline"/>
    <s v="Media"/>
    <x v="59"/>
    <n v="998791825"/>
    <x v="60"/>
    <n v="3869"/>
    <n v="154.06"/>
    <n v="90.93"/>
    <n v="1006165.86"/>
    <n v="593863.83000000007"/>
  </r>
  <r>
    <s v="C1056"/>
    <x v="2"/>
    <s v="South Korea"/>
    <x v="7"/>
    <s v="Online"/>
    <s v="Alta"/>
    <x v="60"/>
    <n v="998791825"/>
    <x v="61"/>
    <n v="5143"/>
    <n v="9.33"/>
    <n v="31.79"/>
    <n v="119099.5"/>
    <n v="79792.899999999994"/>
  </r>
  <r>
    <s v="C1057"/>
    <x v="1"/>
    <s v="Samoa "/>
    <x v="10"/>
    <s v="Offline"/>
    <s v="Baja"/>
    <x v="61"/>
    <n v="998791825"/>
    <x v="62"/>
    <n v="5983"/>
    <n v="255.28"/>
    <n v="90.93"/>
    <n v="565554.26"/>
    <n v="333804.03000000003"/>
  </r>
  <r>
    <s v="C1058"/>
    <x v="0"/>
    <s v="Albania"/>
    <x v="4"/>
    <s v="Offline"/>
    <s v="Baja"/>
    <x v="62"/>
    <n v="998791825"/>
    <x v="63"/>
    <n v="1863"/>
    <n v="81.73"/>
    <n v="117.11"/>
    <n v="292916.8"/>
    <n v="166764.63999999998"/>
  </r>
  <r>
    <s v="C1059"/>
    <x v="3"/>
    <s v="Cape Verde"/>
    <x v="2"/>
    <s v="Offline"/>
    <s v="Baja"/>
    <x v="63"/>
    <n v="998791825"/>
    <x v="64"/>
    <n v="5287"/>
    <n v="81.73"/>
    <n v="35.840000000000003"/>
    <n v="460287.36"/>
    <n v="150958.08000000002"/>
  </r>
  <r>
    <s v="C106"/>
    <x v="3"/>
    <s v="South Sudan"/>
    <x v="10"/>
    <s v="Offline"/>
    <s v="Crítica"/>
    <x v="64"/>
    <n v="186766564"/>
    <x v="65"/>
    <n v="4009"/>
    <n v="154.06"/>
    <n v="90.93"/>
    <n v="617626.54"/>
    <n v="364538.37000000005"/>
  </r>
  <r>
    <s v="C1060"/>
    <x v="0"/>
    <s v="Italy"/>
    <x v="6"/>
    <s v="Online"/>
    <s v="Crítica"/>
    <x v="65"/>
    <n v="998791825"/>
    <x v="66"/>
    <n v="793"/>
    <n v="668.27"/>
    <n v="159.41999999999999"/>
    <n v="640497.52"/>
    <n v="399984.77999999997"/>
  </r>
  <r>
    <s v="C1061"/>
    <x v="0"/>
    <s v="Hungary"/>
    <x v="8"/>
    <s v="Online"/>
    <s v="Media"/>
    <x v="66"/>
    <n v="998791825"/>
    <x v="67"/>
    <n v="9946"/>
    <n v="421.89"/>
    <n v="263.33"/>
    <n v="1669666.8"/>
    <n v="1005657.2699999999"/>
  </r>
  <r>
    <s v="C1062"/>
    <x v="2"/>
    <s v="Maldives"/>
    <x v="9"/>
    <s v="Online"/>
    <s v="Crítica"/>
    <x v="67"/>
    <n v="998791825"/>
    <x v="68"/>
    <n v="6347"/>
    <n v="668.27"/>
    <n v="56.67"/>
    <n v="627604.67000000004"/>
    <n v="435168.93"/>
  </r>
  <r>
    <s v="C1063"/>
    <x v="3"/>
    <s v="Mali"/>
    <x v="11"/>
    <s v="Online"/>
    <s v="Media"/>
    <x v="68"/>
    <n v="998791825"/>
    <x v="69"/>
    <n v="624"/>
    <n v="651.21"/>
    <n v="502.54"/>
    <n v="438385.12"/>
    <n v="329666.24"/>
  </r>
  <r>
    <s v="C1064"/>
    <x v="3"/>
    <s v="Yemen"/>
    <x v="9"/>
    <s v="Offline"/>
    <s v="Baja"/>
    <x v="69"/>
    <n v="998791825"/>
    <x v="70"/>
    <n v="5439"/>
    <n v="9.33"/>
    <n v="56.67"/>
    <n v="110172.04000000001"/>
    <n v="76391.16"/>
  </r>
  <r>
    <s v="C1065"/>
    <x v="2"/>
    <s v="North Korea"/>
    <x v="3"/>
    <s v="Offline"/>
    <s v="Baja"/>
    <x v="70"/>
    <n v="998791825"/>
    <x v="71"/>
    <n v="484"/>
    <n v="154.06"/>
    <n v="364.69"/>
    <n v="2272299.54"/>
    <n v="1964220.34"/>
  </r>
  <r>
    <s v="C1066"/>
    <x v="2"/>
    <s v="Uzbekistan"/>
    <x v="10"/>
    <s v="Offline"/>
    <s v="Media"/>
    <x v="71"/>
    <n v="998791825"/>
    <x v="45"/>
    <n v="7483"/>
    <n v="47.45"/>
    <n v="90.93"/>
    <n v="66399.86"/>
    <n v="39190.83"/>
  </r>
  <r>
    <s v="C1067"/>
    <x v="0"/>
    <s v="Latvia"/>
    <x v="5"/>
    <s v="Offline"/>
    <s v="Crítica"/>
    <x v="72"/>
    <n v="998791825"/>
    <x v="72"/>
    <n v="5191"/>
    <n v="437.2"/>
    <n v="6.92"/>
    <n v="10953.42"/>
    <n v="8124.08"/>
  </r>
  <r>
    <s v="C1068"/>
    <x v="2"/>
    <s v="Singapore"/>
    <x v="6"/>
    <s v="Online"/>
    <s v="Alta"/>
    <x v="73"/>
    <n v="998791825"/>
    <x v="42"/>
    <n v="4394"/>
    <n v="205.7"/>
    <n v="159.41999999999999"/>
    <n v="1107915.2"/>
    <n v="691882.79999999993"/>
  </r>
  <r>
    <s v="C1069"/>
    <x v="0"/>
    <s v="Lithuania"/>
    <x v="9"/>
    <s v="Offline"/>
    <s v="Baja"/>
    <x v="74"/>
    <n v="998791825"/>
    <x v="73"/>
    <n v="2909"/>
    <n v="81.73"/>
    <n v="56.67"/>
    <n v="301093.32"/>
    <n v="208772.28"/>
  </r>
  <r>
    <s v="C107"/>
    <x v="0"/>
    <s v="Bulgaria"/>
    <x v="6"/>
    <s v="Online"/>
    <s v="Alta"/>
    <x v="75"/>
    <n v="186811625"/>
    <x v="74"/>
    <n v="9217"/>
    <n v="255.28"/>
    <n v="159.41999999999999"/>
    <n v="2352915.7600000002"/>
    <n v="1469374.14"/>
  </r>
  <r>
    <s v="C1070"/>
    <x v="3"/>
    <s v="Senegal"/>
    <x v="9"/>
    <s v="Offline"/>
    <s v="Baja"/>
    <x v="76"/>
    <n v="998791825"/>
    <x v="75"/>
    <n v="585"/>
    <n v="668.27"/>
    <n v="56.67"/>
    <n v="407914.43"/>
    <n v="282839.97000000003"/>
  </r>
  <r>
    <s v="C1071"/>
    <x v="3"/>
    <s v="South Sudan"/>
    <x v="11"/>
    <s v="Offline"/>
    <s v="Alta"/>
    <x v="77"/>
    <n v="998791825"/>
    <x v="76"/>
    <n v="4302"/>
    <n v="255.28"/>
    <n v="502.54"/>
    <n v="721731.6"/>
    <n v="542743.20000000007"/>
  </r>
  <r>
    <s v="C1072"/>
    <x v="0"/>
    <s v="Bulgaria"/>
    <x v="3"/>
    <s v="Offline"/>
    <s v="Crítica"/>
    <x v="78"/>
    <n v="998791825"/>
    <x v="77"/>
    <n v="2971"/>
    <n v="651.21"/>
    <n v="364.69"/>
    <n v="2868008.2199999997"/>
    <n v="2479162.62"/>
  </r>
  <r>
    <s v="C1073"/>
    <x v="3"/>
    <s v="Seychelles "/>
    <x v="11"/>
    <s v="Offline"/>
    <s v="Media"/>
    <x v="79"/>
    <n v="998791825"/>
    <x v="78"/>
    <n v="2534"/>
    <n v="421.89"/>
    <n v="502.54"/>
    <n v="2689786.75"/>
    <n v="2022723.5"/>
  </r>
  <r>
    <s v="C1074"/>
    <x v="4"/>
    <s v="Saint Kitts and Nevis "/>
    <x v="1"/>
    <s v="Online"/>
    <s v="Media"/>
    <x v="80"/>
    <n v="998791825"/>
    <x v="79"/>
    <n v="965"/>
    <n v="255.28"/>
    <n v="524.96"/>
    <n v="4346175.54"/>
    <n v="3503583.04"/>
  </r>
  <r>
    <s v="C1075"/>
    <x v="4"/>
    <s v="Saint Vincent and the Grenadines"/>
    <x v="5"/>
    <s v="Offline"/>
    <s v="Alta"/>
    <x v="81"/>
    <n v="998791825"/>
    <x v="80"/>
    <n v="3269"/>
    <n v="437.2"/>
    <n v="6.92"/>
    <n v="53041.05"/>
    <n v="39340.199999999997"/>
  </r>
  <r>
    <s v="C1076"/>
    <x v="0"/>
    <s v="Andorra"/>
    <x v="10"/>
    <s v="Online"/>
    <s v="Baja"/>
    <x v="82"/>
    <n v="998791825"/>
    <x v="81"/>
    <n v="6482"/>
    <n v="81.73"/>
    <n v="90.93"/>
    <n v="621323.98"/>
    <n v="366720.69"/>
  </r>
  <r>
    <s v="C1077"/>
    <x v="3"/>
    <s v="Mali"/>
    <x v="7"/>
    <s v="Offline"/>
    <s v="Baja"/>
    <x v="83"/>
    <n v="998791825"/>
    <x v="82"/>
    <n v="4671"/>
    <n v="651.21"/>
    <n v="31.79"/>
    <n v="81756.350000000006"/>
    <n v="54774.17"/>
  </r>
  <r>
    <s v="C1078"/>
    <x v="3"/>
    <s v="Togo"/>
    <x v="8"/>
    <s v="Online"/>
    <s v="Baja"/>
    <x v="84"/>
    <n v="998791825"/>
    <x v="83"/>
    <n v="3935"/>
    <n v="437.2"/>
    <n v="263.33"/>
    <n v="345388"/>
    <n v="208030.69999999998"/>
  </r>
  <r>
    <s v="C1079"/>
    <x v="2"/>
    <s v="Thailand"/>
    <x v="4"/>
    <s v="Online"/>
    <s v="Baja"/>
    <x v="85"/>
    <n v="998791825"/>
    <x v="84"/>
    <n v="7404"/>
    <n v="152.58000000000001"/>
    <n v="117.11"/>
    <n v="62327.1"/>
    <n v="35484.33"/>
  </r>
  <r>
    <s v="C108"/>
    <x v="3"/>
    <s v="Seychelles "/>
    <x v="3"/>
    <s v="Offline"/>
    <s v="Alta"/>
    <x v="86"/>
    <n v="187358796"/>
    <x v="85"/>
    <n v="1417"/>
    <n v="421.89"/>
    <n v="364.69"/>
    <n v="597818.13"/>
    <n v="516765.73"/>
  </r>
  <r>
    <s v="C1080"/>
    <x v="0"/>
    <s v="Moldova "/>
    <x v="9"/>
    <s v="Offline"/>
    <s v="Baja"/>
    <x v="87"/>
    <n v="998791825"/>
    <x v="86"/>
    <n v="239"/>
    <n v="668.27"/>
    <n v="56.67"/>
    <n v="111071.07"/>
    <n v="77014.53"/>
  </r>
  <r>
    <s v="C1081"/>
    <x v="4"/>
    <s v="Trinidad and Tobago"/>
    <x v="11"/>
    <s v="Online"/>
    <s v="Baja"/>
    <x v="88"/>
    <n v="998791825"/>
    <x v="24"/>
    <n v="4633"/>
    <n v="421.89"/>
    <n v="502.54"/>
    <n v="1396016.03"/>
    <n v="1049806.06"/>
  </r>
  <r>
    <s v="C1082"/>
    <x v="2"/>
    <s v="Japan"/>
    <x v="6"/>
    <s v="Online"/>
    <s v="Baja"/>
    <x v="89"/>
    <n v="998791825"/>
    <x v="87"/>
    <n v="4808"/>
    <n v="651.21"/>
    <n v="159.41999999999999"/>
    <n v="677257.84"/>
    <n v="422941.25999999995"/>
  </r>
  <r>
    <s v="C1083"/>
    <x v="3"/>
    <s v="Central African Republic"/>
    <x v="1"/>
    <s v="Online"/>
    <s v="Crítica"/>
    <x v="90"/>
    <n v="998791825"/>
    <x v="88"/>
    <n v="2021"/>
    <n v="9.33"/>
    <n v="524.96"/>
    <n v="159546.45000000001"/>
    <n v="128615.20000000001"/>
  </r>
  <r>
    <s v="C1084"/>
    <x v="3"/>
    <s v="Azerbaijan"/>
    <x v="3"/>
    <s v="Offline"/>
    <s v="Baja"/>
    <x v="91"/>
    <n v="998791825"/>
    <x v="8"/>
    <n v="9556"/>
    <n v="47.45"/>
    <n v="364.69"/>
    <n v="1724264.43"/>
    <n v="1490488.03"/>
  </r>
  <r>
    <s v="C1085"/>
    <x v="3"/>
    <s v="Mauritania"/>
    <x v="6"/>
    <s v="Online"/>
    <s v="Baja"/>
    <x v="92"/>
    <n v="998791825"/>
    <x v="89"/>
    <n v="7732"/>
    <n v="47.45"/>
    <n v="159.41999999999999"/>
    <n v="111046.8"/>
    <n v="69347.7"/>
  </r>
  <r>
    <s v="C1086"/>
    <x v="0"/>
    <s v="Portugal"/>
    <x v="8"/>
    <s v="Online"/>
    <s v="Media"/>
    <x v="93"/>
    <n v="998791825"/>
    <x v="90"/>
    <n v="8896"/>
    <n v="255.28"/>
    <n v="263.33"/>
    <n v="3311790"/>
    <n v="1994724.7499999998"/>
  </r>
  <r>
    <s v="C1087"/>
    <x v="3"/>
    <s v="Liberia"/>
    <x v="9"/>
    <s v="Offline"/>
    <s v="Crítica"/>
    <x v="94"/>
    <n v="998791825"/>
    <x v="91"/>
    <n v="2430"/>
    <n v="668.27"/>
    <n v="56.67"/>
    <n v="67345.52"/>
    <n v="46696.08"/>
  </r>
  <r>
    <s v="C1088"/>
    <x v="3"/>
    <s v="South Sudan"/>
    <x v="1"/>
    <s v="Online"/>
    <s v="Crítica"/>
    <x v="95"/>
    <n v="998791825"/>
    <x v="92"/>
    <n v="9744"/>
    <n v="81.73"/>
    <n v="524.96"/>
    <n v="4904262.5100000007"/>
    <n v="3953473.7600000002"/>
  </r>
  <r>
    <s v="C1089"/>
    <x v="3"/>
    <s v="Cameroon"/>
    <x v="8"/>
    <s v="Offline"/>
    <s v="Alta"/>
    <x v="96"/>
    <n v="998791825"/>
    <x v="93"/>
    <n v="9280"/>
    <n v="152.58000000000001"/>
    <n v="263.33"/>
    <n v="907190"/>
    <n v="546409.75"/>
  </r>
  <r>
    <s v="C109"/>
    <x v="4"/>
    <s v="Saint Kitts and Nevis "/>
    <x v="11"/>
    <s v="Online"/>
    <s v="Alta"/>
    <x v="97"/>
    <n v="187923991"/>
    <x v="94"/>
    <n v="5616"/>
    <n v="668.27"/>
    <n v="502.54"/>
    <n v="3753004.32"/>
    <n v="2822264.64"/>
  </r>
  <r>
    <s v="C1090"/>
    <x v="4"/>
    <s v="Cuba"/>
    <x v="0"/>
    <s v="Offline"/>
    <s v="Baja"/>
    <x v="98"/>
    <n v="998791825"/>
    <x v="95"/>
    <n v="1513"/>
    <n v="205.7"/>
    <n v="97.44"/>
    <n v="132592.02000000002"/>
    <n v="84675.36"/>
  </r>
  <r>
    <s v="C1091"/>
    <x v="3"/>
    <s v="Malawi"/>
    <x v="11"/>
    <s v="Offline"/>
    <s v="Crítica"/>
    <x v="99"/>
    <n v="998791825"/>
    <x v="96"/>
    <n v="3946"/>
    <n v="154.06"/>
    <n v="502.54"/>
    <n v="4913789.3099999996"/>
    <n v="3695176.62"/>
  </r>
  <r>
    <s v="C1092"/>
    <x v="1"/>
    <s v="Tuvalu"/>
    <x v="3"/>
    <s v="Offline"/>
    <s v="Alta"/>
    <x v="100"/>
    <n v="998791825"/>
    <x v="97"/>
    <n v="6116"/>
    <n v="152.58000000000001"/>
    <n v="364.69"/>
    <n v="2954495.67"/>
    <n v="2553924.0699999998"/>
  </r>
  <r>
    <s v="C1093"/>
    <x v="3"/>
    <s v="Burundi"/>
    <x v="1"/>
    <s v="Offline"/>
    <s v="Baja"/>
    <x v="101"/>
    <n v="998791825"/>
    <x v="98"/>
    <n v="4591"/>
    <n v="668.27"/>
    <n v="524.96"/>
    <n v="1512109.62"/>
    <n v="1218957.1200000001"/>
  </r>
  <r>
    <s v="C1094"/>
    <x v="3"/>
    <s v="Liberia"/>
    <x v="5"/>
    <s v="Online"/>
    <s v="Media"/>
    <x v="102"/>
    <n v="998791825"/>
    <x v="99"/>
    <n v="7969"/>
    <n v="47.45"/>
    <n v="6.92"/>
    <n v="73203.180000000008"/>
    <n v="54294.32"/>
  </r>
  <r>
    <s v="C1095"/>
    <x v="2"/>
    <s v="Turkmenistan"/>
    <x v="7"/>
    <s v="Online"/>
    <s v="Baja"/>
    <x v="103"/>
    <n v="998791825"/>
    <x v="100"/>
    <n v="1880"/>
    <n v="154.06"/>
    <n v="31.79"/>
    <n v="244130.25000000003"/>
    <n v="163559.54999999999"/>
  </r>
  <r>
    <s v="C1096"/>
    <x v="3"/>
    <s v="Uganda"/>
    <x v="7"/>
    <s v="Offline"/>
    <s v="Baja"/>
    <x v="26"/>
    <n v="998791825"/>
    <x v="101"/>
    <n v="3985"/>
    <n v="255.28"/>
    <n v="31.79"/>
    <n v="370821.75"/>
    <n v="248438.85"/>
  </r>
  <r>
    <s v="C1097"/>
    <x v="3"/>
    <s v="Lebanon"/>
    <x v="6"/>
    <s v="Offline"/>
    <s v="Crítica"/>
    <x v="104"/>
    <n v="998791825"/>
    <x v="102"/>
    <n v="8977"/>
    <n v="421.89"/>
    <n v="159.41999999999999"/>
    <n v="1655746.08"/>
    <n v="1033998.1199999999"/>
  </r>
  <r>
    <s v="C1098"/>
    <x v="0"/>
    <s v="Switzerland"/>
    <x v="11"/>
    <s v="Offline"/>
    <s v="Alta"/>
    <x v="105"/>
    <n v="998791825"/>
    <x v="103"/>
    <n v="3578"/>
    <n v="668.27"/>
    <n v="502.54"/>
    <n v="2553459.67"/>
    <n v="1920205.34"/>
  </r>
  <r>
    <s v="C1099"/>
    <x v="3"/>
    <s v="Kuwait"/>
    <x v="9"/>
    <s v="Online"/>
    <s v="Media"/>
    <x v="106"/>
    <n v="998791825"/>
    <x v="104"/>
    <n v="1545"/>
    <n v="255.28"/>
    <n v="56.67"/>
    <n v="777334.03"/>
    <n v="538988.37"/>
  </r>
  <r>
    <s v="C11"/>
    <x v="5"/>
    <s v="Greenland"/>
    <x v="8"/>
    <s v="Online"/>
    <s v="Alta"/>
    <x v="13"/>
    <n v="112364661"/>
    <x v="13"/>
    <n v="966"/>
    <n v="437.2"/>
    <n v="263.33"/>
    <n v="422335.2"/>
    <n v="254376.78"/>
  </r>
  <r>
    <s v="C110"/>
    <x v="4"/>
    <s v="Saint Vincent and the Grenadines"/>
    <x v="6"/>
    <s v="Offline"/>
    <s v="Alta"/>
    <x v="107"/>
    <n v="188509356"/>
    <x v="105"/>
    <n v="8848"/>
    <n v="255.28"/>
    <n v="159.41999999999999"/>
    <n v="2258717.44"/>
    <n v="1410548.16"/>
  </r>
  <r>
    <s v="C1100"/>
    <x v="2"/>
    <s v="India"/>
    <x v="0"/>
    <s v="Offline"/>
    <s v="Baja"/>
    <x v="2"/>
    <n v="998791825"/>
    <x v="2"/>
    <n v="8663"/>
    <n v="437.2"/>
    <n v="97.44"/>
    <n v="805469.82000000007"/>
    <n v="514385.76"/>
  </r>
  <r>
    <s v="C1101"/>
    <x v="3"/>
    <s v="Angola"/>
    <x v="4"/>
    <s v="Offline"/>
    <s v="Alta"/>
    <x v="12"/>
    <n v="998791825"/>
    <x v="12"/>
    <n v="7749"/>
    <n v="421.89"/>
    <n v="117.11"/>
    <n v="2032727.4"/>
    <n v="1157281.02"/>
  </r>
  <r>
    <s v="C1102"/>
    <x v="2"/>
    <s v="Uzbekistan"/>
    <x v="10"/>
    <s v="Online"/>
    <s v="Baja"/>
    <x v="22"/>
    <n v="998791825"/>
    <x v="22"/>
    <n v="3653"/>
    <n v="81.73"/>
    <n v="90.93"/>
    <n v="632262.24"/>
    <n v="373176.72000000003"/>
  </r>
  <r>
    <s v="C1103"/>
    <x v="0"/>
    <s v="Latvia"/>
    <x v="0"/>
    <s v="Offline"/>
    <s v="Crítica"/>
    <x v="33"/>
    <n v="998791825"/>
    <x v="33"/>
    <n v="8254"/>
    <n v="421.89"/>
    <n v="97.44"/>
    <n v="879471.12000000011"/>
    <n v="561644.16"/>
  </r>
  <r>
    <s v="C1104"/>
    <x v="3"/>
    <s v="Ghana"/>
    <x v="11"/>
    <s v="Online"/>
    <s v="Baja"/>
    <x v="44"/>
    <n v="998791825"/>
    <x v="44"/>
    <n v="5463"/>
    <n v="668.27"/>
    <n v="502.54"/>
    <n v="3146883.4299999997"/>
    <n v="2366460.86"/>
  </r>
  <r>
    <s v="C1105"/>
    <x v="0"/>
    <s v="Poland"/>
    <x v="7"/>
    <s v="Offline"/>
    <s v="Alta"/>
    <x v="54"/>
    <n v="998791825"/>
    <x v="55"/>
    <n v="6222"/>
    <n v="255.28"/>
    <n v="31.79"/>
    <n v="371106.45"/>
    <n v="248629.59"/>
  </r>
  <r>
    <s v="C1106"/>
    <x v="2"/>
    <s v="Mongolia"/>
    <x v="10"/>
    <s v="Offline"/>
    <s v="Crítica"/>
    <x v="64"/>
    <n v="998791825"/>
    <x v="65"/>
    <n v="3506"/>
    <n v="47.45"/>
    <n v="90.93"/>
    <n v="617626.54"/>
    <n v="364538.37000000005"/>
  </r>
  <r>
    <s v="C1107"/>
    <x v="2"/>
    <s v="Vietnam"/>
    <x v="6"/>
    <s v="Online"/>
    <s v="Alta"/>
    <x v="75"/>
    <n v="998791825"/>
    <x v="74"/>
    <n v="7318"/>
    <n v="205.7"/>
    <n v="159.41999999999999"/>
    <n v="2352915.7600000002"/>
    <n v="1469374.14"/>
  </r>
  <r>
    <s v="C1108"/>
    <x v="0"/>
    <s v="United Kingdom"/>
    <x v="3"/>
    <s v="Offline"/>
    <s v="Alta"/>
    <x v="86"/>
    <n v="998791825"/>
    <x v="85"/>
    <n v="9696"/>
    <n v="81.73"/>
    <n v="364.69"/>
    <n v="597818.13"/>
    <n v="516765.73"/>
  </r>
  <r>
    <s v="C1109"/>
    <x v="1"/>
    <s v="Vanuatu"/>
    <x v="11"/>
    <s v="Online"/>
    <s v="Alta"/>
    <x v="97"/>
    <n v="998791825"/>
    <x v="94"/>
    <n v="9707"/>
    <n v="9.33"/>
    <n v="502.54"/>
    <n v="3753004.32"/>
    <n v="2822264.64"/>
  </r>
  <r>
    <s v="C111"/>
    <x v="0"/>
    <s v="Andorra"/>
    <x v="8"/>
    <s v="Offline"/>
    <s v="Baja"/>
    <x v="108"/>
    <n v="189044940"/>
    <x v="106"/>
    <n v="5182"/>
    <n v="437.2"/>
    <n v="263.33"/>
    <n v="2265570.4"/>
    <n v="1364576.0599999998"/>
  </r>
  <r>
    <s v="C1110"/>
    <x v="3"/>
    <s v="Ethiopia"/>
    <x v="6"/>
    <s v="Offline"/>
    <s v="Alta"/>
    <x v="107"/>
    <n v="998791825"/>
    <x v="105"/>
    <n v="8448"/>
    <n v="152.58000000000001"/>
    <n v="159.41999999999999"/>
    <n v="2258717.44"/>
    <n v="1410548.16"/>
  </r>
  <r>
    <s v="C1111"/>
    <x v="3"/>
    <s v="Niger"/>
    <x v="8"/>
    <s v="Offline"/>
    <s v="Baja"/>
    <x v="108"/>
    <n v="998791825"/>
    <x v="106"/>
    <n v="4051"/>
    <n v="47.45"/>
    <n v="263.33"/>
    <n v="2265570.4"/>
    <n v="1364576.0599999998"/>
  </r>
  <r>
    <s v="C1112"/>
    <x v="3"/>
    <s v="Central African Republic"/>
    <x v="3"/>
    <s v="Offline"/>
    <s v="Crítica"/>
    <x v="20"/>
    <n v="998791825"/>
    <x v="107"/>
    <n v="6676"/>
    <n v="9.33"/>
    <n v="364.69"/>
    <n v="302073.24"/>
    <n v="261118.04"/>
  </r>
  <r>
    <s v="C1113"/>
    <x v="3"/>
    <s v="Cape Verde"/>
    <x v="9"/>
    <s v="Offline"/>
    <s v="Media"/>
    <x v="109"/>
    <n v="998791825"/>
    <x v="108"/>
    <n v="3516"/>
    <n v="9.33"/>
    <n v="56.67"/>
    <n v="701161.67"/>
    <n v="486171.93"/>
  </r>
  <r>
    <s v="C1114"/>
    <x v="5"/>
    <s v="United States of America"/>
    <x v="3"/>
    <s v="Offline"/>
    <s v="Alta"/>
    <x v="110"/>
    <n v="998791825"/>
    <x v="109"/>
    <n v="3794"/>
    <n v="421.89"/>
    <n v="364.69"/>
    <n v="1659715.26"/>
    <n v="1434690.46"/>
  </r>
  <r>
    <s v="C1115"/>
    <x v="3"/>
    <s v="Sudan"/>
    <x v="11"/>
    <s v="Online"/>
    <s v="Alta"/>
    <x v="111"/>
    <n v="998791825"/>
    <x v="110"/>
    <n v="3765"/>
    <n v="9.33"/>
    <n v="502.54"/>
    <n v="5995718.4399999995"/>
    <n v="4508788.88"/>
  </r>
  <r>
    <s v="C1116"/>
    <x v="3"/>
    <s v="Republic of the Congo"/>
    <x v="6"/>
    <s v="Online"/>
    <s v="Alta"/>
    <x v="112"/>
    <n v="998791825"/>
    <x v="111"/>
    <n v="1715"/>
    <n v="47.45"/>
    <n v="159.41999999999999"/>
    <n v="2021051.76"/>
    <n v="1262128.1399999999"/>
  </r>
  <r>
    <s v="C1117"/>
    <x v="1"/>
    <s v="Federated States of Micronesia"/>
    <x v="7"/>
    <s v="Online"/>
    <s v="Media"/>
    <x v="113"/>
    <n v="998791825"/>
    <x v="112"/>
    <n v="2963"/>
    <n v="421.89"/>
    <n v="31.79"/>
    <n v="96038.8"/>
    <n v="64342.96"/>
  </r>
  <r>
    <s v="C1118"/>
    <x v="3"/>
    <s v="South Sudan"/>
    <x v="4"/>
    <s v="Offline"/>
    <s v="Crítica"/>
    <x v="114"/>
    <n v="998791825"/>
    <x v="113"/>
    <n v="4855"/>
    <n v="154.06"/>
    <n v="117.11"/>
    <n v="941694.6"/>
    <n v="536129.57999999996"/>
  </r>
  <r>
    <s v="C1119"/>
    <x v="3"/>
    <s v="Cape Verde"/>
    <x v="9"/>
    <s v="Online"/>
    <s v="Baja"/>
    <x v="115"/>
    <n v="998791825"/>
    <x v="114"/>
    <n v="1772"/>
    <n v="154.06"/>
    <n v="56.67"/>
    <n v="482125.27"/>
    <n v="334296.33"/>
  </r>
  <r>
    <s v="C112"/>
    <x v="3"/>
    <s v="Mali"/>
    <x v="3"/>
    <s v="Offline"/>
    <s v="Crítica"/>
    <x v="20"/>
    <n v="189138495"/>
    <x v="107"/>
    <n v="716"/>
    <n v="421.89"/>
    <n v="364.69"/>
    <n v="302073.24"/>
    <n v="261118.04"/>
  </r>
  <r>
    <s v="C1120"/>
    <x v="1"/>
    <s v="Palau"/>
    <x v="5"/>
    <s v="Offline"/>
    <s v="Baja"/>
    <x v="116"/>
    <n v="998791825"/>
    <x v="115"/>
    <n v="126"/>
    <n v="668.27"/>
    <n v="6.92"/>
    <n v="77746.89"/>
    <n v="57664.36"/>
  </r>
  <r>
    <s v="C1121"/>
    <x v="3"/>
    <s v="Bahrain"/>
    <x v="0"/>
    <s v="Offline"/>
    <s v="Media"/>
    <x v="81"/>
    <n v="998791825"/>
    <x v="116"/>
    <n v="3359"/>
    <n v="255.28"/>
    <n v="97.44"/>
    <n v="192403.38"/>
    <n v="122871.84"/>
  </r>
  <r>
    <s v="C1122"/>
    <x v="3"/>
    <s v="Algeria"/>
    <x v="7"/>
    <s v="Online"/>
    <s v="Baja"/>
    <x v="117"/>
    <n v="998791825"/>
    <x v="39"/>
    <n v="6944"/>
    <n v="651.21"/>
    <n v="31.79"/>
    <n v="289207.75"/>
    <n v="193760.05"/>
  </r>
  <r>
    <s v="C1123"/>
    <x v="3"/>
    <s v="Botswana"/>
    <x v="5"/>
    <s v="Online"/>
    <s v="Alta"/>
    <x v="118"/>
    <n v="998791825"/>
    <x v="117"/>
    <n v="3386"/>
    <n v="154.06"/>
    <n v="6.92"/>
    <n v="11905.08"/>
    <n v="8829.92"/>
  </r>
  <r>
    <s v="C1124"/>
    <x v="3"/>
    <s v="Seychelles "/>
    <x v="5"/>
    <s v="Online"/>
    <s v="Baja"/>
    <x v="119"/>
    <n v="998791825"/>
    <x v="118"/>
    <n v="7221"/>
    <n v="109.28"/>
    <n v="6.92"/>
    <n v="67894.41"/>
    <n v="50356.84"/>
  </r>
  <r>
    <s v="C1125"/>
    <x v="3"/>
    <s v="The Gambia"/>
    <x v="3"/>
    <s v="Online"/>
    <s v="Baja"/>
    <x v="120"/>
    <n v="998791825"/>
    <x v="119"/>
    <n v="17"/>
    <n v="205.7"/>
    <n v="364.69"/>
    <n v="677133.45"/>
    <n v="585327.44999999995"/>
  </r>
  <r>
    <s v="C1126"/>
    <x v="3"/>
    <s v="Guinea-Bissau"/>
    <x v="5"/>
    <s v="Online"/>
    <s v="Baja"/>
    <x v="121"/>
    <n v="998791825"/>
    <x v="120"/>
    <n v="5373"/>
    <n v="47.45"/>
    <n v="6.92"/>
    <n v="35407.35"/>
    <n v="26261.4"/>
  </r>
  <r>
    <s v="C1127"/>
    <x v="3"/>
    <s v="Pakistan"/>
    <x v="7"/>
    <s v="Offline"/>
    <s v="Baja"/>
    <x v="122"/>
    <n v="998791825"/>
    <x v="121"/>
    <n v="3918"/>
    <n v="81.73"/>
    <n v="31.79"/>
    <n v="19691.75"/>
    <n v="13192.85"/>
  </r>
  <r>
    <s v="C1128"/>
    <x v="3"/>
    <s v="Mauritania"/>
    <x v="3"/>
    <s v="Offline"/>
    <s v="Alta"/>
    <x v="123"/>
    <n v="998791825"/>
    <x v="122"/>
    <n v="8313"/>
    <n v="421.89"/>
    <n v="364.69"/>
    <n v="26157.18"/>
    <n v="22610.78"/>
  </r>
  <r>
    <s v="C1129"/>
    <x v="2"/>
    <s v="Thailand"/>
    <x v="10"/>
    <s v="Online"/>
    <s v="Crítica"/>
    <x v="96"/>
    <n v="998791825"/>
    <x v="123"/>
    <n v="8251"/>
    <n v="47.45"/>
    <n v="90.93"/>
    <n v="1289020.02"/>
    <n v="760811.31"/>
  </r>
  <r>
    <s v="C113"/>
    <x v="3"/>
    <s v="Togo"/>
    <x v="9"/>
    <s v="Offline"/>
    <s v="Media"/>
    <x v="109"/>
    <n v="189347493"/>
    <x v="108"/>
    <n v="8579"/>
    <n v="81.73"/>
    <n v="56.67"/>
    <n v="701161.67"/>
    <n v="486171.93"/>
  </r>
  <r>
    <s v="C1130"/>
    <x v="3"/>
    <s v="Afghanistan"/>
    <x v="10"/>
    <s v="Offline"/>
    <s v="Media"/>
    <x v="124"/>
    <n v="998791825"/>
    <x v="124"/>
    <n v="5455"/>
    <n v="437.2"/>
    <n v="90.93"/>
    <n v="460947.52"/>
    <n v="272062.56"/>
  </r>
  <r>
    <s v="C1131"/>
    <x v="3"/>
    <s v="The Gambia"/>
    <x v="11"/>
    <s v="Online"/>
    <s v="Media"/>
    <x v="125"/>
    <n v="998791825"/>
    <x v="125"/>
    <n v="8680"/>
    <n v="205.7"/>
    <n v="502.54"/>
    <n v="5765833.5599999996"/>
    <n v="4335915.12"/>
  </r>
  <r>
    <s v="C1132"/>
    <x v="3"/>
    <s v="Oman"/>
    <x v="6"/>
    <s v="Online"/>
    <s v="Alta"/>
    <x v="126"/>
    <n v="998791825"/>
    <x v="126"/>
    <n v="8713"/>
    <n v="205.7"/>
    <n v="159.41999999999999"/>
    <n v="510304.72000000003"/>
    <n v="318680.57999999996"/>
  </r>
  <r>
    <s v="C1133"/>
    <x v="3"/>
    <s v="Burkina Faso"/>
    <x v="1"/>
    <s v="Online"/>
    <s v="Media"/>
    <x v="127"/>
    <n v="998791825"/>
    <x v="33"/>
    <n v="3371"/>
    <n v="109.28"/>
    <n v="524.96"/>
    <n v="4467951.8100000005"/>
    <n v="3601750.56"/>
  </r>
  <r>
    <s v="C1134"/>
    <x v="3"/>
    <s v="Cameroon"/>
    <x v="10"/>
    <s v="Online"/>
    <s v="Alta"/>
    <x v="128"/>
    <n v="998791825"/>
    <x v="127"/>
    <n v="2502"/>
    <n v="9.33"/>
    <n v="90.93"/>
    <n v="1386231.8800000001"/>
    <n v="818188.14"/>
  </r>
  <r>
    <s v="C1135"/>
    <x v="3"/>
    <s v="Burkina Faso"/>
    <x v="2"/>
    <s v="Offline"/>
    <s v="Alta"/>
    <x v="129"/>
    <n v="998791825"/>
    <x v="128"/>
    <n v="2986"/>
    <n v="9.33"/>
    <n v="35.840000000000003"/>
    <n v="134305.12"/>
    <n v="44047.360000000001"/>
  </r>
  <r>
    <s v="C1136"/>
    <x v="0"/>
    <s v="Serbia"/>
    <x v="4"/>
    <s v="Online"/>
    <s v="Crítica"/>
    <x v="130"/>
    <n v="998791825"/>
    <x v="129"/>
    <n v="3735"/>
    <n v="81.73"/>
    <n v="117.11"/>
    <n v="1728291.4"/>
    <n v="983958.22"/>
  </r>
  <r>
    <s v="C1137"/>
    <x v="3"/>
    <s v="Mauritius "/>
    <x v="7"/>
    <s v="Offline"/>
    <s v="Crítica"/>
    <x v="131"/>
    <n v="998791825"/>
    <x v="130"/>
    <n v="691"/>
    <n v="152.58000000000001"/>
    <n v="31.79"/>
    <n v="113737.65000000001"/>
    <n v="76200.63"/>
  </r>
  <r>
    <s v="C1138"/>
    <x v="3"/>
    <s v="Liberia"/>
    <x v="9"/>
    <s v="Offline"/>
    <s v="Crítica"/>
    <x v="132"/>
    <n v="998791825"/>
    <x v="131"/>
    <n v="1827"/>
    <n v="81.73"/>
    <n v="56.67"/>
    <n v="582407.98"/>
    <n v="403830.42"/>
  </r>
  <r>
    <s v="C1139"/>
    <x v="0"/>
    <s v="Latvia"/>
    <x v="3"/>
    <s v="Offline"/>
    <s v="Media"/>
    <x v="40"/>
    <n v="998791825"/>
    <x v="132"/>
    <n v="2149"/>
    <n v="9.33"/>
    <n v="364.69"/>
    <n v="1489271.7"/>
    <n v="1287355.7"/>
  </r>
  <r>
    <s v="C114"/>
    <x v="2"/>
    <s v="Thailand"/>
    <x v="3"/>
    <s v="Offline"/>
    <s v="Alta"/>
    <x v="110"/>
    <n v="189522588"/>
    <x v="109"/>
    <n v="3934"/>
    <n v="421.89"/>
    <n v="364.69"/>
    <n v="1659715.26"/>
    <n v="1434690.46"/>
  </r>
  <r>
    <s v="C1140"/>
    <x v="2"/>
    <s v="China"/>
    <x v="7"/>
    <s v="Online"/>
    <s v="Crítica"/>
    <x v="133"/>
    <n v="998791825"/>
    <x v="133"/>
    <n v="8692"/>
    <n v="651.21"/>
    <n v="31.79"/>
    <n v="217463.35"/>
    <n v="145693.57"/>
  </r>
  <r>
    <s v="C1141"/>
    <x v="1"/>
    <s v="New Zealand"/>
    <x v="8"/>
    <s v="Online"/>
    <s v="Baja"/>
    <x v="1"/>
    <n v="998791825"/>
    <x v="25"/>
    <n v="5523"/>
    <n v="9.33"/>
    <n v="263.33"/>
    <n v="126788"/>
    <n v="76365.7"/>
  </r>
  <r>
    <s v="C1142"/>
    <x v="3"/>
    <s v="Sierra Leone"/>
    <x v="4"/>
    <s v="Online"/>
    <s v="Crítica"/>
    <x v="134"/>
    <n v="998791825"/>
    <x v="134"/>
    <n v="8743"/>
    <n v="9.33"/>
    <n v="117.11"/>
    <n v="552715.9"/>
    <n v="314674.57"/>
  </r>
  <r>
    <s v="C1143"/>
    <x v="0"/>
    <s v="Bulgaria"/>
    <x v="4"/>
    <s v="Online"/>
    <s v="Baja"/>
    <x v="135"/>
    <n v="998791825"/>
    <x v="135"/>
    <n v="1479"/>
    <n v="9.33"/>
    <n v="117.11"/>
    <n v="173199.4"/>
    <n v="98606.62"/>
  </r>
  <r>
    <s v="C1144"/>
    <x v="3"/>
    <s v="Somalia"/>
    <x v="2"/>
    <s v="Offline"/>
    <s v="Baja"/>
    <x v="136"/>
    <n v="998791825"/>
    <x v="136"/>
    <n v="8894"/>
    <n v="668.27"/>
    <n v="35.840000000000003"/>
    <n v="639725.12"/>
    <n v="209807.36000000002"/>
  </r>
  <r>
    <s v="C1145"/>
    <x v="0"/>
    <s v="Spain"/>
    <x v="5"/>
    <s v="Online"/>
    <s v="Baja"/>
    <x v="137"/>
    <n v="998791825"/>
    <x v="137"/>
    <n v="3180"/>
    <n v="651.21"/>
    <n v="6.92"/>
    <n v="54589.83"/>
    <n v="40488.92"/>
  </r>
  <r>
    <s v="C1146"/>
    <x v="0"/>
    <s v="Cyprus"/>
    <x v="5"/>
    <s v="Online"/>
    <s v="Crítica"/>
    <x v="124"/>
    <n v="998791825"/>
    <x v="21"/>
    <n v="8561"/>
    <n v="651.21"/>
    <n v="6.92"/>
    <n v="9292.68"/>
    <n v="6892.32"/>
  </r>
  <r>
    <s v="C1147"/>
    <x v="3"/>
    <s v="Namibia"/>
    <x v="9"/>
    <s v="Offline"/>
    <s v="Alta"/>
    <x v="138"/>
    <n v="998791825"/>
    <x v="138"/>
    <n v="6291"/>
    <n v="81.73"/>
    <n v="56.67"/>
    <n v="693070.4"/>
    <n v="480561.60000000003"/>
  </r>
  <r>
    <s v="C1148"/>
    <x v="5"/>
    <s v="Greenland"/>
    <x v="0"/>
    <s v="Offline"/>
    <s v="Crítica"/>
    <x v="139"/>
    <n v="998791825"/>
    <x v="139"/>
    <n v="9656"/>
    <n v="668.27"/>
    <n v="97.44"/>
    <n v="1148469.6600000001"/>
    <n v="733430.88"/>
  </r>
  <r>
    <s v="C1149"/>
    <x v="3"/>
    <s v="Rwanda"/>
    <x v="9"/>
    <s v="Offline"/>
    <s v="Crítica"/>
    <x v="140"/>
    <n v="998791825"/>
    <x v="140"/>
    <n v="8975"/>
    <n v="651.21"/>
    <n v="56.67"/>
    <n v="359039.89"/>
    <n v="248951.31"/>
  </r>
  <r>
    <s v="C115"/>
    <x v="0"/>
    <s v="Moldova "/>
    <x v="11"/>
    <s v="Online"/>
    <s v="Alta"/>
    <x v="111"/>
    <n v="189676654"/>
    <x v="110"/>
    <n v="8972"/>
    <n v="668.27"/>
    <n v="502.54"/>
    <n v="5995718.4399999995"/>
    <n v="4508788.88"/>
  </r>
  <r>
    <s v="C1150"/>
    <x v="4"/>
    <s v="The Bahamas"/>
    <x v="5"/>
    <s v="Offline"/>
    <s v="Crítica"/>
    <x v="141"/>
    <n v="998791825"/>
    <x v="45"/>
    <n v="6595"/>
    <n v="651.21"/>
    <n v="6.92"/>
    <n v="68696.789999999994"/>
    <n v="50951.96"/>
  </r>
  <r>
    <s v="C1151"/>
    <x v="0"/>
    <s v="Germany"/>
    <x v="1"/>
    <s v="Offline"/>
    <s v="Crítica"/>
    <x v="142"/>
    <n v="998791825"/>
    <x v="141"/>
    <n v="1896"/>
    <n v="154.06"/>
    <n v="524.96"/>
    <n v="1142873.55"/>
    <n v="921304.8"/>
  </r>
  <r>
    <s v="C1152"/>
    <x v="0"/>
    <s v="Cyprus"/>
    <x v="5"/>
    <s v="Online"/>
    <s v="Crítica"/>
    <x v="143"/>
    <n v="998791825"/>
    <x v="142"/>
    <n v="6290"/>
    <n v="421.89"/>
    <n v="6.92"/>
    <n v="45875.61"/>
    <n v="34025.64"/>
  </r>
  <r>
    <s v="C1153"/>
    <x v="0"/>
    <s v="Luxembourg"/>
    <x v="5"/>
    <s v="Offline"/>
    <s v="Baja"/>
    <x v="144"/>
    <n v="998791825"/>
    <x v="143"/>
    <n v="8219"/>
    <n v="651.21"/>
    <n v="6.92"/>
    <n v="11466.57"/>
    <n v="8504.68"/>
  </r>
  <r>
    <s v="C1154"/>
    <x v="1"/>
    <s v="Tuvalu"/>
    <x v="5"/>
    <s v="Online"/>
    <s v="Media"/>
    <x v="145"/>
    <n v="998791825"/>
    <x v="144"/>
    <n v="8156"/>
    <n v="421.89"/>
    <n v="6.92"/>
    <n v="66261.66"/>
    <n v="49145.84"/>
  </r>
  <r>
    <s v="C1155"/>
    <x v="0"/>
    <s v="Bulgaria"/>
    <x v="11"/>
    <s v="Offline"/>
    <s v="Alta"/>
    <x v="146"/>
    <n v="998791825"/>
    <x v="92"/>
    <n v="3607"/>
    <n v="109.28"/>
    <n v="502.54"/>
    <n v="3995586.33"/>
    <n v="3004686.66"/>
  </r>
  <r>
    <s v="C1156"/>
    <x v="2"/>
    <s v="Bangladesh"/>
    <x v="1"/>
    <s v="Offline"/>
    <s v="Baja"/>
    <x v="147"/>
    <n v="998791825"/>
    <x v="145"/>
    <n v="4107"/>
    <n v="421.89"/>
    <n v="524.96"/>
    <n v="2170482.9300000002"/>
    <n v="1749691.6800000002"/>
  </r>
  <r>
    <s v="C1157"/>
    <x v="4"/>
    <s v="El Salvador"/>
    <x v="1"/>
    <s v="Offline"/>
    <s v="Media"/>
    <x v="148"/>
    <n v="998791825"/>
    <x v="146"/>
    <n v="6225"/>
    <n v="152.58000000000001"/>
    <n v="524.96"/>
    <n v="1087520.7"/>
    <n v="876683.20000000007"/>
  </r>
  <r>
    <s v="C1158"/>
    <x v="2"/>
    <s v="China"/>
    <x v="9"/>
    <s v="Online"/>
    <s v="Crítica"/>
    <x v="149"/>
    <n v="998791825"/>
    <x v="147"/>
    <n v="8558"/>
    <n v="109.28"/>
    <n v="56.67"/>
    <n v="451558.25"/>
    <n v="313101.75"/>
  </r>
  <r>
    <s v="C1159"/>
    <x v="2"/>
    <s v="Mongolia"/>
    <x v="11"/>
    <s v="Offline"/>
    <s v="Media"/>
    <x v="150"/>
    <n v="998791825"/>
    <x v="148"/>
    <n v="6736"/>
    <n v="205.7"/>
    <n v="502.54"/>
    <n v="4321033.82"/>
    <n v="3249423.64"/>
  </r>
  <r>
    <s v="C116"/>
    <x v="4"/>
    <s v="Trinidad and Tobago"/>
    <x v="6"/>
    <s v="Online"/>
    <s v="Alta"/>
    <x v="112"/>
    <n v="190043151"/>
    <x v="111"/>
    <n v="7917"/>
    <n v="255.28"/>
    <n v="159.41999999999999"/>
    <n v="2021051.76"/>
    <n v="1262128.1399999999"/>
  </r>
  <r>
    <s v="C1160"/>
    <x v="1"/>
    <s v="Solomon Islands"/>
    <x v="1"/>
    <s v="Online"/>
    <s v="Alta"/>
    <x v="151"/>
    <n v="998791825"/>
    <x v="149"/>
    <n v="8421"/>
    <n v="152.58000000000001"/>
    <n v="524.96"/>
    <n v="5268940.1100000003"/>
    <n v="4247451.3600000003"/>
  </r>
  <r>
    <s v="C1161"/>
    <x v="3"/>
    <s v="Mauritania"/>
    <x v="1"/>
    <s v="Online"/>
    <s v="Baja"/>
    <x v="152"/>
    <n v="998791825"/>
    <x v="150"/>
    <n v="8306"/>
    <n v="668.27"/>
    <n v="524.96"/>
    <n v="670746.30000000005"/>
    <n v="540708.80000000005"/>
  </r>
  <r>
    <s v="C1162"/>
    <x v="2"/>
    <s v="South Korea"/>
    <x v="10"/>
    <s v="Offline"/>
    <s v="Baja"/>
    <x v="110"/>
    <n v="998791825"/>
    <x v="67"/>
    <n v="3112"/>
    <n v="651.21"/>
    <n v="90.93"/>
    <n v="1224006.7"/>
    <n v="722438.85000000009"/>
  </r>
  <r>
    <s v="C1163"/>
    <x v="2"/>
    <s v="Myanmar"/>
    <x v="3"/>
    <s v="Online"/>
    <s v="Media"/>
    <x v="153"/>
    <n v="998791825"/>
    <x v="151"/>
    <n v="6597"/>
    <n v="81.73"/>
    <n v="364.69"/>
    <n v="3597456.03"/>
    <n v="3109711.63"/>
  </r>
  <r>
    <s v="C1164"/>
    <x v="3"/>
    <s v="Botswana"/>
    <x v="1"/>
    <s v="Online"/>
    <s v="Alta"/>
    <x v="154"/>
    <n v="998791825"/>
    <x v="152"/>
    <n v="4545"/>
    <n v="109.28"/>
    <n v="524.96"/>
    <n v="2931096.21"/>
    <n v="2362844.96"/>
  </r>
  <r>
    <s v="C1165"/>
    <x v="0"/>
    <s v="Portugal"/>
    <x v="3"/>
    <s v="Offline"/>
    <s v="Media"/>
    <x v="155"/>
    <n v="998791825"/>
    <x v="153"/>
    <n v="9774"/>
    <n v="154.06"/>
    <n v="364.69"/>
    <n v="1949553.69"/>
    <n v="1685232.49"/>
  </r>
  <r>
    <s v="C1166"/>
    <x v="0"/>
    <s v="Spain"/>
    <x v="2"/>
    <s v="Online"/>
    <s v="Baja"/>
    <x v="156"/>
    <n v="998791825"/>
    <x v="154"/>
    <n v="7132"/>
    <n v="152.58000000000001"/>
    <n v="35.840000000000003"/>
    <n v="1057065.44"/>
    <n v="346680.32000000001"/>
  </r>
  <r>
    <s v="C1167"/>
    <x v="3"/>
    <s v="Cote d'Ivoire"/>
    <x v="3"/>
    <s v="Offline"/>
    <s v="Baja"/>
    <x v="125"/>
    <n v="998791825"/>
    <x v="155"/>
    <n v="8501"/>
    <n v="651.21"/>
    <n v="364.69"/>
    <n v="3154049.64"/>
    <n v="2726422.44"/>
  </r>
  <r>
    <s v="C1168"/>
    <x v="0"/>
    <s v="Russia"/>
    <x v="0"/>
    <s v="Offline"/>
    <s v="Alta"/>
    <x v="157"/>
    <n v="998791825"/>
    <x v="143"/>
    <n v="7789"/>
    <n v="651.21"/>
    <n v="97.44"/>
    <n v="1201720.08"/>
    <n v="767437.44"/>
  </r>
  <r>
    <s v="C1169"/>
    <x v="1"/>
    <s v="Federated States of Micronesia"/>
    <x v="2"/>
    <s v="Offline"/>
    <s v="Media"/>
    <x v="158"/>
    <n v="998791825"/>
    <x v="156"/>
    <n v="5941"/>
    <n v="47.45"/>
    <n v="35.840000000000003"/>
    <n v="847466.4"/>
    <n v="277939.20000000001"/>
  </r>
  <r>
    <s v="C117"/>
    <x v="2"/>
    <s v="Japan"/>
    <x v="7"/>
    <s v="Online"/>
    <s v="Media"/>
    <x v="113"/>
    <n v="190168464"/>
    <x v="112"/>
    <n v="2024"/>
    <n v="47.45"/>
    <n v="31.79"/>
    <n v="96038.8"/>
    <n v="64342.96"/>
  </r>
  <r>
    <s v="C1170"/>
    <x v="3"/>
    <s v="The Gambia"/>
    <x v="4"/>
    <s v="Online"/>
    <s v="Alta"/>
    <x v="66"/>
    <n v="998791825"/>
    <x v="157"/>
    <n v="5930"/>
    <n v="205.7"/>
    <n v="117.11"/>
    <n v="1239136.8"/>
    <n v="705470.64"/>
  </r>
  <r>
    <s v="C1171"/>
    <x v="0"/>
    <s v="Luxembourg"/>
    <x v="0"/>
    <s v="Online"/>
    <s v="Alta"/>
    <x v="159"/>
    <n v="998791825"/>
    <x v="158"/>
    <n v="7760"/>
    <n v="109.28"/>
    <n v="97.44"/>
    <n v="1315849.9200000002"/>
    <n v="840322.55999999994"/>
  </r>
  <r>
    <s v="C1172"/>
    <x v="3"/>
    <s v="Liberia"/>
    <x v="11"/>
    <s v="Offline"/>
    <s v="Crítica"/>
    <x v="26"/>
    <n v="998791825"/>
    <x v="110"/>
    <n v="3468"/>
    <n v="205.7"/>
    <n v="502.54"/>
    <n v="2358324.83"/>
    <n v="1773463.6600000001"/>
  </r>
  <r>
    <s v="C1173"/>
    <x v="3"/>
    <s v="Burundi"/>
    <x v="1"/>
    <s v="Offline"/>
    <s v="Crítica"/>
    <x v="36"/>
    <n v="998791825"/>
    <x v="159"/>
    <n v="2121"/>
    <n v="668.27"/>
    <n v="524.96"/>
    <n v="3741201.45"/>
    <n v="3015895.2"/>
  </r>
  <r>
    <s v="C1174"/>
    <x v="3"/>
    <s v="Syria"/>
    <x v="9"/>
    <s v="Offline"/>
    <s v="Crítica"/>
    <x v="160"/>
    <n v="998791825"/>
    <x v="160"/>
    <n v="4818"/>
    <n v="651.21"/>
    <n v="56.67"/>
    <n v="188632.84"/>
    <n v="130794.36"/>
  </r>
  <r>
    <s v="C1175"/>
    <x v="5"/>
    <s v="United States of America"/>
    <x v="2"/>
    <s v="Offline"/>
    <s v="Media"/>
    <x v="161"/>
    <n v="998791825"/>
    <x v="161"/>
    <n v="9689"/>
    <n v="47.45"/>
    <n v="35.840000000000003"/>
    <n v="795995.52"/>
    <n v="261058.56000000003"/>
  </r>
  <r>
    <s v="C1176"/>
    <x v="2"/>
    <s v="Japan"/>
    <x v="10"/>
    <s v="Online"/>
    <s v="Baja"/>
    <x v="162"/>
    <n v="998791825"/>
    <x v="162"/>
    <n v="6894"/>
    <n v="47.45"/>
    <n v="90.93"/>
    <n v="1043448.38"/>
    <n v="615868.89"/>
  </r>
  <r>
    <s v="C1177"/>
    <x v="2"/>
    <s v="Laos"/>
    <x v="0"/>
    <s v="Online"/>
    <s v="Crítica"/>
    <x v="163"/>
    <n v="998791825"/>
    <x v="163"/>
    <n v="3626"/>
    <n v="152.58000000000001"/>
    <n v="97.44"/>
    <n v="595672.32000000007"/>
    <n v="380405.76000000001"/>
  </r>
  <r>
    <s v="C1178"/>
    <x v="0"/>
    <s v="Germany"/>
    <x v="1"/>
    <s v="Online"/>
    <s v="Crítica"/>
    <x v="164"/>
    <n v="998791825"/>
    <x v="164"/>
    <n v="9109"/>
    <n v="205.7"/>
    <n v="524.96"/>
    <n v="2499995.19"/>
    <n v="2015321.4400000002"/>
  </r>
  <r>
    <s v="C1179"/>
    <x v="5"/>
    <s v="Greenland"/>
    <x v="1"/>
    <s v="Offline"/>
    <s v="Crítica"/>
    <x v="165"/>
    <n v="998791825"/>
    <x v="165"/>
    <n v="9598"/>
    <n v="437.2"/>
    <n v="524.96"/>
    <n v="5710460.4900000002"/>
    <n v="4603374.24"/>
  </r>
  <r>
    <s v="C118"/>
    <x v="3"/>
    <s v="Central African Republic"/>
    <x v="4"/>
    <s v="Offline"/>
    <s v="Crítica"/>
    <x v="114"/>
    <n v="190800607"/>
    <x v="113"/>
    <n v="4578"/>
    <n v="205.7"/>
    <n v="117.11"/>
    <n v="941694.6"/>
    <n v="536129.57999999996"/>
  </r>
  <r>
    <s v="C1180"/>
    <x v="4"/>
    <s v="Jamaica"/>
    <x v="7"/>
    <s v="Offline"/>
    <s v="Alta"/>
    <x v="166"/>
    <n v="998791825"/>
    <x v="166"/>
    <n v="3378"/>
    <n v="9.33"/>
    <n v="31.79"/>
    <n v="138506.55000000002"/>
    <n v="92795.01"/>
  </r>
  <r>
    <s v="C1181"/>
    <x v="0"/>
    <s v="Switzerland"/>
    <x v="4"/>
    <s v="Offline"/>
    <s v="Media"/>
    <x v="167"/>
    <n v="998791825"/>
    <x v="167"/>
    <n v="5768"/>
    <n v="81.73"/>
    <n v="117.11"/>
    <n v="1551800.7999999998"/>
    <n v="883477.84"/>
  </r>
  <r>
    <s v="C1182"/>
    <x v="0"/>
    <s v="Sweden"/>
    <x v="2"/>
    <s v="Online"/>
    <s v="Media"/>
    <x v="168"/>
    <n v="998791825"/>
    <x v="168"/>
    <n v="4115"/>
    <n v="154.06"/>
    <n v="35.840000000000003"/>
    <n v="647921.12"/>
    <n v="212495.36000000002"/>
  </r>
  <r>
    <s v="C1183"/>
    <x v="3"/>
    <s v="Liberia"/>
    <x v="4"/>
    <s v="Offline"/>
    <s v="Alta"/>
    <x v="169"/>
    <n v="998791825"/>
    <x v="169"/>
    <n v="2801"/>
    <n v="421.89"/>
    <n v="117.11"/>
    <n v="1726234.4"/>
    <n v="982787.12"/>
  </r>
  <r>
    <s v="C1184"/>
    <x v="1"/>
    <s v="Kiribati"/>
    <x v="11"/>
    <s v="Online"/>
    <s v="Baja"/>
    <x v="170"/>
    <n v="998791825"/>
    <x v="110"/>
    <n v="8234"/>
    <n v="9.33"/>
    <n v="502.54"/>
    <n v="4865673.87"/>
    <n v="3658993.74"/>
  </r>
  <r>
    <s v="C1185"/>
    <x v="0"/>
    <s v="Malta"/>
    <x v="1"/>
    <s v="Offline"/>
    <s v="Baja"/>
    <x v="171"/>
    <n v="998791825"/>
    <x v="170"/>
    <n v="3860"/>
    <n v="437.2"/>
    <n v="524.96"/>
    <n v="1287442.1700000002"/>
    <n v="1037845.92"/>
  </r>
  <r>
    <s v="C1186"/>
    <x v="2"/>
    <s v="Philippines"/>
    <x v="7"/>
    <s v="Online"/>
    <s v="Alta"/>
    <x v="172"/>
    <n v="998791825"/>
    <x v="171"/>
    <n v="5150"/>
    <n v="154.06"/>
    <n v="31.79"/>
    <n v="184580.5"/>
    <n v="123663.09999999999"/>
  </r>
  <r>
    <s v="C1187"/>
    <x v="3"/>
    <s v="Comoros"/>
    <x v="7"/>
    <s v="Online"/>
    <s v="Crítica"/>
    <x v="173"/>
    <n v="998791825"/>
    <x v="172"/>
    <n v="4609"/>
    <n v="651.21"/>
    <n v="31.79"/>
    <n v="69466.8"/>
    <n v="46540.56"/>
  </r>
  <r>
    <s v="C1188"/>
    <x v="0"/>
    <s v="Liechtenstein"/>
    <x v="0"/>
    <s v="Online"/>
    <s v="Crítica"/>
    <x v="13"/>
    <n v="998791825"/>
    <x v="149"/>
    <n v="6775"/>
    <n v="205.7"/>
    <n v="97.44"/>
    <n v="788991.18"/>
    <n v="503862.24"/>
  </r>
  <r>
    <s v="C1189"/>
    <x v="3"/>
    <s v="Lebanon"/>
    <x v="4"/>
    <s v="Online"/>
    <s v="Alta"/>
    <x v="174"/>
    <n v="998791825"/>
    <x v="173"/>
    <n v="3213"/>
    <n v="152.58000000000001"/>
    <n v="117.11"/>
    <n v="517541.19999999995"/>
    <n v="294648.76"/>
  </r>
  <r>
    <s v="C119"/>
    <x v="3"/>
    <s v="Azerbaijan"/>
    <x v="9"/>
    <s v="Online"/>
    <s v="Baja"/>
    <x v="115"/>
    <n v="192262303"/>
    <x v="114"/>
    <n v="5899"/>
    <n v="81.73"/>
    <n v="56.67"/>
    <n v="482125.27"/>
    <n v="334296.33"/>
  </r>
  <r>
    <s v="C1190"/>
    <x v="5"/>
    <s v="Greenland"/>
    <x v="8"/>
    <s v="Offline"/>
    <s v="Baja"/>
    <x v="175"/>
    <n v="998791825"/>
    <x v="174"/>
    <n v="7524"/>
    <n v="154.06"/>
    <n v="263.33"/>
    <n v="1327339.2"/>
    <n v="799469.88"/>
  </r>
  <r>
    <s v="C1191"/>
    <x v="3"/>
    <s v="Chad"/>
    <x v="5"/>
    <s v="Offline"/>
    <s v="Alta"/>
    <x v="176"/>
    <n v="998791825"/>
    <x v="175"/>
    <n v="336"/>
    <n v="47.45"/>
    <n v="6.92"/>
    <n v="30770.34"/>
    <n v="22822.16"/>
  </r>
  <r>
    <s v="C1192"/>
    <x v="0"/>
    <s v="Macedonia"/>
    <x v="9"/>
    <s v="Offline"/>
    <s v="Alta"/>
    <x v="177"/>
    <n v="998791825"/>
    <x v="176"/>
    <n v="4311"/>
    <n v="255.28"/>
    <n v="56.67"/>
    <n v="155368.73000000001"/>
    <n v="107729.67"/>
  </r>
  <r>
    <s v="C1193"/>
    <x v="3"/>
    <s v="United Arab Emirates"/>
    <x v="10"/>
    <s v="Online"/>
    <s v="Media"/>
    <x v="108"/>
    <n v="998791825"/>
    <x v="177"/>
    <n v="9142"/>
    <n v="109.28"/>
    <n v="90.93"/>
    <n v="689264.44000000006"/>
    <n v="406820.82"/>
  </r>
  <r>
    <s v="C1194"/>
    <x v="3"/>
    <s v="Qatar"/>
    <x v="3"/>
    <s v="Online"/>
    <s v="Media"/>
    <x v="178"/>
    <n v="998791825"/>
    <x v="178"/>
    <n v="6551"/>
    <n v="421.89"/>
    <n v="364.69"/>
    <n v="3661161.42"/>
    <n v="3164779.82"/>
  </r>
  <r>
    <s v="C1195"/>
    <x v="3"/>
    <s v="Iraq"/>
    <x v="5"/>
    <s v="Offline"/>
    <s v="Alta"/>
    <x v="179"/>
    <n v="998791825"/>
    <x v="179"/>
    <n v="5294"/>
    <n v="9.33"/>
    <n v="6.92"/>
    <n v="85901.31"/>
    <n v="63712.44"/>
  </r>
  <r>
    <s v="C1196"/>
    <x v="0"/>
    <s v="Kosovo"/>
    <x v="8"/>
    <s v="Offline"/>
    <s v="Baja"/>
    <x v="180"/>
    <n v="998791825"/>
    <x v="180"/>
    <n v="6157"/>
    <n v="9.33"/>
    <n v="263.33"/>
    <n v="1216727.5999999999"/>
    <n v="732847.3899999999"/>
  </r>
  <r>
    <s v="C1197"/>
    <x v="2"/>
    <s v="Bhutan"/>
    <x v="10"/>
    <s v="Online"/>
    <s v="Media"/>
    <x v="181"/>
    <n v="998791825"/>
    <x v="181"/>
    <n v="6958"/>
    <n v="437.2"/>
    <n v="90.93"/>
    <n v="487137.72000000003"/>
    <n v="287520.66000000003"/>
  </r>
  <r>
    <s v="C1198"/>
    <x v="4"/>
    <s v="Cuba"/>
    <x v="1"/>
    <s v="Online"/>
    <s v="Baja"/>
    <x v="182"/>
    <n v="998791825"/>
    <x v="92"/>
    <n v="7544"/>
    <n v="205.7"/>
    <n v="524.96"/>
    <n v="3991917.3000000003"/>
    <n v="3218004.8000000003"/>
  </r>
  <r>
    <s v="C1199"/>
    <x v="5"/>
    <s v="Mexico"/>
    <x v="4"/>
    <s v="Offline"/>
    <s v="Baja"/>
    <x v="183"/>
    <n v="998791825"/>
    <x v="84"/>
    <n v="4796"/>
    <n v="109.28"/>
    <n v="117.11"/>
    <n v="926267.1"/>
    <n v="527346.32999999996"/>
  </r>
  <r>
    <s v="C12"/>
    <x v="3"/>
    <s v="Angola"/>
    <x v="0"/>
    <s v="Online"/>
    <s v="Crítica"/>
    <x v="14"/>
    <n v="112408006"/>
    <x v="14"/>
    <n v="6609"/>
    <n v="152.58000000000001"/>
    <n v="97.44"/>
    <n v="1008401.2200000001"/>
    <n v="643980.96"/>
  </r>
  <r>
    <s v="C120"/>
    <x v="3"/>
    <s v="Mauritania"/>
    <x v="5"/>
    <s v="Offline"/>
    <s v="Baja"/>
    <x v="116"/>
    <n v="193923556"/>
    <x v="115"/>
    <n v="8333"/>
    <n v="9.33"/>
    <n v="6.92"/>
    <n v="77746.89"/>
    <n v="57664.36"/>
  </r>
  <r>
    <s v="C1200"/>
    <x v="3"/>
    <s v="Cote d'Ivoire"/>
    <x v="0"/>
    <s v="Offline"/>
    <s v="Crítica"/>
    <x v="184"/>
    <n v="998791825"/>
    <x v="151"/>
    <n v="7625"/>
    <n v="255.28"/>
    <n v="97.44"/>
    <n v="477727.98000000004"/>
    <n v="305084.64"/>
  </r>
  <r>
    <s v="C1201"/>
    <x v="3"/>
    <s v="Nigeria"/>
    <x v="10"/>
    <s v="Offline"/>
    <s v="Crítica"/>
    <x v="185"/>
    <n v="998791825"/>
    <x v="182"/>
    <n v="1973"/>
    <n v="9.33"/>
    <n v="90.93"/>
    <n v="599909.64"/>
    <n v="354081.42000000004"/>
  </r>
  <r>
    <s v="C1202"/>
    <x v="1"/>
    <s v="Vanuatu"/>
    <x v="7"/>
    <s v="Offline"/>
    <s v="Baja"/>
    <x v="184"/>
    <n v="998791825"/>
    <x v="183"/>
    <n v="5814"/>
    <n v="154.06"/>
    <n v="31.79"/>
    <n v="33357.35"/>
    <n v="22348.37"/>
  </r>
  <r>
    <s v="C1203"/>
    <x v="3"/>
    <s v="Kuwait"/>
    <x v="6"/>
    <s v="Online"/>
    <s v="Crítica"/>
    <x v="186"/>
    <n v="998791825"/>
    <x v="121"/>
    <n v="4153"/>
    <n v="81.73"/>
    <n v="159.41999999999999"/>
    <n v="1148504.72"/>
    <n v="717230.58"/>
  </r>
  <r>
    <s v="C1204"/>
    <x v="3"/>
    <s v="Namibia"/>
    <x v="2"/>
    <s v="Offline"/>
    <s v="Media"/>
    <x v="43"/>
    <n v="998791825"/>
    <x v="184"/>
    <n v="4026"/>
    <n v="421.89"/>
    <n v="35.840000000000003"/>
    <n v="902324.96"/>
    <n v="295930.88"/>
  </r>
  <r>
    <s v="C1205"/>
    <x v="3"/>
    <s v="Egypt"/>
    <x v="3"/>
    <s v="Offline"/>
    <s v="Alta"/>
    <x v="187"/>
    <n v="998791825"/>
    <x v="185"/>
    <n v="9501"/>
    <n v="154.06"/>
    <n v="364.69"/>
    <n v="836185.98"/>
    <n v="722815.58"/>
  </r>
  <r>
    <s v="C1206"/>
    <x v="3"/>
    <s v="Swaziland"/>
    <x v="5"/>
    <s v="Offline"/>
    <s v="Alta"/>
    <x v="188"/>
    <n v="998791825"/>
    <x v="186"/>
    <n v="6675"/>
    <n v="651.21"/>
    <n v="6.92"/>
    <n v="71934.3"/>
    <n v="53353.2"/>
  </r>
  <r>
    <s v="C1207"/>
    <x v="4"/>
    <s v="Antigua and Barbuda "/>
    <x v="5"/>
    <s v="Offline"/>
    <s v="Crítica"/>
    <x v="96"/>
    <n v="998791825"/>
    <x v="187"/>
    <n v="8679"/>
    <n v="47.45"/>
    <n v="6.92"/>
    <n v="42050.31"/>
    <n v="31188.44"/>
  </r>
  <r>
    <s v="C1208"/>
    <x v="2"/>
    <s v="Sri Lanka"/>
    <x v="8"/>
    <s v="Offline"/>
    <s v="Crítica"/>
    <x v="23"/>
    <n v="998791825"/>
    <x v="188"/>
    <n v="674"/>
    <n v="255.28"/>
    <n v="263.33"/>
    <n v="1518832.8"/>
    <n v="914808.41999999993"/>
  </r>
  <r>
    <s v="C1209"/>
    <x v="0"/>
    <s v="Liechtenstein"/>
    <x v="4"/>
    <s v="Offline"/>
    <s v="Alta"/>
    <x v="152"/>
    <n v="998791825"/>
    <x v="189"/>
    <n v="4853"/>
    <n v="421.89"/>
    <n v="117.11"/>
    <n v="563412.29999999993"/>
    <n v="320764.28999999998"/>
  </r>
  <r>
    <s v="C121"/>
    <x v="0"/>
    <s v="Portugal"/>
    <x v="0"/>
    <s v="Offline"/>
    <s v="Media"/>
    <x v="81"/>
    <n v="194006383"/>
    <x v="116"/>
    <n v="1261"/>
    <n v="152.58000000000001"/>
    <n v="97.44"/>
    <n v="192403.38"/>
    <n v="122871.84"/>
  </r>
  <r>
    <s v="C1210"/>
    <x v="3"/>
    <s v="Angola"/>
    <x v="2"/>
    <s v="Offline"/>
    <s v="Alta"/>
    <x v="189"/>
    <n v="998791825"/>
    <x v="190"/>
    <n v="5439"/>
    <n v="81.73"/>
    <n v="35.840000000000003"/>
    <n v="269156.64"/>
    <n v="88273.920000000013"/>
  </r>
  <r>
    <s v="C1211"/>
    <x v="2"/>
    <s v="Brunei"/>
    <x v="6"/>
    <s v="Offline"/>
    <s v="Baja"/>
    <x v="189"/>
    <n v="998791825"/>
    <x v="70"/>
    <n v="3686"/>
    <n v="255.28"/>
    <n v="159.41999999999999"/>
    <n v="2511955.2000000002"/>
    <n v="1568692.7999999998"/>
  </r>
  <r>
    <s v="C1212"/>
    <x v="1"/>
    <s v="Samoa "/>
    <x v="5"/>
    <s v="Offline"/>
    <s v="Baja"/>
    <x v="190"/>
    <n v="998791825"/>
    <x v="191"/>
    <n v="2882"/>
    <n v="668.27"/>
    <n v="6.92"/>
    <n v="38187.69"/>
    <n v="28323.56"/>
  </r>
  <r>
    <s v="C1213"/>
    <x v="1"/>
    <s v="Marshall Islands"/>
    <x v="10"/>
    <s v="Online"/>
    <s v="Crítica"/>
    <x v="191"/>
    <n v="998791825"/>
    <x v="68"/>
    <n v="3343"/>
    <n v="205.7"/>
    <n v="90.93"/>
    <n v="227392.56"/>
    <n v="134212.68000000002"/>
  </r>
  <r>
    <s v="C1214"/>
    <x v="3"/>
    <s v="Democratic Republic of the Congo"/>
    <x v="9"/>
    <s v="Online"/>
    <s v="Crítica"/>
    <x v="192"/>
    <n v="998791825"/>
    <x v="192"/>
    <n v="7418"/>
    <n v="205.7"/>
    <n v="56.67"/>
    <n v="22557.48"/>
    <n v="15640.92"/>
  </r>
  <r>
    <s v="C1215"/>
    <x v="1"/>
    <s v="Tonga"/>
    <x v="3"/>
    <s v="Offline"/>
    <s v="Alta"/>
    <x v="106"/>
    <n v="998791825"/>
    <x v="193"/>
    <n v="4487"/>
    <n v="205.7"/>
    <n v="364.69"/>
    <n v="2451180.9"/>
    <n v="2118848.9"/>
  </r>
  <r>
    <s v="C1216"/>
    <x v="3"/>
    <s v="Mozambique"/>
    <x v="10"/>
    <s v="Online"/>
    <s v="Media"/>
    <x v="193"/>
    <n v="998791825"/>
    <x v="194"/>
    <n v="5960"/>
    <n v="668.27"/>
    <n v="90.93"/>
    <n v="836083.62"/>
    <n v="493477.11000000004"/>
  </r>
  <r>
    <s v="C1217"/>
    <x v="3"/>
    <s v="Kuwait"/>
    <x v="1"/>
    <s v="Online"/>
    <s v="Media"/>
    <x v="144"/>
    <n v="998791825"/>
    <x v="195"/>
    <n v="282"/>
    <n v="437.2"/>
    <n v="524.96"/>
    <n v="2283793.4700000002"/>
    <n v="1841034.7200000002"/>
  </r>
  <r>
    <s v="C1218"/>
    <x v="0"/>
    <s v="Romania"/>
    <x v="7"/>
    <s v="Online"/>
    <s v="Media"/>
    <x v="194"/>
    <n v="998791825"/>
    <x v="196"/>
    <n v="7924"/>
    <n v="205.7"/>
    <n v="31.79"/>
    <n v="306527"/>
    <n v="205363.4"/>
  </r>
  <r>
    <s v="C1219"/>
    <x v="3"/>
    <s v="South Sudan"/>
    <x v="6"/>
    <s v="Offline"/>
    <s v="Media"/>
    <x v="195"/>
    <n v="998791825"/>
    <x v="197"/>
    <n v="6393"/>
    <n v="154.06"/>
    <n v="159.41999999999999"/>
    <n v="1973314.4"/>
    <n v="1232316.5999999999"/>
  </r>
  <r>
    <s v="C122"/>
    <x v="3"/>
    <s v="Liberia"/>
    <x v="7"/>
    <s v="Online"/>
    <s v="Baja"/>
    <x v="117"/>
    <n v="196863257"/>
    <x v="39"/>
    <n v="6095"/>
    <n v="47.45"/>
    <n v="31.79"/>
    <n v="289207.75"/>
    <n v="193760.05"/>
  </r>
  <r>
    <s v="C1220"/>
    <x v="2"/>
    <s v="Malaysia"/>
    <x v="3"/>
    <s v="Online"/>
    <s v="Media"/>
    <x v="196"/>
    <n v="998791825"/>
    <x v="198"/>
    <n v="5223"/>
    <n v="651.21"/>
    <n v="364.69"/>
    <n v="1176651.21"/>
    <n v="1017120.41"/>
  </r>
  <r>
    <s v="C1221"/>
    <x v="4"/>
    <s v="Costa Rica"/>
    <x v="9"/>
    <s v="Online"/>
    <s v="Baja"/>
    <x v="197"/>
    <n v="998791825"/>
    <x v="199"/>
    <n v="983"/>
    <n v="437.2"/>
    <n v="56.67"/>
    <n v="338689.12"/>
    <n v="234840.48"/>
  </r>
  <r>
    <s v="C1222"/>
    <x v="0"/>
    <s v="Croatia"/>
    <x v="6"/>
    <s v="Offline"/>
    <s v="Baja"/>
    <x v="198"/>
    <n v="998791825"/>
    <x v="200"/>
    <n v="2271"/>
    <n v="109.28"/>
    <n v="159.41999999999999"/>
    <n v="1615667.12"/>
    <n v="1008969.1799999999"/>
  </r>
  <r>
    <s v="C1223"/>
    <x v="2"/>
    <s v="Nepal"/>
    <x v="11"/>
    <s v="Offline"/>
    <s v="Baja"/>
    <x v="199"/>
    <n v="998791825"/>
    <x v="201"/>
    <n v="4718"/>
    <n v="255.28"/>
    <n v="502.54"/>
    <n v="609462.24"/>
    <n v="458316.48000000004"/>
  </r>
  <r>
    <s v="C1224"/>
    <x v="2"/>
    <s v="Tajikistan"/>
    <x v="4"/>
    <s v="Online"/>
    <s v="Baja"/>
    <x v="200"/>
    <n v="998791825"/>
    <x v="202"/>
    <n v="5983"/>
    <n v="47.45"/>
    <n v="117.11"/>
    <n v="306904.39999999997"/>
    <n v="174728.12"/>
  </r>
  <r>
    <s v="C1225"/>
    <x v="0"/>
    <s v="Serbia"/>
    <x v="4"/>
    <s v="Offline"/>
    <s v="Crítica"/>
    <x v="137"/>
    <n v="998791825"/>
    <x v="203"/>
    <n v="760"/>
    <n v="205.7"/>
    <n v="117.11"/>
    <n v="1789384.2999999998"/>
    <n v="1018739.89"/>
  </r>
  <r>
    <s v="C1226"/>
    <x v="3"/>
    <s v="Angola"/>
    <x v="4"/>
    <s v="Online"/>
    <s v="Media"/>
    <x v="201"/>
    <n v="998791825"/>
    <x v="204"/>
    <n v="5771"/>
    <n v="651.21"/>
    <n v="117.11"/>
    <n v="1068200.0999999999"/>
    <n v="608152.23"/>
  </r>
  <r>
    <s v="C1227"/>
    <x v="2"/>
    <s v="Japan"/>
    <x v="11"/>
    <s v="Offline"/>
    <s v="Baja"/>
    <x v="194"/>
    <n v="998791825"/>
    <x v="205"/>
    <n v="4773"/>
    <n v="154.06"/>
    <n v="502.54"/>
    <n v="446404.36"/>
    <n v="335696.72000000003"/>
  </r>
  <r>
    <s v="C1228"/>
    <x v="0"/>
    <s v="Iceland"/>
    <x v="8"/>
    <s v="Offline"/>
    <s v="Alta"/>
    <x v="202"/>
    <n v="998791825"/>
    <x v="206"/>
    <n v="3551"/>
    <n v="421.89"/>
    <n v="263.33"/>
    <n v="2993508.4"/>
    <n v="1803020.5099999998"/>
  </r>
  <r>
    <s v="C1229"/>
    <x v="0"/>
    <s v="Cyprus"/>
    <x v="4"/>
    <s v="Offline"/>
    <s v="Alta"/>
    <x v="203"/>
    <n v="998791825"/>
    <x v="207"/>
    <n v="4923"/>
    <n v="154.06"/>
    <n v="117.11"/>
    <n v="511164.5"/>
    <n v="291018.34999999998"/>
  </r>
  <r>
    <s v="C123"/>
    <x v="3"/>
    <s v="South Sudan"/>
    <x v="5"/>
    <s v="Online"/>
    <s v="Alta"/>
    <x v="118"/>
    <n v="200081908"/>
    <x v="117"/>
    <n v="1276"/>
    <n v="9.33"/>
    <n v="6.92"/>
    <n v="11905.08"/>
    <n v="8829.92"/>
  </r>
  <r>
    <s v="C1230"/>
    <x v="1"/>
    <s v="East Timor"/>
    <x v="10"/>
    <s v="Online"/>
    <s v="Alta"/>
    <x v="204"/>
    <n v="998791825"/>
    <x v="30"/>
    <n v="3737"/>
    <n v="9.33"/>
    <n v="90.93"/>
    <n v="1289020.02"/>
    <n v="760811.31"/>
  </r>
  <r>
    <s v="C1231"/>
    <x v="2"/>
    <s v="Tajikistan"/>
    <x v="1"/>
    <s v="Online"/>
    <s v="Baja"/>
    <x v="205"/>
    <n v="998791825"/>
    <x v="208"/>
    <n v="1872"/>
    <n v="421.89"/>
    <n v="524.96"/>
    <n v="1505597.52"/>
    <n v="1213707.52"/>
  </r>
  <r>
    <s v="C1232"/>
    <x v="3"/>
    <s v="Somalia"/>
    <x v="8"/>
    <s v="Offline"/>
    <s v="Crítica"/>
    <x v="206"/>
    <n v="998791825"/>
    <x v="209"/>
    <n v="3241"/>
    <n v="154.06"/>
    <n v="263.33"/>
    <n v="1822249.5999999999"/>
    <n v="1097559.44"/>
  </r>
  <r>
    <s v="C1233"/>
    <x v="0"/>
    <s v="Spain"/>
    <x v="2"/>
    <s v="Offline"/>
    <s v="Alta"/>
    <x v="40"/>
    <n v="998791825"/>
    <x v="210"/>
    <n v="8786"/>
    <n v="47.45"/>
    <n v="35.840000000000003"/>
    <n v="89063.2"/>
    <n v="29209.600000000002"/>
  </r>
  <r>
    <s v="C1234"/>
    <x v="0"/>
    <s v="Sweden"/>
    <x v="6"/>
    <s v="Online"/>
    <s v="Media"/>
    <x v="207"/>
    <n v="998791825"/>
    <x v="211"/>
    <n v="1480"/>
    <n v="651.21"/>
    <n v="159.41999999999999"/>
    <n v="296890.64"/>
    <n v="185405.46"/>
  </r>
  <r>
    <s v="C1235"/>
    <x v="3"/>
    <s v="Ethiopia"/>
    <x v="7"/>
    <s v="Online"/>
    <s v="Media"/>
    <x v="208"/>
    <n v="998791825"/>
    <x v="212"/>
    <n v="1328"/>
    <n v="668.27"/>
    <n v="31.79"/>
    <n v="54852.200000000004"/>
    <n v="36749.24"/>
  </r>
  <r>
    <s v="C1236"/>
    <x v="2"/>
    <s v="Turkmenistan"/>
    <x v="4"/>
    <s v="Offline"/>
    <s v="Alta"/>
    <x v="209"/>
    <n v="998791825"/>
    <x v="213"/>
    <n v="366"/>
    <n v="109.28"/>
    <n v="117.11"/>
    <n v="1803371.9"/>
    <n v="1026703.37"/>
  </r>
  <r>
    <s v="C1237"/>
    <x v="0"/>
    <s v="Malta"/>
    <x v="1"/>
    <s v="Offline"/>
    <s v="Alta"/>
    <x v="210"/>
    <n v="998791825"/>
    <x v="43"/>
    <n v="7661"/>
    <n v="9.33"/>
    <n v="524.96"/>
    <n v="5860890"/>
    <n v="4724640"/>
  </r>
  <r>
    <s v="C1238"/>
    <x v="3"/>
    <s v="Malawi"/>
    <x v="10"/>
    <s v="Offline"/>
    <s v="Baja"/>
    <x v="211"/>
    <n v="998791825"/>
    <x v="214"/>
    <n v="4313"/>
    <n v="9.33"/>
    <n v="90.93"/>
    <n v="1370055.58"/>
    <n v="808640.49000000011"/>
  </r>
  <r>
    <s v="C1239"/>
    <x v="0"/>
    <s v="Czech Republic"/>
    <x v="3"/>
    <s v="Offline"/>
    <s v="Media"/>
    <x v="20"/>
    <n v="998791825"/>
    <x v="215"/>
    <n v="8451"/>
    <n v="437.2"/>
    <n v="364.69"/>
    <n v="1059787.68"/>
    <n v="916101.28"/>
  </r>
  <r>
    <s v="C124"/>
    <x v="3"/>
    <s v="Cameroon"/>
    <x v="5"/>
    <s v="Online"/>
    <s v="Baja"/>
    <x v="119"/>
    <n v="202073180"/>
    <x v="118"/>
    <n v="7277"/>
    <n v="9.33"/>
    <n v="6.92"/>
    <n v="67894.41"/>
    <n v="50356.84"/>
  </r>
  <r>
    <s v="C1240"/>
    <x v="0"/>
    <s v="Netherlands"/>
    <x v="10"/>
    <s v="Online"/>
    <s v="Baja"/>
    <x v="212"/>
    <n v="998791825"/>
    <x v="216"/>
    <n v="236"/>
    <n v="152.58000000000001"/>
    <n v="90.93"/>
    <n v="917427.3"/>
    <n v="541488.15"/>
  </r>
  <r>
    <s v="C1241"/>
    <x v="0"/>
    <s v="Sweden"/>
    <x v="5"/>
    <s v="Offline"/>
    <s v="Crítica"/>
    <x v="96"/>
    <n v="998791825"/>
    <x v="217"/>
    <n v="6861"/>
    <n v="421.89"/>
    <n v="6.92"/>
    <n v="21962.82"/>
    <n v="16289.68"/>
  </r>
  <r>
    <s v="C1242"/>
    <x v="3"/>
    <s v="Saudi Arabia"/>
    <x v="3"/>
    <s v="Offline"/>
    <s v="Crítica"/>
    <x v="213"/>
    <n v="998791825"/>
    <x v="20"/>
    <n v="7549"/>
    <n v="47.45"/>
    <n v="364.69"/>
    <n v="2897962.4099999997"/>
    <n v="2505055.61"/>
  </r>
  <r>
    <s v="C1243"/>
    <x v="3"/>
    <s v="Turkey"/>
    <x v="10"/>
    <s v="Offline"/>
    <s v="Alta"/>
    <x v="214"/>
    <n v="998791825"/>
    <x v="218"/>
    <n v="8556"/>
    <n v="437.2"/>
    <n v="90.93"/>
    <n v="260669.52"/>
    <n v="153853.56"/>
  </r>
  <r>
    <s v="C1244"/>
    <x v="4"/>
    <s v="Dominican Republic"/>
    <x v="7"/>
    <s v="Offline"/>
    <s v="Media"/>
    <x v="214"/>
    <n v="998791825"/>
    <x v="219"/>
    <n v="8166"/>
    <n v="152.58000000000001"/>
    <n v="31.79"/>
    <n v="49680.15"/>
    <n v="33284.129999999997"/>
  </r>
  <r>
    <s v="C1245"/>
    <x v="2"/>
    <s v="Uzbekistan"/>
    <x v="1"/>
    <s v="Online"/>
    <s v="Crítica"/>
    <x v="215"/>
    <n v="998791825"/>
    <x v="220"/>
    <n v="1698"/>
    <n v="152.58000000000001"/>
    <n v="524.96"/>
    <n v="4030338.6900000004"/>
    <n v="3248977.4400000004"/>
  </r>
  <r>
    <s v="C1246"/>
    <x v="3"/>
    <s v="Kuwait"/>
    <x v="11"/>
    <s v="Offline"/>
    <s v="Crítica"/>
    <x v="216"/>
    <n v="998791825"/>
    <x v="221"/>
    <n v="6501"/>
    <n v="81.73"/>
    <n v="502.54"/>
    <n v="269981.08"/>
    <n v="203026.16"/>
  </r>
  <r>
    <s v="C1247"/>
    <x v="1"/>
    <s v="Federated States of Micronesia"/>
    <x v="2"/>
    <s v="Offline"/>
    <s v="Crítica"/>
    <x v="45"/>
    <n v="998791825"/>
    <x v="36"/>
    <n v="6954"/>
    <n v="47.45"/>
    <n v="35.840000000000003"/>
    <n v="438212.8"/>
    <n v="143718.40000000002"/>
  </r>
  <r>
    <s v="C1248"/>
    <x v="1"/>
    <s v="Samoa "/>
    <x v="5"/>
    <s v="Online"/>
    <s v="Baja"/>
    <x v="217"/>
    <n v="998791825"/>
    <x v="222"/>
    <n v="9468"/>
    <n v="255.28"/>
    <n v="6.92"/>
    <n v="87272.82"/>
    <n v="64729.68"/>
  </r>
  <r>
    <s v="C1249"/>
    <x v="3"/>
    <s v="Eritrea"/>
    <x v="5"/>
    <s v="Online"/>
    <s v="Crítica"/>
    <x v="218"/>
    <n v="998791825"/>
    <x v="193"/>
    <n v="7485"/>
    <n v="421.89"/>
    <n v="6.92"/>
    <n v="54281.94"/>
    <n v="40260.559999999998"/>
  </r>
  <r>
    <s v="C125"/>
    <x v="4"/>
    <s v="Cuba"/>
    <x v="3"/>
    <s v="Online"/>
    <s v="Baja"/>
    <x v="120"/>
    <n v="202620351"/>
    <x v="119"/>
    <n v="1605"/>
    <n v="421.89"/>
    <n v="364.69"/>
    <n v="677133.45"/>
    <n v="585327.44999999995"/>
  </r>
  <r>
    <s v="C1250"/>
    <x v="2"/>
    <s v="Singapore"/>
    <x v="8"/>
    <s v="Online"/>
    <s v="Crítica"/>
    <x v="219"/>
    <n v="998791825"/>
    <x v="223"/>
    <n v="6480"/>
    <n v="421.89"/>
    <n v="263.33"/>
    <n v="2103369.1999999997"/>
    <n v="1266880.6299999999"/>
  </r>
  <r>
    <s v="C1251"/>
    <x v="3"/>
    <s v="Mauritania"/>
    <x v="0"/>
    <s v="Offline"/>
    <s v="Crítica"/>
    <x v="27"/>
    <n v="998791825"/>
    <x v="224"/>
    <n v="8958"/>
    <n v="81.73"/>
    <n v="97.44"/>
    <n v="728874.66"/>
    <n v="465470.88"/>
  </r>
  <r>
    <s v="C1252"/>
    <x v="2"/>
    <s v="Bhutan"/>
    <x v="3"/>
    <s v="Online"/>
    <s v="Media"/>
    <x v="220"/>
    <n v="998791825"/>
    <x v="225"/>
    <n v="9453"/>
    <n v="421.89"/>
    <n v="364.69"/>
    <n v="2611077.21"/>
    <n v="2257066.41"/>
  </r>
  <r>
    <s v="C1253"/>
    <x v="3"/>
    <s v="Republic of the Congo"/>
    <x v="7"/>
    <s v="Offline"/>
    <s v="Alta"/>
    <x v="221"/>
    <n v="998791825"/>
    <x v="226"/>
    <n v="9535"/>
    <n v="109.28"/>
    <n v="31.79"/>
    <n v="310892.40000000002"/>
    <n v="208288.08"/>
  </r>
  <r>
    <s v="C1254"/>
    <x v="0"/>
    <s v="Germany"/>
    <x v="8"/>
    <s v="Online"/>
    <s v="Crítica"/>
    <x v="222"/>
    <n v="998791825"/>
    <x v="227"/>
    <n v="2800"/>
    <n v="47.45"/>
    <n v="263.33"/>
    <n v="2361754.4"/>
    <n v="1422508.66"/>
  </r>
  <r>
    <s v="C1255"/>
    <x v="3"/>
    <s v="Tunisia "/>
    <x v="0"/>
    <s v="Offline"/>
    <s v="Crítica"/>
    <x v="223"/>
    <n v="998791825"/>
    <x v="228"/>
    <n v="9880"/>
    <n v="651.21"/>
    <n v="97.44"/>
    <n v="1420062.06"/>
    <n v="906874.08"/>
  </r>
  <r>
    <s v="C1256"/>
    <x v="2"/>
    <s v="Myanmar"/>
    <x v="0"/>
    <s v="Offline"/>
    <s v="Media"/>
    <x v="71"/>
    <n v="998791825"/>
    <x v="13"/>
    <n v="3435"/>
    <n v="668.27"/>
    <n v="97.44"/>
    <n v="1047309.1200000001"/>
    <n v="668828.16000000003"/>
  </r>
  <r>
    <s v="C1257"/>
    <x v="0"/>
    <s v="Romania"/>
    <x v="9"/>
    <s v="Online"/>
    <s v="Alta"/>
    <x v="224"/>
    <n v="998791825"/>
    <x v="229"/>
    <n v="3158"/>
    <n v="109.28"/>
    <n v="56.67"/>
    <n v="302809.65000000002"/>
    <n v="209962.35"/>
  </r>
  <r>
    <s v="C1258"/>
    <x v="0"/>
    <s v="Greece"/>
    <x v="7"/>
    <s v="Offline"/>
    <s v="Baja"/>
    <x v="225"/>
    <n v="998791825"/>
    <x v="230"/>
    <n v="773"/>
    <n v="205.7"/>
    <n v="31.79"/>
    <n v="355400.5"/>
    <n v="238107.1"/>
  </r>
  <r>
    <s v="C1259"/>
    <x v="3"/>
    <s v="Benin"/>
    <x v="6"/>
    <s v="Online"/>
    <s v="Alta"/>
    <x v="226"/>
    <n v="998791825"/>
    <x v="19"/>
    <n v="5033"/>
    <n v="668.27"/>
    <n v="159.41999999999999"/>
    <n v="743120.08"/>
    <n v="464071.61999999994"/>
  </r>
  <r>
    <s v="C126"/>
    <x v="3"/>
    <s v="Malawi"/>
    <x v="5"/>
    <s v="Online"/>
    <s v="Baja"/>
    <x v="121"/>
    <n v="203154218"/>
    <x v="120"/>
    <n v="3795"/>
    <n v="9.33"/>
    <n v="6.92"/>
    <n v="35407.35"/>
    <n v="26261.4"/>
  </r>
  <r>
    <s v="C1260"/>
    <x v="4"/>
    <s v="Jamaica"/>
    <x v="3"/>
    <s v="Offline"/>
    <s v="Alta"/>
    <x v="227"/>
    <n v="998791825"/>
    <x v="231"/>
    <n v="6727"/>
    <n v="81.73"/>
    <n v="364.69"/>
    <n v="2823287.88"/>
    <n v="2440505.48"/>
  </r>
  <r>
    <s v="C1261"/>
    <x v="0"/>
    <s v="Liechtenstein"/>
    <x v="3"/>
    <s v="Offline"/>
    <s v="Baja"/>
    <x v="228"/>
    <n v="998791825"/>
    <x v="232"/>
    <n v="3669"/>
    <n v="109.28"/>
    <n v="364.69"/>
    <n v="1092273.21"/>
    <n v="944182.41"/>
  </r>
  <r>
    <s v="C1262"/>
    <x v="5"/>
    <s v="Greenland"/>
    <x v="9"/>
    <s v="Online"/>
    <s v="Baja"/>
    <x v="205"/>
    <n v="998791825"/>
    <x v="233"/>
    <n v="5711"/>
    <n v="437.2"/>
    <n v="56.67"/>
    <n v="521927.78"/>
    <n v="361894.62"/>
  </r>
  <r>
    <s v="C1263"/>
    <x v="0"/>
    <s v="Romania"/>
    <x v="3"/>
    <s v="Online"/>
    <s v="Media"/>
    <x v="229"/>
    <n v="998791825"/>
    <x v="234"/>
    <n v="9730"/>
    <n v="651.21"/>
    <n v="364.69"/>
    <n v="380966.67"/>
    <n v="329315.07"/>
  </r>
  <r>
    <s v="C1264"/>
    <x v="2"/>
    <s v="China"/>
    <x v="2"/>
    <s v="Offline"/>
    <s v="Media"/>
    <x v="230"/>
    <n v="998791825"/>
    <x v="235"/>
    <n v="4639"/>
    <n v="421.89"/>
    <n v="35.840000000000003"/>
    <n v="107750.08"/>
    <n v="35338.240000000005"/>
  </r>
  <r>
    <s v="C1265"/>
    <x v="1"/>
    <s v="East Timor"/>
    <x v="7"/>
    <s v="Offline"/>
    <s v="Alta"/>
    <x v="75"/>
    <n v="998791825"/>
    <x v="236"/>
    <n v="6380"/>
    <n v="47.45"/>
    <n v="31.79"/>
    <n v="404084.2"/>
    <n v="270723.64"/>
  </r>
  <r>
    <s v="C1266"/>
    <x v="0"/>
    <s v="Albania"/>
    <x v="1"/>
    <s v="Online"/>
    <s v="Baja"/>
    <x v="231"/>
    <n v="998791825"/>
    <x v="237"/>
    <n v="2926"/>
    <n v="154.06"/>
    <n v="524.96"/>
    <n v="4822210.05"/>
    <n v="3887328.8000000003"/>
  </r>
  <r>
    <s v="C1267"/>
    <x v="2"/>
    <s v="Laos"/>
    <x v="11"/>
    <s v="Online"/>
    <s v="Crítica"/>
    <x v="205"/>
    <n v="998791825"/>
    <x v="76"/>
    <n v="9283"/>
    <n v="205.7"/>
    <n v="502.54"/>
    <n v="5743112.3799999999"/>
    <n v="4318828.76"/>
  </r>
  <r>
    <s v="C1268"/>
    <x v="3"/>
    <s v="Central African Republic"/>
    <x v="2"/>
    <s v="Offline"/>
    <s v="Alta"/>
    <x v="232"/>
    <n v="998791825"/>
    <x v="69"/>
    <n v="2486"/>
    <n v="109.28"/>
    <n v="35.840000000000003"/>
    <n v="552628.96"/>
    <n v="181242.88"/>
  </r>
  <r>
    <s v="C1269"/>
    <x v="0"/>
    <s v="Netherlands"/>
    <x v="4"/>
    <s v="Online"/>
    <s v="Crítica"/>
    <x v="233"/>
    <n v="998791825"/>
    <x v="238"/>
    <n v="6603"/>
    <n v="81.73"/>
    <n v="117.11"/>
    <n v="1398554.2999999998"/>
    <n v="796230.89"/>
  </r>
  <r>
    <s v="C127"/>
    <x v="1"/>
    <s v="Tuvalu"/>
    <x v="7"/>
    <s v="Offline"/>
    <s v="Baja"/>
    <x v="122"/>
    <n v="204677283"/>
    <x v="121"/>
    <n v="415"/>
    <n v="47.45"/>
    <n v="31.79"/>
    <n v="19691.75"/>
    <n v="13192.85"/>
  </r>
  <r>
    <s v="C1270"/>
    <x v="1"/>
    <s v="Solomon Islands"/>
    <x v="11"/>
    <s v="Offline"/>
    <s v="Baja"/>
    <x v="234"/>
    <n v="998791825"/>
    <x v="239"/>
    <n v="7733"/>
    <n v="152.58000000000001"/>
    <n v="502.54"/>
    <n v="3914057.3899999997"/>
    <n v="2943376.7800000003"/>
  </r>
  <r>
    <s v="C1271"/>
    <x v="3"/>
    <s v="Seychelles "/>
    <x v="9"/>
    <s v="Offline"/>
    <s v="Baja"/>
    <x v="235"/>
    <n v="998791825"/>
    <x v="240"/>
    <n v="9004"/>
    <n v="109.28"/>
    <n v="56.67"/>
    <n v="106003.81000000001"/>
    <n v="73500.990000000005"/>
  </r>
  <r>
    <s v="C1272"/>
    <x v="2"/>
    <s v="Kazakhstan"/>
    <x v="2"/>
    <s v="Online"/>
    <s v="Baja"/>
    <x v="89"/>
    <n v="998791825"/>
    <x v="109"/>
    <n v="5580"/>
    <n v="651.21"/>
    <n v="35.840000000000003"/>
    <n v="461052.32"/>
    <n v="151208.96000000002"/>
  </r>
  <r>
    <s v="C1273"/>
    <x v="0"/>
    <s v="Hungary"/>
    <x v="8"/>
    <s v="Offline"/>
    <s v="Baja"/>
    <x v="236"/>
    <n v="998791825"/>
    <x v="241"/>
    <n v="9651"/>
    <n v="152.58000000000001"/>
    <n v="263.33"/>
    <n v="1202737.2"/>
    <n v="724420.83"/>
  </r>
  <r>
    <s v="C1274"/>
    <x v="2"/>
    <s v="Laos"/>
    <x v="1"/>
    <s v="Offline"/>
    <s v="Crítica"/>
    <x v="237"/>
    <n v="998791825"/>
    <x v="242"/>
    <n v="5441"/>
    <n v="255.28"/>
    <n v="524.96"/>
    <n v="4594937.7600000007"/>
    <n v="3704117.7600000002"/>
  </r>
  <r>
    <s v="C1275"/>
    <x v="3"/>
    <s v="Yemen"/>
    <x v="3"/>
    <s v="Offline"/>
    <s v="Media"/>
    <x v="238"/>
    <n v="998791825"/>
    <x v="243"/>
    <n v="4206"/>
    <n v="668.27"/>
    <n v="364.69"/>
    <n v="1824674.25"/>
    <n v="1577284.25"/>
  </r>
  <r>
    <s v="C1276"/>
    <x v="0"/>
    <s v="Russia"/>
    <x v="7"/>
    <s v="Offline"/>
    <s v="Baja"/>
    <x v="239"/>
    <n v="998791825"/>
    <x v="244"/>
    <n v="9232"/>
    <n v="109.28"/>
    <n v="31.79"/>
    <n v="179503.35"/>
    <n v="120261.56999999999"/>
  </r>
  <r>
    <s v="C1277"/>
    <x v="2"/>
    <s v="Philippines"/>
    <x v="10"/>
    <s v="Online"/>
    <s v="Crítica"/>
    <x v="240"/>
    <n v="998791825"/>
    <x v="245"/>
    <n v="836"/>
    <n v="47.45"/>
    <n v="90.93"/>
    <n v="259437.04"/>
    <n v="153126.12000000002"/>
  </r>
  <r>
    <s v="C1278"/>
    <x v="1"/>
    <s v="Marshall Islands"/>
    <x v="4"/>
    <s v="Online"/>
    <s v="Media"/>
    <x v="241"/>
    <n v="998791825"/>
    <x v="155"/>
    <n v="1366"/>
    <n v="47.45"/>
    <n v="117.11"/>
    <n v="1298789.7999999998"/>
    <n v="739432.54"/>
  </r>
  <r>
    <s v="C1279"/>
    <x v="3"/>
    <s v="Burkina Faso"/>
    <x v="2"/>
    <s v="Offline"/>
    <s v="Baja"/>
    <x v="242"/>
    <n v="998791825"/>
    <x v="241"/>
    <n v="202"/>
    <n v="205.7"/>
    <n v="35.840000000000003"/>
    <n v="326856.48"/>
    <n v="107197.44000000002"/>
  </r>
  <r>
    <s v="C128"/>
    <x v="3"/>
    <s v="Burundi"/>
    <x v="3"/>
    <s v="Offline"/>
    <s v="Alta"/>
    <x v="123"/>
    <n v="204702174"/>
    <x v="122"/>
    <n v="62"/>
    <n v="421.89"/>
    <n v="364.69"/>
    <n v="26157.18"/>
    <n v="22610.78"/>
  </r>
  <r>
    <s v="C1280"/>
    <x v="0"/>
    <s v="Kosovo"/>
    <x v="9"/>
    <s v="Offline"/>
    <s v="Alta"/>
    <x v="167"/>
    <n v="998791825"/>
    <x v="246"/>
    <n v="8756"/>
    <n v="205.7"/>
    <n v="56.67"/>
    <n v="740718.99"/>
    <n v="513600.21"/>
  </r>
  <r>
    <s v="C1281"/>
    <x v="2"/>
    <s v="North Korea"/>
    <x v="0"/>
    <s v="Offline"/>
    <s v="Media"/>
    <x v="243"/>
    <n v="998791825"/>
    <x v="247"/>
    <n v="5470"/>
    <n v="437.2"/>
    <n v="97.44"/>
    <n v="1359487.8"/>
    <n v="868190.4"/>
  </r>
  <r>
    <s v="C1282"/>
    <x v="2"/>
    <s v="Bhutan"/>
    <x v="2"/>
    <s v="Offline"/>
    <s v="Crítica"/>
    <x v="78"/>
    <n v="998791825"/>
    <x v="248"/>
    <n v="818"/>
    <n v="152.58000000000001"/>
    <n v="35.840000000000003"/>
    <n v="977291.04"/>
    <n v="320517.12000000005"/>
  </r>
  <r>
    <s v="C1283"/>
    <x v="0"/>
    <s v="Switzerland"/>
    <x v="1"/>
    <s v="Online"/>
    <s v="Alta"/>
    <x v="244"/>
    <n v="998791825"/>
    <x v="249"/>
    <n v="2304"/>
    <n v="437.2"/>
    <n v="524.96"/>
    <n v="1697053.26"/>
    <n v="1368045.76"/>
  </r>
  <r>
    <s v="C1284"/>
    <x v="3"/>
    <s v="Libya"/>
    <x v="0"/>
    <s v="Online"/>
    <s v="Baja"/>
    <x v="245"/>
    <n v="998791825"/>
    <x v="250"/>
    <n v="9464"/>
    <n v="651.21"/>
    <n v="97.44"/>
    <n v="819354.60000000009"/>
    <n v="523252.8"/>
  </r>
  <r>
    <s v="C1285"/>
    <x v="4"/>
    <s v="Honduras"/>
    <x v="6"/>
    <s v="Online"/>
    <s v="Alta"/>
    <x v="42"/>
    <n v="998791825"/>
    <x v="251"/>
    <n v="8867"/>
    <n v="668.27"/>
    <n v="159.41999999999999"/>
    <n v="2486937.7600000002"/>
    <n v="1553069.64"/>
  </r>
  <r>
    <s v="C1286"/>
    <x v="3"/>
    <s v="Benin"/>
    <x v="11"/>
    <s v="Offline"/>
    <s v="Media"/>
    <x v="28"/>
    <n v="998791825"/>
    <x v="252"/>
    <n v="9110"/>
    <n v="255.28"/>
    <n v="502.54"/>
    <n v="171745.38999999998"/>
    <n v="129152.78"/>
  </r>
  <r>
    <s v="C1287"/>
    <x v="3"/>
    <s v="Egypt"/>
    <x v="2"/>
    <s v="Online"/>
    <s v="Alta"/>
    <x v="246"/>
    <n v="998791825"/>
    <x v="253"/>
    <n v="5824"/>
    <n v="437.2"/>
    <n v="35.840000000000003"/>
    <n v="927022.24"/>
    <n v="304030.72000000003"/>
  </r>
  <r>
    <s v="C1288"/>
    <x v="0"/>
    <s v="Cyprus"/>
    <x v="7"/>
    <s v="Online"/>
    <s v="Baja"/>
    <x v="247"/>
    <n v="998791825"/>
    <x v="189"/>
    <n v="6669"/>
    <n v="437.2"/>
    <n v="31.79"/>
    <n v="380454.10000000003"/>
    <n v="254892.22"/>
  </r>
  <r>
    <s v="C1289"/>
    <x v="3"/>
    <s v="Morocco"/>
    <x v="7"/>
    <s v="Online"/>
    <s v="Media"/>
    <x v="248"/>
    <n v="998791825"/>
    <x v="254"/>
    <n v="6338"/>
    <n v="668.27"/>
    <n v="31.79"/>
    <n v="450442.85000000003"/>
    <n v="301782.46999999997"/>
  </r>
  <r>
    <s v="C129"/>
    <x v="3"/>
    <s v="Liberia"/>
    <x v="10"/>
    <s v="Online"/>
    <s v="Crítica"/>
    <x v="96"/>
    <n v="204850232"/>
    <x v="123"/>
    <n v="8367"/>
    <n v="154.06"/>
    <n v="90.93"/>
    <n v="1289020.02"/>
    <n v="760811.31"/>
  </r>
  <r>
    <s v="C1290"/>
    <x v="0"/>
    <s v="Estonia"/>
    <x v="4"/>
    <s v="Offline"/>
    <s v="Media"/>
    <x v="126"/>
    <n v="998791825"/>
    <x v="255"/>
    <n v="1555"/>
    <n v="81.73"/>
    <n v="117.11"/>
    <n v="1145131.8999999999"/>
    <n v="651951.37"/>
  </r>
  <r>
    <s v="C1291"/>
    <x v="2"/>
    <s v="South Korea"/>
    <x v="4"/>
    <s v="Offline"/>
    <s v="Media"/>
    <x v="249"/>
    <n v="998791825"/>
    <x v="256"/>
    <n v="6075"/>
    <n v="9.33"/>
    <n v="117.11"/>
    <n v="1220829.5"/>
    <n v="695047.85"/>
  </r>
  <r>
    <s v="C1292"/>
    <x v="2"/>
    <s v="Vietnam"/>
    <x v="8"/>
    <s v="Offline"/>
    <s v="Media"/>
    <x v="250"/>
    <n v="998791825"/>
    <x v="257"/>
    <n v="5683"/>
    <n v="651.21"/>
    <n v="263.33"/>
    <n v="1013866.7999999999"/>
    <n v="610662.27"/>
  </r>
  <r>
    <s v="C1293"/>
    <x v="3"/>
    <s v="Syria"/>
    <x v="0"/>
    <s v="Offline"/>
    <s v="Crítica"/>
    <x v="251"/>
    <n v="998791825"/>
    <x v="258"/>
    <n v="3197"/>
    <n v="421.89"/>
    <n v="97.44"/>
    <n v="530062.92000000004"/>
    <n v="338506.56"/>
  </r>
  <r>
    <s v="C1294"/>
    <x v="0"/>
    <s v="Luxembourg"/>
    <x v="8"/>
    <s v="Offline"/>
    <s v="Baja"/>
    <x v="252"/>
    <n v="998791825"/>
    <x v="259"/>
    <n v="3466"/>
    <n v="152.58000000000001"/>
    <n v="263.33"/>
    <n v="81756.399999999994"/>
    <n v="49242.71"/>
  </r>
  <r>
    <s v="C1295"/>
    <x v="4"/>
    <s v="Cuba"/>
    <x v="1"/>
    <s v="Online"/>
    <s v="Crítica"/>
    <x v="253"/>
    <n v="998791825"/>
    <x v="260"/>
    <n v="8369"/>
    <n v="109.28"/>
    <n v="524.96"/>
    <n v="178431.54"/>
    <n v="143839.04000000001"/>
  </r>
  <r>
    <s v="C1296"/>
    <x v="2"/>
    <s v="Maldives"/>
    <x v="11"/>
    <s v="Online"/>
    <s v="Alta"/>
    <x v="254"/>
    <n v="998791825"/>
    <x v="261"/>
    <n v="1818"/>
    <n v="421.89"/>
    <n v="502.54"/>
    <n v="2395747.9499999997"/>
    <n v="1801605.9000000001"/>
  </r>
  <r>
    <s v="C1297"/>
    <x v="2"/>
    <s v="Taiwan"/>
    <x v="6"/>
    <s v="Online"/>
    <s v="Crítica"/>
    <x v="255"/>
    <n v="998791825"/>
    <x v="262"/>
    <n v="4756"/>
    <n v="437.2"/>
    <n v="159.41999999999999"/>
    <n v="1786704.72"/>
    <n v="1115780.5799999998"/>
  </r>
  <r>
    <s v="C1298"/>
    <x v="0"/>
    <s v="Bosnia and Herzegovina"/>
    <x v="8"/>
    <s v="Online"/>
    <s v="Alta"/>
    <x v="256"/>
    <n v="998791825"/>
    <x v="263"/>
    <n v="154"/>
    <n v="255.28"/>
    <n v="263.33"/>
    <n v="4121921.6"/>
    <n v="2482675.2399999998"/>
  </r>
  <r>
    <s v="C1299"/>
    <x v="3"/>
    <s v="Afghanistan"/>
    <x v="8"/>
    <s v="Online"/>
    <s v="Alta"/>
    <x v="140"/>
    <n v="998791825"/>
    <x v="113"/>
    <n v="8020"/>
    <n v="109.28"/>
    <n v="263.33"/>
    <n v="2978643.6"/>
    <n v="1794067.2899999998"/>
  </r>
  <r>
    <s v="C13"/>
    <x v="3"/>
    <s v="Zambia"/>
    <x v="7"/>
    <s v="Offline"/>
    <s v="Crítica"/>
    <x v="15"/>
    <n v="113968408"/>
    <x v="15"/>
    <n v="6281"/>
    <n v="47.45"/>
    <n v="31.79"/>
    <n v="298033.45"/>
    <n v="199672.99"/>
  </r>
  <r>
    <s v="C130"/>
    <x v="2"/>
    <s v="Turkmenistan"/>
    <x v="10"/>
    <s v="Offline"/>
    <s v="Media"/>
    <x v="124"/>
    <n v="206096923"/>
    <x v="124"/>
    <n v="2992"/>
    <n v="154.06"/>
    <n v="90.93"/>
    <n v="460947.52"/>
    <n v="272062.56"/>
  </r>
  <r>
    <s v="C1300"/>
    <x v="5"/>
    <s v="Canada"/>
    <x v="11"/>
    <s v="Offline"/>
    <s v="Baja"/>
    <x v="182"/>
    <n v="998791825"/>
    <x v="264"/>
    <n v="388"/>
    <n v="81.73"/>
    <n v="502.54"/>
    <n v="4764096.83"/>
    <n v="3582607.66"/>
  </r>
  <r>
    <s v="C1301"/>
    <x v="3"/>
    <s v="Qatar"/>
    <x v="9"/>
    <s v="Online"/>
    <s v="Media"/>
    <x v="257"/>
    <n v="998791825"/>
    <x v="265"/>
    <n v="6326"/>
    <n v="205.7"/>
    <n v="56.67"/>
    <n v="439707.4"/>
    <n v="304884.60000000003"/>
  </r>
  <r>
    <s v="C1302"/>
    <x v="0"/>
    <s v="Malta"/>
    <x v="5"/>
    <s v="Offline"/>
    <s v="Alta"/>
    <x v="258"/>
    <n v="998791825"/>
    <x v="266"/>
    <n v="6933"/>
    <n v="9.33"/>
    <n v="6.92"/>
    <n v="80256.66"/>
    <n v="59525.84"/>
  </r>
  <r>
    <s v="C1303"/>
    <x v="3"/>
    <s v="Bahrain"/>
    <x v="1"/>
    <s v="Offline"/>
    <s v="Baja"/>
    <x v="210"/>
    <n v="998791825"/>
    <x v="267"/>
    <n v="339"/>
    <n v="81.73"/>
    <n v="524.96"/>
    <n v="562645.44000000006"/>
    <n v="453565.44000000006"/>
  </r>
  <r>
    <s v="C1304"/>
    <x v="3"/>
    <s v="Zambia"/>
    <x v="3"/>
    <s v="Offline"/>
    <s v="Crítica"/>
    <x v="259"/>
    <n v="998791825"/>
    <x v="268"/>
    <n v="6704"/>
    <n v="152.58000000000001"/>
    <n v="364.69"/>
    <n v="3486077.07"/>
    <n v="3013433.47"/>
  </r>
  <r>
    <s v="C1305"/>
    <x v="2"/>
    <s v="Bangladesh"/>
    <x v="0"/>
    <s v="Offline"/>
    <s v="Media"/>
    <x v="76"/>
    <n v="998791825"/>
    <x v="120"/>
    <n v="3221"/>
    <n v="651.21"/>
    <n v="97.44"/>
    <n v="599486.82000000007"/>
    <n v="382841.76"/>
  </r>
  <r>
    <s v="C1306"/>
    <x v="3"/>
    <s v="Egypt"/>
    <x v="2"/>
    <s v="Offline"/>
    <s v="Media"/>
    <x v="260"/>
    <n v="998791825"/>
    <x v="269"/>
    <n v="9115"/>
    <n v="152.58000000000001"/>
    <n v="35.840000000000003"/>
    <n v="330462.72000000003"/>
    <n v="108380.16"/>
  </r>
  <r>
    <s v="C1307"/>
    <x v="2"/>
    <s v="Japan"/>
    <x v="3"/>
    <s v="Online"/>
    <s v="Baja"/>
    <x v="178"/>
    <n v="998791825"/>
    <x v="109"/>
    <n v="639"/>
    <n v="651.21"/>
    <n v="364.69"/>
    <n v="3265428.6"/>
    <n v="2822700.6"/>
  </r>
  <r>
    <s v="C1308"/>
    <x v="4"/>
    <s v="Jamaica"/>
    <x v="8"/>
    <s v="Offline"/>
    <s v="Alta"/>
    <x v="261"/>
    <n v="998791825"/>
    <x v="270"/>
    <n v="6079"/>
    <n v="81.73"/>
    <n v="263.33"/>
    <n v="1005560"/>
    <n v="605659"/>
  </r>
  <r>
    <s v="C1309"/>
    <x v="3"/>
    <s v="Namibia"/>
    <x v="6"/>
    <s v="Offline"/>
    <s v="Baja"/>
    <x v="262"/>
    <n v="998791825"/>
    <x v="220"/>
    <n v="754"/>
    <n v="154.06"/>
    <n v="159.41999999999999"/>
    <n v="2032028.8"/>
    <n v="1268983.2"/>
  </r>
  <r>
    <s v="C131"/>
    <x v="3"/>
    <s v="Uganda"/>
    <x v="11"/>
    <s v="Online"/>
    <s v="Media"/>
    <x v="125"/>
    <n v="207990348"/>
    <x v="125"/>
    <n v="8628"/>
    <n v="668.27"/>
    <n v="502.54"/>
    <n v="5765833.5599999996"/>
    <n v="4335915.12"/>
  </r>
  <r>
    <s v="C1310"/>
    <x v="1"/>
    <s v="Federated States of Micronesia"/>
    <x v="2"/>
    <s v="Online"/>
    <s v="Crítica"/>
    <x v="263"/>
    <n v="998791825"/>
    <x v="271"/>
    <n v="2012"/>
    <n v="255.28"/>
    <n v="35.840000000000003"/>
    <n v="874786.4"/>
    <n v="286899.20000000001"/>
  </r>
  <r>
    <s v="C1311"/>
    <x v="3"/>
    <s v="Iran"/>
    <x v="9"/>
    <s v="Offline"/>
    <s v="Alta"/>
    <x v="264"/>
    <n v="998791825"/>
    <x v="272"/>
    <n v="4232"/>
    <n v="421.89"/>
    <n v="56.67"/>
    <n v="225002.69"/>
    <n v="156012.51"/>
  </r>
  <r>
    <s v="C1312"/>
    <x v="2"/>
    <s v="Malaysia"/>
    <x v="4"/>
    <s v="Offline"/>
    <s v="Alta"/>
    <x v="244"/>
    <n v="998791825"/>
    <x v="273"/>
    <n v="3826"/>
    <n v="47.45"/>
    <n v="117.11"/>
    <n v="936346.39999999991"/>
    <n v="533084.72"/>
  </r>
  <r>
    <s v="C1313"/>
    <x v="2"/>
    <s v="Tajikistan"/>
    <x v="5"/>
    <s v="Online"/>
    <s v="Baja"/>
    <x v="265"/>
    <n v="998791825"/>
    <x v="274"/>
    <n v="4236"/>
    <n v="205.7"/>
    <n v="6.92"/>
    <n v="25965.39"/>
    <n v="19258.36"/>
  </r>
  <r>
    <s v="C1314"/>
    <x v="3"/>
    <s v="Iran"/>
    <x v="9"/>
    <s v="Online"/>
    <s v="Crítica"/>
    <x v="266"/>
    <n v="998791825"/>
    <x v="69"/>
    <n v="936"/>
    <n v="47.45"/>
    <n v="56.67"/>
    <n v="723882.61"/>
    <n v="501926.19"/>
  </r>
  <r>
    <s v="C1315"/>
    <x v="1"/>
    <s v="Samoa "/>
    <x v="0"/>
    <s v="Offline"/>
    <s v="Media"/>
    <x v="267"/>
    <n v="998791825"/>
    <x v="275"/>
    <n v="6431"/>
    <n v="255.28"/>
    <n v="97.44"/>
    <n v="185384.7"/>
    <n v="118389.59999999999"/>
  </r>
  <r>
    <s v="C1316"/>
    <x v="3"/>
    <s v="Botswana"/>
    <x v="1"/>
    <s v="Offline"/>
    <s v="Alta"/>
    <x v="268"/>
    <n v="998791825"/>
    <x v="276"/>
    <n v="5257"/>
    <n v="437.2"/>
    <n v="524.96"/>
    <n v="216852.93000000002"/>
    <n v="174811.68000000002"/>
  </r>
  <r>
    <s v="C1317"/>
    <x v="0"/>
    <s v="Austria"/>
    <x v="0"/>
    <s v="Online"/>
    <s v="Alta"/>
    <x v="269"/>
    <n v="998791825"/>
    <x v="32"/>
    <n v="8981"/>
    <n v="152.58000000000001"/>
    <n v="97.44"/>
    <n v="566529.54"/>
    <n v="361794.72"/>
  </r>
  <r>
    <s v="C1318"/>
    <x v="3"/>
    <s v="Syria"/>
    <x v="1"/>
    <s v="Offline"/>
    <s v="Media"/>
    <x v="270"/>
    <n v="998791825"/>
    <x v="277"/>
    <n v="1201"/>
    <n v="109.28"/>
    <n v="524.96"/>
    <n v="581530.53"/>
    <n v="468789.28"/>
  </r>
  <r>
    <s v="C1319"/>
    <x v="3"/>
    <s v="Senegal"/>
    <x v="9"/>
    <s v="Offline"/>
    <s v="Alta"/>
    <x v="110"/>
    <n v="998791825"/>
    <x v="278"/>
    <n v="2549"/>
    <n v="437.2"/>
    <n v="56.67"/>
    <n v="689801.20000000007"/>
    <n v="478294.8"/>
  </r>
  <r>
    <s v="C132"/>
    <x v="3"/>
    <s v="Lebanon"/>
    <x v="6"/>
    <s v="Online"/>
    <s v="Alta"/>
    <x v="126"/>
    <n v="208001077"/>
    <x v="126"/>
    <n v="1999"/>
    <n v="255.28"/>
    <n v="159.41999999999999"/>
    <n v="510304.72000000003"/>
    <n v="318680.57999999996"/>
  </r>
  <r>
    <s v="C1320"/>
    <x v="3"/>
    <s v="Mauritius "/>
    <x v="10"/>
    <s v="Online"/>
    <s v="Alta"/>
    <x v="271"/>
    <n v="998791825"/>
    <x v="111"/>
    <n v="5684"/>
    <n v="421.89"/>
    <n v="90.93"/>
    <n v="763059.18"/>
    <n v="450376.29000000004"/>
  </r>
  <r>
    <s v="C1321"/>
    <x v="3"/>
    <s v="Cote d'Ivoire"/>
    <x v="6"/>
    <s v="Online"/>
    <s v="Media"/>
    <x v="272"/>
    <n v="998791825"/>
    <x v="153"/>
    <n v="300"/>
    <n v="47.45"/>
    <n v="159.41999999999999"/>
    <n v="1547252.08"/>
    <n v="966244.61999999988"/>
  </r>
  <r>
    <s v="C1322"/>
    <x v="4"/>
    <s v="Belize"/>
    <x v="3"/>
    <s v="Online"/>
    <s v="Media"/>
    <x v="136"/>
    <n v="998791825"/>
    <x v="279"/>
    <n v="8119"/>
    <n v="152.58000000000001"/>
    <n v="364.69"/>
    <n v="3976735.1399999997"/>
    <n v="3437567.94"/>
  </r>
  <r>
    <s v="C1323"/>
    <x v="3"/>
    <s v="Morocco"/>
    <x v="7"/>
    <s v="Online"/>
    <s v="Media"/>
    <x v="273"/>
    <n v="998791825"/>
    <x v="280"/>
    <n v="7898"/>
    <n v="437.2"/>
    <n v="31.79"/>
    <n v="462163"/>
    <n v="309634.59999999998"/>
  </r>
  <r>
    <s v="C1324"/>
    <x v="1"/>
    <s v="Australia"/>
    <x v="4"/>
    <s v="Online"/>
    <s v="Alta"/>
    <x v="274"/>
    <n v="998791825"/>
    <x v="281"/>
    <n v="421"/>
    <n v="205.7"/>
    <n v="117.11"/>
    <n v="766438.2"/>
    <n v="436351.86"/>
  </r>
  <r>
    <s v="C1325"/>
    <x v="3"/>
    <s v="Senegal"/>
    <x v="7"/>
    <s v="Offline"/>
    <s v="Alta"/>
    <x v="52"/>
    <n v="998791825"/>
    <x v="282"/>
    <n v="3506"/>
    <n v="421.89"/>
    <n v="31.79"/>
    <n v="243893.00000000003"/>
    <n v="163400.6"/>
  </r>
  <r>
    <s v="C1326"/>
    <x v="4"/>
    <s v="Antigua and Barbuda "/>
    <x v="6"/>
    <s v="Online"/>
    <s v="Crítica"/>
    <x v="275"/>
    <n v="998791825"/>
    <x v="283"/>
    <n v="7002"/>
    <n v="154.06"/>
    <n v="159.41999999999999"/>
    <n v="2493575.04"/>
    <n v="1557214.5599999998"/>
  </r>
  <r>
    <s v="C1327"/>
    <x v="0"/>
    <s v="Poland"/>
    <x v="8"/>
    <s v="Online"/>
    <s v="Media"/>
    <x v="276"/>
    <n v="998791825"/>
    <x v="284"/>
    <n v="7790"/>
    <n v="154.06"/>
    <n v="263.33"/>
    <n v="186684.4"/>
    <n v="112441.90999999999"/>
  </r>
  <r>
    <s v="C1328"/>
    <x v="0"/>
    <s v="Kosovo"/>
    <x v="0"/>
    <s v="Offline"/>
    <s v="Alta"/>
    <x v="203"/>
    <n v="998791825"/>
    <x v="284"/>
    <n v="4779"/>
    <n v="9.33"/>
    <n v="97.44"/>
    <n v="299819.7"/>
    <n v="191469.6"/>
  </r>
  <r>
    <s v="C1329"/>
    <x v="2"/>
    <s v="Malaysia"/>
    <x v="2"/>
    <s v="Online"/>
    <s v="Baja"/>
    <x v="277"/>
    <n v="998791825"/>
    <x v="285"/>
    <n v="3912"/>
    <n v="109.28"/>
    <n v="35.840000000000003"/>
    <n v="684420.64"/>
    <n v="224465.92000000001"/>
  </r>
  <r>
    <s v="C133"/>
    <x v="0"/>
    <s v="Switzerland"/>
    <x v="1"/>
    <s v="Online"/>
    <s v="Media"/>
    <x v="127"/>
    <n v="208216083"/>
    <x v="33"/>
    <n v="6861"/>
    <n v="651.21"/>
    <n v="524.96"/>
    <n v="4467951.8100000005"/>
    <n v="3601750.56"/>
  </r>
  <r>
    <s v="C1330"/>
    <x v="4"/>
    <s v="Guatemala"/>
    <x v="8"/>
    <s v="Online"/>
    <s v="Alta"/>
    <x v="278"/>
    <n v="998791825"/>
    <x v="158"/>
    <n v="3164"/>
    <n v="421.89"/>
    <n v="263.33"/>
    <n v="3161830.4"/>
    <n v="1904402.5599999998"/>
  </r>
  <r>
    <s v="C1331"/>
    <x v="1"/>
    <s v="Vanuatu"/>
    <x v="3"/>
    <s v="Offline"/>
    <s v="Alta"/>
    <x v="279"/>
    <n v="998791825"/>
    <x v="286"/>
    <n v="7538"/>
    <n v="109.28"/>
    <n v="364.69"/>
    <n v="2452446.5699999998"/>
    <n v="2119942.9700000002"/>
  </r>
  <r>
    <s v="C1332"/>
    <x v="4"/>
    <s v="Nicaragua"/>
    <x v="7"/>
    <s v="Online"/>
    <s v="Media"/>
    <x v="280"/>
    <n v="998791825"/>
    <x v="137"/>
    <n v="4071"/>
    <n v="437.2"/>
    <n v="31.79"/>
    <n v="236395.90000000002"/>
    <n v="158377.78"/>
  </r>
  <r>
    <s v="C1333"/>
    <x v="3"/>
    <s v="Lesotho"/>
    <x v="0"/>
    <s v="Offline"/>
    <s v="Crítica"/>
    <x v="281"/>
    <n v="998791825"/>
    <x v="255"/>
    <n v="6830"/>
    <n v="255.28"/>
    <n v="97.44"/>
    <n v="723534.3600000001"/>
    <n v="462060.48"/>
  </r>
  <r>
    <s v="C1334"/>
    <x v="2"/>
    <s v="Turkmenistan"/>
    <x v="8"/>
    <s v="Offline"/>
    <s v="Baja"/>
    <x v="282"/>
    <n v="998791825"/>
    <x v="76"/>
    <n v="1915"/>
    <n v="421.89"/>
    <n v="263.33"/>
    <n v="3116798.8"/>
    <n v="1877279.5699999998"/>
  </r>
  <r>
    <s v="C1335"/>
    <x v="3"/>
    <s v="Saudi Arabia"/>
    <x v="4"/>
    <s v="Online"/>
    <s v="Media"/>
    <x v="283"/>
    <n v="998791825"/>
    <x v="287"/>
    <n v="2454"/>
    <n v="109.28"/>
    <n v="117.11"/>
    <n v="249308.4"/>
    <n v="141937.32"/>
  </r>
  <r>
    <s v="C1336"/>
    <x v="2"/>
    <s v="Japan"/>
    <x v="3"/>
    <s v="Offline"/>
    <s v="Media"/>
    <x v="271"/>
    <n v="998791825"/>
    <x v="72"/>
    <n v="3610"/>
    <n v="205.7"/>
    <n v="364.69"/>
    <n v="3412246.32"/>
    <n v="2949612.72"/>
  </r>
  <r>
    <s v="C1337"/>
    <x v="0"/>
    <s v="Latvia"/>
    <x v="10"/>
    <s v="Offline"/>
    <s v="Baja"/>
    <x v="284"/>
    <n v="998791825"/>
    <x v="239"/>
    <n v="7573"/>
    <n v="154.06"/>
    <n v="90.93"/>
    <n v="907259.34"/>
    <n v="535486.77"/>
  </r>
  <r>
    <s v="C1338"/>
    <x v="5"/>
    <s v="Greenland"/>
    <x v="10"/>
    <s v="Online"/>
    <s v="Crítica"/>
    <x v="123"/>
    <n v="998791825"/>
    <x v="288"/>
    <n v="8569"/>
    <n v="421.89"/>
    <n v="90.93"/>
    <n v="735328.38"/>
    <n v="434008.89"/>
  </r>
  <r>
    <s v="C1339"/>
    <x v="4"/>
    <s v="Costa Rica"/>
    <x v="5"/>
    <s v="Offline"/>
    <s v="Baja"/>
    <x v="285"/>
    <n v="998791825"/>
    <x v="289"/>
    <n v="7852"/>
    <n v="421.89"/>
    <n v="6.92"/>
    <n v="18053.55"/>
    <n v="13390.2"/>
  </r>
  <r>
    <s v="C134"/>
    <x v="3"/>
    <s v="Kuwait"/>
    <x v="10"/>
    <s v="Online"/>
    <s v="Alta"/>
    <x v="128"/>
    <n v="208609616"/>
    <x v="127"/>
    <n v="8998"/>
    <n v="154.06"/>
    <n v="90.93"/>
    <n v="1386231.8800000001"/>
    <n v="818188.14"/>
  </r>
  <r>
    <s v="C1340"/>
    <x v="2"/>
    <s v="Japan"/>
    <x v="2"/>
    <s v="Online"/>
    <s v="Crítica"/>
    <x v="286"/>
    <n v="998791825"/>
    <x v="290"/>
    <n v="8707"/>
    <n v="437.2"/>
    <n v="35.840000000000003"/>
    <n v="721029.44000000006"/>
    <n v="236472.32000000004"/>
  </r>
  <r>
    <s v="C1341"/>
    <x v="0"/>
    <s v="Cyprus"/>
    <x v="3"/>
    <s v="Offline"/>
    <s v="Media"/>
    <x v="287"/>
    <n v="998791825"/>
    <x v="291"/>
    <n v="1454"/>
    <n v="255.28"/>
    <n v="364.69"/>
    <n v="2116622.13"/>
    <n v="1829649.73"/>
  </r>
  <r>
    <s v="C1342"/>
    <x v="3"/>
    <s v="Pakistan"/>
    <x v="2"/>
    <s v="Online"/>
    <s v="Crítica"/>
    <x v="288"/>
    <n v="998791825"/>
    <x v="292"/>
    <n v="8439"/>
    <n v="47.45"/>
    <n v="35.840000000000003"/>
    <n v="598526.56000000006"/>
    <n v="196295.68000000002"/>
  </r>
  <r>
    <s v="C1343"/>
    <x v="0"/>
    <s v="Monaco"/>
    <x v="8"/>
    <s v="Offline"/>
    <s v="Media"/>
    <x v="289"/>
    <n v="998791825"/>
    <x v="293"/>
    <n v="9043"/>
    <n v="9.33"/>
    <n v="263.33"/>
    <n v="1441011.2"/>
    <n v="867935.67999999993"/>
  </r>
  <r>
    <s v="C1344"/>
    <x v="2"/>
    <s v="China"/>
    <x v="6"/>
    <s v="Online"/>
    <s v="Media"/>
    <x v="290"/>
    <n v="998791825"/>
    <x v="178"/>
    <n v="4677"/>
    <n v="81.73"/>
    <n v="159.41999999999999"/>
    <n v="1486495.44"/>
    <n v="928302.65999999992"/>
  </r>
  <r>
    <s v="C1345"/>
    <x v="1"/>
    <s v="New Zealand"/>
    <x v="3"/>
    <s v="Offline"/>
    <s v="Crítica"/>
    <x v="289"/>
    <n v="998791825"/>
    <x v="158"/>
    <n v="3783"/>
    <n v="9.33"/>
    <n v="364.69"/>
    <n v="3138017.82"/>
    <n v="2712564.22"/>
  </r>
  <r>
    <s v="C1346"/>
    <x v="4"/>
    <s v="Guatemala"/>
    <x v="2"/>
    <s v="Offline"/>
    <s v="Media"/>
    <x v="38"/>
    <n v="998791825"/>
    <x v="294"/>
    <n v="6836"/>
    <n v="109.28"/>
    <n v="35.840000000000003"/>
    <n v="497442.56"/>
    <n v="163143.68000000002"/>
  </r>
  <r>
    <s v="C1347"/>
    <x v="3"/>
    <s v="Libya"/>
    <x v="4"/>
    <s v="Online"/>
    <s v="Alta"/>
    <x v="291"/>
    <n v="998791825"/>
    <x v="59"/>
    <n v="1340"/>
    <n v="205.7"/>
    <n v="117.11"/>
    <n v="124654.2"/>
    <n v="70968.66"/>
  </r>
  <r>
    <s v="C1348"/>
    <x v="0"/>
    <s v="Liechtenstein"/>
    <x v="10"/>
    <s v="Offline"/>
    <s v="Crítica"/>
    <x v="292"/>
    <n v="998791825"/>
    <x v="24"/>
    <n v="6830"/>
    <n v="668.27"/>
    <n v="90.93"/>
    <n v="165768.56"/>
    <n v="97840.680000000008"/>
  </r>
  <r>
    <s v="C1349"/>
    <x v="3"/>
    <s v="Democratic Republic of the Congo"/>
    <x v="3"/>
    <s v="Offline"/>
    <s v="Alta"/>
    <x v="291"/>
    <n v="998791825"/>
    <x v="88"/>
    <n v="9876"/>
    <n v="154.06"/>
    <n v="364.69"/>
    <n v="3571298.85"/>
    <n v="3087100.85"/>
  </r>
  <r>
    <s v="C135"/>
    <x v="2"/>
    <s v="India"/>
    <x v="2"/>
    <s v="Offline"/>
    <s v="Alta"/>
    <x v="129"/>
    <n v="208744800"/>
    <x v="128"/>
    <n v="1229"/>
    <n v="109.28"/>
    <n v="35.840000000000003"/>
    <n v="134305.12"/>
    <n v="44047.360000000001"/>
  </r>
  <r>
    <s v="C1350"/>
    <x v="2"/>
    <s v="Mongolia"/>
    <x v="3"/>
    <s v="Online"/>
    <s v="Crítica"/>
    <x v="293"/>
    <n v="998791825"/>
    <x v="295"/>
    <n v="9074"/>
    <n v="154.06"/>
    <n v="364.69"/>
    <n v="3084437.79"/>
    <n v="2666248.59"/>
  </r>
  <r>
    <s v="C1351"/>
    <x v="0"/>
    <s v="Bosnia and Herzegovina"/>
    <x v="8"/>
    <s v="Online"/>
    <s v="Crítica"/>
    <x v="294"/>
    <n v="998791825"/>
    <x v="296"/>
    <n v="55"/>
    <n v="651.21"/>
    <n v="263.33"/>
    <n v="4013058.8"/>
    <n v="2417106.0699999998"/>
  </r>
  <r>
    <s v="C1352"/>
    <x v="4"/>
    <s v="Cuba"/>
    <x v="6"/>
    <s v="Online"/>
    <s v="Crítica"/>
    <x v="117"/>
    <n v="998791825"/>
    <x v="297"/>
    <n v="480"/>
    <n v="81.73"/>
    <n v="159.41999999999999"/>
    <n v="1957742.32"/>
    <n v="1222591.98"/>
  </r>
  <r>
    <s v="C1353"/>
    <x v="2"/>
    <s v="Bhutan"/>
    <x v="7"/>
    <s v="Online"/>
    <s v="Alta"/>
    <x v="57"/>
    <n v="998791825"/>
    <x v="298"/>
    <n v="5042"/>
    <n v="421.89"/>
    <n v="31.79"/>
    <n v="161851.95000000001"/>
    <n v="108435.69"/>
  </r>
  <r>
    <s v="C1354"/>
    <x v="2"/>
    <s v="Laos"/>
    <x v="5"/>
    <s v="Online"/>
    <s v="Crítica"/>
    <x v="295"/>
    <n v="998791825"/>
    <x v="281"/>
    <n v="464"/>
    <n v="47.45"/>
    <n v="6.92"/>
    <n v="84585.78"/>
    <n v="62736.72"/>
  </r>
  <r>
    <s v="C1355"/>
    <x v="2"/>
    <s v="Turkmenistan"/>
    <x v="9"/>
    <s v="Offline"/>
    <s v="Media"/>
    <x v="296"/>
    <n v="998791825"/>
    <x v="299"/>
    <n v="501"/>
    <n v="651.21"/>
    <n v="56.67"/>
    <n v="353563.98000000004"/>
    <n v="245154.42"/>
  </r>
  <r>
    <s v="C1356"/>
    <x v="1"/>
    <s v="Papua New Guinea"/>
    <x v="5"/>
    <s v="Online"/>
    <s v="Alta"/>
    <x v="297"/>
    <n v="998791825"/>
    <x v="300"/>
    <n v="940"/>
    <n v="81.73"/>
    <n v="6.92"/>
    <n v="8536.9500000000007"/>
    <n v="6331.8"/>
  </r>
  <r>
    <s v="C1357"/>
    <x v="3"/>
    <s v="Qatar"/>
    <x v="2"/>
    <s v="Offline"/>
    <s v="Alta"/>
    <x v="245"/>
    <n v="998791825"/>
    <x v="301"/>
    <n v="4596"/>
    <n v="152.58000000000001"/>
    <n v="35.840000000000003"/>
    <n v="829216.64"/>
    <n v="271953.92000000004"/>
  </r>
  <r>
    <s v="C1358"/>
    <x v="1"/>
    <s v="Palau"/>
    <x v="4"/>
    <s v="Offline"/>
    <s v="Baja"/>
    <x v="298"/>
    <n v="998791825"/>
    <x v="239"/>
    <n v="6320"/>
    <n v="668.27"/>
    <n v="117.11"/>
    <n v="1055446.7"/>
    <n v="600891.41"/>
  </r>
  <r>
    <s v="C1359"/>
    <x v="2"/>
    <s v="Philippines"/>
    <x v="11"/>
    <s v="Online"/>
    <s v="Baja"/>
    <x v="299"/>
    <n v="998791825"/>
    <x v="192"/>
    <n v="7991"/>
    <n v="437.2"/>
    <n v="502.54"/>
    <n v="909515.47"/>
    <n v="683956.94000000006"/>
  </r>
  <r>
    <s v="C136"/>
    <x v="3"/>
    <s v="Angola"/>
    <x v="4"/>
    <s v="Online"/>
    <s v="Crítica"/>
    <x v="130"/>
    <n v="209237468"/>
    <x v="129"/>
    <n v="8402"/>
    <n v="205.7"/>
    <n v="117.11"/>
    <n v="1728291.4"/>
    <n v="983958.22"/>
  </r>
  <r>
    <s v="C1360"/>
    <x v="1"/>
    <s v="Papua New Guinea"/>
    <x v="10"/>
    <s v="Online"/>
    <s v="Baja"/>
    <x v="165"/>
    <n v="998791825"/>
    <x v="159"/>
    <n v="3520"/>
    <n v="152.58000000000001"/>
    <n v="90.93"/>
    <n v="943925.62"/>
    <n v="557128.11"/>
  </r>
  <r>
    <s v="C1361"/>
    <x v="3"/>
    <s v="Liberia"/>
    <x v="10"/>
    <s v="Offline"/>
    <s v="Alta"/>
    <x v="300"/>
    <n v="998791825"/>
    <x v="302"/>
    <n v="3850"/>
    <n v="668.27"/>
    <n v="90.93"/>
    <n v="971810.48"/>
    <n v="573586.44000000006"/>
  </r>
  <r>
    <s v="C1362"/>
    <x v="3"/>
    <s v="Iran"/>
    <x v="1"/>
    <s v="Online"/>
    <s v="Alta"/>
    <x v="301"/>
    <n v="998791825"/>
    <x v="303"/>
    <n v="1954"/>
    <n v="109.28"/>
    <n v="524.96"/>
    <n v="532038.57000000007"/>
    <n v="428892.32"/>
  </r>
  <r>
    <s v="C1363"/>
    <x v="4"/>
    <s v="Guatemala"/>
    <x v="9"/>
    <s v="Online"/>
    <s v="Crítica"/>
    <x v="302"/>
    <n v="998791825"/>
    <x v="304"/>
    <n v="7837"/>
    <n v="205.7"/>
    <n v="56.67"/>
    <n v="457279.35000000003"/>
    <n v="317068.65000000002"/>
  </r>
  <r>
    <s v="C1364"/>
    <x v="1"/>
    <s v="Tuvalu"/>
    <x v="3"/>
    <s v="Online"/>
    <s v="Media"/>
    <x v="303"/>
    <n v="998791825"/>
    <x v="69"/>
    <n v="3535"/>
    <n v="81.73"/>
    <n v="364.69"/>
    <n v="3635004.2399999998"/>
    <n v="3142169.04"/>
  </r>
  <r>
    <s v="C1365"/>
    <x v="2"/>
    <s v="Philippines"/>
    <x v="7"/>
    <s v="Online"/>
    <s v="Alta"/>
    <x v="31"/>
    <n v="998791825"/>
    <x v="305"/>
    <n v="8116"/>
    <n v="205.7"/>
    <n v="31.79"/>
    <n v="231793.25"/>
    <n v="155294.15"/>
  </r>
  <r>
    <s v="C1366"/>
    <x v="2"/>
    <s v="Singapore"/>
    <x v="1"/>
    <s v="Online"/>
    <s v="Baja"/>
    <x v="304"/>
    <n v="998791825"/>
    <x v="306"/>
    <n v="2678"/>
    <n v="421.89"/>
    <n v="524.96"/>
    <n v="935788.77"/>
    <n v="754367.52"/>
  </r>
  <r>
    <s v="C1367"/>
    <x v="2"/>
    <s v="Laos"/>
    <x v="9"/>
    <s v="Online"/>
    <s v="Alta"/>
    <x v="305"/>
    <n v="998791825"/>
    <x v="22"/>
    <n v="5351"/>
    <n v="437.2"/>
    <n v="56.67"/>
    <n v="191329.93000000002"/>
    <n v="132664.47"/>
  </r>
  <r>
    <s v="C1368"/>
    <x v="0"/>
    <s v="Montenegro"/>
    <x v="0"/>
    <s v="Offline"/>
    <s v="Media"/>
    <x v="306"/>
    <n v="998791825"/>
    <x v="28"/>
    <n v="6297"/>
    <n v="205.7"/>
    <n v="97.44"/>
    <n v="563783.10000000009"/>
    <n v="360040.8"/>
  </r>
  <r>
    <s v="C1369"/>
    <x v="4"/>
    <s v="Barbados"/>
    <x v="11"/>
    <s v="Offline"/>
    <s v="Crítica"/>
    <x v="307"/>
    <n v="998791825"/>
    <x v="290"/>
    <n v="2707"/>
    <n v="421.89"/>
    <n v="502.54"/>
    <n v="5766501.8300000001"/>
    <n v="4336417.66"/>
  </r>
  <r>
    <s v="C137"/>
    <x v="2"/>
    <s v="Uzbekistan"/>
    <x v="7"/>
    <s v="Offline"/>
    <s v="Crítica"/>
    <x v="131"/>
    <n v="209464919"/>
    <x v="130"/>
    <n v="2397"/>
    <n v="47.45"/>
    <n v="31.79"/>
    <n v="113737.65000000001"/>
    <n v="76200.63"/>
  </r>
  <r>
    <s v="C1370"/>
    <x v="3"/>
    <s v="Egypt"/>
    <x v="8"/>
    <s v="Offline"/>
    <s v="Crítica"/>
    <x v="16"/>
    <n v="998791825"/>
    <x v="307"/>
    <n v="3805"/>
    <n v="255.28"/>
    <n v="263.33"/>
    <n v="1007308.7999999999"/>
    <n v="606712.31999999995"/>
  </r>
  <r>
    <s v="C1371"/>
    <x v="3"/>
    <s v="Sudan"/>
    <x v="0"/>
    <s v="Online"/>
    <s v="Media"/>
    <x v="308"/>
    <n v="998791825"/>
    <x v="308"/>
    <n v="5846"/>
    <n v="152.58000000000001"/>
    <n v="97.44"/>
    <n v="1054632.9600000002"/>
    <n v="673505.28000000003"/>
  </r>
  <r>
    <s v="C1372"/>
    <x v="3"/>
    <s v="Democratic Republic of the Congo"/>
    <x v="11"/>
    <s v="Online"/>
    <s v="Crítica"/>
    <x v="264"/>
    <n v="998791825"/>
    <x v="309"/>
    <n v="7117"/>
    <n v="421.89"/>
    <n v="502.54"/>
    <n v="4462707.0599999996"/>
    <n v="3355962.12"/>
  </r>
  <r>
    <s v="C1373"/>
    <x v="4"/>
    <s v="Cuba"/>
    <x v="2"/>
    <s v="Online"/>
    <s v="Crítica"/>
    <x v="309"/>
    <n v="998791825"/>
    <x v="310"/>
    <n v="2934"/>
    <n v="255.28"/>
    <n v="35.840000000000003"/>
    <n v="311994.40000000002"/>
    <n v="102323.20000000001"/>
  </r>
  <r>
    <s v="C1374"/>
    <x v="3"/>
    <s v="Ghana"/>
    <x v="4"/>
    <s v="Online"/>
    <s v="Alta"/>
    <x v="75"/>
    <n v="998791825"/>
    <x v="311"/>
    <n v="647"/>
    <n v="81.73"/>
    <n v="117.11"/>
    <n v="1795761"/>
    <n v="1022370.3"/>
  </r>
  <r>
    <s v="C1375"/>
    <x v="0"/>
    <s v="Poland"/>
    <x v="9"/>
    <s v="Offline"/>
    <s v="Baja"/>
    <x v="308"/>
    <n v="998791825"/>
    <x v="312"/>
    <n v="4635"/>
    <n v="9.33"/>
    <n v="56.67"/>
    <n v="377674.33"/>
    <n v="261872.07"/>
  </r>
  <r>
    <s v="C1376"/>
    <x v="3"/>
    <s v="Saudi Arabia"/>
    <x v="4"/>
    <s v="Offline"/>
    <s v="Crítica"/>
    <x v="310"/>
    <n v="998791825"/>
    <x v="203"/>
    <n v="1309"/>
    <n v="205.7"/>
    <n v="117.11"/>
    <n v="591387.5"/>
    <n v="336691.25"/>
  </r>
  <r>
    <s v="C1377"/>
    <x v="4"/>
    <s v="Barbados"/>
    <x v="3"/>
    <s v="Online"/>
    <s v="Baja"/>
    <x v="311"/>
    <n v="998791825"/>
    <x v="188"/>
    <n v="4112"/>
    <n v="152.58000000000001"/>
    <n v="364.69"/>
    <n v="1212511.8599999999"/>
    <n v="1048119.0599999999"/>
  </r>
  <r>
    <s v="C1378"/>
    <x v="0"/>
    <s v="Bosnia and Herzegovina"/>
    <x v="8"/>
    <s v="Online"/>
    <s v="Media"/>
    <x v="312"/>
    <n v="998791825"/>
    <x v="313"/>
    <n v="8517"/>
    <n v="651.21"/>
    <n v="263.33"/>
    <n v="2635441.6"/>
    <n v="1587353.24"/>
  </r>
  <r>
    <s v="C1379"/>
    <x v="3"/>
    <s v="Lebanon"/>
    <x v="4"/>
    <s v="Offline"/>
    <s v="Crítica"/>
    <x v="313"/>
    <n v="998791825"/>
    <x v="259"/>
    <n v="7030"/>
    <n v="81.73"/>
    <n v="117.11"/>
    <n v="160240.29999999999"/>
    <n v="91228.69"/>
  </r>
  <r>
    <s v="C138"/>
    <x v="0"/>
    <s v="Latvia"/>
    <x v="9"/>
    <s v="Offline"/>
    <s v="Crítica"/>
    <x v="132"/>
    <n v="210344254"/>
    <x v="131"/>
    <n v="7126"/>
    <n v="81.73"/>
    <n v="56.67"/>
    <n v="582407.98"/>
    <n v="403830.42"/>
  </r>
  <r>
    <s v="C1380"/>
    <x v="0"/>
    <s v="Latvia"/>
    <x v="3"/>
    <s v="Online"/>
    <s v="Alta"/>
    <x v="140"/>
    <n v="998791825"/>
    <x v="314"/>
    <n v="4185"/>
    <n v="255.28"/>
    <n v="364.69"/>
    <n v="3206785.8899999997"/>
    <n v="2772008.69"/>
  </r>
  <r>
    <s v="C1381"/>
    <x v="1"/>
    <s v="Australia"/>
    <x v="6"/>
    <s v="Offline"/>
    <s v="Baja"/>
    <x v="314"/>
    <n v="998791825"/>
    <x v="122"/>
    <n v="1552"/>
    <n v="437.2"/>
    <n v="159.41999999999999"/>
    <n v="1020864.72"/>
    <n v="637520.57999999996"/>
  </r>
  <r>
    <s v="C1382"/>
    <x v="3"/>
    <s v="Jordan"/>
    <x v="0"/>
    <s v="Online"/>
    <s v="Media"/>
    <x v="196"/>
    <n v="998791825"/>
    <x v="274"/>
    <n v="2728"/>
    <n v="109.28"/>
    <n v="97.44"/>
    <n v="1450883.2200000002"/>
    <n v="926556.96"/>
  </r>
  <r>
    <s v="C1383"/>
    <x v="0"/>
    <s v="United Kingdom"/>
    <x v="3"/>
    <s v="Offline"/>
    <s v="Media"/>
    <x v="189"/>
    <n v="998791825"/>
    <x v="315"/>
    <n v="8343"/>
    <n v="205.7"/>
    <n v="364.69"/>
    <n v="294901.11"/>
    <n v="254918.31"/>
  </r>
  <r>
    <s v="C1384"/>
    <x v="4"/>
    <s v="Haiti"/>
    <x v="6"/>
    <s v="Online"/>
    <s v="Alta"/>
    <x v="53"/>
    <n v="998791825"/>
    <x v="316"/>
    <n v="1058"/>
    <n v="421.89"/>
    <n v="159.41999999999999"/>
    <n v="1574311.76"/>
    <n v="983143.1399999999"/>
  </r>
  <r>
    <s v="C1385"/>
    <x v="2"/>
    <s v="South Korea"/>
    <x v="9"/>
    <s v="Online"/>
    <s v="Crítica"/>
    <x v="315"/>
    <n v="998791825"/>
    <x v="308"/>
    <n v="566"/>
    <n v="154.06"/>
    <n v="56.67"/>
    <n v="126109.39"/>
    <n v="87441.81"/>
  </r>
  <r>
    <s v="C1386"/>
    <x v="3"/>
    <s v="Niger"/>
    <x v="5"/>
    <s v="Offline"/>
    <s v="Media"/>
    <x v="316"/>
    <n v="998791825"/>
    <x v="51"/>
    <n v="8591"/>
    <n v="109.28"/>
    <n v="6.92"/>
    <n v="41863.71"/>
    <n v="31050.04"/>
  </r>
  <r>
    <s v="C1387"/>
    <x v="3"/>
    <s v="Mozambique"/>
    <x v="4"/>
    <s v="Online"/>
    <s v="Crítica"/>
    <x v="317"/>
    <n v="998791825"/>
    <x v="317"/>
    <n v="3887"/>
    <n v="47.45"/>
    <n v="117.11"/>
    <n v="1994055.7999999998"/>
    <n v="1135264.3400000001"/>
  </r>
  <r>
    <s v="C1388"/>
    <x v="0"/>
    <s v="Armenia"/>
    <x v="0"/>
    <s v="Offline"/>
    <s v="Media"/>
    <x v="318"/>
    <n v="998791825"/>
    <x v="271"/>
    <n v="7240"/>
    <n v="152.58000000000001"/>
    <n v="97.44"/>
    <n v="592773.30000000005"/>
    <n v="378554.39999999997"/>
  </r>
  <r>
    <s v="C1389"/>
    <x v="0"/>
    <s v="Iceland"/>
    <x v="1"/>
    <s v="Online"/>
    <s v="Alta"/>
    <x v="319"/>
    <n v="998791825"/>
    <x v="318"/>
    <n v="6468"/>
    <n v="651.21"/>
    <n v="524.96"/>
    <n v="532038.57000000007"/>
    <n v="428892.32"/>
  </r>
  <r>
    <s v="C139"/>
    <x v="3"/>
    <s v="Ghana"/>
    <x v="3"/>
    <s v="Offline"/>
    <s v="Media"/>
    <x v="40"/>
    <n v="211337316"/>
    <x v="132"/>
    <n v="3530"/>
    <n v="421.89"/>
    <n v="364.69"/>
    <n v="1489271.7"/>
    <n v="1287355.7"/>
  </r>
  <r>
    <s v="C1390"/>
    <x v="4"/>
    <s v="Panama"/>
    <x v="9"/>
    <s v="Online"/>
    <s v="Baja"/>
    <x v="170"/>
    <n v="998791825"/>
    <x v="319"/>
    <n v="1419"/>
    <n v="109.28"/>
    <n v="56.67"/>
    <n v="512855.75"/>
    <n v="355604.25"/>
  </r>
  <r>
    <s v="C1391"/>
    <x v="0"/>
    <s v="Switzerland"/>
    <x v="6"/>
    <s v="Offline"/>
    <s v="Baja"/>
    <x v="320"/>
    <n v="998791825"/>
    <x v="217"/>
    <n v="8974"/>
    <n v="154.06"/>
    <n v="159.41999999999999"/>
    <n v="785241.28"/>
    <n v="490375.92"/>
  </r>
  <r>
    <s v="C1392"/>
    <x v="3"/>
    <s v="Mauritius "/>
    <x v="8"/>
    <s v="Offline"/>
    <s v="Alta"/>
    <x v="321"/>
    <n v="998791825"/>
    <x v="320"/>
    <n v="8043"/>
    <n v="9.33"/>
    <n v="263.33"/>
    <n v="2653366.7999999998"/>
    <n v="1598149.77"/>
  </r>
  <r>
    <s v="C1393"/>
    <x v="0"/>
    <s v="Andorra"/>
    <x v="2"/>
    <s v="Online"/>
    <s v="Baja"/>
    <x v="322"/>
    <n v="998791825"/>
    <x v="321"/>
    <n v="4569"/>
    <n v="152.58000000000001"/>
    <n v="35.840000000000003"/>
    <n v="779712.8"/>
    <n v="255718.40000000002"/>
  </r>
  <r>
    <s v="C1394"/>
    <x v="2"/>
    <s v="Bangladesh"/>
    <x v="4"/>
    <s v="Online"/>
    <s v="Baja"/>
    <x v="13"/>
    <n v="998791825"/>
    <x v="322"/>
    <n v="6526"/>
    <n v="152.58000000000001"/>
    <n v="117.11"/>
    <n v="37848.799999999996"/>
    <n v="21548.240000000002"/>
  </r>
  <r>
    <s v="C1395"/>
    <x v="1"/>
    <s v="Tonga"/>
    <x v="3"/>
    <s v="Offline"/>
    <s v="Baja"/>
    <x v="323"/>
    <n v="998791825"/>
    <x v="323"/>
    <n v="8917"/>
    <n v="668.27"/>
    <n v="364.69"/>
    <n v="2597998.62"/>
    <n v="2245761.02"/>
  </r>
  <r>
    <s v="C1396"/>
    <x v="4"/>
    <s v="Jamaica"/>
    <x v="10"/>
    <s v="Offline"/>
    <s v="Baja"/>
    <x v="324"/>
    <n v="998791825"/>
    <x v="324"/>
    <n v="8781"/>
    <n v="152.58000000000001"/>
    <n v="90.93"/>
    <n v="1237255.8600000001"/>
    <n v="730258.83000000007"/>
  </r>
  <r>
    <s v="C1397"/>
    <x v="3"/>
    <s v="Israel"/>
    <x v="2"/>
    <s v="Offline"/>
    <s v="Alta"/>
    <x v="325"/>
    <n v="998791825"/>
    <x v="37"/>
    <n v="183"/>
    <n v="81.73"/>
    <n v="35.840000000000003"/>
    <n v="634807.52"/>
    <n v="208194.56000000003"/>
  </r>
  <r>
    <s v="C1398"/>
    <x v="0"/>
    <s v="France"/>
    <x v="7"/>
    <s v="Offline"/>
    <s v="Crítica"/>
    <x v="24"/>
    <n v="998791825"/>
    <x v="325"/>
    <n v="9222"/>
    <n v="9.33"/>
    <n v="31.79"/>
    <n v="72456.150000000009"/>
    <n v="48543.33"/>
  </r>
  <r>
    <s v="C1399"/>
    <x v="3"/>
    <s v="Benin"/>
    <x v="0"/>
    <s v="Offline"/>
    <s v="Baja"/>
    <x v="326"/>
    <n v="998791825"/>
    <x v="326"/>
    <n v="9029"/>
    <n v="47.45"/>
    <n v="97.44"/>
    <n v="648770.16"/>
    <n v="414314.88"/>
  </r>
  <r>
    <s v="C14"/>
    <x v="3"/>
    <s v="Kenya"/>
    <x v="10"/>
    <s v="Offline"/>
    <s v="Alta"/>
    <x v="16"/>
    <n v="114152514"/>
    <x v="16"/>
    <n v="2018"/>
    <n v="154.06"/>
    <n v="90.93"/>
    <n v="310893.08"/>
    <n v="183496.74000000002"/>
  </r>
  <r>
    <s v="C140"/>
    <x v="0"/>
    <s v="Poland"/>
    <x v="7"/>
    <s v="Online"/>
    <s v="Crítica"/>
    <x v="133"/>
    <n v="211913239"/>
    <x v="133"/>
    <n v="4583"/>
    <n v="47.45"/>
    <n v="31.79"/>
    <n v="217463.35"/>
    <n v="145693.57"/>
  </r>
  <r>
    <s v="C1400"/>
    <x v="2"/>
    <s v="Philippines"/>
    <x v="1"/>
    <s v="Offline"/>
    <s v="Baja"/>
    <x v="327"/>
    <n v="998791825"/>
    <x v="204"/>
    <n v="4765"/>
    <n v="47.45"/>
    <n v="524.96"/>
    <n v="3310100.43"/>
    <n v="2668371.6800000002"/>
  </r>
  <r>
    <s v="C1401"/>
    <x v="0"/>
    <s v="Slovakia"/>
    <x v="2"/>
    <s v="Offline"/>
    <s v="Crítica"/>
    <x v="328"/>
    <n v="998791825"/>
    <x v="327"/>
    <n v="8621"/>
    <n v="255.28"/>
    <n v="35.840000000000003"/>
    <n v="235061.28"/>
    <n v="77091.840000000011"/>
  </r>
  <r>
    <s v="C1402"/>
    <x v="2"/>
    <s v="Laos"/>
    <x v="10"/>
    <s v="Online"/>
    <s v="Media"/>
    <x v="329"/>
    <n v="998791825"/>
    <x v="328"/>
    <n v="4822"/>
    <n v="9.33"/>
    <n v="90.93"/>
    <n v="865200.96"/>
    <n v="510662.88000000006"/>
  </r>
  <r>
    <s v="C1403"/>
    <x v="1"/>
    <s v="Nauru"/>
    <x v="5"/>
    <s v="Offline"/>
    <s v="Alta"/>
    <x v="330"/>
    <n v="998791825"/>
    <x v="329"/>
    <n v="4622"/>
    <n v="421.89"/>
    <n v="6.92"/>
    <n v="24920.43"/>
    <n v="18483.32"/>
  </r>
  <r>
    <s v="C1404"/>
    <x v="3"/>
    <s v="Benin"/>
    <x v="0"/>
    <s v="Offline"/>
    <s v="Media"/>
    <x v="331"/>
    <n v="998791825"/>
    <x v="310"/>
    <n v="1308"/>
    <n v="668.27"/>
    <n v="97.44"/>
    <n v="387248.04000000004"/>
    <n v="247302.72"/>
  </r>
  <r>
    <s v="C1405"/>
    <x v="4"/>
    <s v="Guatemala"/>
    <x v="0"/>
    <s v="Offline"/>
    <s v="Alta"/>
    <x v="332"/>
    <n v="998791825"/>
    <x v="330"/>
    <n v="5197"/>
    <n v="9.33"/>
    <n v="97.44"/>
    <n v="224902.92"/>
    <n v="143626.56"/>
  </r>
  <r>
    <s v="C1406"/>
    <x v="4"/>
    <s v="Belize"/>
    <x v="11"/>
    <s v="Offline"/>
    <s v="Crítica"/>
    <x v="333"/>
    <n v="998791825"/>
    <x v="331"/>
    <n v="8637"/>
    <n v="205.7"/>
    <n v="502.54"/>
    <n v="5189116.55"/>
    <n v="3902223.1"/>
  </r>
  <r>
    <s v="C1407"/>
    <x v="3"/>
    <s v="Tunisia "/>
    <x v="0"/>
    <s v="Offline"/>
    <s v="Baja"/>
    <x v="334"/>
    <n v="998791825"/>
    <x v="100"/>
    <n v="1008"/>
    <n v="81.73"/>
    <n v="97.44"/>
    <n v="1026405.66"/>
    <n v="655478.88"/>
  </r>
  <r>
    <s v="C1408"/>
    <x v="3"/>
    <s v="Republic of the Congo"/>
    <x v="9"/>
    <s v="Online"/>
    <s v="Baja"/>
    <x v="7"/>
    <n v="998791825"/>
    <x v="332"/>
    <n v="3723"/>
    <n v="154.06"/>
    <n v="56.67"/>
    <n v="466596.57"/>
    <n v="323529.03000000003"/>
  </r>
  <r>
    <s v="C1409"/>
    <x v="1"/>
    <s v="Kiribati"/>
    <x v="5"/>
    <s v="Offline"/>
    <s v="Media"/>
    <x v="82"/>
    <n v="998791825"/>
    <x v="333"/>
    <n v="5222"/>
    <n v="81.73"/>
    <n v="6.92"/>
    <n v="84819.03"/>
    <n v="62909.72"/>
  </r>
  <r>
    <s v="C141"/>
    <x v="2"/>
    <s v="Mongolia"/>
    <x v="8"/>
    <s v="Online"/>
    <s v="Baja"/>
    <x v="1"/>
    <n v="212019670"/>
    <x v="25"/>
    <n v="290"/>
    <n v="437.2"/>
    <n v="263.33"/>
    <n v="126788"/>
    <n v="76365.7"/>
  </r>
  <r>
    <s v="C1410"/>
    <x v="0"/>
    <s v="Albania"/>
    <x v="7"/>
    <s v="Online"/>
    <s v="Media"/>
    <x v="75"/>
    <n v="998791825"/>
    <x v="325"/>
    <n v="5979"/>
    <n v="47.45"/>
    <n v="31.79"/>
    <n v="155873.25"/>
    <n v="104430.15"/>
  </r>
  <r>
    <s v="C1411"/>
    <x v="1"/>
    <s v="Palau"/>
    <x v="7"/>
    <s v="Offline"/>
    <s v="Baja"/>
    <x v="335"/>
    <n v="998791825"/>
    <x v="334"/>
    <n v="3501"/>
    <n v="154.06"/>
    <n v="31.79"/>
    <n v="82183.400000000009"/>
    <n v="55060.28"/>
  </r>
  <r>
    <s v="C1412"/>
    <x v="3"/>
    <s v="Angola"/>
    <x v="6"/>
    <s v="Offline"/>
    <s v="Baja"/>
    <x v="336"/>
    <n v="998791825"/>
    <x v="5"/>
    <n v="7321"/>
    <n v="205.7"/>
    <n v="159.41999999999999"/>
    <n v="2529058.96"/>
    <n v="1579373.94"/>
  </r>
  <r>
    <s v="C1413"/>
    <x v="3"/>
    <s v="Swaziland"/>
    <x v="5"/>
    <s v="Online"/>
    <s v="Alta"/>
    <x v="95"/>
    <n v="998791825"/>
    <x v="335"/>
    <n v="4009"/>
    <n v="9.33"/>
    <n v="6.92"/>
    <n v="2929.62"/>
    <n v="2172.88"/>
  </r>
  <r>
    <s v="C1414"/>
    <x v="4"/>
    <s v="Barbados"/>
    <x v="3"/>
    <s v="Online"/>
    <s v="Media"/>
    <x v="337"/>
    <n v="998791825"/>
    <x v="336"/>
    <n v="2163"/>
    <n v="47.45"/>
    <n v="364.69"/>
    <n v="3159534.21"/>
    <n v="2731163.41"/>
  </r>
  <r>
    <s v="C1415"/>
    <x v="0"/>
    <s v="Sweden"/>
    <x v="11"/>
    <s v="Offline"/>
    <s v="Crítica"/>
    <x v="200"/>
    <n v="998791825"/>
    <x v="301"/>
    <n v="7411"/>
    <n v="47.45"/>
    <n v="502.54"/>
    <n v="2004810"/>
    <n v="1507620"/>
  </r>
  <r>
    <s v="C1416"/>
    <x v="3"/>
    <s v="Zambia"/>
    <x v="5"/>
    <s v="Online"/>
    <s v="Media"/>
    <x v="338"/>
    <n v="998791825"/>
    <x v="337"/>
    <n v="7417"/>
    <n v="9.33"/>
    <n v="6.92"/>
    <n v="4151.8500000000004"/>
    <n v="3079.4"/>
  </r>
  <r>
    <s v="C1417"/>
    <x v="3"/>
    <s v="Sierra Leone"/>
    <x v="4"/>
    <s v="Online"/>
    <s v="Media"/>
    <x v="339"/>
    <n v="998791825"/>
    <x v="114"/>
    <n v="6871"/>
    <n v="651.21"/>
    <n v="117.11"/>
    <n v="93593.5"/>
    <n v="53285.05"/>
  </r>
  <r>
    <s v="C1418"/>
    <x v="3"/>
    <s v="Sierra Leone"/>
    <x v="9"/>
    <s v="Offline"/>
    <s v="Media"/>
    <x v="340"/>
    <n v="998791825"/>
    <x v="338"/>
    <n v="2498"/>
    <n v="651.21"/>
    <n v="56.67"/>
    <n v="465043.7"/>
    <n v="322452.3"/>
  </r>
  <r>
    <s v="C1419"/>
    <x v="0"/>
    <s v="Andorra"/>
    <x v="10"/>
    <s v="Offline"/>
    <s v="Baja"/>
    <x v="341"/>
    <n v="998791825"/>
    <x v="181"/>
    <n v="8053"/>
    <n v="109.28"/>
    <n v="90.93"/>
    <n v="900172.58"/>
    <n v="531303.99"/>
  </r>
  <r>
    <s v="C142"/>
    <x v="2"/>
    <s v="Vietnam"/>
    <x v="4"/>
    <s v="Online"/>
    <s v="Crítica"/>
    <x v="134"/>
    <n v="212511909"/>
    <x v="134"/>
    <n v="2687"/>
    <n v="205.7"/>
    <n v="117.11"/>
    <n v="552715.9"/>
    <n v="314674.57"/>
  </r>
  <r>
    <s v="C1420"/>
    <x v="3"/>
    <s v="Seychelles "/>
    <x v="9"/>
    <s v="Online"/>
    <s v="Crítica"/>
    <x v="342"/>
    <n v="998791825"/>
    <x v="339"/>
    <n v="9321"/>
    <n v="47.45"/>
    <n v="56.67"/>
    <n v="215522.01"/>
    <n v="149438.79"/>
  </r>
  <r>
    <s v="C1421"/>
    <x v="0"/>
    <s v="Andorra"/>
    <x v="7"/>
    <s v="Online"/>
    <s v="Crítica"/>
    <x v="343"/>
    <n v="998791825"/>
    <x v="340"/>
    <n v="9121"/>
    <n v="154.06"/>
    <n v="31.79"/>
    <n v="229041.15000000002"/>
    <n v="153450.32999999999"/>
  </r>
  <r>
    <s v="C1422"/>
    <x v="4"/>
    <s v="Costa Rica"/>
    <x v="10"/>
    <s v="Online"/>
    <s v="Crítica"/>
    <x v="344"/>
    <n v="998791825"/>
    <x v="341"/>
    <n v="2300"/>
    <n v="81.73"/>
    <n v="90.93"/>
    <n v="492992"/>
    <n v="290976"/>
  </r>
  <r>
    <s v="C1423"/>
    <x v="3"/>
    <s v="Burundi"/>
    <x v="4"/>
    <s v="Online"/>
    <s v="Baja"/>
    <x v="345"/>
    <n v="998791825"/>
    <x v="270"/>
    <n v="738"/>
    <n v="152.58000000000001"/>
    <n v="117.11"/>
    <n v="1146160.3999999999"/>
    <n v="652536.92000000004"/>
  </r>
  <r>
    <s v="C1424"/>
    <x v="1"/>
    <s v="Fiji"/>
    <x v="5"/>
    <s v="Online"/>
    <s v="Media"/>
    <x v="346"/>
    <n v="998791825"/>
    <x v="342"/>
    <n v="8347"/>
    <n v="154.06"/>
    <n v="6.92"/>
    <n v="16728.689999999999"/>
    <n v="12407.56"/>
  </r>
  <r>
    <s v="C1425"/>
    <x v="5"/>
    <s v="Canada"/>
    <x v="7"/>
    <s v="Online"/>
    <s v="Baja"/>
    <x v="347"/>
    <n v="998791825"/>
    <x v="343"/>
    <n v="6070"/>
    <n v="9.33"/>
    <n v="31.79"/>
    <n v="414855.35000000003"/>
    <n v="277939.96999999997"/>
  </r>
  <r>
    <s v="C1426"/>
    <x v="2"/>
    <s v="Philippines"/>
    <x v="7"/>
    <s v="Offline"/>
    <s v="Baja"/>
    <x v="348"/>
    <n v="998791825"/>
    <x v="25"/>
    <n v="6879"/>
    <n v="668.27"/>
    <n v="31.79"/>
    <n v="252955.95"/>
    <n v="169472.49"/>
  </r>
  <r>
    <s v="C1427"/>
    <x v="2"/>
    <s v="Turkmenistan"/>
    <x v="5"/>
    <s v="Online"/>
    <s v="Alta"/>
    <x v="349"/>
    <n v="998791825"/>
    <x v="344"/>
    <n v="779"/>
    <n v="421.89"/>
    <n v="6.92"/>
    <n v="69993.66"/>
    <n v="51913.84"/>
  </r>
  <r>
    <s v="C1428"/>
    <x v="0"/>
    <s v="Ukraine"/>
    <x v="1"/>
    <s v="Online"/>
    <s v="Media"/>
    <x v="350"/>
    <n v="998791825"/>
    <x v="345"/>
    <n v="9807"/>
    <n v="152.58000000000001"/>
    <n v="524.96"/>
    <n v="2102105.88"/>
    <n v="1694570.8800000001"/>
  </r>
  <r>
    <s v="C1429"/>
    <x v="2"/>
    <s v="Indonesia"/>
    <x v="1"/>
    <s v="Online"/>
    <s v="Alta"/>
    <x v="351"/>
    <n v="998791825"/>
    <x v="346"/>
    <n v="3031"/>
    <n v="154.06"/>
    <n v="524.96"/>
    <n v="4893191.9400000004"/>
    <n v="3944549.4400000004"/>
  </r>
  <r>
    <s v="C143"/>
    <x v="0"/>
    <s v="United Kingdom"/>
    <x v="4"/>
    <s v="Online"/>
    <s v="Baja"/>
    <x v="135"/>
    <n v="214642655"/>
    <x v="135"/>
    <n v="842"/>
    <n v="205.7"/>
    <n v="117.11"/>
    <n v="173199.4"/>
    <n v="98606.62"/>
  </r>
  <r>
    <s v="C1430"/>
    <x v="3"/>
    <s v="Sao Tome and Principe"/>
    <x v="2"/>
    <s v="Online"/>
    <s v="Baja"/>
    <x v="352"/>
    <n v="998791825"/>
    <x v="347"/>
    <n v="1548"/>
    <n v="152.58000000000001"/>
    <n v="35.840000000000003"/>
    <n v="808344.16"/>
    <n v="265108.48000000004"/>
  </r>
  <r>
    <s v="C1431"/>
    <x v="2"/>
    <s v="Indonesia"/>
    <x v="7"/>
    <s v="Online"/>
    <s v="Alta"/>
    <x v="353"/>
    <n v="998791825"/>
    <x v="348"/>
    <n v="3489"/>
    <n v="255.28"/>
    <n v="31.79"/>
    <n v="329492.80000000005"/>
    <n v="220749.75999999998"/>
  </r>
  <r>
    <s v="C1432"/>
    <x v="2"/>
    <s v="India"/>
    <x v="10"/>
    <s v="Online"/>
    <s v="Media"/>
    <x v="354"/>
    <n v="998791825"/>
    <x v="349"/>
    <n v="9014"/>
    <n v="421.89"/>
    <n v="90.93"/>
    <n v="347097.18"/>
    <n v="204865.29"/>
  </r>
  <r>
    <s v="C1433"/>
    <x v="3"/>
    <s v="Israel"/>
    <x v="9"/>
    <s v="Offline"/>
    <s v="Crítica"/>
    <x v="238"/>
    <n v="998791825"/>
    <x v="258"/>
    <n v="5317"/>
    <n v="109.28"/>
    <n v="56.67"/>
    <n v="527485.42000000004"/>
    <n v="365748.18"/>
  </r>
  <r>
    <s v="C1434"/>
    <x v="3"/>
    <s v="Qatar"/>
    <x v="0"/>
    <s v="Offline"/>
    <s v="Crítica"/>
    <x v="355"/>
    <n v="998791825"/>
    <x v="329"/>
    <n v="1620"/>
    <n v="154.06"/>
    <n v="97.44"/>
    <n v="718499.22000000009"/>
    <n v="458844.95999999996"/>
  </r>
  <r>
    <s v="C1435"/>
    <x v="3"/>
    <s v="Liberia"/>
    <x v="10"/>
    <s v="Offline"/>
    <s v="Media"/>
    <x v="356"/>
    <n v="998791825"/>
    <x v="350"/>
    <n v="4179"/>
    <n v="421.89"/>
    <n v="90.93"/>
    <n v="1418892.6"/>
    <n v="837465.3"/>
  </r>
  <r>
    <s v="C1436"/>
    <x v="3"/>
    <s v="South Sudan"/>
    <x v="5"/>
    <s v="Offline"/>
    <s v="Alta"/>
    <x v="357"/>
    <n v="998791825"/>
    <x v="351"/>
    <n v="1280"/>
    <n v="81.73"/>
    <n v="6.92"/>
    <n v="38999.4"/>
    <n v="28925.599999999999"/>
  </r>
  <r>
    <s v="C1437"/>
    <x v="0"/>
    <s v="Latvia"/>
    <x v="11"/>
    <s v="Offline"/>
    <s v="Alta"/>
    <x v="223"/>
    <n v="998791825"/>
    <x v="65"/>
    <n v="8240"/>
    <n v="152.58000000000001"/>
    <n v="502.54"/>
    <n v="584736.25"/>
    <n v="439722.5"/>
  </r>
  <r>
    <s v="C1438"/>
    <x v="4"/>
    <s v="Saint Lucia"/>
    <x v="3"/>
    <s v="Online"/>
    <s v="Crítica"/>
    <x v="63"/>
    <n v="998791825"/>
    <x v="352"/>
    <n v="2408"/>
    <n v="154.06"/>
    <n v="364.69"/>
    <n v="1088476.2"/>
    <n v="940900.2"/>
  </r>
  <r>
    <s v="C1439"/>
    <x v="3"/>
    <s v="Mali"/>
    <x v="0"/>
    <s v="Online"/>
    <s v="Media"/>
    <x v="358"/>
    <n v="998791825"/>
    <x v="353"/>
    <n v="8163"/>
    <n v="437.2"/>
    <n v="97.44"/>
    <n v="1466904.12"/>
    <n v="936788.16"/>
  </r>
  <r>
    <s v="C144"/>
    <x v="1"/>
    <s v="Vanuatu"/>
    <x v="2"/>
    <s v="Offline"/>
    <s v="Baja"/>
    <x v="136"/>
    <n v="214845216"/>
    <x v="136"/>
    <n v="5854"/>
    <n v="109.28"/>
    <n v="35.840000000000003"/>
    <n v="639725.12"/>
    <n v="209807.36000000002"/>
  </r>
  <r>
    <s v="C1440"/>
    <x v="0"/>
    <s v="Portugal"/>
    <x v="10"/>
    <s v="Online"/>
    <s v="Crítica"/>
    <x v="359"/>
    <n v="998791825"/>
    <x v="329"/>
    <n v="1917"/>
    <n v="154.06"/>
    <n v="90.93"/>
    <n v="666001.38"/>
    <n v="393090.39"/>
  </r>
  <r>
    <s v="C1441"/>
    <x v="2"/>
    <s v="Malaysia"/>
    <x v="0"/>
    <s v="Online"/>
    <s v="Alta"/>
    <x v="360"/>
    <n v="998791825"/>
    <x v="354"/>
    <n v="7113"/>
    <n v="109.28"/>
    <n v="97.44"/>
    <n v="929212.20000000007"/>
    <n v="593409.6"/>
  </r>
  <r>
    <s v="C1442"/>
    <x v="0"/>
    <s v="Spain"/>
    <x v="6"/>
    <s v="Offline"/>
    <s v="Crítica"/>
    <x v="361"/>
    <n v="998791825"/>
    <x v="355"/>
    <n v="9223"/>
    <n v="437.2"/>
    <n v="159.41999999999999"/>
    <n v="1614135.44"/>
    <n v="1008012.6599999999"/>
  </r>
  <r>
    <s v="C1443"/>
    <x v="0"/>
    <s v="Slovenia"/>
    <x v="3"/>
    <s v="Offline"/>
    <s v="Alta"/>
    <x v="362"/>
    <n v="998791825"/>
    <x v="356"/>
    <n v="753"/>
    <n v="154.06"/>
    <n v="364.69"/>
    <n v="1462692.63"/>
    <n v="1264380.23"/>
  </r>
  <r>
    <s v="C1444"/>
    <x v="3"/>
    <s v="Jordan"/>
    <x v="2"/>
    <s v="Offline"/>
    <s v="Baja"/>
    <x v="363"/>
    <n v="998791825"/>
    <x v="357"/>
    <n v="6239"/>
    <n v="255.28"/>
    <n v="35.840000000000003"/>
    <n v="873584.32000000007"/>
    <n v="286504.96000000002"/>
  </r>
  <r>
    <s v="C1445"/>
    <x v="4"/>
    <s v="Honduras"/>
    <x v="10"/>
    <s v="Offline"/>
    <s v="Baja"/>
    <x v="364"/>
    <n v="998791825"/>
    <x v="358"/>
    <n v="7248"/>
    <n v="668.27"/>
    <n v="90.93"/>
    <n v="1141584.6000000001"/>
    <n v="673791.3"/>
  </r>
  <r>
    <s v="C1446"/>
    <x v="3"/>
    <s v="Lebanon"/>
    <x v="3"/>
    <s v="Online"/>
    <s v="Baja"/>
    <x v="365"/>
    <n v="998791825"/>
    <x v="81"/>
    <n v="7379"/>
    <n v="47.45"/>
    <n v="364.69"/>
    <n v="527362.5"/>
    <n v="455862.5"/>
  </r>
  <r>
    <s v="C1447"/>
    <x v="3"/>
    <s v="Tunisia "/>
    <x v="9"/>
    <s v="Online"/>
    <s v="Alta"/>
    <x v="174"/>
    <n v="998791825"/>
    <x v="359"/>
    <n v="7261"/>
    <n v="437.2"/>
    <n v="56.67"/>
    <n v="497163.59"/>
    <n v="344723.61"/>
  </r>
  <r>
    <s v="C1448"/>
    <x v="0"/>
    <s v="Romania"/>
    <x v="0"/>
    <s v="Offline"/>
    <s v="Media"/>
    <x v="366"/>
    <n v="998791825"/>
    <x v="360"/>
    <n v="9557"/>
    <n v="109.28"/>
    <n v="97.44"/>
    <n v="77052.900000000009"/>
    <n v="49207.199999999997"/>
  </r>
  <r>
    <s v="C1449"/>
    <x v="0"/>
    <s v="Netherlands"/>
    <x v="10"/>
    <s v="Online"/>
    <s v="Baja"/>
    <x v="78"/>
    <n v="998791825"/>
    <x v="128"/>
    <n v="3958"/>
    <n v="47.45"/>
    <n v="90.93"/>
    <n v="22954.94"/>
    <n v="13548.570000000002"/>
  </r>
  <r>
    <s v="C145"/>
    <x v="3"/>
    <s v="Ethiopia"/>
    <x v="5"/>
    <s v="Online"/>
    <s v="Baja"/>
    <x v="137"/>
    <n v="215668332"/>
    <x v="137"/>
    <n v="5851"/>
    <n v="9.33"/>
    <n v="6.92"/>
    <n v="54589.83"/>
    <n v="40488.92"/>
  </r>
  <r>
    <s v="C1450"/>
    <x v="3"/>
    <s v="Azerbaijan"/>
    <x v="8"/>
    <s v="Online"/>
    <s v="Crítica"/>
    <x v="17"/>
    <n v="998791825"/>
    <x v="132"/>
    <n v="2187"/>
    <n v="47.45"/>
    <n v="263.33"/>
    <n v="1169072.8"/>
    <n v="704144.41999999993"/>
  </r>
  <r>
    <s v="C1451"/>
    <x v="0"/>
    <s v="Slovenia"/>
    <x v="10"/>
    <s v="Online"/>
    <s v="Crítica"/>
    <x v="298"/>
    <n v="998791825"/>
    <x v="361"/>
    <n v="3001"/>
    <n v="152.58000000000001"/>
    <n v="90.93"/>
    <n v="427208.38"/>
    <n v="252148.89"/>
  </r>
  <r>
    <s v="C1452"/>
    <x v="3"/>
    <s v="Chad"/>
    <x v="2"/>
    <s v="Online"/>
    <s v="Crítica"/>
    <x v="367"/>
    <n v="998791825"/>
    <x v="362"/>
    <n v="7184"/>
    <n v="109.28"/>
    <n v="35.840000000000003"/>
    <n v="783428.32000000007"/>
    <n v="256936.96000000002"/>
  </r>
  <r>
    <s v="C1453"/>
    <x v="1"/>
    <s v="Nauru"/>
    <x v="8"/>
    <s v="Offline"/>
    <s v="Media"/>
    <x v="368"/>
    <n v="998791825"/>
    <x v="67"/>
    <n v="2555"/>
    <n v="81.73"/>
    <n v="263.33"/>
    <n v="4205426.8"/>
    <n v="2532971.27"/>
  </r>
  <r>
    <s v="C1454"/>
    <x v="3"/>
    <s v="Kenya"/>
    <x v="10"/>
    <s v="Online"/>
    <s v="Media"/>
    <x v="57"/>
    <n v="998791825"/>
    <x v="363"/>
    <n v="8961"/>
    <n v="154.06"/>
    <n v="90.93"/>
    <n v="909878.36"/>
    <n v="537032.58000000007"/>
  </r>
  <r>
    <s v="C1455"/>
    <x v="4"/>
    <s v="Jamaica"/>
    <x v="6"/>
    <s v="Offline"/>
    <s v="Media"/>
    <x v="167"/>
    <n v="998791825"/>
    <x v="56"/>
    <n v="3283"/>
    <n v="81.73"/>
    <n v="159.41999999999999"/>
    <n v="2259228"/>
    <n v="1410867"/>
  </r>
  <r>
    <s v="C1456"/>
    <x v="0"/>
    <s v="Bosnia and Herzegovina"/>
    <x v="11"/>
    <s v="Online"/>
    <s v="Baja"/>
    <x v="99"/>
    <n v="998791825"/>
    <x v="364"/>
    <n v="4433"/>
    <n v="154.06"/>
    <n v="502.54"/>
    <n v="2204622.73"/>
    <n v="1657879.46"/>
  </r>
  <r>
    <s v="C1457"/>
    <x v="4"/>
    <s v="Antigua and Barbuda "/>
    <x v="7"/>
    <s v="Offline"/>
    <s v="Baja"/>
    <x v="200"/>
    <n v="998791825"/>
    <x v="365"/>
    <n v="8351"/>
    <n v="255.28"/>
    <n v="31.79"/>
    <n v="53713.4"/>
    <n v="35986.28"/>
  </r>
  <r>
    <s v="C1458"/>
    <x v="0"/>
    <s v="Romania"/>
    <x v="8"/>
    <s v="Offline"/>
    <s v="Baja"/>
    <x v="369"/>
    <n v="998791825"/>
    <x v="122"/>
    <n v="3013"/>
    <n v="154.06"/>
    <n v="263.33"/>
    <n v="2737309.1999999997"/>
    <n v="1648709.13"/>
  </r>
  <r>
    <s v="C1459"/>
    <x v="2"/>
    <s v="Kazakhstan"/>
    <x v="2"/>
    <s v="Online"/>
    <s v="Media"/>
    <x v="282"/>
    <n v="998791825"/>
    <x v="366"/>
    <n v="3422"/>
    <n v="668.27"/>
    <n v="35.840000000000003"/>
    <n v="1052038.56"/>
    <n v="345031.68000000005"/>
  </r>
  <r>
    <s v="C146"/>
    <x v="3"/>
    <s v="Niger"/>
    <x v="5"/>
    <s v="Online"/>
    <s v="Crítica"/>
    <x v="124"/>
    <n v="216311633"/>
    <x v="21"/>
    <n v="996"/>
    <n v="9.33"/>
    <n v="6.92"/>
    <n v="9292.68"/>
    <n v="6892.32"/>
  </r>
  <r>
    <s v="C1460"/>
    <x v="3"/>
    <s v="Burkina Faso"/>
    <x v="7"/>
    <s v="Online"/>
    <s v="Media"/>
    <x v="370"/>
    <n v="998791825"/>
    <x v="367"/>
    <n v="6615"/>
    <n v="668.27"/>
    <n v="31.79"/>
    <n v="199574.7"/>
    <n v="133708.74"/>
  </r>
  <r>
    <s v="C1461"/>
    <x v="4"/>
    <s v="Saint Lucia"/>
    <x v="7"/>
    <s v="Offline"/>
    <s v="Crítica"/>
    <x v="371"/>
    <n v="998791825"/>
    <x v="53"/>
    <n v="6660"/>
    <n v="154.06"/>
    <n v="31.79"/>
    <n v="47.45"/>
    <n v="31.79"/>
  </r>
  <r>
    <s v="C1462"/>
    <x v="4"/>
    <s v="Jamaica"/>
    <x v="0"/>
    <s v="Offline"/>
    <s v="Baja"/>
    <x v="268"/>
    <n v="998791825"/>
    <x v="368"/>
    <n v="9655"/>
    <n v="9.33"/>
    <n v="97.44"/>
    <n v="1380696.4200000002"/>
    <n v="881734.55999999994"/>
  </r>
  <r>
    <s v="C1463"/>
    <x v="3"/>
    <s v="Bahrain"/>
    <x v="2"/>
    <s v="Online"/>
    <s v="Alta"/>
    <x v="187"/>
    <n v="998791825"/>
    <x v="117"/>
    <n v="8729"/>
    <n v="154.06"/>
    <n v="35.840000000000003"/>
    <n v="45569.760000000002"/>
    <n v="14945.28"/>
  </r>
  <r>
    <s v="C1464"/>
    <x v="3"/>
    <s v="Pakistan"/>
    <x v="9"/>
    <s v="Online"/>
    <s v="Media"/>
    <x v="297"/>
    <n v="998791825"/>
    <x v="369"/>
    <n v="9045"/>
    <n v="47.45"/>
    <n v="56.67"/>
    <n v="425241.19"/>
    <n v="294854.01"/>
  </r>
  <r>
    <s v="C1465"/>
    <x v="4"/>
    <s v="Saint Lucia"/>
    <x v="10"/>
    <s v="Offline"/>
    <s v="Baja"/>
    <x v="372"/>
    <n v="998791825"/>
    <x v="370"/>
    <n v="2794"/>
    <n v="152.58000000000001"/>
    <n v="90.93"/>
    <n v="237098.34"/>
    <n v="139941.27000000002"/>
  </r>
  <r>
    <s v="C1466"/>
    <x v="3"/>
    <s v="Angola"/>
    <x v="9"/>
    <s v="Online"/>
    <s v="Crítica"/>
    <x v="373"/>
    <n v="998791825"/>
    <x v="371"/>
    <n v="4200"/>
    <n v="437.2"/>
    <n v="56.67"/>
    <n v="783300.32000000007"/>
    <n v="543125.28"/>
  </r>
  <r>
    <s v="C1467"/>
    <x v="0"/>
    <s v="Kosovo"/>
    <x v="10"/>
    <s v="Online"/>
    <s v="Crítica"/>
    <x v="374"/>
    <n v="998791825"/>
    <x v="372"/>
    <n v="4517"/>
    <n v="109.28"/>
    <n v="90.93"/>
    <n v="1006165.86"/>
    <n v="593863.83000000007"/>
  </r>
  <r>
    <s v="C1468"/>
    <x v="0"/>
    <s v="Georgia"/>
    <x v="6"/>
    <s v="Online"/>
    <s v="Media"/>
    <x v="375"/>
    <n v="998791825"/>
    <x v="373"/>
    <n v="7033"/>
    <n v="154.06"/>
    <n v="159.41999999999999"/>
    <n v="409469.12"/>
    <n v="255709.68"/>
  </r>
  <r>
    <s v="C1469"/>
    <x v="1"/>
    <s v="Nauru"/>
    <x v="10"/>
    <s v="Online"/>
    <s v="Alta"/>
    <x v="86"/>
    <n v="998791825"/>
    <x v="208"/>
    <n v="2065"/>
    <n v="668.27"/>
    <n v="90.93"/>
    <n v="162841.42000000001"/>
    <n v="96113.010000000009"/>
  </r>
  <r>
    <s v="C147"/>
    <x v="3"/>
    <s v="Central African Republic"/>
    <x v="9"/>
    <s v="Offline"/>
    <s v="Alta"/>
    <x v="138"/>
    <n v="218533360"/>
    <x v="138"/>
    <n v="8480"/>
    <n v="81.73"/>
    <n v="56.67"/>
    <n v="693070.4"/>
    <n v="480561.60000000003"/>
  </r>
  <r>
    <s v="C1470"/>
    <x v="1"/>
    <s v="Solomon Islands"/>
    <x v="11"/>
    <s v="Offline"/>
    <s v="Alta"/>
    <x v="376"/>
    <n v="998791825"/>
    <x v="374"/>
    <n v="1960"/>
    <n v="651.21"/>
    <n v="502.54"/>
    <n v="2123762.06"/>
    <n v="1597072.12"/>
  </r>
  <r>
    <s v="C1471"/>
    <x v="2"/>
    <s v="Thailand"/>
    <x v="11"/>
    <s v="Online"/>
    <s v="Alta"/>
    <x v="377"/>
    <n v="998791825"/>
    <x v="361"/>
    <n v="6099"/>
    <n v="205.7"/>
    <n v="502.54"/>
    <n v="2193262.14"/>
    <n v="1649336.28"/>
  </r>
  <r>
    <s v="C1472"/>
    <x v="0"/>
    <s v="Russia"/>
    <x v="10"/>
    <s v="Online"/>
    <s v="Media"/>
    <x v="378"/>
    <n v="998791825"/>
    <x v="375"/>
    <n v="5893"/>
    <n v="9.33"/>
    <n v="90.93"/>
    <n v="1343249.1400000001"/>
    <n v="792818.67"/>
  </r>
  <r>
    <s v="C1473"/>
    <x v="1"/>
    <s v="Samoa "/>
    <x v="5"/>
    <s v="Offline"/>
    <s v="Baja"/>
    <x v="197"/>
    <n v="998791825"/>
    <x v="295"/>
    <n v="9785"/>
    <n v="205.7"/>
    <n v="6.92"/>
    <n v="36097.769999999997"/>
    <n v="26773.48"/>
  </r>
  <r>
    <s v="C1474"/>
    <x v="1"/>
    <s v="Vanuatu"/>
    <x v="10"/>
    <s v="Offline"/>
    <s v="Crítica"/>
    <x v="379"/>
    <n v="998791825"/>
    <x v="376"/>
    <n v="8248"/>
    <n v="9.33"/>
    <n v="90.93"/>
    <n v="792330.58"/>
    <n v="467652.99000000005"/>
  </r>
  <r>
    <s v="C1475"/>
    <x v="3"/>
    <s v="Lesotho"/>
    <x v="7"/>
    <s v="Offline"/>
    <s v="Media"/>
    <x v="380"/>
    <n v="998791825"/>
    <x v="377"/>
    <n v="8787"/>
    <n v="668.27"/>
    <n v="31.79"/>
    <n v="283893.35000000003"/>
    <n v="190199.57"/>
  </r>
  <r>
    <s v="C1476"/>
    <x v="1"/>
    <s v="Solomon Islands"/>
    <x v="0"/>
    <s v="Online"/>
    <s v="Crítica"/>
    <x v="381"/>
    <n v="998791825"/>
    <x v="378"/>
    <n v="937"/>
    <n v="109.28"/>
    <n v="97.44"/>
    <n v="284256.54000000004"/>
    <n v="181530.72"/>
  </r>
  <r>
    <s v="C1477"/>
    <x v="2"/>
    <s v="Taiwan"/>
    <x v="8"/>
    <s v="Online"/>
    <s v="Baja"/>
    <x v="292"/>
    <n v="998791825"/>
    <x v="154"/>
    <n v="1268"/>
    <n v="154.06"/>
    <n v="263.33"/>
    <n v="2311476.4"/>
    <n v="1392225.71"/>
  </r>
  <r>
    <s v="C1478"/>
    <x v="2"/>
    <s v="Singapore"/>
    <x v="2"/>
    <s v="Offline"/>
    <s v="Media"/>
    <x v="382"/>
    <n v="998791825"/>
    <x v="379"/>
    <n v="8376"/>
    <n v="109.28"/>
    <n v="35.840000000000003"/>
    <n v="86659.040000000008"/>
    <n v="28421.120000000003"/>
  </r>
  <r>
    <s v="C1479"/>
    <x v="3"/>
    <s v="Ghana"/>
    <x v="10"/>
    <s v="Offline"/>
    <s v="Media"/>
    <x v="383"/>
    <n v="998791825"/>
    <x v="380"/>
    <n v="7893"/>
    <n v="81.73"/>
    <n v="90.93"/>
    <n v="1532280.76"/>
    <n v="904389.78"/>
  </r>
  <r>
    <s v="C148"/>
    <x v="3"/>
    <s v="Cape Verde"/>
    <x v="0"/>
    <s v="Offline"/>
    <s v="Crítica"/>
    <x v="139"/>
    <n v="218651807"/>
    <x v="139"/>
    <n v="7527"/>
    <n v="152.58000000000001"/>
    <n v="97.44"/>
    <n v="1148469.6600000001"/>
    <n v="733430.88"/>
  </r>
  <r>
    <s v="C1480"/>
    <x v="0"/>
    <s v="Belarus"/>
    <x v="11"/>
    <s v="Online"/>
    <s v="Media"/>
    <x v="384"/>
    <n v="998791825"/>
    <x v="66"/>
    <n v="7478"/>
    <n v="255.28"/>
    <n v="502.54"/>
    <n v="4241509.6899999995"/>
    <n v="3189621.3800000004"/>
  </r>
  <r>
    <s v="C1481"/>
    <x v="3"/>
    <s v="Lesotho"/>
    <x v="1"/>
    <s v="Online"/>
    <s v="Baja"/>
    <x v="119"/>
    <n v="998791825"/>
    <x v="218"/>
    <n v="1825"/>
    <n v="81.73"/>
    <n v="524.96"/>
    <n v="406355.04000000004"/>
    <n v="327575.04000000004"/>
  </r>
  <r>
    <s v="C1482"/>
    <x v="3"/>
    <s v="Democratic Republic of the Congo"/>
    <x v="4"/>
    <s v="Online"/>
    <s v="Media"/>
    <x v="318"/>
    <n v="998791825"/>
    <x v="381"/>
    <n v="7657"/>
    <n v="437.2"/>
    <n v="117.11"/>
    <n v="1118802.3"/>
    <n v="636961.29"/>
  </r>
  <r>
    <s v="C1483"/>
    <x v="0"/>
    <s v="San Marino"/>
    <x v="5"/>
    <s v="Offline"/>
    <s v="Alta"/>
    <x v="385"/>
    <n v="998791825"/>
    <x v="382"/>
    <n v="8730"/>
    <n v="9.33"/>
    <n v="6.92"/>
    <n v="4515.72"/>
    <n v="3349.2799999999997"/>
  </r>
  <r>
    <s v="C1484"/>
    <x v="3"/>
    <s v="Mauritius "/>
    <x v="4"/>
    <s v="Offline"/>
    <s v="Alta"/>
    <x v="371"/>
    <n v="998791825"/>
    <x v="282"/>
    <n v="828"/>
    <n v="651.21"/>
    <n v="117.11"/>
    <n v="1539253.0999999999"/>
    <n v="876334.13"/>
  </r>
  <r>
    <s v="C1485"/>
    <x v="0"/>
    <s v="Kosovo"/>
    <x v="5"/>
    <s v="Online"/>
    <s v="Baja"/>
    <x v="352"/>
    <n v="998791825"/>
    <x v="347"/>
    <n v="6770"/>
    <n v="205.7"/>
    <n v="6.92"/>
    <n v="48432.03"/>
    <n v="35921.72"/>
  </r>
  <r>
    <s v="C1486"/>
    <x v="3"/>
    <s v="Tunisia "/>
    <x v="11"/>
    <s v="Online"/>
    <s v="Media"/>
    <x v="296"/>
    <n v="998791825"/>
    <x v="383"/>
    <n v="1404"/>
    <n v="152.58000000000001"/>
    <n v="502.54"/>
    <n v="2936378.38"/>
    <n v="2208160.7600000002"/>
  </r>
  <r>
    <s v="C1487"/>
    <x v="0"/>
    <s v="Czech Republic"/>
    <x v="2"/>
    <s v="Online"/>
    <s v="Crítica"/>
    <x v="368"/>
    <n v="998791825"/>
    <x v="98"/>
    <n v="6610"/>
    <n v="668.27"/>
    <n v="35.840000000000003"/>
    <n v="317895.52"/>
    <n v="104258.56000000001"/>
  </r>
  <r>
    <s v="C1488"/>
    <x v="1"/>
    <s v="Federated States of Micronesia"/>
    <x v="10"/>
    <s v="Online"/>
    <s v="Media"/>
    <x v="386"/>
    <n v="998791825"/>
    <x v="376"/>
    <n v="6299"/>
    <n v="205.7"/>
    <n v="90.93"/>
    <n v="90125.1"/>
    <n v="53194.05"/>
  </r>
  <r>
    <s v="C1489"/>
    <x v="0"/>
    <s v="Estonia"/>
    <x v="2"/>
    <s v="Offline"/>
    <s v="Baja"/>
    <x v="346"/>
    <n v="998791825"/>
    <x v="384"/>
    <n v="1414"/>
    <n v="205.7"/>
    <n v="35.840000000000003"/>
    <n v="470122.56"/>
    <n v="154183.68000000002"/>
  </r>
  <r>
    <s v="C149"/>
    <x v="5"/>
    <s v="United States of America"/>
    <x v="9"/>
    <s v="Offline"/>
    <s v="Crítica"/>
    <x v="140"/>
    <n v="218665540"/>
    <x v="140"/>
    <n v="4393"/>
    <n v="81.73"/>
    <n v="56.67"/>
    <n v="359039.89"/>
    <n v="248951.31"/>
  </r>
  <r>
    <s v="C1490"/>
    <x v="2"/>
    <s v="Nepal"/>
    <x v="9"/>
    <s v="Online"/>
    <s v="Alta"/>
    <x v="215"/>
    <n v="998791825"/>
    <x v="385"/>
    <n v="4928"/>
    <n v="152.58000000000001"/>
    <n v="56.67"/>
    <n v="242819.83000000002"/>
    <n v="168366.57"/>
  </r>
  <r>
    <s v="C1491"/>
    <x v="3"/>
    <s v="Democratic Republic of the Congo"/>
    <x v="6"/>
    <s v="Offline"/>
    <s v="Baja"/>
    <x v="270"/>
    <n v="998791825"/>
    <x v="322"/>
    <n v="6846"/>
    <n v="437.2"/>
    <n v="159.41999999999999"/>
    <n v="646879.52"/>
    <n v="403970.27999999997"/>
  </r>
  <r>
    <s v="C1492"/>
    <x v="2"/>
    <s v="Singapore"/>
    <x v="9"/>
    <s v="Offline"/>
    <s v="Crítica"/>
    <x v="387"/>
    <n v="998791825"/>
    <x v="386"/>
    <n v="9205"/>
    <n v="9.33"/>
    <n v="56.67"/>
    <n v="78869.45"/>
    <n v="54686.55"/>
  </r>
  <r>
    <s v="C1493"/>
    <x v="2"/>
    <s v="India"/>
    <x v="8"/>
    <s v="Online"/>
    <s v="Media"/>
    <x v="388"/>
    <n v="998791825"/>
    <x v="252"/>
    <n v="1071"/>
    <n v="668.27"/>
    <n v="263.33"/>
    <n v="1429206.8"/>
    <n v="860825.7699999999"/>
  </r>
  <r>
    <s v="C1494"/>
    <x v="3"/>
    <s v="Angola"/>
    <x v="5"/>
    <s v="Offline"/>
    <s v="Crítica"/>
    <x v="237"/>
    <n v="998791825"/>
    <x v="194"/>
    <n v="3543"/>
    <n v="651.21"/>
    <n v="6.92"/>
    <n v="60477.06"/>
    <n v="44855.44"/>
  </r>
  <r>
    <s v="C1495"/>
    <x v="2"/>
    <s v="Kyrgyzstan"/>
    <x v="1"/>
    <s v="Offline"/>
    <s v="Alta"/>
    <x v="389"/>
    <n v="998791825"/>
    <x v="387"/>
    <n v="4751"/>
    <n v="255.28"/>
    <n v="524.96"/>
    <n v="3041801.91"/>
    <n v="2452088.16"/>
  </r>
  <r>
    <s v="C1496"/>
    <x v="3"/>
    <s v="Burundi"/>
    <x v="4"/>
    <s v="Offline"/>
    <s v="Baja"/>
    <x v="390"/>
    <n v="998791825"/>
    <x v="388"/>
    <n v="4857"/>
    <n v="205.7"/>
    <n v="117.11"/>
    <n v="809429.5"/>
    <n v="460827.85"/>
  </r>
  <r>
    <s v="C1497"/>
    <x v="3"/>
    <s v="South Africa"/>
    <x v="0"/>
    <s v="Offline"/>
    <s v="Alta"/>
    <x v="391"/>
    <n v="998791825"/>
    <x v="303"/>
    <n v="1052"/>
    <n v="9.33"/>
    <n v="97.44"/>
    <n v="1129702.32"/>
    <n v="721445.76"/>
  </r>
  <r>
    <s v="C1498"/>
    <x v="0"/>
    <s v="Georgia"/>
    <x v="11"/>
    <s v="Online"/>
    <s v="Media"/>
    <x v="392"/>
    <n v="998791825"/>
    <x v="87"/>
    <n v="2560"/>
    <n v="152.58000000000001"/>
    <n v="502.54"/>
    <n v="159716.53"/>
    <n v="120107.06"/>
  </r>
  <r>
    <s v="C1499"/>
    <x v="3"/>
    <s v="The Gambia"/>
    <x v="4"/>
    <s v="Offline"/>
    <s v="Crítica"/>
    <x v="179"/>
    <n v="998791825"/>
    <x v="389"/>
    <n v="5637"/>
    <n v="9.33"/>
    <n v="117.11"/>
    <n v="953008.1"/>
    <n v="542570.63"/>
  </r>
  <r>
    <s v="C15"/>
    <x v="3"/>
    <s v="Azerbaijan"/>
    <x v="5"/>
    <s v="Offline"/>
    <s v="Crítica"/>
    <x v="17"/>
    <n v="115460574"/>
    <x v="17"/>
    <n v="2888"/>
    <n v="9.33"/>
    <n v="6.92"/>
    <n v="26945.040000000001"/>
    <n v="19984.96"/>
  </r>
  <r>
    <s v="C150"/>
    <x v="3"/>
    <s v="Sudan"/>
    <x v="5"/>
    <s v="Offline"/>
    <s v="Crítica"/>
    <x v="141"/>
    <n v="219083964"/>
    <x v="45"/>
    <n v="7363"/>
    <n v="9.33"/>
    <n v="6.92"/>
    <n v="68696.789999999994"/>
    <n v="50951.96"/>
  </r>
  <r>
    <s v="C1500"/>
    <x v="2"/>
    <s v="Nepal"/>
    <x v="4"/>
    <s v="Online"/>
    <s v="Baja"/>
    <x v="393"/>
    <n v="998791825"/>
    <x v="390"/>
    <n v="8568"/>
    <n v="47.45"/>
    <n v="117.11"/>
    <n v="989005.6"/>
    <n v="563064.88"/>
  </r>
  <r>
    <s v="C1501"/>
    <x v="0"/>
    <s v="Albania"/>
    <x v="0"/>
    <s v="Online"/>
    <s v="Crítica"/>
    <x v="115"/>
    <n v="998791825"/>
    <x v="391"/>
    <n v="6670"/>
    <n v="152.58000000000001"/>
    <n v="97.44"/>
    <n v="308364.18000000005"/>
    <n v="196926.24"/>
  </r>
  <r>
    <s v="C1502"/>
    <x v="4"/>
    <s v="Dominica"/>
    <x v="8"/>
    <s v="Online"/>
    <s v="Baja"/>
    <x v="203"/>
    <n v="998791825"/>
    <x v="392"/>
    <n v="7293"/>
    <n v="154.06"/>
    <n v="263.33"/>
    <n v="4177883.1999999997"/>
    <n v="2516381.48"/>
  </r>
  <r>
    <s v="C1503"/>
    <x v="3"/>
    <s v="Oman"/>
    <x v="5"/>
    <s v="Offline"/>
    <s v="Baja"/>
    <x v="287"/>
    <n v="998791825"/>
    <x v="393"/>
    <n v="4816"/>
    <n v="154.06"/>
    <n v="6.92"/>
    <n v="72139.56"/>
    <n v="53505.440000000002"/>
  </r>
  <r>
    <s v="C1504"/>
    <x v="3"/>
    <s v="Ethiopia"/>
    <x v="11"/>
    <s v="Online"/>
    <s v="Media"/>
    <x v="394"/>
    <n v="998791825"/>
    <x v="394"/>
    <n v="5651"/>
    <n v="47.45"/>
    <n v="502.54"/>
    <n v="5944929.9199999999"/>
    <n v="4470595.84"/>
  </r>
  <r>
    <s v="C1505"/>
    <x v="4"/>
    <s v="Saint Kitts and Nevis "/>
    <x v="1"/>
    <s v="Online"/>
    <s v="Baja"/>
    <x v="395"/>
    <n v="998791825"/>
    <x v="323"/>
    <n v="3239"/>
    <n v="152.58000000000001"/>
    <n v="524.96"/>
    <n v="1582440.3"/>
    <n v="1275652.8"/>
  </r>
  <r>
    <s v="C1506"/>
    <x v="3"/>
    <s v="The Gambia"/>
    <x v="6"/>
    <s v="Offline"/>
    <s v="Crítica"/>
    <x v="131"/>
    <n v="998791825"/>
    <x v="395"/>
    <n v="3054"/>
    <n v="205.7"/>
    <n v="159.41999999999999"/>
    <n v="2487448.3199999998"/>
    <n v="1553388.48"/>
  </r>
  <r>
    <s v="C1507"/>
    <x v="3"/>
    <s v="Rwanda"/>
    <x v="4"/>
    <s v="Offline"/>
    <s v="Media"/>
    <x v="396"/>
    <n v="998791825"/>
    <x v="396"/>
    <n v="7601"/>
    <n v="9.33"/>
    <n v="117.11"/>
    <n v="1908896"/>
    <n v="1086780.8"/>
  </r>
  <r>
    <s v="C1508"/>
    <x v="2"/>
    <s v="Japan"/>
    <x v="5"/>
    <s v="Online"/>
    <s v="Media"/>
    <x v="397"/>
    <n v="998791825"/>
    <x v="20"/>
    <n v="1417"/>
    <n v="9.33"/>
    <n v="6.92"/>
    <n v="14116.29"/>
    <n v="10469.959999999999"/>
  </r>
  <r>
    <s v="C1509"/>
    <x v="0"/>
    <s v="Ireland"/>
    <x v="0"/>
    <s v="Offline"/>
    <s v="Baja"/>
    <x v="398"/>
    <n v="998791825"/>
    <x v="397"/>
    <n v="6069"/>
    <n v="154.06"/>
    <n v="97.44"/>
    <n v="602080.68000000005"/>
    <n v="384498.24"/>
  </r>
  <r>
    <s v="C151"/>
    <x v="3"/>
    <s v="Republic of the Congo"/>
    <x v="1"/>
    <s v="Offline"/>
    <s v="Crítica"/>
    <x v="142"/>
    <n v="221146476"/>
    <x v="141"/>
    <n v="1755"/>
    <n v="651.21"/>
    <n v="524.96"/>
    <n v="1142873.55"/>
    <n v="921304.8"/>
  </r>
  <r>
    <s v="C1510"/>
    <x v="0"/>
    <s v="Andorra"/>
    <x v="5"/>
    <s v="Offline"/>
    <s v="Alta"/>
    <x v="120"/>
    <n v="998791825"/>
    <x v="398"/>
    <n v="5155"/>
    <n v="154.06"/>
    <n v="6.92"/>
    <n v="57062.28"/>
    <n v="42322.720000000001"/>
  </r>
  <r>
    <s v="C1511"/>
    <x v="2"/>
    <s v="Kazakhstan"/>
    <x v="7"/>
    <s v="Online"/>
    <s v="Alta"/>
    <x v="399"/>
    <n v="998791825"/>
    <x v="399"/>
    <n v="9305"/>
    <n v="651.21"/>
    <n v="31.79"/>
    <n v="217842.95"/>
    <n v="145947.88999999998"/>
  </r>
  <r>
    <s v="C1512"/>
    <x v="0"/>
    <s v="Italy"/>
    <x v="0"/>
    <s v="Offline"/>
    <s v="Crítica"/>
    <x v="400"/>
    <n v="998791825"/>
    <x v="400"/>
    <n v="1181"/>
    <n v="437.2"/>
    <n v="97.44"/>
    <n v="1215910.02"/>
    <n v="776499.36"/>
  </r>
  <r>
    <s v="C1513"/>
    <x v="3"/>
    <s v="Tanzania"/>
    <x v="10"/>
    <s v="Online"/>
    <s v="Baja"/>
    <x v="401"/>
    <n v="998791825"/>
    <x v="333"/>
    <n v="474"/>
    <n v="668.27"/>
    <n v="90.93"/>
    <n v="289632.8"/>
    <n v="170948.40000000002"/>
  </r>
  <r>
    <s v="C1514"/>
    <x v="4"/>
    <s v="Antigua and Barbuda "/>
    <x v="10"/>
    <s v="Offline"/>
    <s v="Media"/>
    <x v="38"/>
    <n v="998791825"/>
    <x v="401"/>
    <n v="8909"/>
    <n v="9.33"/>
    <n v="90.93"/>
    <n v="613929.1"/>
    <n v="362356.05000000005"/>
  </r>
  <r>
    <s v="C1515"/>
    <x v="3"/>
    <s v="Qatar"/>
    <x v="7"/>
    <s v="Offline"/>
    <s v="Alta"/>
    <x v="402"/>
    <n v="998791825"/>
    <x v="65"/>
    <n v="5240"/>
    <n v="47.45"/>
    <n v="31.79"/>
    <n v="425958.65"/>
    <n v="285378.83"/>
  </r>
  <r>
    <s v="C1516"/>
    <x v="3"/>
    <s v="Jordan"/>
    <x v="0"/>
    <s v="Offline"/>
    <s v="Crítica"/>
    <x v="403"/>
    <n v="998791825"/>
    <x v="402"/>
    <n v="253"/>
    <n v="152.58000000000001"/>
    <n v="97.44"/>
    <n v="545931.24"/>
    <n v="348640.32"/>
  </r>
  <r>
    <s v="C1517"/>
    <x v="4"/>
    <s v="El Salvador"/>
    <x v="4"/>
    <s v="Online"/>
    <s v="Crítica"/>
    <x v="404"/>
    <n v="998791825"/>
    <x v="403"/>
    <n v="1766"/>
    <n v="47.45"/>
    <n v="117.11"/>
    <n v="317806.5"/>
    <n v="180934.95"/>
  </r>
  <r>
    <s v="C1518"/>
    <x v="1"/>
    <s v="Tonga"/>
    <x v="5"/>
    <s v="Online"/>
    <s v="Baja"/>
    <x v="212"/>
    <n v="998791825"/>
    <x v="404"/>
    <n v="9628"/>
    <n v="205.7"/>
    <n v="6.92"/>
    <n v="80825.789999999994"/>
    <n v="59947.96"/>
  </r>
  <r>
    <s v="C1519"/>
    <x v="3"/>
    <s v="Madagascar"/>
    <x v="5"/>
    <s v="Online"/>
    <s v="Media"/>
    <x v="405"/>
    <n v="998791825"/>
    <x v="405"/>
    <n v="718"/>
    <n v="255.28"/>
    <n v="6.92"/>
    <n v="72298.17"/>
    <n v="53623.08"/>
  </r>
  <r>
    <s v="C152"/>
    <x v="1"/>
    <s v="Federated States of Micronesia"/>
    <x v="5"/>
    <s v="Online"/>
    <s v="Crítica"/>
    <x v="143"/>
    <n v="227076518"/>
    <x v="142"/>
    <n v="4917"/>
    <n v="9.33"/>
    <n v="6.92"/>
    <n v="45875.61"/>
    <n v="34025.64"/>
  </r>
  <r>
    <s v="C1520"/>
    <x v="3"/>
    <s v="Seychelles "/>
    <x v="10"/>
    <s v="Online"/>
    <s v="Media"/>
    <x v="406"/>
    <n v="998791825"/>
    <x v="125"/>
    <n v="3947"/>
    <n v="668.27"/>
    <n v="90.93"/>
    <n v="562781.18000000005"/>
    <n v="332167.29000000004"/>
  </r>
  <r>
    <s v="C1521"/>
    <x v="3"/>
    <s v="Swaziland"/>
    <x v="10"/>
    <s v="Offline"/>
    <s v="Alta"/>
    <x v="407"/>
    <n v="998791825"/>
    <x v="406"/>
    <n v="5258"/>
    <n v="651.21"/>
    <n v="90.93"/>
    <n v="1271611.24"/>
    <n v="750536.22000000009"/>
  </r>
  <r>
    <s v="C1522"/>
    <x v="1"/>
    <s v="Tonga"/>
    <x v="1"/>
    <s v="Online"/>
    <s v="Alta"/>
    <x v="258"/>
    <n v="998791825"/>
    <x v="33"/>
    <n v="2625"/>
    <n v="205.7"/>
    <n v="524.96"/>
    <n v="3557560.23"/>
    <n v="2867856.48"/>
  </r>
  <r>
    <s v="C1523"/>
    <x v="3"/>
    <s v="Azerbaijan"/>
    <x v="8"/>
    <s v="Offline"/>
    <s v="Baja"/>
    <x v="408"/>
    <n v="998791825"/>
    <x v="407"/>
    <n v="1052"/>
    <n v="47.45"/>
    <n v="263.33"/>
    <n v="2720258.4"/>
    <n v="1638439.26"/>
  </r>
  <r>
    <s v="C1524"/>
    <x v="3"/>
    <s v="Madagascar"/>
    <x v="11"/>
    <s v="Offline"/>
    <s v="Media"/>
    <x v="409"/>
    <n v="998791825"/>
    <x v="210"/>
    <n v="7575"/>
    <n v="668.27"/>
    <n v="502.54"/>
    <n v="2342954.62"/>
    <n v="1761905.24"/>
  </r>
  <r>
    <s v="C1525"/>
    <x v="3"/>
    <s v="Iran"/>
    <x v="5"/>
    <s v="Offline"/>
    <s v="Baja"/>
    <x v="410"/>
    <n v="998791825"/>
    <x v="136"/>
    <n v="6263"/>
    <n v="154.06"/>
    <n v="6.92"/>
    <n v="68276.94"/>
    <n v="50640.56"/>
  </r>
  <r>
    <s v="C1526"/>
    <x v="1"/>
    <s v="New Zealand"/>
    <x v="7"/>
    <s v="Offline"/>
    <s v="Media"/>
    <x v="298"/>
    <n v="998791825"/>
    <x v="408"/>
    <n v="3212"/>
    <n v="651.21"/>
    <n v="31.79"/>
    <n v="460075.2"/>
    <n v="308235.83999999997"/>
  </r>
  <r>
    <s v="C1527"/>
    <x v="3"/>
    <s v="Democratic Republic of the Congo"/>
    <x v="0"/>
    <s v="Offline"/>
    <s v="Alta"/>
    <x v="5"/>
    <n v="998791825"/>
    <x v="409"/>
    <n v="1554"/>
    <n v="47.45"/>
    <n v="97.44"/>
    <n v="1481094.06"/>
    <n v="945850.08"/>
  </r>
  <r>
    <s v="C1528"/>
    <x v="0"/>
    <s v="Lithuania"/>
    <x v="7"/>
    <s v="Online"/>
    <s v="Alta"/>
    <x v="411"/>
    <n v="998791825"/>
    <x v="212"/>
    <n v="6450"/>
    <n v="205.7"/>
    <n v="31.79"/>
    <n v="400857.60000000003"/>
    <n v="268561.91999999998"/>
  </r>
  <r>
    <s v="C1529"/>
    <x v="3"/>
    <s v="Seychelles "/>
    <x v="4"/>
    <s v="Offline"/>
    <s v="Media"/>
    <x v="412"/>
    <n v="998791825"/>
    <x v="410"/>
    <n v="91"/>
    <n v="47.45"/>
    <n v="117.11"/>
    <n v="833290.7"/>
    <n v="474412.61"/>
  </r>
  <r>
    <s v="C153"/>
    <x v="3"/>
    <s v="South Sudan"/>
    <x v="5"/>
    <s v="Offline"/>
    <s v="Baja"/>
    <x v="144"/>
    <n v="227903926"/>
    <x v="143"/>
    <n v="1229"/>
    <n v="9.33"/>
    <n v="6.92"/>
    <n v="11466.57"/>
    <n v="8504.68"/>
  </r>
  <r>
    <s v="C1530"/>
    <x v="0"/>
    <s v="Croatia"/>
    <x v="6"/>
    <s v="Online"/>
    <s v="Crítica"/>
    <x v="413"/>
    <n v="998791825"/>
    <x v="411"/>
    <n v="6702"/>
    <n v="154.06"/>
    <n v="159.41999999999999"/>
    <n v="1704249.28"/>
    <n v="1064287.92"/>
  </r>
  <r>
    <s v="C1531"/>
    <x v="3"/>
    <s v="Swaziland"/>
    <x v="11"/>
    <s v="Offline"/>
    <s v="Crítica"/>
    <x v="414"/>
    <n v="998791825"/>
    <x v="403"/>
    <n v="7538"/>
    <n v="437.2"/>
    <n v="502.54"/>
    <n v="2349637.3199999998"/>
    <n v="1766930.6400000001"/>
  </r>
  <r>
    <s v="C1532"/>
    <x v="2"/>
    <s v="Singapore"/>
    <x v="1"/>
    <s v="Online"/>
    <s v="Media"/>
    <x v="342"/>
    <n v="998791825"/>
    <x v="219"/>
    <n v="5884"/>
    <n v="9.33"/>
    <n v="524.96"/>
    <n v="2470690.7400000002"/>
    <n v="1991698.2400000002"/>
  </r>
  <r>
    <s v="C1533"/>
    <x v="0"/>
    <s v="Germany"/>
    <x v="4"/>
    <s v="Offline"/>
    <s v="Baja"/>
    <x v="290"/>
    <n v="998791825"/>
    <x v="412"/>
    <n v="2058"/>
    <n v="154.06"/>
    <n v="117.11"/>
    <n v="774460.5"/>
    <n v="440919.15"/>
  </r>
  <r>
    <s v="C1534"/>
    <x v="0"/>
    <s v="Norway"/>
    <x v="7"/>
    <s v="Offline"/>
    <s v="Baja"/>
    <x v="285"/>
    <n v="998791825"/>
    <x v="413"/>
    <n v="8408"/>
    <n v="255.28"/>
    <n v="31.79"/>
    <n v="81376.75"/>
    <n v="54519.85"/>
  </r>
  <r>
    <s v="C1535"/>
    <x v="2"/>
    <s v="Malaysia"/>
    <x v="11"/>
    <s v="Online"/>
    <s v="Crítica"/>
    <x v="319"/>
    <n v="998791825"/>
    <x v="414"/>
    <n v="4315"/>
    <n v="152.58000000000001"/>
    <n v="502.54"/>
    <n v="1980084.01"/>
    <n v="1489026.02"/>
  </r>
  <r>
    <s v="C1536"/>
    <x v="0"/>
    <s v="Austria"/>
    <x v="10"/>
    <s v="Online"/>
    <s v="Media"/>
    <x v="415"/>
    <n v="998791825"/>
    <x v="415"/>
    <n v="1189"/>
    <n v="154.06"/>
    <n v="90.93"/>
    <n v="747961.3"/>
    <n v="441465.15"/>
  </r>
  <r>
    <s v="C1537"/>
    <x v="2"/>
    <s v="Malaysia"/>
    <x v="1"/>
    <s v="Online"/>
    <s v="Crítica"/>
    <x v="416"/>
    <n v="998791825"/>
    <x v="378"/>
    <n v="7473"/>
    <n v="152.58000000000001"/>
    <n v="524.96"/>
    <n v="1153944.1200000001"/>
    <n v="930229.12000000011"/>
  </r>
  <r>
    <s v="C1538"/>
    <x v="3"/>
    <s v="Lesotho"/>
    <x v="7"/>
    <s v="Online"/>
    <s v="Media"/>
    <x v="417"/>
    <n v="998791825"/>
    <x v="416"/>
    <n v="3641"/>
    <n v="109.28"/>
    <n v="31.79"/>
    <n v="5978.7000000000007"/>
    <n v="4005.54"/>
  </r>
  <r>
    <s v="C1539"/>
    <x v="3"/>
    <s v="Benin"/>
    <x v="4"/>
    <s v="Online"/>
    <s v="Media"/>
    <x v="254"/>
    <n v="998791825"/>
    <x v="417"/>
    <n v="7198"/>
    <n v="437.2"/>
    <n v="117.11"/>
    <n v="690946.29999999993"/>
    <n v="393372.49"/>
  </r>
  <r>
    <s v="C154"/>
    <x v="3"/>
    <s v="Cape Verde"/>
    <x v="5"/>
    <s v="Online"/>
    <s v="Media"/>
    <x v="145"/>
    <n v="228987109"/>
    <x v="144"/>
    <n v="7102"/>
    <n v="9.33"/>
    <n v="6.92"/>
    <n v="66261.66"/>
    <n v="49145.84"/>
  </r>
  <r>
    <s v="C1540"/>
    <x v="0"/>
    <s v="Greece"/>
    <x v="7"/>
    <s v="Online"/>
    <s v="Alta"/>
    <x v="6"/>
    <n v="998791825"/>
    <x v="336"/>
    <n v="7678"/>
    <n v="421.89"/>
    <n v="31.79"/>
    <n v="329492.80000000005"/>
    <n v="220749.75999999998"/>
  </r>
  <r>
    <s v="C1541"/>
    <x v="0"/>
    <s v="Lithuania"/>
    <x v="10"/>
    <s v="Online"/>
    <s v="Media"/>
    <x v="418"/>
    <n v="998791825"/>
    <x v="418"/>
    <n v="1651"/>
    <n v="668.27"/>
    <n v="90.93"/>
    <n v="521647.16000000003"/>
    <n v="307888.98000000004"/>
  </r>
  <r>
    <s v="C1542"/>
    <x v="3"/>
    <s v="Comoros"/>
    <x v="8"/>
    <s v="Online"/>
    <s v="Media"/>
    <x v="328"/>
    <n v="998791825"/>
    <x v="350"/>
    <n v="7715"/>
    <n v="668.27"/>
    <n v="263.33"/>
    <n v="3157021.1999999997"/>
    <n v="1901505.93"/>
  </r>
  <r>
    <s v="C1543"/>
    <x v="2"/>
    <s v="Myanmar"/>
    <x v="5"/>
    <s v="Offline"/>
    <s v="Crítica"/>
    <x v="419"/>
    <n v="998791825"/>
    <x v="419"/>
    <n v="1499"/>
    <n v="421.89"/>
    <n v="6.92"/>
    <n v="158.61000000000001"/>
    <n v="117.64"/>
  </r>
  <r>
    <s v="C1544"/>
    <x v="3"/>
    <s v="Ethiopia"/>
    <x v="10"/>
    <s v="Online"/>
    <s v="Baja"/>
    <x v="60"/>
    <n v="998791825"/>
    <x v="420"/>
    <n v="664"/>
    <n v="255.28"/>
    <n v="90.93"/>
    <n v="827764.38"/>
    <n v="488566.89"/>
  </r>
  <r>
    <s v="C1545"/>
    <x v="3"/>
    <s v="Guinea"/>
    <x v="6"/>
    <s v="Offline"/>
    <s v="Media"/>
    <x v="420"/>
    <n v="998791825"/>
    <x v="421"/>
    <n v="9904"/>
    <n v="47.45"/>
    <n v="159.41999999999999"/>
    <n v="1000187.04"/>
    <n v="624607.55999999994"/>
  </r>
  <r>
    <s v="C1546"/>
    <x v="4"/>
    <s v="Saint Lucia"/>
    <x v="0"/>
    <s v="Online"/>
    <s v="Crítica"/>
    <x v="421"/>
    <n v="998791825"/>
    <x v="422"/>
    <n v="5941"/>
    <n v="205.7"/>
    <n v="97.44"/>
    <n v="1268397.54"/>
    <n v="810018.72"/>
  </r>
  <r>
    <s v="C1547"/>
    <x v="3"/>
    <s v="Eritrea"/>
    <x v="10"/>
    <s v="Offline"/>
    <s v="Alta"/>
    <x v="422"/>
    <n v="998791825"/>
    <x v="423"/>
    <n v="2531"/>
    <n v="47.45"/>
    <n v="90.93"/>
    <n v="1271149.06"/>
    <n v="750263.43"/>
  </r>
  <r>
    <s v="C1548"/>
    <x v="3"/>
    <s v="Niger"/>
    <x v="0"/>
    <s v="Offline"/>
    <s v="Baja"/>
    <x v="367"/>
    <n v="998791825"/>
    <x v="384"/>
    <n v="5460"/>
    <n v="205.7"/>
    <n v="97.44"/>
    <n v="832323.9"/>
    <n v="531535.19999999995"/>
  </r>
  <r>
    <s v="C1549"/>
    <x v="4"/>
    <s v="Barbados"/>
    <x v="2"/>
    <s v="Offline"/>
    <s v="Crítica"/>
    <x v="421"/>
    <n v="998791825"/>
    <x v="424"/>
    <n v="7544"/>
    <n v="255.28"/>
    <n v="35.840000000000003"/>
    <n v="948550.4"/>
    <n v="311091.20000000001"/>
  </r>
  <r>
    <s v="C155"/>
    <x v="1"/>
    <s v="Palau"/>
    <x v="11"/>
    <s v="Offline"/>
    <s v="Alta"/>
    <x v="146"/>
    <n v="229204690"/>
    <x v="92"/>
    <n v="5979"/>
    <n v="668.27"/>
    <n v="502.54"/>
    <n v="3995586.33"/>
    <n v="3004686.66"/>
  </r>
  <r>
    <s v="C1550"/>
    <x v="1"/>
    <s v="Tonga"/>
    <x v="8"/>
    <s v="Online"/>
    <s v="Media"/>
    <x v="193"/>
    <n v="998791825"/>
    <x v="425"/>
    <n v="3633"/>
    <n v="437.2"/>
    <n v="263.33"/>
    <n v="3809323.6"/>
    <n v="2294394.29"/>
  </r>
  <r>
    <s v="C1551"/>
    <x v="2"/>
    <s v="Indonesia"/>
    <x v="3"/>
    <s v="Offline"/>
    <s v="Media"/>
    <x v="325"/>
    <n v="998791825"/>
    <x v="426"/>
    <n v="5607"/>
    <n v="668.27"/>
    <n v="364.69"/>
    <n v="1422191.19"/>
    <n v="1229369.99"/>
  </r>
  <r>
    <s v="C1552"/>
    <x v="2"/>
    <s v="Indonesia"/>
    <x v="11"/>
    <s v="Online"/>
    <s v="Baja"/>
    <x v="423"/>
    <n v="998791825"/>
    <x v="182"/>
    <n v="7376"/>
    <n v="255.28"/>
    <n v="502.54"/>
    <n v="1672011.54"/>
    <n v="1257355.08"/>
  </r>
  <r>
    <s v="C1553"/>
    <x v="3"/>
    <s v="Lebanon"/>
    <x v="11"/>
    <s v="Offline"/>
    <s v="Baja"/>
    <x v="424"/>
    <n v="998791825"/>
    <x v="427"/>
    <n v="9884"/>
    <n v="205.7"/>
    <n v="502.54"/>
    <n v="1995454.22"/>
    <n v="1500584.4400000002"/>
  </r>
  <r>
    <s v="C1554"/>
    <x v="3"/>
    <s v="Afghanistan"/>
    <x v="3"/>
    <s v="Offline"/>
    <s v="Alta"/>
    <x v="425"/>
    <n v="998791825"/>
    <x v="428"/>
    <n v="6103"/>
    <n v="205.7"/>
    <n v="364.69"/>
    <n v="1575759.15"/>
    <n v="1362117.15"/>
  </r>
  <r>
    <s v="C1555"/>
    <x v="0"/>
    <s v="Hungary"/>
    <x v="6"/>
    <s v="Offline"/>
    <s v="Media"/>
    <x v="426"/>
    <n v="998791825"/>
    <x v="429"/>
    <n v="6039"/>
    <n v="255.28"/>
    <n v="159.41999999999999"/>
    <n v="176398.48"/>
    <n v="110159.21999999999"/>
  </r>
  <r>
    <s v="C1556"/>
    <x v="3"/>
    <s v="Gabon"/>
    <x v="7"/>
    <s v="Offline"/>
    <s v="Media"/>
    <x v="427"/>
    <n v="998791825"/>
    <x v="430"/>
    <n v="1727"/>
    <n v="152.58000000000001"/>
    <n v="31.79"/>
    <n v="86691.150000000009"/>
    <n v="58080.33"/>
  </r>
  <r>
    <s v="C1557"/>
    <x v="2"/>
    <s v="Mongolia"/>
    <x v="4"/>
    <s v="Online"/>
    <s v="Crítica"/>
    <x v="428"/>
    <n v="998791825"/>
    <x v="19"/>
    <n v="2236"/>
    <n v="9.33"/>
    <n v="117.11"/>
    <n v="442049.3"/>
    <n v="251669.38999999998"/>
  </r>
  <r>
    <s v="C1558"/>
    <x v="5"/>
    <s v="Canada"/>
    <x v="7"/>
    <s v="Offline"/>
    <s v="Media"/>
    <x v="185"/>
    <n v="998791825"/>
    <x v="431"/>
    <n v="8663"/>
    <n v="437.2"/>
    <n v="31.79"/>
    <n v="412435.4"/>
    <n v="276318.68"/>
  </r>
  <r>
    <s v="C1559"/>
    <x v="3"/>
    <s v="Afghanistan"/>
    <x v="4"/>
    <s v="Offline"/>
    <s v="Crítica"/>
    <x v="429"/>
    <n v="998791825"/>
    <x v="120"/>
    <n v="9139"/>
    <n v="437.2"/>
    <n v="117.11"/>
    <n v="1136081.0999999999"/>
    <n v="646798.53"/>
  </r>
  <r>
    <s v="C156"/>
    <x v="3"/>
    <s v="Bahrain"/>
    <x v="1"/>
    <s v="Offline"/>
    <s v="Baja"/>
    <x v="147"/>
    <n v="229457461"/>
    <x v="145"/>
    <n v="3333"/>
    <n v="651.21"/>
    <n v="524.96"/>
    <n v="2170482.9300000002"/>
    <n v="1749691.6800000002"/>
  </r>
  <r>
    <s v="C1560"/>
    <x v="0"/>
    <s v="Liechtenstein"/>
    <x v="6"/>
    <s v="Online"/>
    <s v="Alta"/>
    <x v="59"/>
    <n v="998791825"/>
    <x v="432"/>
    <n v="3824"/>
    <n v="47.45"/>
    <n v="159.41999999999999"/>
    <n v="2231913.04"/>
    <n v="1393809.0599999998"/>
  </r>
  <r>
    <s v="C1561"/>
    <x v="4"/>
    <s v="Honduras"/>
    <x v="8"/>
    <s v="Offline"/>
    <s v="Baja"/>
    <x v="430"/>
    <n v="998791825"/>
    <x v="357"/>
    <n v="9912"/>
    <n v="152.58000000000001"/>
    <n v="263.33"/>
    <n v="646618.79999999993"/>
    <n v="389465.06999999995"/>
  </r>
  <r>
    <s v="C1562"/>
    <x v="5"/>
    <s v="Mexico"/>
    <x v="11"/>
    <s v="Online"/>
    <s v="Crítica"/>
    <x v="431"/>
    <n v="998791825"/>
    <x v="281"/>
    <n v="6626"/>
    <n v="81.73"/>
    <n v="502.54"/>
    <n v="5943593.3799999999"/>
    <n v="4469590.76"/>
  </r>
  <r>
    <s v="C1563"/>
    <x v="3"/>
    <s v="Liberia"/>
    <x v="6"/>
    <s v="Offline"/>
    <s v="Baja"/>
    <x v="368"/>
    <n v="998791825"/>
    <x v="433"/>
    <n v="220"/>
    <n v="9.33"/>
    <n v="159.41999999999999"/>
    <n v="811790.4"/>
    <n v="506955.6"/>
  </r>
  <r>
    <s v="C1564"/>
    <x v="0"/>
    <s v="Ireland"/>
    <x v="4"/>
    <s v="Online"/>
    <s v="Baja"/>
    <x v="432"/>
    <n v="998791825"/>
    <x v="190"/>
    <n v="8981"/>
    <n v="651.21"/>
    <n v="117.11"/>
    <n v="1760997.7"/>
    <n v="1002578.71"/>
  </r>
  <r>
    <s v="C1565"/>
    <x v="3"/>
    <s v="Morocco"/>
    <x v="4"/>
    <s v="Online"/>
    <s v="Crítica"/>
    <x v="276"/>
    <n v="998791825"/>
    <x v="434"/>
    <n v="8226"/>
    <n v="205.7"/>
    <n v="117.11"/>
    <n v="1294058.7"/>
    <n v="736739.01"/>
  </r>
  <r>
    <s v="C1566"/>
    <x v="4"/>
    <s v="Dominica"/>
    <x v="6"/>
    <s v="Online"/>
    <s v="Crítica"/>
    <x v="31"/>
    <n v="998791825"/>
    <x v="70"/>
    <n v="5304"/>
    <n v="421.89"/>
    <n v="159.41999999999999"/>
    <n v="2464983.6800000002"/>
    <n v="1539359.5199999998"/>
  </r>
  <r>
    <s v="C1567"/>
    <x v="3"/>
    <s v="Cameroon"/>
    <x v="0"/>
    <s v="Online"/>
    <s v="Alta"/>
    <x v="348"/>
    <n v="998791825"/>
    <x v="435"/>
    <n v="4594"/>
    <n v="668.27"/>
    <n v="97.44"/>
    <n v="1369405.5"/>
    <n v="874524"/>
  </r>
  <r>
    <s v="C1568"/>
    <x v="2"/>
    <s v="Nepal"/>
    <x v="5"/>
    <s v="Online"/>
    <s v="Crítica"/>
    <x v="82"/>
    <n v="998791825"/>
    <x v="333"/>
    <n v="2509"/>
    <n v="81.73"/>
    <n v="6.92"/>
    <n v="61531.35"/>
    <n v="45637.4"/>
  </r>
  <r>
    <s v="C1569"/>
    <x v="0"/>
    <s v="Albania"/>
    <x v="8"/>
    <s v="Online"/>
    <s v="Baja"/>
    <x v="433"/>
    <n v="998791825"/>
    <x v="36"/>
    <n v="2489"/>
    <n v="205.7"/>
    <n v="263.33"/>
    <n v="828931.2"/>
    <n v="499273.68"/>
  </r>
  <r>
    <s v="C157"/>
    <x v="3"/>
    <s v="Algeria"/>
    <x v="1"/>
    <s v="Offline"/>
    <s v="Media"/>
    <x v="148"/>
    <n v="229708516"/>
    <x v="146"/>
    <n v="1670"/>
    <n v="651.21"/>
    <n v="524.96"/>
    <n v="1087520.7"/>
    <n v="876683.20000000007"/>
  </r>
  <r>
    <s v="C1570"/>
    <x v="2"/>
    <s v="Maldives"/>
    <x v="8"/>
    <s v="Online"/>
    <s v="Media"/>
    <x v="107"/>
    <n v="998791825"/>
    <x v="217"/>
    <n v="10"/>
    <n v="437.2"/>
    <n v="263.33"/>
    <n v="2749988"/>
    <n v="1656345.7"/>
  </r>
  <r>
    <s v="C1571"/>
    <x v="3"/>
    <s v="Turkey"/>
    <x v="7"/>
    <s v="Online"/>
    <s v="Crítica"/>
    <x v="77"/>
    <n v="998791825"/>
    <x v="354"/>
    <n v="7575"/>
    <n v="651.21"/>
    <n v="31.79"/>
    <n v="389991.55000000005"/>
    <n v="261282.00999999998"/>
  </r>
  <r>
    <s v="C1572"/>
    <x v="1"/>
    <s v="New Zealand"/>
    <x v="0"/>
    <s v="Online"/>
    <s v="Media"/>
    <x v="62"/>
    <n v="998791825"/>
    <x v="436"/>
    <n v="9721"/>
    <n v="81.73"/>
    <n v="97.44"/>
    <n v="1244442.4800000002"/>
    <n v="794720.64"/>
  </r>
  <r>
    <s v="C1573"/>
    <x v="3"/>
    <s v="Lebanon"/>
    <x v="9"/>
    <s v="Offline"/>
    <s v="Alta"/>
    <x v="434"/>
    <n v="998791825"/>
    <x v="124"/>
    <n v="8015"/>
    <n v="437.2"/>
    <n v="56.67"/>
    <n v="294800.11"/>
    <n v="204408.69"/>
  </r>
  <r>
    <s v="C1574"/>
    <x v="0"/>
    <s v="Luxembourg"/>
    <x v="5"/>
    <s v="Offline"/>
    <s v="Alta"/>
    <x v="435"/>
    <n v="998791825"/>
    <x v="219"/>
    <n v="6056"/>
    <n v="152.58000000000001"/>
    <n v="6.92"/>
    <n v="38318.31"/>
    <n v="28420.44"/>
  </r>
  <r>
    <s v="C1575"/>
    <x v="3"/>
    <s v="Togo"/>
    <x v="1"/>
    <s v="Offline"/>
    <s v="Baja"/>
    <x v="99"/>
    <n v="998791825"/>
    <x v="364"/>
    <n v="4474"/>
    <n v="47.45"/>
    <n v="524.96"/>
    <n v="4053782.25"/>
    <n v="3267876"/>
  </r>
  <r>
    <s v="C1576"/>
    <x v="0"/>
    <s v="Hungary"/>
    <x v="4"/>
    <s v="Offline"/>
    <s v="Baja"/>
    <x v="436"/>
    <n v="998791825"/>
    <x v="181"/>
    <n v="5930"/>
    <n v="109.28"/>
    <n v="117.11"/>
    <n v="1760380.5999999999"/>
    <n v="1002227.38"/>
  </r>
  <r>
    <s v="C1577"/>
    <x v="0"/>
    <s v="Lithuania"/>
    <x v="3"/>
    <s v="Offline"/>
    <s v="Alta"/>
    <x v="437"/>
    <n v="998791825"/>
    <x v="437"/>
    <n v="115"/>
    <n v="81.73"/>
    <n v="364.69"/>
    <n v="2841851.04"/>
    <n v="2456551.84"/>
  </r>
  <r>
    <s v="C1578"/>
    <x v="2"/>
    <s v="Bangladesh"/>
    <x v="11"/>
    <s v="Offline"/>
    <s v="Media"/>
    <x v="182"/>
    <n v="998791825"/>
    <x v="438"/>
    <n v="8755"/>
    <n v="109.28"/>
    <n v="502.54"/>
    <n v="5627501.6699999999"/>
    <n v="4231889.34"/>
  </r>
  <r>
    <s v="C1579"/>
    <x v="2"/>
    <s v="China"/>
    <x v="9"/>
    <s v="Online"/>
    <s v="Baja"/>
    <x v="438"/>
    <n v="998791825"/>
    <x v="227"/>
    <n v="604"/>
    <n v="9.33"/>
    <n v="56.67"/>
    <n v="678849.38"/>
    <n v="470701.02"/>
  </r>
  <r>
    <s v="C158"/>
    <x v="3"/>
    <s v="Botswana"/>
    <x v="9"/>
    <s v="Online"/>
    <s v="Crítica"/>
    <x v="149"/>
    <n v="231475770"/>
    <x v="147"/>
    <n v="5525"/>
    <n v="81.73"/>
    <n v="56.67"/>
    <n v="451558.25"/>
    <n v="313101.75"/>
  </r>
  <r>
    <s v="C1580"/>
    <x v="3"/>
    <s v="Equatorial Guinea"/>
    <x v="4"/>
    <s v="Offline"/>
    <s v="Crítica"/>
    <x v="439"/>
    <n v="998791825"/>
    <x v="439"/>
    <n v="6447"/>
    <n v="437.2"/>
    <n v="117.11"/>
    <n v="640138.39999999991"/>
    <n v="364446.32"/>
  </r>
  <r>
    <s v="C1581"/>
    <x v="0"/>
    <s v="Belgium"/>
    <x v="8"/>
    <s v="Offline"/>
    <s v="Baja"/>
    <x v="440"/>
    <n v="998791825"/>
    <x v="116"/>
    <n v="4103"/>
    <n v="651.21"/>
    <n v="263.33"/>
    <n v="2884208.4"/>
    <n v="1737188.01"/>
  </r>
  <r>
    <s v="C1582"/>
    <x v="3"/>
    <s v="Turkey"/>
    <x v="1"/>
    <s v="Offline"/>
    <s v="Media"/>
    <x v="441"/>
    <n v="998791825"/>
    <x v="384"/>
    <n v="3420"/>
    <n v="255.28"/>
    <n v="524.96"/>
    <n v="2959749.45"/>
    <n v="2385943.2000000002"/>
  </r>
  <r>
    <s v="C1583"/>
    <x v="2"/>
    <s v="Indonesia"/>
    <x v="9"/>
    <s v="Offline"/>
    <s v="Baja"/>
    <x v="363"/>
    <n v="998791825"/>
    <x v="440"/>
    <n v="5530"/>
    <n v="668.27"/>
    <n v="56.67"/>
    <n v="798829.02"/>
    <n v="553892.58000000007"/>
  </r>
  <r>
    <s v="C1584"/>
    <x v="0"/>
    <s v="Russia"/>
    <x v="8"/>
    <s v="Online"/>
    <s v="Media"/>
    <x v="442"/>
    <n v="998791825"/>
    <x v="248"/>
    <n v="994"/>
    <n v="205.7"/>
    <n v="263.33"/>
    <n v="3118110.4"/>
    <n v="1878069.5599999998"/>
  </r>
  <r>
    <s v="C1585"/>
    <x v="0"/>
    <s v="Armenia"/>
    <x v="0"/>
    <s v="Offline"/>
    <s v="Crítica"/>
    <x v="76"/>
    <n v="998791825"/>
    <x v="441"/>
    <n v="6845"/>
    <n v="255.28"/>
    <n v="97.44"/>
    <n v="1297082.58"/>
    <n v="828337.44"/>
  </r>
  <r>
    <s v="C1586"/>
    <x v="4"/>
    <s v="Belize"/>
    <x v="7"/>
    <s v="Offline"/>
    <s v="Baja"/>
    <x v="327"/>
    <n v="998791825"/>
    <x v="423"/>
    <n v="9806"/>
    <n v="255.28"/>
    <n v="31.79"/>
    <n v="369588.05000000005"/>
    <n v="247612.31"/>
  </r>
  <r>
    <s v="C1587"/>
    <x v="0"/>
    <s v="Finland"/>
    <x v="2"/>
    <s v="Online"/>
    <s v="Alta"/>
    <x v="443"/>
    <n v="998791825"/>
    <x v="96"/>
    <n v="3633"/>
    <n v="651.21"/>
    <n v="35.840000000000003"/>
    <n v="649232.48"/>
    <n v="212925.44000000003"/>
  </r>
  <r>
    <s v="C1588"/>
    <x v="1"/>
    <s v="Samoa "/>
    <x v="9"/>
    <s v="Offline"/>
    <s v="Crítica"/>
    <x v="121"/>
    <n v="998791825"/>
    <x v="442"/>
    <n v="4110"/>
    <n v="152.58000000000001"/>
    <n v="56.67"/>
    <n v="484658.9"/>
    <n v="336053.10000000003"/>
  </r>
  <r>
    <s v="C1589"/>
    <x v="3"/>
    <s v="The Gambia"/>
    <x v="2"/>
    <s v="Online"/>
    <s v="Crítica"/>
    <x v="332"/>
    <n v="998791825"/>
    <x v="443"/>
    <n v="4056"/>
    <n v="421.89"/>
    <n v="35.840000000000003"/>
    <n v="848012.80000000005"/>
    <n v="278118.40000000002"/>
  </r>
  <r>
    <s v="C159"/>
    <x v="3"/>
    <s v="Seychelles "/>
    <x v="11"/>
    <s v="Offline"/>
    <s v="Media"/>
    <x v="150"/>
    <n v="232628905"/>
    <x v="148"/>
    <n v="6466"/>
    <n v="668.27"/>
    <n v="502.54"/>
    <n v="4321033.82"/>
    <n v="3249423.64"/>
  </r>
  <r>
    <s v="C1590"/>
    <x v="0"/>
    <s v="Greece"/>
    <x v="5"/>
    <s v="Offline"/>
    <s v="Baja"/>
    <x v="376"/>
    <n v="998791825"/>
    <x v="374"/>
    <n v="8319"/>
    <n v="109.28"/>
    <n v="6.92"/>
    <n v="32356.44"/>
    <n v="23998.560000000001"/>
  </r>
  <r>
    <s v="C1591"/>
    <x v="0"/>
    <s v="Finland"/>
    <x v="8"/>
    <s v="Offline"/>
    <s v="Media"/>
    <x v="364"/>
    <n v="998791825"/>
    <x v="444"/>
    <n v="8779"/>
    <n v="668.27"/>
    <n v="263.33"/>
    <n v="927301.2"/>
    <n v="558522.92999999993"/>
  </r>
  <r>
    <s v="C1592"/>
    <x v="4"/>
    <s v="Trinidad and Tobago"/>
    <x v="1"/>
    <s v="Offline"/>
    <s v="Media"/>
    <x v="178"/>
    <n v="998791825"/>
    <x v="246"/>
    <n v="9347"/>
    <n v="421.89"/>
    <n v="524.96"/>
    <n v="3137529.7800000003"/>
    <n v="2529257.2800000003"/>
  </r>
  <r>
    <s v="C1593"/>
    <x v="2"/>
    <s v="Vietnam"/>
    <x v="6"/>
    <s v="Offline"/>
    <s v="Baja"/>
    <x v="444"/>
    <n v="998791825"/>
    <x v="328"/>
    <n v="966"/>
    <n v="205.7"/>
    <n v="159.41999999999999"/>
    <n v="2473407.92"/>
    <n v="1544620.38"/>
  </r>
  <r>
    <s v="C1594"/>
    <x v="2"/>
    <s v="Indonesia"/>
    <x v="11"/>
    <s v="Online"/>
    <s v="Alta"/>
    <x v="445"/>
    <n v="998791825"/>
    <x v="188"/>
    <n v="6609"/>
    <n v="81.73"/>
    <n v="502.54"/>
    <n v="4607053.38"/>
    <n v="3464510.7600000002"/>
  </r>
  <r>
    <s v="C1595"/>
    <x v="0"/>
    <s v="Norway"/>
    <x v="4"/>
    <s v="Offline"/>
    <s v="Media"/>
    <x v="446"/>
    <n v="998791825"/>
    <x v="445"/>
    <n v="6281"/>
    <n v="109.28"/>
    <n v="117.11"/>
    <n v="745868.2"/>
    <n v="424640.86"/>
  </r>
  <r>
    <s v="C1596"/>
    <x v="3"/>
    <s v="Zimbabwe"/>
    <x v="6"/>
    <s v="Online"/>
    <s v="Crítica"/>
    <x v="331"/>
    <n v="998791825"/>
    <x v="446"/>
    <n v="2018"/>
    <n v="154.06"/>
    <n v="159.41999999999999"/>
    <n v="2325345.52"/>
    <n v="1452156.7799999998"/>
  </r>
  <r>
    <s v="C1597"/>
    <x v="3"/>
    <s v="Namibia"/>
    <x v="6"/>
    <s v="Online"/>
    <s v="Alta"/>
    <x v="447"/>
    <n v="998791825"/>
    <x v="447"/>
    <n v="2888"/>
    <n v="205.7"/>
    <n v="159.41999999999999"/>
    <n v="2450177.44"/>
    <n v="1530113.16"/>
  </r>
  <r>
    <s v="C1598"/>
    <x v="1"/>
    <s v="Tonga"/>
    <x v="1"/>
    <s v="Online"/>
    <s v="Media"/>
    <x v="301"/>
    <n v="998791825"/>
    <x v="448"/>
    <n v="9989"/>
    <n v="109.28"/>
    <n v="524.96"/>
    <n v="2199787.3800000004"/>
    <n v="1773314.8800000001"/>
  </r>
  <r>
    <s v="C1599"/>
    <x v="2"/>
    <s v="Malaysia"/>
    <x v="0"/>
    <s v="Offline"/>
    <s v="Alta"/>
    <x v="448"/>
    <n v="998791825"/>
    <x v="449"/>
    <n v="1451"/>
    <n v="109.28"/>
    <n v="97.44"/>
    <n v="880081.44000000006"/>
    <n v="562033.92000000004"/>
  </r>
  <r>
    <s v="C16"/>
    <x v="3"/>
    <s v="Mozambique"/>
    <x v="9"/>
    <s v="Offline"/>
    <s v="Crítica"/>
    <x v="18"/>
    <n v="115831792"/>
    <x v="18"/>
    <n v="9989"/>
    <n v="81.73"/>
    <n v="56.67"/>
    <n v="816400.97000000009"/>
    <n v="566076.63"/>
  </r>
  <r>
    <s v="C160"/>
    <x v="3"/>
    <s v="The Gambia"/>
    <x v="1"/>
    <s v="Online"/>
    <s v="Alta"/>
    <x v="151"/>
    <n v="232631909"/>
    <x v="149"/>
    <n v="8091"/>
    <n v="651.21"/>
    <n v="524.96"/>
    <n v="5268940.1100000003"/>
    <n v="4247451.3600000003"/>
  </r>
  <r>
    <s v="C1600"/>
    <x v="3"/>
    <s v="Egypt"/>
    <x v="3"/>
    <s v="Offline"/>
    <s v="Crítica"/>
    <x v="449"/>
    <n v="998791825"/>
    <x v="267"/>
    <n v="7436"/>
    <n v="81.73"/>
    <n v="364.69"/>
    <n v="1736077.3499999999"/>
    <n v="1500699.35"/>
  </r>
  <r>
    <s v="C1601"/>
    <x v="3"/>
    <s v="Saudi Arabia"/>
    <x v="2"/>
    <s v="Offline"/>
    <s v="Media"/>
    <x v="450"/>
    <n v="998791825"/>
    <x v="450"/>
    <n v="5135"/>
    <n v="668.27"/>
    <n v="35.840000000000003"/>
    <n v="306093.28000000003"/>
    <n v="100387.84000000001"/>
  </r>
  <r>
    <s v="C1602"/>
    <x v="4"/>
    <s v="Panama"/>
    <x v="11"/>
    <s v="Offline"/>
    <s v="Media"/>
    <x v="440"/>
    <n v="998791825"/>
    <x v="284"/>
    <n v="3772"/>
    <n v="651.21"/>
    <n v="502.54"/>
    <n v="5502535.1799999997"/>
    <n v="4137914.3600000003"/>
  </r>
  <r>
    <s v="C1603"/>
    <x v="4"/>
    <s v="Haiti"/>
    <x v="3"/>
    <s v="Offline"/>
    <s v="Baja"/>
    <x v="451"/>
    <n v="998791825"/>
    <x v="451"/>
    <n v="9602"/>
    <n v="47.45"/>
    <n v="364.69"/>
    <n v="1628495.4"/>
    <n v="1407703.4"/>
  </r>
  <r>
    <s v="C1604"/>
    <x v="3"/>
    <s v="Mauritania"/>
    <x v="4"/>
    <s v="Online"/>
    <s v="Crítica"/>
    <x v="47"/>
    <n v="998791825"/>
    <x v="308"/>
    <n v="912"/>
    <n v="421.89"/>
    <n v="117.11"/>
    <n v="1059355"/>
    <n v="603116.5"/>
  </r>
  <r>
    <s v="C1605"/>
    <x v="3"/>
    <s v="The Gambia"/>
    <x v="9"/>
    <s v="Online"/>
    <s v="Baja"/>
    <x v="452"/>
    <n v="998791825"/>
    <x v="121"/>
    <n v="3019"/>
    <n v="205.7"/>
    <n v="56.67"/>
    <n v="376693.57"/>
    <n v="261192.03"/>
  </r>
  <r>
    <s v="C1606"/>
    <x v="0"/>
    <s v="Ireland"/>
    <x v="2"/>
    <s v="Offline"/>
    <s v="Alta"/>
    <x v="453"/>
    <n v="998791825"/>
    <x v="452"/>
    <n v="3270"/>
    <n v="152.58000000000001"/>
    <n v="35.840000000000003"/>
    <n v="740372"/>
    <n v="242816.00000000003"/>
  </r>
  <r>
    <s v="C1607"/>
    <x v="0"/>
    <s v="San Marino"/>
    <x v="10"/>
    <s v="Offline"/>
    <s v="Crítica"/>
    <x v="233"/>
    <n v="998791825"/>
    <x v="453"/>
    <n v="6047"/>
    <n v="81.73"/>
    <n v="90.93"/>
    <n v="494994.78"/>
    <n v="292158.09000000003"/>
  </r>
  <r>
    <s v="C1608"/>
    <x v="3"/>
    <s v="United Arab Emirates"/>
    <x v="4"/>
    <s v="Offline"/>
    <s v="Alta"/>
    <x v="454"/>
    <n v="998791825"/>
    <x v="454"/>
    <n v="7761"/>
    <n v="9.33"/>
    <n v="117.11"/>
    <n v="1547686.7999999998"/>
    <n v="881135.64"/>
  </r>
  <r>
    <s v="C1609"/>
    <x v="3"/>
    <s v="Mauritania"/>
    <x v="2"/>
    <s v="Online"/>
    <s v="Baja"/>
    <x v="455"/>
    <n v="998791825"/>
    <x v="409"/>
    <n v="1852"/>
    <n v="421.89"/>
    <n v="35.840000000000003"/>
    <n v="36718.080000000002"/>
    <n v="12042.240000000002"/>
  </r>
  <r>
    <s v="C161"/>
    <x v="3"/>
    <s v="Guinea-Bissau"/>
    <x v="1"/>
    <s v="Online"/>
    <s v="Baja"/>
    <x v="152"/>
    <n v="232810437"/>
    <x v="150"/>
    <n v="1030"/>
    <n v="651.21"/>
    <n v="524.96"/>
    <n v="670746.30000000005"/>
    <n v="540708.80000000005"/>
  </r>
  <r>
    <s v="C1610"/>
    <x v="4"/>
    <s v="Nicaragua"/>
    <x v="2"/>
    <s v="Online"/>
    <s v="Media"/>
    <x v="456"/>
    <n v="998791825"/>
    <x v="129"/>
    <n v="3797"/>
    <n v="437.2"/>
    <n v="35.840000000000003"/>
    <n v="471106.08"/>
    <n v="154506.24000000002"/>
  </r>
  <r>
    <s v="C1611"/>
    <x v="2"/>
    <s v="Malaysia"/>
    <x v="9"/>
    <s v="Offline"/>
    <s v="Alta"/>
    <x v="457"/>
    <n v="998791825"/>
    <x v="455"/>
    <n v="6098"/>
    <n v="152.58000000000001"/>
    <n v="56.67"/>
    <n v="747175.66"/>
    <n v="518077.14"/>
  </r>
  <r>
    <s v="C1612"/>
    <x v="3"/>
    <s v="Zambia"/>
    <x v="11"/>
    <s v="Online"/>
    <s v="Baja"/>
    <x v="410"/>
    <n v="998791825"/>
    <x v="456"/>
    <n v="3293"/>
    <n v="255.28"/>
    <n v="502.54"/>
    <n v="4377836.7699999996"/>
    <n v="3292139.54"/>
  </r>
  <r>
    <s v="C1613"/>
    <x v="3"/>
    <s v="Malawi"/>
    <x v="1"/>
    <s v="Offline"/>
    <s v="Media"/>
    <x v="327"/>
    <n v="998791825"/>
    <x v="241"/>
    <n v="6948"/>
    <n v="437.2"/>
    <n v="524.96"/>
    <n v="3447505.74"/>
    <n v="2779138.24"/>
  </r>
  <r>
    <s v="C1614"/>
    <x v="3"/>
    <s v="Lesotho"/>
    <x v="7"/>
    <s v="Online"/>
    <s v="Baja"/>
    <x v="458"/>
    <n v="998791825"/>
    <x v="226"/>
    <n v="663"/>
    <n v="668.27"/>
    <n v="31.79"/>
    <n v="292149.65000000002"/>
    <n v="195731.03"/>
  </r>
  <r>
    <s v="C1615"/>
    <x v="3"/>
    <s v="Malawi"/>
    <x v="3"/>
    <s v="Offline"/>
    <s v="Media"/>
    <x v="82"/>
    <n v="998791825"/>
    <x v="457"/>
    <n v="5067"/>
    <n v="47.45"/>
    <n v="364.69"/>
    <n v="2935510.62"/>
    <n v="2537513.02"/>
  </r>
  <r>
    <s v="C1616"/>
    <x v="3"/>
    <s v="Iraq"/>
    <x v="4"/>
    <s v="Offline"/>
    <s v="Media"/>
    <x v="290"/>
    <n v="998791825"/>
    <x v="228"/>
    <n v="2822"/>
    <n v="205.7"/>
    <n v="117.11"/>
    <n v="1551800.7999999998"/>
    <n v="883477.84"/>
  </r>
  <r>
    <s v="C1617"/>
    <x v="2"/>
    <s v="Turkmenistan"/>
    <x v="0"/>
    <s v="Online"/>
    <s v="Alta"/>
    <x v="459"/>
    <n v="998791825"/>
    <x v="458"/>
    <n v="3619"/>
    <n v="9.33"/>
    <n v="97.44"/>
    <n v="731773.68"/>
    <n v="467322.24"/>
  </r>
  <r>
    <s v="C1618"/>
    <x v="3"/>
    <s v="United Arab Emirates"/>
    <x v="9"/>
    <s v="Offline"/>
    <s v="Media"/>
    <x v="460"/>
    <n v="998791825"/>
    <x v="459"/>
    <n v="9183"/>
    <n v="81.73"/>
    <n v="56.67"/>
    <n v="623191.25"/>
    <n v="432108.75"/>
  </r>
  <r>
    <s v="C1619"/>
    <x v="2"/>
    <s v="Maldives"/>
    <x v="5"/>
    <s v="Online"/>
    <s v="Baja"/>
    <x v="461"/>
    <n v="998791825"/>
    <x v="125"/>
    <n v="8268"/>
    <n v="205.7"/>
    <n v="6.92"/>
    <n v="18408.09"/>
    <n v="13653.16"/>
  </r>
  <r>
    <s v="C162"/>
    <x v="3"/>
    <s v="Pakistan"/>
    <x v="10"/>
    <s v="Offline"/>
    <s v="Baja"/>
    <x v="110"/>
    <n v="233232724"/>
    <x v="67"/>
    <n v="7945"/>
    <n v="154.06"/>
    <n v="90.93"/>
    <n v="1224006.7"/>
    <n v="722438.85000000009"/>
  </r>
  <r>
    <s v="C1620"/>
    <x v="0"/>
    <s v="Romania"/>
    <x v="3"/>
    <s v="Online"/>
    <s v="Media"/>
    <x v="462"/>
    <n v="998791825"/>
    <x v="425"/>
    <n v="1660"/>
    <n v="81.73"/>
    <n v="364.69"/>
    <n v="2452868.46"/>
    <n v="2120307.66"/>
  </r>
  <r>
    <s v="C1621"/>
    <x v="3"/>
    <s v="Lebanon"/>
    <x v="8"/>
    <s v="Online"/>
    <s v="Crítica"/>
    <x v="463"/>
    <n v="998791825"/>
    <x v="460"/>
    <n v="7177"/>
    <n v="255.28"/>
    <n v="263.33"/>
    <n v="1815691.5999999999"/>
    <n v="1093609.49"/>
  </r>
  <r>
    <s v="C1622"/>
    <x v="0"/>
    <s v="Portugal"/>
    <x v="0"/>
    <s v="Offline"/>
    <s v="Alta"/>
    <x v="464"/>
    <n v="998791825"/>
    <x v="461"/>
    <n v="4668"/>
    <n v="205.7"/>
    <n v="97.44"/>
    <n v="614287.08000000007"/>
    <n v="392293.44"/>
  </r>
  <r>
    <s v="C1623"/>
    <x v="0"/>
    <s v="Bosnia and Herzegovina"/>
    <x v="6"/>
    <s v="Offline"/>
    <s v="Baja"/>
    <x v="465"/>
    <n v="998791825"/>
    <x v="462"/>
    <n v="1011"/>
    <n v="421.89"/>
    <n v="159.41999999999999"/>
    <n v="2425415.2799999998"/>
    <n v="1514649.42"/>
  </r>
  <r>
    <s v="C1624"/>
    <x v="3"/>
    <s v="Iraq"/>
    <x v="8"/>
    <s v="Offline"/>
    <s v="Crítica"/>
    <x v="466"/>
    <n v="998791825"/>
    <x v="463"/>
    <n v="5120"/>
    <n v="47.45"/>
    <n v="263.33"/>
    <n v="2918310"/>
    <n v="1757727.75"/>
  </r>
  <r>
    <s v="C1625"/>
    <x v="0"/>
    <s v="Moldova "/>
    <x v="11"/>
    <s v="Online"/>
    <s v="Baja"/>
    <x v="467"/>
    <n v="998791825"/>
    <x v="464"/>
    <n v="2935"/>
    <n v="668.27"/>
    <n v="502.54"/>
    <n v="5799915.3300000001"/>
    <n v="4361544.66"/>
  </r>
  <r>
    <s v="C1626"/>
    <x v="3"/>
    <s v="Liberia"/>
    <x v="7"/>
    <s v="Online"/>
    <s v="Crítica"/>
    <x v="205"/>
    <n v="998791825"/>
    <x v="208"/>
    <n v="2430"/>
    <n v="651.21"/>
    <n v="31.79"/>
    <n v="31981.300000000003"/>
    <n v="21426.46"/>
  </r>
  <r>
    <s v="C1627"/>
    <x v="3"/>
    <s v="Sudan"/>
    <x v="4"/>
    <s v="Offline"/>
    <s v="Baja"/>
    <x v="468"/>
    <n v="998791825"/>
    <x v="411"/>
    <n v="8611"/>
    <n v="651.21"/>
    <n v="117.11"/>
    <n v="998262.1"/>
    <n v="568334.82999999996"/>
  </r>
  <r>
    <s v="C1628"/>
    <x v="3"/>
    <s v="Democratic Republic of the Congo"/>
    <x v="5"/>
    <s v="Online"/>
    <s v="Baja"/>
    <x v="469"/>
    <n v="998791825"/>
    <x v="445"/>
    <n v="8513"/>
    <n v="205.7"/>
    <n v="6.92"/>
    <n v="50745.87"/>
    <n v="37637.879999999997"/>
  </r>
  <r>
    <s v="C1629"/>
    <x v="3"/>
    <s v="Morocco"/>
    <x v="9"/>
    <s v="Offline"/>
    <s v="Media"/>
    <x v="240"/>
    <n v="998791825"/>
    <x v="465"/>
    <n v="6205"/>
    <n v="421.89"/>
    <n v="56.67"/>
    <n v="301256.78000000003"/>
    <n v="208885.62"/>
  </r>
  <r>
    <s v="C163"/>
    <x v="3"/>
    <s v="Mauritania"/>
    <x v="3"/>
    <s v="Online"/>
    <s v="Media"/>
    <x v="153"/>
    <n v="233567035"/>
    <x v="151"/>
    <n v="8527"/>
    <n v="421.89"/>
    <n v="364.69"/>
    <n v="3597456.03"/>
    <n v="3109711.63"/>
  </r>
  <r>
    <s v="C1630"/>
    <x v="4"/>
    <s v="Saint Vincent and the Grenadines"/>
    <x v="4"/>
    <s v="Online"/>
    <s v="Media"/>
    <x v="470"/>
    <n v="998791825"/>
    <x v="466"/>
    <n v="7783"/>
    <n v="152.58000000000001"/>
    <n v="117.11"/>
    <n v="592827.4"/>
    <n v="337511.02"/>
  </r>
  <r>
    <s v="C1631"/>
    <x v="3"/>
    <s v="Pakistan"/>
    <x v="9"/>
    <s v="Offline"/>
    <s v="Crítica"/>
    <x v="471"/>
    <n v="998791825"/>
    <x v="393"/>
    <n v="6379"/>
    <n v="437.2"/>
    <n v="56.67"/>
    <n v="273223.39"/>
    <n v="189447.81"/>
  </r>
  <r>
    <s v="C1632"/>
    <x v="0"/>
    <s v="Sweden"/>
    <x v="6"/>
    <s v="Online"/>
    <s v="Crítica"/>
    <x v="472"/>
    <n v="998791825"/>
    <x v="199"/>
    <n v="7154"/>
    <n v="651.21"/>
    <n v="159.41999999999999"/>
    <n v="1893667.04"/>
    <n v="1182577.5599999998"/>
  </r>
  <r>
    <s v="C1633"/>
    <x v="1"/>
    <s v="Palau"/>
    <x v="4"/>
    <s v="Online"/>
    <s v="Alta"/>
    <x v="9"/>
    <n v="998791825"/>
    <x v="467"/>
    <n v="2299"/>
    <n v="81.73"/>
    <n v="117.11"/>
    <n v="922975.89999999991"/>
    <n v="525472.56999999995"/>
  </r>
  <r>
    <s v="C1634"/>
    <x v="0"/>
    <s v="Poland"/>
    <x v="3"/>
    <s v="Online"/>
    <s v="Crítica"/>
    <x v="139"/>
    <n v="998791825"/>
    <x v="468"/>
    <n v="6039"/>
    <n v="421.89"/>
    <n v="364.69"/>
    <n v="2514464.4"/>
    <n v="2173552.4"/>
  </r>
  <r>
    <s v="C1635"/>
    <x v="3"/>
    <s v="Equatorial Guinea"/>
    <x v="7"/>
    <s v="Online"/>
    <s v="Crítica"/>
    <x v="473"/>
    <n v="998791825"/>
    <x v="469"/>
    <n v="9628"/>
    <n v="109.28"/>
    <n v="31.79"/>
    <n v="13380.900000000001"/>
    <n v="8964.7800000000007"/>
  </r>
  <r>
    <s v="C1636"/>
    <x v="1"/>
    <s v="Kiribati"/>
    <x v="11"/>
    <s v="Offline"/>
    <s v="Baja"/>
    <x v="333"/>
    <n v="998791825"/>
    <x v="470"/>
    <n v="6353"/>
    <n v="437.2"/>
    <n v="502.54"/>
    <n v="5295371.4799999995"/>
    <n v="3982126.96"/>
  </r>
  <r>
    <s v="C1637"/>
    <x v="2"/>
    <s v="Myanmar"/>
    <x v="1"/>
    <s v="Online"/>
    <s v="Crítica"/>
    <x v="474"/>
    <n v="998791825"/>
    <x v="471"/>
    <n v="6531"/>
    <n v="9.33"/>
    <n v="524.96"/>
    <n v="4163185.5300000003"/>
    <n v="3356069.2800000003"/>
  </r>
  <r>
    <s v="C1638"/>
    <x v="4"/>
    <s v="Haiti"/>
    <x v="1"/>
    <s v="Online"/>
    <s v="Media"/>
    <x v="475"/>
    <n v="998791825"/>
    <x v="472"/>
    <n v="2510"/>
    <n v="81.73"/>
    <n v="524.96"/>
    <n v="3401269.83"/>
    <n v="2741866.08"/>
  </r>
  <r>
    <s v="C1639"/>
    <x v="3"/>
    <s v="Mauritius "/>
    <x v="4"/>
    <s v="Offline"/>
    <s v="Alta"/>
    <x v="371"/>
    <n v="998791825"/>
    <x v="473"/>
    <n v="3671"/>
    <n v="421.89"/>
    <n v="117.11"/>
    <n v="202203.09999999998"/>
    <n v="115119.13"/>
  </r>
  <r>
    <s v="C164"/>
    <x v="2"/>
    <s v="Thailand"/>
    <x v="1"/>
    <s v="Online"/>
    <s v="Alta"/>
    <x v="154"/>
    <n v="234824883"/>
    <x v="152"/>
    <n v="4501"/>
    <n v="651.21"/>
    <n v="524.96"/>
    <n v="2931096.21"/>
    <n v="2362844.96"/>
  </r>
  <r>
    <s v="C1640"/>
    <x v="0"/>
    <s v="Luxembourg"/>
    <x v="3"/>
    <s v="Offline"/>
    <s v="Crítica"/>
    <x v="476"/>
    <n v="998791825"/>
    <x v="18"/>
    <n v="1424"/>
    <n v="421.89"/>
    <n v="364.69"/>
    <n v="958112.19"/>
    <n v="828210.99"/>
  </r>
  <r>
    <s v="C1641"/>
    <x v="1"/>
    <s v="Tonga"/>
    <x v="0"/>
    <s v="Offline"/>
    <s v="Crítica"/>
    <x v="197"/>
    <n v="998791825"/>
    <x v="474"/>
    <n v="4212"/>
    <n v="668.27"/>
    <n v="97.44"/>
    <n v="719872.44000000006"/>
    <n v="459721.92"/>
  </r>
  <r>
    <s v="C1642"/>
    <x v="0"/>
    <s v="Ukraine"/>
    <x v="8"/>
    <s v="Online"/>
    <s v="Baja"/>
    <x v="477"/>
    <n v="998791825"/>
    <x v="475"/>
    <n v="2509"/>
    <n v="651.21"/>
    <n v="263.33"/>
    <n v="2615767.6"/>
    <n v="1575503.39"/>
  </r>
  <r>
    <s v="C1643"/>
    <x v="3"/>
    <s v="Sudan"/>
    <x v="1"/>
    <s v="Offline"/>
    <s v="Baja"/>
    <x v="246"/>
    <n v="998791825"/>
    <x v="279"/>
    <n v="3819"/>
    <n v="668.27"/>
    <n v="524.96"/>
    <n v="494919.60000000003"/>
    <n v="398969.60000000003"/>
  </r>
  <r>
    <s v="C1644"/>
    <x v="0"/>
    <s v="France"/>
    <x v="9"/>
    <s v="Online"/>
    <s v="Media"/>
    <x v="297"/>
    <n v="998791825"/>
    <x v="60"/>
    <n v="7679"/>
    <n v="668.27"/>
    <n v="56.67"/>
    <n v="471663.83"/>
    <n v="327042.57"/>
  </r>
  <r>
    <s v="C1645"/>
    <x v="2"/>
    <s v="Laos"/>
    <x v="3"/>
    <s v="Offline"/>
    <s v="Crítica"/>
    <x v="478"/>
    <n v="998791825"/>
    <x v="474"/>
    <n v="656"/>
    <n v="437.2"/>
    <n v="364.69"/>
    <n v="2013680.97"/>
    <n v="1740665.3699999999"/>
  </r>
  <r>
    <s v="C1646"/>
    <x v="4"/>
    <s v="Dominica"/>
    <x v="2"/>
    <s v="Offline"/>
    <s v="Alta"/>
    <x v="413"/>
    <n v="998791825"/>
    <x v="476"/>
    <n v="1348"/>
    <n v="437.2"/>
    <n v="35.840000000000003"/>
    <n v="388053.28"/>
    <n v="127267.84000000001"/>
  </r>
  <r>
    <s v="C1647"/>
    <x v="0"/>
    <s v="Estonia"/>
    <x v="8"/>
    <s v="Online"/>
    <s v="Alta"/>
    <x v="479"/>
    <n v="998791825"/>
    <x v="324"/>
    <n v="5386"/>
    <n v="651.21"/>
    <n v="263.33"/>
    <n v="2152335.6"/>
    <n v="1296373.5899999999"/>
  </r>
  <r>
    <s v="C1648"/>
    <x v="3"/>
    <s v="Afghanistan"/>
    <x v="5"/>
    <s v="Online"/>
    <s v="Baja"/>
    <x v="480"/>
    <n v="998791825"/>
    <x v="458"/>
    <n v="431"/>
    <n v="152.58000000000001"/>
    <n v="6.92"/>
    <n v="34866.21"/>
    <n v="25860.04"/>
  </r>
  <r>
    <s v="C1649"/>
    <x v="3"/>
    <s v="Eritrea"/>
    <x v="9"/>
    <s v="Offline"/>
    <s v="Alta"/>
    <x v="78"/>
    <n v="998791825"/>
    <x v="477"/>
    <n v="1174"/>
    <n v="109.28"/>
    <n v="56.67"/>
    <n v="152998.56"/>
    <n v="106086.24"/>
  </r>
  <r>
    <s v="C165"/>
    <x v="3"/>
    <s v="Afghanistan"/>
    <x v="3"/>
    <s v="Offline"/>
    <s v="Media"/>
    <x v="155"/>
    <n v="236191737"/>
    <x v="153"/>
    <n v="4621"/>
    <n v="421.89"/>
    <n v="364.69"/>
    <n v="1949553.69"/>
    <n v="1685232.49"/>
  </r>
  <r>
    <s v="C1650"/>
    <x v="3"/>
    <s v="Oman"/>
    <x v="3"/>
    <s v="Offline"/>
    <s v="Baja"/>
    <x v="296"/>
    <n v="998791825"/>
    <x v="478"/>
    <n v="4340"/>
    <n v="205.7"/>
    <n v="364.69"/>
    <n v="1367345.49"/>
    <n v="1181960.29"/>
  </r>
  <r>
    <s v="C1651"/>
    <x v="4"/>
    <s v="Cuba"/>
    <x v="3"/>
    <s v="Offline"/>
    <s v="Crítica"/>
    <x v="481"/>
    <n v="998791825"/>
    <x v="479"/>
    <n v="3684"/>
    <n v="255.28"/>
    <n v="364.69"/>
    <n v="3706725.54"/>
    <n v="3204166.34"/>
  </r>
  <r>
    <s v="C1652"/>
    <x v="3"/>
    <s v="Oman"/>
    <x v="11"/>
    <s v="Offline"/>
    <s v="Media"/>
    <x v="122"/>
    <n v="998791825"/>
    <x v="297"/>
    <n v="4991"/>
    <n v="437.2"/>
    <n v="502.54"/>
    <n v="989039.6"/>
    <n v="743759.20000000007"/>
  </r>
  <r>
    <s v="C1653"/>
    <x v="0"/>
    <s v="Luxembourg"/>
    <x v="1"/>
    <s v="Offline"/>
    <s v="Baja"/>
    <x v="482"/>
    <n v="998791825"/>
    <x v="480"/>
    <n v="1080"/>
    <n v="152.58000000000001"/>
    <n v="524.96"/>
    <n v="864806.88"/>
    <n v="697146.88"/>
  </r>
  <r>
    <s v="C1654"/>
    <x v="3"/>
    <s v="Namibia"/>
    <x v="11"/>
    <s v="Online"/>
    <s v="Alta"/>
    <x v="483"/>
    <n v="998791825"/>
    <x v="454"/>
    <n v="6798"/>
    <n v="9.33"/>
    <n v="502.54"/>
    <n v="244586.82"/>
    <n v="183929.64"/>
  </r>
  <r>
    <s v="C1655"/>
    <x v="2"/>
    <s v="India"/>
    <x v="11"/>
    <s v="Online"/>
    <s v="Crítica"/>
    <x v="484"/>
    <n v="998791825"/>
    <x v="446"/>
    <n v="4025"/>
    <n v="668.27"/>
    <n v="502.54"/>
    <n v="5119616.47"/>
    <n v="3849958.94"/>
  </r>
  <r>
    <s v="C1656"/>
    <x v="1"/>
    <s v="Palau"/>
    <x v="8"/>
    <s v="Offline"/>
    <s v="Crítica"/>
    <x v="458"/>
    <n v="998791825"/>
    <x v="216"/>
    <n v="6674"/>
    <n v="205.7"/>
    <n v="263.33"/>
    <n v="1885643.5999999999"/>
    <n v="1135742.29"/>
  </r>
  <r>
    <s v="C1657"/>
    <x v="0"/>
    <s v="Serbia"/>
    <x v="8"/>
    <s v="Online"/>
    <s v="Alta"/>
    <x v="485"/>
    <n v="998791825"/>
    <x v="481"/>
    <n v="5685"/>
    <n v="81.73"/>
    <n v="263.33"/>
    <n v="3694777.1999999997"/>
    <n v="2225401.83"/>
  </r>
  <r>
    <s v="C1658"/>
    <x v="3"/>
    <s v="Mauritania"/>
    <x v="1"/>
    <s v="Offline"/>
    <s v="Crítica"/>
    <x v="486"/>
    <n v="998791825"/>
    <x v="401"/>
    <n v="4033"/>
    <n v="205.7"/>
    <n v="524.96"/>
    <n v="153685.56"/>
    <n v="123890.56000000001"/>
  </r>
  <r>
    <s v="C1659"/>
    <x v="2"/>
    <s v="Maldives"/>
    <x v="0"/>
    <s v="Offline"/>
    <s v="Crítica"/>
    <x v="21"/>
    <n v="998791825"/>
    <x v="482"/>
    <n v="1723"/>
    <n v="421.89"/>
    <n v="97.44"/>
    <n v="1046851.3800000001"/>
    <n v="668535.84"/>
  </r>
  <r>
    <s v="C166"/>
    <x v="3"/>
    <s v="The Gambia"/>
    <x v="2"/>
    <s v="Online"/>
    <s v="Baja"/>
    <x v="156"/>
    <n v="236772811"/>
    <x v="154"/>
    <n v="9673"/>
    <n v="109.28"/>
    <n v="35.840000000000003"/>
    <n v="1057065.44"/>
    <n v="346680.32000000001"/>
  </r>
  <r>
    <s v="C1660"/>
    <x v="3"/>
    <s v="Liberia"/>
    <x v="2"/>
    <s v="Offline"/>
    <s v="Crítica"/>
    <x v="487"/>
    <n v="998791825"/>
    <x v="483"/>
    <n v="790"/>
    <n v="668.27"/>
    <n v="35.840000000000003"/>
    <n v="824954.72"/>
    <n v="270556.16000000003"/>
  </r>
  <r>
    <s v="C1661"/>
    <x v="0"/>
    <s v="Greece"/>
    <x v="4"/>
    <s v="Offline"/>
    <s v="Alta"/>
    <x v="15"/>
    <n v="998791825"/>
    <x v="484"/>
    <n v="303"/>
    <n v="205.7"/>
    <n v="117.11"/>
    <n v="1759969.2"/>
    <n v="1001993.16"/>
  </r>
  <r>
    <s v="C1662"/>
    <x v="4"/>
    <s v="Dominica"/>
    <x v="6"/>
    <s v="Online"/>
    <s v="Baja"/>
    <x v="488"/>
    <n v="998791825"/>
    <x v="485"/>
    <n v="1359"/>
    <n v="668.27"/>
    <n v="159.41999999999999"/>
    <n v="2084616.48"/>
    <n v="1301823.72"/>
  </r>
  <r>
    <s v="C1663"/>
    <x v="2"/>
    <s v="Vietnam"/>
    <x v="8"/>
    <s v="Online"/>
    <s v="Media"/>
    <x v="489"/>
    <n v="998791825"/>
    <x v="486"/>
    <n v="2089"/>
    <n v="152.58000000000001"/>
    <n v="263.33"/>
    <n v="742365.6"/>
    <n v="447134.33999999997"/>
  </r>
  <r>
    <s v="C1664"/>
    <x v="2"/>
    <s v="Sri Lanka"/>
    <x v="0"/>
    <s v="Offline"/>
    <s v="Media"/>
    <x v="490"/>
    <n v="998791825"/>
    <x v="366"/>
    <n v="2653"/>
    <n v="205.7"/>
    <n v="97.44"/>
    <n v="991922.58000000007"/>
    <n v="633457.43999999994"/>
  </r>
  <r>
    <s v="C1665"/>
    <x v="0"/>
    <s v="Portugal"/>
    <x v="5"/>
    <s v="Online"/>
    <s v="Media"/>
    <x v="491"/>
    <n v="998791825"/>
    <x v="94"/>
    <n v="245"/>
    <n v="109.28"/>
    <n v="6.92"/>
    <n v="64880.82"/>
    <n v="48121.68"/>
  </r>
  <r>
    <s v="C1666"/>
    <x v="5"/>
    <s v="United States of America"/>
    <x v="11"/>
    <s v="Offline"/>
    <s v="Baja"/>
    <x v="492"/>
    <n v="998791825"/>
    <x v="487"/>
    <n v="4087"/>
    <n v="154.06"/>
    <n v="502.54"/>
    <n v="6327180.3599999994"/>
    <n v="4758048.72"/>
  </r>
  <r>
    <s v="C1667"/>
    <x v="4"/>
    <s v="Jamaica"/>
    <x v="4"/>
    <s v="Online"/>
    <s v="Alta"/>
    <x v="493"/>
    <n v="998791825"/>
    <x v="488"/>
    <n v="435"/>
    <n v="152.58000000000001"/>
    <n v="117.11"/>
    <n v="1539664.5"/>
    <n v="876568.35"/>
  </r>
  <r>
    <s v="C1668"/>
    <x v="0"/>
    <s v="Cyprus"/>
    <x v="9"/>
    <s v="Online"/>
    <s v="Crítica"/>
    <x v="275"/>
    <n v="998791825"/>
    <x v="481"/>
    <n v="7575"/>
    <n v="668.27"/>
    <n v="56.67"/>
    <n v="529610.4"/>
    <n v="367221.60000000003"/>
  </r>
  <r>
    <s v="C1669"/>
    <x v="3"/>
    <s v="Iran"/>
    <x v="4"/>
    <s v="Offline"/>
    <s v="Crítica"/>
    <x v="218"/>
    <n v="998791825"/>
    <x v="489"/>
    <n v="824"/>
    <n v="109.28"/>
    <n v="117.11"/>
    <n v="1842660.5999999999"/>
    <n v="1049071.3799999999"/>
  </r>
  <r>
    <s v="C167"/>
    <x v="3"/>
    <s v="Oman"/>
    <x v="3"/>
    <s v="Offline"/>
    <s v="Baja"/>
    <x v="125"/>
    <n v="236947476"/>
    <x v="155"/>
    <n v="7476"/>
    <n v="421.89"/>
    <n v="364.69"/>
    <n v="3154049.64"/>
    <n v="2726422.44"/>
  </r>
  <r>
    <s v="C1670"/>
    <x v="2"/>
    <s v="Sri Lanka"/>
    <x v="3"/>
    <s v="Online"/>
    <s v="Crítica"/>
    <x v="421"/>
    <n v="998791825"/>
    <x v="490"/>
    <n v="7531"/>
    <n v="437.2"/>
    <n v="364.69"/>
    <n v="3988126.17"/>
    <n v="3447414.57"/>
  </r>
  <r>
    <s v="C1671"/>
    <x v="1"/>
    <s v="East Timor"/>
    <x v="11"/>
    <s v="Offline"/>
    <s v="Media"/>
    <x v="494"/>
    <n v="998791825"/>
    <x v="491"/>
    <n v="2075"/>
    <n v="152.58000000000001"/>
    <n v="502.54"/>
    <n v="6371954.4500000002"/>
    <n v="4791718.9000000004"/>
  </r>
  <r>
    <s v="C1672"/>
    <x v="3"/>
    <s v="Niger"/>
    <x v="4"/>
    <s v="Offline"/>
    <s v="Crítica"/>
    <x v="495"/>
    <n v="998791825"/>
    <x v="492"/>
    <n v="869"/>
    <n v="81.73"/>
    <n v="117.11"/>
    <n v="575960"/>
    <n v="327908"/>
  </r>
  <r>
    <s v="C1673"/>
    <x v="1"/>
    <s v="Australia"/>
    <x v="11"/>
    <s v="Online"/>
    <s v="Crítica"/>
    <x v="496"/>
    <n v="998791825"/>
    <x v="493"/>
    <n v="7353"/>
    <n v="9.33"/>
    <n v="502.54"/>
    <n v="6602507.5999999996"/>
    <n v="4965095.2"/>
  </r>
  <r>
    <s v="C1674"/>
    <x v="3"/>
    <s v="Botswana"/>
    <x v="0"/>
    <s v="Online"/>
    <s v="Media"/>
    <x v="256"/>
    <n v="998791825"/>
    <x v="494"/>
    <n v="7003"/>
    <n v="421.89"/>
    <n v="97.44"/>
    <n v="524112.30000000005"/>
    <n v="334706.39999999997"/>
  </r>
  <r>
    <s v="C1675"/>
    <x v="0"/>
    <s v="Portugal"/>
    <x v="4"/>
    <s v="Online"/>
    <s v="Crítica"/>
    <x v="245"/>
    <n v="998791825"/>
    <x v="116"/>
    <n v="2322"/>
    <n v="152.58000000000001"/>
    <n v="117.11"/>
    <n v="649600.6"/>
    <n v="369833.38"/>
  </r>
  <r>
    <s v="C1676"/>
    <x v="2"/>
    <s v="South Korea"/>
    <x v="2"/>
    <s v="Offline"/>
    <s v="Baja"/>
    <x v="167"/>
    <n v="998791825"/>
    <x v="495"/>
    <n v="7846"/>
    <n v="205.7"/>
    <n v="35.840000000000003"/>
    <n v="84473.44"/>
    <n v="27704.320000000003"/>
  </r>
  <r>
    <s v="C1677"/>
    <x v="2"/>
    <s v="Philippines"/>
    <x v="10"/>
    <s v="Offline"/>
    <s v="Alta"/>
    <x v="439"/>
    <n v="998791825"/>
    <x v="496"/>
    <n v="5145"/>
    <n v="651.21"/>
    <n v="90.93"/>
    <n v="775383.98"/>
    <n v="457650.69000000006"/>
  </r>
  <r>
    <s v="C1678"/>
    <x v="4"/>
    <s v="Saint Vincent and the Grenadines"/>
    <x v="0"/>
    <s v="Online"/>
    <s v="Alta"/>
    <x v="497"/>
    <n v="998791825"/>
    <x v="497"/>
    <n v="7815"/>
    <n v="651.21"/>
    <n v="97.44"/>
    <n v="1026405.66"/>
    <n v="655478.88"/>
  </r>
  <r>
    <s v="C1679"/>
    <x v="4"/>
    <s v="Panama"/>
    <x v="11"/>
    <s v="Online"/>
    <s v="Baja"/>
    <x v="153"/>
    <n v="998791825"/>
    <x v="498"/>
    <n v="6486"/>
    <n v="9.33"/>
    <n v="502.54"/>
    <n v="2451882.63"/>
    <n v="1843819.26"/>
  </r>
  <r>
    <s v="C168"/>
    <x v="3"/>
    <s v="Burkina Faso"/>
    <x v="0"/>
    <s v="Offline"/>
    <s v="Alta"/>
    <x v="157"/>
    <n v="237360322"/>
    <x v="143"/>
    <n v="7876"/>
    <n v="152.58000000000001"/>
    <n v="97.44"/>
    <n v="1201720.08"/>
    <n v="767437.44"/>
  </r>
  <r>
    <s v="C1680"/>
    <x v="0"/>
    <s v="Italy"/>
    <x v="2"/>
    <s v="Offline"/>
    <s v="Media"/>
    <x v="498"/>
    <n v="998791825"/>
    <x v="499"/>
    <n v="3821"/>
    <n v="154.06"/>
    <n v="35.840000000000003"/>
    <n v="624098.07999999996"/>
    <n v="204682.24000000002"/>
  </r>
  <r>
    <s v="C1681"/>
    <x v="2"/>
    <s v="Tajikistan"/>
    <x v="8"/>
    <s v="Online"/>
    <s v="Crítica"/>
    <x v="499"/>
    <n v="998791825"/>
    <x v="411"/>
    <n v="9511"/>
    <n v="81.73"/>
    <n v="263.33"/>
    <n v="4253956"/>
    <n v="2562200.9"/>
  </r>
  <r>
    <s v="C1682"/>
    <x v="0"/>
    <s v="Montenegro"/>
    <x v="0"/>
    <s v="Offline"/>
    <s v="Alta"/>
    <x v="500"/>
    <n v="998791825"/>
    <x v="500"/>
    <n v="5279"/>
    <n v="154.06"/>
    <n v="97.44"/>
    <n v="707818.62000000011"/>
    <n v="452024.16"/>
  </r>
  <r>
    <s v="C1683"/>
    <x v="3"/>
    <s v="Sao Tome and Principe"/>
    <x v="9"/>
    <s v="Offline"/>
    <s v="Crítica"/>
    <x v="501"/>
    <n v="998791825"/>
    <x v="501"/>
    <n v="9882"/>
    <n v="9.33"/>
    <n v="56.67"/>
    <n v="521437.4"/>
    <n v="361554.60000000003"/>
  </r>
  <r>
    <s v="C1684"/>
    <x v="3"/>
    <s v="Somalia"/>
    <x v="5"/>
    <s v="Online"/>
    <s v="Crítica"/>
    <x v="321"/>
    <n v="998791825"/>
    <x v="502"/>
    <n v="4104"/>
    <n v="81.73"/>
    <n v="6.92"/>
    <n v="27299.58"/>
    <n v="20247.919999999998"/>
  </r>
  <r>
    <s v="C1685"/>
    <x v="0"/>
    <s v="Italy"/>
    <x v="3"/>
    <s v="Online"/>
    <s v="Alta"/>
    <x v="502"/>
    <n v="998791825"/>
    <x v="503"/>
    <n v="5764"/>
    <n v="47.45"/>
    <n v="364.69"/>
    <n v="3916404.8699999996"/>
    <n v="3385417.27"/>
  </r>
  <r>
    <s v="C1686"/>
    <x v="0"/>
    <s v="Poland"/>
    <x v="0"/>
    <s v="Offline"/>
    <s v="Media"/>
    <x v="503"/>
    <n v="998791825"/>
    <x v="295"/>
    <n v="4709"/>
    <n v="9.33"/>
    <n v="97.44"/>
    <n v="379313.88"/>
    <n v="242235.84"/>
  </r>
  <r>
    <s v="C1687"/>
    <x v="0"/>
    <s v="Ukraine"/>
    <x v="4"/>
    <s v="Offline"/>
    <s v="Crítica"/>
    <x v="504"/>
    <n v="998791825"/>
    <x v="372"/>
    <n v="7821"/>
    <n v="205.7"/>
    <n v="117.11"/>
    <n v="1358237.0999999999"/>
    <n v="773277.33"/>
  </r>
  <r>
    <s v="C1688"/>
    <x v="2"/>
    <s v="Cambodia"/>
    <x v="1"/>
    <s v="Offline"/>
    <s v="Alta"/>
    <x v="505"/>
    <n v="998791825"/>
    <x v="494"/>
    <n v="4009"/>
    <n v="205.7"/>
    <n v="524.96"/>
    <n v="5035806.9300000006"/>
    <n v="4059515.68"/>
  </r>
  <r>
    <s v="C1689"/>
    <x v="0"/>
    <s v="Bosnia and Herzegovina"/>
    <x v="1"/>
    <s v="Offline"/>
    <s v="Baja"/>
    <x v="506"/>
    <n v="998791825"/>
    <x v="447"/>
    <n v="9217"/>
    <n v="668.27"/>
    <n v="524.96"/>
    <n v="5863494.8400000008"/>
    <n v="4726739.8400000008"/>
  </r>
  <r>
    <s v="C169"/>
    <x v="3"/>
    <s v="Cameroon"/>
    <x v="2"/>
    <s v="Offline"/>
    <s v="Media"/>
    <x v="158"/>
    <n v="238234508"/>
    <x v="156"/>
    <n v="7755"/>
    <n v="109.28"/>
    <n v="35.840000000000003"/>
    <n v="847466.4"/>
    <n v="277939.20000000001"/>
  </r>
  <r>
    <s v="C1690"/>
    <x v="2"/>
    <s v="Philippines"/>
    <x v="5"/>
    <s v="Online"/>
    <s v="Alta"/>
    <x v="507"/>
    <n v="998791825"/>
    <x v="504"/>
    <n v="1417"/>
    <n v="421.89"/>
    <n v="6.92"/>
    <n v="52061.4"/>
    <n v="38613.599999999999"/>
  </r>
  <r>
    <s v="C1691"/>
    <x v="2"/>
    <s v="Japan"/>
    <x v="10"/>
    <s v="Offline"/>
    <s v="Alta"/>
    <x v="508"/>
    <n v="998791825"/>
    <x v="163"/>
    <n v="5616"/>
    <n v="152.58000000000001"/>
    <n v="90.93"/>
    <n v="1486833.06"/>
    <n v="877565.43"/>
  </r>
  <r>
    <s v="C1692"/>
    <x v="2"/>
    <s v="Turkmenistan"/>
    <x v="9"/>
    <s v="Online"/>
    <s v="Alta"/>
    <x v="261"/>
    <n v="998791825"/>
    <x v="26"/>
    <n v="8848"/>
    <n v="255.28"/>
    <n v="56.67"/>
    <n v="444692.93"/>
    <n v="308341.47000000003"/>
  </r>
  <r>
    <s v="C1693"/>
    <x v="0"/>
    <s v="Andorra"/>
    <x v="10"/>
    <s v="Offline"/>
    <s v="Crítica"/>
    <x v="164"/>
    <n v="998791825"/>
    <x v="505"/>
    <n v="5182"/>
    <n v="205.7"/>
    <n v="90.93"/>
    <n v="647976.36"/>
    <n v="382451.58"/>
  </r>
  <r>
    <s v="C1694"/>
    <x v="3"/>
    <s v="Kenya"/>
    <x v="5"/>
    <s v="Offline"/>
    <s v="Alta"/>
    <x v="509"/>
    <n v="998791825"/>
    <x v="506"/>
    <n v="716"/>
    <n v="154.06"/>
    <n v="6.92"/>
    <n v="86134.56"/>
    <n v="63885.440000000002"/>
  </r>
  <r>
    <s v="C1695"/>
    <x v="3"/>
    <s v="Mozambique"/>
    <x v="9"/>
    <s v="Offline"/>
    <s v="Crítica"/>
    <x v="510"/>
    <n v="998791825"/>
    <x v="353"/>
    <n v="8579"/>
    <n v="152.58000000000001"/>
    <n v="56.67"/>
    <n v="68326.28"/>
    <n v="47376.12"/>
  </r>
  <r>
    <s v="C1696"/>
    <x v="1"/>
    <s v="Solomon Islands"/>
    <x v="7"/>
    <s v="Online"/>
    <s v="Media"/>
    <x v="511"/>
    <n v="998791825"/>
    <x v="507"/>
    <n v="3934"/>
    <n v="421.89"/>
    <n v="31.79"/>
    <n v="64816.700000000004"/>
    <n v="43425.14"/>
  </r>
  <r>
    <s v="C1697"/>
    <x v="3"/>
    <s v="Democratic Republic of the Congo"/>
    <x v="5"/>
    <s v="Offline"/>
    <s v="Baja"/>
    <x v="512"/>
    <n v="998791825"/>
    <x v="236"/>
    <n v="8972"/>
    <n v="9.33"/>
    <n v="6.92"/>
    <n v="1884.66"/>
    <n v="1397.84"/>
  </r>
  <r>
    <s v="C1698"/>
    <x v="3"/>
    <s v="Uganda"/>
    <x v="4"/>
    <s v="Offline"/>
    <s v="Crítica"/>
    <x v="330"/>
    <n v="998791825"/>
    <x v="419"/>
    <n v="7917"/>
    <n v="255.28"/>
    <n v="117.11"/>
    <n v="1801109.2"/>
    <n v="1025415.16"/>
  </r>
  <r>
    <s v="C1699"/>
    <x v="0"/>
    <s v="Albania"/>
    <x v="4"/>
    <s v="Offline"/>
    <s v="Alta"/>
    <x v="142"/>
    <n v="998791825"/>
    <x v="443"/>
    <n v="2024"/>
    <n v="9.33"/>
    <n v="117.11"/>
    <n v="1125179"/>
    <n v="640591.69999999995"/>
  </r>
  <r>
    <s v="C17"/>
    <x v="1"/>
    <s v="Federated States of Micronesia"/>
    <x v="8"/>
    <s v="Offline"/>
    <s v="Crítica"/>
    <x v="19"/>
    <n v="116113746"/>
    <x v="19"/>
    <n v="1451"/>
    <n v="437.2"/>
    <n v="263.33"/>
    <n v="634377.19999999995"/>
    <n v="382091.82999999996"/>
  </r>
  <r>
    <s v="C170"/>
    <x v="3"/>
    <s v="Burkina Faso"/>
    <x v="4"/>
    <s v="Online"/>
    <s v="Alta"/>
    <x v="66"/>
    <n v="238616883"/>
    <x v="157"/>
    <n v="6024"/>
    <n v="205.7"/>
    <n v="117.11"/>
    <n v="1239136.8"/>
    <n v="705470.64"/>
  </r>
  <r>
    <s v="C1700"/>
    <x v="1"/>
    <s v="Samoa "/>
    <x v="11"/>
    <s v="Offline"/>
    <s v="Media"/>
    <x v="513"/>
    <n v="998791825"/>
    <x v="508"/>
    <n v="4578"/>
    <n v="47.45"/>
    <n v="502.54"/>
    <n v="546644.86"/>
    <n v="411077.72000000003"/>
  </r>
  <r>
    <s v="C1701"/>
    <x v="2"/>
    <s v="Indonesia"/>
    <x v="3"/>
    <s v="Offline"/>
    <s v="Crítica"/>
    <x v="109"/>
    <n v="998791825"/>
    <x v="444"/>
    <n v="5899"/>
    <n v="421.89"/>
    <n v="364.69"/>
    <n v="972034.55999999994"/>
    <n v="840245.76000000001"/>
  </r>
  <r>
    <s v="C1702"/>
    <x v="3"/>
    <s v="South Africa"/>
    <x v="0"/>
    <s v="Online"/>
    <s v="Crítica"/>
    <x v="404"/>
    <n v="998791825"/>
    <x v="403"/>
    <n v="8333"/>
    <n v="421.89"/>
    <n v="97.44"/>
    <n v="1444017.12"/>
    <n v="922172.16"/>
  </r>
  <r>
    <s v="C1703"/>
    <x v="3"/>
    <s v="Malawi"/>
    <x v="6"/>
    <s v="Online"/>
    <s v="Alta"/>
    <x v="514"/>
    <n v="998791825"/>
    <x v="234"/>
    <n v="1261"/>
    <n v="154.06"/>
    <n v="159.41999999999999"/>
    <n v="2263567.7600000002"/>
    <n v="1413577.14"/>
  </r>
  <r>
    <s v="C1704"/>
    <x v="0"/>
    <s v="United Kingdom"/>
    <x v="4"/>
    <s v="Offline"/>
    <s v="Media"/>
    <x v="496"/>
    <n v="998791825"/>
    <x v="509"/>
    <n v="6095"/>
    <n v="421.89"/>
    <n v="117.11"/>
    <n v="1873927"/>
    <n v="1066872.1000000001"/>
  </r>
  <r>
    <s v="C1705"/>
    <x v="4"/>
    <s v="Jamaica"/>
    <x v="10"/>
    <s v="Offline"/>
    <s v="Crítica"/>
    <x v="515"/>
    <n v="998791825"/>
    <x v="510"/>
    <n v="1276"/>
    <n v="255.28"/>
    <n v="90.93"/>
    <n v="897245.44000000006"/>
    <n v="529576.32000000007"/>
  </r>
  <r>
    <s v="C1706"/>
    <x v="2"/>
    <s v="Nepal"/>
    <x v="0"/>
    <s v="Online"/>
    <s v="Media"/>
    <x v="195"/>
    <n v="998791825"/>
    <x v="264"/>
    <n v="7277"/>
    <n v="154.06"/>
    <n v="97.44"/>
    <n v="1017556.0200000001"/>
    <n v="649827.36"/>
  </r>
  <r>
    <s v="C1707"/>
    <x v="3"/>
    <s v="Mali"/>
    <x v="3"/>
    <s v="Online"/>
    <s v="Crítica"/>
    <x v="516"/>
    <n v="998791825"/>
    <x v="75"/>
    <n v="1605"/>
    <n v="154.06"/>
    <n v="364.69"/>
    <n v="2673938.8199999998"/>
    <n v="2311405.2200000002"/>
  </r>
  <r>
    <s v="C1708"/>
    <x v="2"/>
    <s v="China"/>
    <x v="5"/>
    <s v="Online"/>
    <s v="Media"/>
    <x v="280"/>
    <n v="998791825"/>
    <x v="511"/>
    <n v="3795"/>
    <n v="154.06"/>
    <n v="6.92"/>
    <n v="14508.15"/>
    <n v="10760.6"/>
  </r>
  <r>
    <s v="C1709"/>
    <x v="3"/>
    <s v="Togo"/>
    <x v="6"/>
    <s v="Online"/>
    <s v="Media"/>
    <x v="517"/>
    <n v="998791825"/>
    <x v="495"/>
    <n v="415"/>
    <n v="255.28"/>
    <n v="159.41999999999999"/>
    <n v="1550826"/>
    <n v="968476.49999999988"/>
  </r>
  <r>
    <s v="C171"/>
    <x v="0"/>
    <s v="Serbia"/>
    <x v="0"/>
    <s v="Online"/>
    <s v="Alta"/>
    <x v="159"/>
    <n v="239530551"/>
    <x v="158"/>
    <n v="8624"/>
    <n v="152.58000000000001"/>
    <n v="97.44"/>
    <n v="1315849.9200000002"/>
    <n v="840322.55999999994"/>
  </r>
  <r>
    <s v="C1710"/>
    <x v="1"/>
    <s v="Solomon Islands"/>
    <x v="5"/>
    <s v="Online"/>
    <s v="Media"/>
    <x v="430"/>
    <n v="998791825"/>
    <x v="457"/>
    <n v="62"/>
    <n v="421.89"/>
    <n v="6.92"/>
    <n v="53022.39"/>
    <n v="39326.36"/>
  </r>
  <r>
    <s v="C1711"/>
    <x v="3"/>
    <s v="Central African Republic"/>
    <x v="7"/>
    <s v="Offline"/>
    <s v="Alta"/>
    <x v="518"/>
    <n v="998791825"/>
    <x v="512"/>
    <n v="8367"/>
    <n v="651.21"/>
    <n v="31.79"/>
    <n v="151697.65000000002"/>
    <n v="101632.62999999999"/>
  </r>
  <r>
    <s v="C1712"/>
    <x v="3"/>
    <s v="Swaziland"/>
    <x v="3"/>
    <s v="Offline"/>
    <s v="Media"/>
    <x v="444"/>
    <n v="998791825"/>
    <x v="299"/>
    <n v="2992"/>
    <n v="668.27"/>
    <n v="364.69"/>
    <n v="1462270.74"/>
    <n v="1264015.54"/>
  </r>
  <r>
    <s v="C1713"/>
    <x v="3"/>
    <s v="United Arab Emirates"/>
    <x v="3"/>
    <s v="Offline"/>
    <s v="Baja"/>
    <x v="114"/>
    <n v="998791825"/>
    <x v="513"/>
    <n v="8628"/>
    <n v="109.28"/>
    <n v="364.69"/>
    <n v="3530797.4099999997"/>
    <n v="3052090.61"/>
  </r>
  <r>
    <s v="C1714"/>
    <x v="1"/>
    <s v="Fiji"/>
    <x v="10"/>
    <s v="Online"/>
    <s v="Crítica"/>
    <x v="434"/>
    <n v="998791825"/>
    <x v="401"/>
    <n v="1999"/>
    <n v="154.06"/>
    <n v="90.93"/>
    <n v="280081.08"/>
    <n v="165310.74000000002"/>
  </r>
  <r>
    <s v="C1715"/>
    <x v="3"/>
    <s v="Swaziland"/>
    <x v="3"/>
    <s v="Offline"/>
    <s v="Crítica"/>
    <x v="466"/>
    <n v="998791825"/>
    <x v="514"/>
    <n v="6861"/>
    <n v="152.58000000000001"/>
    <n v="364.69"/>
    <n v="2006508.8399999999"/>
    <n v="1734465.64"/>
  </r>
  <r>
    <s v="C1716"/>
    <x v="0"/>
    <s v="Vatican City"/>
    <x v="6"/>
    <s v="Offline"/>
    <s v="Media"/>
    <x v="519"/>
    <n v="998791825"/>
    <x v="515"/>
    <n v="8998"/>
    <n v="109.28"/>
    <n v="159.41999999999999"/>
    <n v="39313.120000000003"/>
    <n v="24550.679999999997"/>
  </r>
  <r>
    <s v="C1717"/>
    <x v="2"/>
    <s v="Thailand"/>
    <x v="10"/>
    <s v="Online"/>
    <s v="Media"/>
    <x v="520"/>
    <n v="998791825"/>
    <x v="516"/>
    <n v="1229"/>
    <n v="154.06"/>
    <n v="90.93"/>
    <n v="1235561.2"/>
    <n v="729258.60000000009"/>
  </r>
  <r>
    <s v="C1718"/>
    <x v="0"/>
    <s v="Georgia"/>
    <x v="10"/>
    <s v="Online"/>
    <s v="Crítica"/>
    <x v="521"/>
    <n v="998791825"/>
    <x v="517"/>
    <n v="8402"/>
    <n v="255.28"/>
    <n v="90.93"/>
    <n v="59775.28"/>
    <n v="35280.840000000004"/>
  </r>
  <r>
    <s v="C1719"/>
    <x v="3"/>
    <s v="Guinea-Bissau"/>
    <x v="10"/>
    <s v="Online"/>
    <s v="Baja"/>
    <x v="522"/>
    <n v="998791825"/>
    <x v="368"/>
    <n v="2397"/>
    <n v="109.28"/>
    <n v="90.93"/>
    <n v="974583.56"/>
    <n v="575223.18000000005"/>
  </r>
  <r>
    <s v="C172"/>
    <x v="3"/>
    <s v="Mauritius "/>
    <x v="11"/>
    <s v="Offline"/>
    <s v="Crítica"/>
    <x v="26"/>
    <n v="239566600"/>
    <x v="110"/>
    <n v="3529"/>
    <n v="668.27"/>
    <n v="502.54"/>
    <n v="2358324.83"/>
    <n v="1773463.6600000001"/>
  </r>
  <r>
    <s v="C1720"/>
    <x v="0"/>
    <s v="Estonia"/>
    <x v="6"/>
    <s v="Offline"/>
    <s v="Baja"/>
    <x v="523"/>
    <n v="998791825"/>
    <x v="245"/>
    <n v="7126"/>
    <n v="152.58000000000001"/>
    <n v="159.41999999999999"/>
    <n v="1769856.24"/>
    <n v="1105258.8599999999"/>
  </r>
  <r>
    <s v="C1721"/>
    <x v="3"/>
    <s v="Swaziland"/>
    <x v="3"/>
    <s v="Online"/>
    <s v="Alta"/>
    <x v="477"/>
    <n v="998791825"/>
    <x v="518"/>
    <n v="3530"/>
    <n v="437.2"/>
    <n v="364.69"/>
    <n v="143020.71"/>
    <n v="123629.91"/>
  </r>
  <r>
    <s v="C1722"/>
    <x v="4"/>
    <s v="Trinidad and Tobago"/>
    <x v="1"/>
    <s v="Offline"/>
    <s v="Crítica"/>
    <x v="33"/>
    <n v="998791825"/>
    <x v="519"/>
    <n v="4583"/>
    <n v="109.28"/>
    <n v="524.96"/>
    <n v="4365711.84"/>
    <n v="3519331.8400000003"/>
  </r>
  <r>
    <s v="C1723"/>
    <x v="3"/>
    <s v="Ghana"/>
    <x v="11"/>
    <s v="Online"/>
    <s v="Crítica"/>
    <x v="524"/>
    <n v="998791825"/>
    <x v="520"/>
    <n v="290"/>
    <n v="651.21"/>
    <n v="502.54"/>
    <n v="2152497.67"/>
    <n v="1618681.34"/>
  </r>
  <r>
    <s v="C1724"/>
    <x v="3"/>
    <s v="Djibouti"/>
    <x v="2"/>
    <s v="Offline"/>
    <s v="Crítica"/>
    <x v="525"/>
    <n v="998791825"/>
    <x v="321"/>
    <n v="2687"/>
    <n v="205.7"/>
    <n v="35.840000000000003"/>
    <n v="996087.2"/>
    <n v="326681.60000000003"/>
  </r>
  <r>
    <s v="C1725"/>
    <x v="1"/>
    <s v="New Zealand"/>
    <x v="10"/>
    <s v="Online"/>
    <s v="Media"/>
    <x v="526"/>
    <n v="998791825"/>
    <x v="521"/>
    <m/>
    <n v="154.06"/>
    <n v="90.93"/>
    <n v="98444.34"/>
    <n v="58104.270000000004"/>
  </r>
  <r>
    <s v="C1726"/>
    <x v="3"/>
    <s v="Syria"/>
    <x v="0"/>
    <s v="Offline"/>
    <s v="Alta"/>
    <x v="78"/>
    <n v="998791825"/>
    <x v="522"/>
    <m/>
    <n v="152.58000000000001"/>
    <n v="97.44"/>
    <n v="927533.82000000007"/>
    <n v="592337.76"/>
  </r>
  <r>
    <s v="C1727"/>
    <x v="0"/>
    <s v="Albania"/>
    <x v="2"/>
    <s v="Offline"/>
    <s v="Alta"/>
    <x v="352"/>
    <n v="998791825"/>
    <x v="523"/>
    <m/>
    <n v="205.7"/>
    <n v="35.840000000000003"/>
    <n v="82397.119999999995"/>
    <n v="27023.360000000004"/>
  </r>
  <r>
    <s v="C1728"/>
    <x v="2"/>
    <s v="Taiwan"/>
    <x v="10"/>
    <s v="Offline"/>
    <s v="Media"/>
    <x v="524"/>
    <n v="998791825"/>
    <x v="199"/>
    <m/>
    <n v="109.28"/>
    <n v="90.93"/>
    <n v="309968.72000000003"/>
    <n v="182951.16"/>
  </r>
  <r>
    <s v="C1729"/>
    <x v="3"/>
    <s v="Ethiopia"/>
    <x v="6"/>
    <s v="Online"/>
    <s v="Baja"/>
    <x v="267"/>
    <n v="998791825"/>
    <x v="53"/>
    <m/>
    <n v="255.28"/>
    <n v="159.41999999999999"/>
    <n v="1080344.96"/>
    <n v="674665.44"/>
  </r>
  <r>
    <s v="C173"/>
    <x v="3"/>
    <s v="Liberia"/>
    <x v="1"/>
    <s v="Offline"/>
    <s v="Crítica"/>
    <x v="36"/>
    <n v="239782893"/>
    <x v="159"/>
    <n v="5745"/>
    <n v="651.21"/>
    <n v="524.96"/>
    <n v="3741201.45"/>
    <n v="3015895.2"/>
  </r>
  <r>
    <s v="C1730"/>
    <x v="0"/>
    <s v="United Kingdom"/>
    <x v="2"/>
    <s v="Online"/>
    <s v="Alta"/>
    <x v="284"/>
    <n v="998791825"/>
    <x v="524"/>
    <m/>
    <n v="651.21"/>
    <n v="35.840000000000003"/>
    <n v="418105.28"/>
    <n v="137123.84000000003"/>
  </r>
  <r>
    <s v="C1731"/>
    <x v="3"/>
    <s v="Cape Verde"/>
    <x v="0"/>
    <s v="Offline"/>
    <s v="Alta"/>
    <x v="527"/>
    <n v="998791825"/>
    <x v="18"/>
    <m/>
    <n v="255.28"/>
    <n v="97.44"/>
    <n v="646328.88"/>
    <n v="412755.83999999997"/>
  </r>
  <r>
    <s v="C1732"/>
    <x v="3"/>
    <s v="Tanzania"/>
    <x v="8"/>
    <s v="Online"/>
    <s v="Alta"/>
    <x v="334"/>
    <n v="998791825"/>
    <x v="525"/>
    <m/>
    <n v="255.28"/>
    <n v="263.33"/>
    <n v="409219.2"/>
    <n v="246476.87999999998"/>
  </r>
  <r>
    <s v="C1733"/>
    <x v="4"/>
    <s v="Trinidad and Tobago"/>
    <x v="2"/>
    <s v="Offline"/>
    <s v="Baja"/>
    <x v="528"/>
    <n v="998791825"/>
    <x v="383"/>
    <m/>
    <n v="81.73"/>
    <n v="35.840000000000003"/>
    <n v="702779.68"/>
    <n v="230487.04000000001"/>
  </r>
  <r>
    <s v="C1734"/>
    <x v="3"/>
    <s v="Togo"/>
    <x v="1"/>
    <s v="Online"/>
    <s v="Alta"/>
    <x v="529"/>
    <n v="998791825"/>
    <x v="7"/>
    <m/>
    <n v="668.27"/>
    <n v="524.96"/>
    <n v="3423410.97"/>
    <n v="2759714.72"/>
  </r>
  <r>
    <s v="C1735"/>
    <x v="0"/>
    <s v="Montenegro"/>
    <x v="4"/>
    <s v="Online"/>
    <s v="Crítica"/>
    <x v="23"/>
    <n v="998791825"/>
    <x v="526"/>
    <m/>
    <n v="9.33"/>
    <n v="117.11"/>
    <n v="1847391.7"/>
    <n v="1051764.9099999999"/>
  </r>
  <r>
    <s v="C1736"/>
    <x v="0"/>
    <s v="Russia"/>
    <x v="10"/>
    <s v="Online"/>
    <s v="Alta"/>
    <x v="530"/>
    <n v="998791825"/>
    <x v="527"/>
    <m/>
    <n v="437.2"/>
    <n v="90.93"/>
    <n v="185026.06"/>
    <n v="109206.93000000001"/>
  </r>
  <r>
    <s v="C1737"/>
    <x v="2"/>
    <s v="Nepal"/>
    <x v="0"/>
    <s v="Offline"/>
    <s v="Baja"/>
    <x v="531"/>
    <n v="998791825"/>
    <x v="528"/>
    <m/>
    <n v="205.7"/>
    <n v="97.44"/>
    <n v="388926.42000000004"/>
    <n v="248374.56"/>
  </r>
  <r>
    <s v="C1738"/>
    <x v="3"/>
    <s v="Kenya"/>
    <x v="4"/>
    <s v="Online"/>
    <s v="Baja"/>
    <x v="145"/>
    <n v="998791825"/>
    <x v="529"/>
    <m/>
    <n v="47.45"/>
    <n v="117.11"/>
    <n v="1169198.8"/>
    <n v="665653.24"/>
  </r>
  <r>
    <s v="C1739"/>
    <x v="3"/>
    <s v="Zimbabwe"/>
    <x v="2"/>
    <s v="Online"/>
    <s v="Baja"/>
    <x v="532"/>
    <n v="998791825"/>
    <x v="194"/>
    <m/>
    <n v="437.2"/>
    <n v="35.840000000000003"/>
    <n v="32784"/>
    <n v="10752.000000000002"/>
  </r>
  <r>
    <s v="C174"/>
    <x v="0"/>
    <s v="Latvia"/>
    <x v="9"/>
    <s v="Offline"/>
    <s v="Crítica"/>
    <x v="160"/>
    <n v="239956271"/>
    <x v="160"/>
    <n v="2308"/>
    <n v="81.73"/>
    <n v="56.67"/>
    <n v="188632.84"/>
    <n v="130794.36"/>
  </r>
  <r>
    <s v="C1740"/>
    <x v="3"/>
    <s v="Turkey"/>
    <x v="6"/>
    <s v="Online"/>
    <s v="Alta"/>
    <x v="227"/>
    <n v="998791825"/>
    <x v="530"/>
    <m/>
    <n v="154.06"/>
    <n v="159.41999999999999"/>
    <n v="2072618.32"/>
    <n v="1294330.98"/>
  </r>
  <r>
    <s v="C1741"/>
    <x v="0"/>
    <s v="Portugal"/>
    <x v="1"/>
    <s v="Offline"/>
    <s v="Media"/>
    <x v="18"/>
    <n v="998791825"/>
    <x v="531"/>
    <m/>
    <n v="47.45"/>
    <n v="524.96"/>
    <n v="5143256.58"/>
    <n v="4146134.08"/>
  </r>
  <r>
    <s v="C1742"/>
    <x v="4"/>
    <s v="Costa Rica"/>
    <x v="6"/>
    <s v="Online"/>
    <s v="Crítica"/>
    <x v="533"/>
    <n v="998791825"/>
    <x v="318"/>
    <n v="5530"/>
    <n v="154.06"/>
    <n v="159.41999999999999"/>
    <n v="107472.88"/>
    <n v="67115.819999999992"/>
  </r>
  <r>
    <s v="C1743"/>
    <x v="5"/>
    <s v="Canada"/>
    <x v="6"/>
    <s v="Online"/>
    <s v="Alta"/>
    <x v="480"/>
    <n v="998791825"/>
    <x v="476"/>
    <n v="994"/>
    <n v="152.58000000000001"/>
    <n v="159.41999999999999"/>
    <n v="895011.68"/>
    <n v="558926.5199999999"/>
  </r>
  <r>
    <s v="C1744"/>
    <x v="4"/>
    <s v="Trinidad and Tobago"/>
    <x v="9"/>
    <s v="Online"/>
    <s v="Baja"/>
    <x v="285"/>
    <n v="998791825"/>
    <x v="532"/>
    <n v="6845"/>
    <n v="152.58000000000001"/>
    <n v="56.67"/>
    <n v="572273.46000000008"/>
    <n v="396803.34"/>
  </r>
  <r>
    <s v="C1745"/>
    <x v="3"/>
    <s v="Iran"/>
    <x v="11"/>
    <s v="Offline"/>
    <s v="Alta"/>
    <x v="534"/>
    <n v="998791825"/>
    <x v="272"/>
    <n v="9806"/>
    <n v="437.2"/>
    <n v="502.54"/>
    <n v="5205823.3"/>
    <n v="3914786.6"/>
  </r>
  <r>
    <s v="C1746"/>
    <x v="3"/>
    <s v="Burundi"/>
    <x v="5"/>
    <s v="Offline"/>
    <s v="Crítica"/>
    <x v="531"/>
    <n v="998791825"/>
    <x v="243"/>
    <n v="3633"/>
    <n v="437.2"/>
    <n v="6.92"/>
    <n v="44588.07"/>
    <n v="33070.68"/>
  </r>
  <r>
    <s v="C1747"/>
    <x v="3"/>
    <s v="Cameroon"/>
    <x v="8"/>
    <s v="Online"/>
    <s v="Baja"/>
    <x v="107"/>
    <n v="998791825"/>
    <x v="533"/>
    <n v="4110"/>
    <n v="668.27"/>
    <n v="263.33"/>
    <n v="1710326.4"/>
    <n v="1030146.96"/>
  </r>
  <r>
    <s v="C1748"/>
    <x v="2"/>
    <s v="Maldives"/>
    <x v="4"/>
    <s v="Online"/>
    <s v="Media"/>
    <x v="458"/>
    <n v="998791825"/>
    <x v="534"/>
    <n v="4056"/>
    <n v="109.28"/>
    <n v="117.11"/>
    <n v="650834.79999999993"/>
    <n v="370536.04"/>
  </r>
  <r>
    <s v="C1749"/>
    <x v="4"/>
    <s v="Nicaragua"/>
    <x v="7"/>
    <s v="Offline"/>
    <s v="Baja"/>
    <x v="535"/>
    <n v="998791825"/>
    <x v="535"/>
    <n v="8319"/>
    <n v="205.7"/>
    <n v="31.79"/>
    <n v="357678.10000000003"/>
    <n v="239633.02"/>
  </r>
  <r>
    <s v="C175"/>
    <x v="2"/>
    <s v="China"/>
    <x v="2"/>
    <s v="Offline"/>
    <s v="Media"/>
    <x v="161"/>
    <n v="241426980"/>
    <x v="161"/>
    <n v="7284"/>
    <n v="109.28"/>
    <n v="35.840000000000003"/>
    <n v="795995.52"/>
    <n v="261058.56000000003"/>
  </r>
  <r>
    <s v="C1750"/>
    <x v="0"/>
    <s v="Ukraine"/>
    <x v="8"/>
    <s v="Offline"/>
    <s v="Crítica"/>
    <x v="327"/>
    <n v="998791825"/>
    <x v="47"/>
    <n v="8779"/>
    <n v="81.73"/>
    <n v="263.33"/>
    <n v="1779841.2"/>
    <n v="1072016.43"/>
  </r>
  <r>
    <s v="C1751"/>
    <x v="3"/>
    <s v="Madagascar"/>
    <x v="10"/>
    <s v="Offline"/>
    <s v="Alta"/>
    <x v="536"/>
    <n v="998791825"/>
    <x v="79"/>
    <n v="9347"/>
    <n v="109.28"/>
    <n v="90.93"/>
    <n v="1052229.8"/>
    <n v="621051.9"/>
  </r>
  <r>
    <s v="C1752"/>
    <x v="1"/>
    <s v="Australia"/>
    <x v="7"/>
    <s v="Online"/>
    <s v="Baja"/>
    <x v="225"/>
    <n v="998791825"/>
    <x v="230"/>
    <n v="966"/>
    <n v="651.21"/>
    <n v="31.79"/>
    <n v="90866.75"/>
    <n v="60877.85"/>
  </r>
  <r>
    <s v="C1753"/>
    <x v="3"/>
    <s v="Somalia"/>
    <x v="10"/>
    <s v="Online"/>
    <s v="Alta"/>
    <x v="22"/>
    <n v="998791825"/>
    <x v="471"/>
    <n v="6609"/>
    <n v="47.45"/>
    <n v="90.93"/>
    <n v="378063.24"/>
    <n v="223142.22000000003"/>
  </r>
  <r>
    <s v="C1754"/>
    <x v="0"/>
    <s v="San Marino"/>
    <x v="0"/>
    <s v="Online"/>
    <s v="Baja"/>
    <x v="537"/>
    <n v="998791825"/>
    <x v="487"/>
    <n v="6281"/>
    <n v="152.58000000000001"/>
    <n v="97.44"/>
    <n v="550813.80000000005"/>
    <n v="351758.39999999997"/>
  </r>
  <r>
    <s v="C1755"/>
    <x v="3"/>
    <s v="Turkey"/>
    <x v="0"/>
    <s v="Online"/>
    <s v="Baja"/>
    <x v="297"/>
    <n v="998791825"/>
    <x v="536"/>
    <n v="2018"/>
    <n v="651.21"/>
    <n v="97.44"/>
    <n v="1155488.3400000001"/>
    <n v="737913.12"/>
  </r>
  <r>
    <s v="C1756"/>
    <x v="4"/>
    <s v="Grenada"/>
    <x v="8"/>
    <s v="Offline"/>
    <s v="Alta"/>
    <x v="538"/>
    <n v="998791825"/>
    <x v="119"/>
    <n v="2888"/>
    <n v="255.28"/>
    <n v="263.33"/>
    <n v="3746366.8"/>
    <n v="2256474.77"/>
  </r>
  <r>
    <s v="C1757"/>
    <x v="0"/>
    <s v="Lithuania"/>
    <x v="8"/>
    <s v="Online"/>
    <s v="Crítica"/>
    <x v="5"/>
    <n v="998791825"/>
    <x v="537"/>
    <n v="9989"/>
    <n v="152.58000000000001"/>
    <n v="263.33"/>
    <n v="3432894.4"/>
    <n v="2067667.16"/>
  </r>
  <r>
    <s v="C1758"/>
    <x v="1"/>
    <s v="Papua New Guinea"/>
    <x v="11"/>
    <s v="Online"/>
    <s v="Media"/>
    <x v="507"/>
    <n v="998791825"/>
    <x v="538"/>
    <n v="1451"/>
    <n v="205.7"/>
    <n v="502.54"/>
    <n v="5818626.8899999997"/>
    <n v="4375615.78"/>
  </r>
  <r>
    <s v="C1759"/>
    <x v="0"/>
    <s v="Serbia"/>
    <x v="2"/>
    <s v="Online"/>
    <s v="Alta"/>
    <x v="539"/>
    <n v="998791825"/>
    <x v="42"/>
    <n v="7436"/>
    <n v="668.27"/>
    <n v="35.840000000000003"/>
    <n v="158893.12"/>
    <n v="52111.360000000008"/>
  </r>
  <r>
    <s v="C176"/>
    <x v="1"/>
    <s v="New Zealand"/>
    <x v="10"/>
    <s v="Online"/>
    <s v="Baja"/>
    <x v="162"/>
    <n v="242113196"/>
    <x v="162"/>
    <n v="6773"/>
    <n v="154.06"/>
    <n v="90.93"/>
    <n v="1043448.38"/>
    <n v="615868.89"/>
  </r>
  <r>
    <s v="C1760"/>
    <x v="0"/>
    <s v="Ukraine"/>
    <x v="4"/>
    <s v="Offline"/>
    <s v="Crítica"/>
    <x v="540"/>
    <n v="998791825"/>
    <x v="539"/>
    <n v="5135"/>
    <n v="109.28"/>
    <n v="117.11"/>
    <n v="1735902.2999999998"/>
    <n v="988291.29"/>
  </r>
  <r>
    <s v="C1761"/>
    <x v="5"/>
    <s v="Greenland"/>
    <x v="9"/>
    <s v="Offline"/>
    <s v="Baja"/>
    <x v="9"/>
    <n v="998791825"/>
    <x v="8"/>
    <n v="3772"/>
    <n v="205.7"/>
    <n v="56.67"/>
    <n v="739084.39"/>
    <n v="512466.81"/>
  </r>
  <r>
    <s v="C1762"/>
    <x v="0"/>
    <s v="Lithuania"/>
    <x v="2"/>
    <s v="Online"/>
    <s v="Alta"/>
    <x v="541"/>
    <n v="998791825"/>
    <x v="520"/>
    <n v="9602"/>
    <n v="668.27"/>
    <n v="35.840000000000003"/>
    <n v="511102.56"/>
    <n v="167623.68000000002"/>
  </r>
  <r>
    <s v="C1763"/>
    <x v="3"/>
    <s v="South Sudan"/>
    <x v="1"/>
    <s v="Offline"/>
    <s v="Crítica"/>
    <x v="259"/>
    <n v="998791825"/>
    <x v="540"/>
    <n v="912"/>
    <n v="255.28"/>
    <n v="524.96"/>
    <n v="2463527.4300000002"/>
    <n v="1985923.6800000002"/>
  </r>
  <r>
    <s v="C1764"/>
    <x v="2"/>
    <s v="Maldives"/>
    <x v="7"/>
    <s v="Offline"/>
    <s v="Media"/>
    <x v="542"/>
    <n v="998791825"/>
    <x v="541"/>
    <n v="3019"/>
    <n v="47.45"/>
    <n v="31.79"/>
    <n v="324368.2"/>
    <n v="217316.44"/>
  </r>
  <r>
    <s v="C1765"/>
    <x v="2"/>
    <s v="Kazakhstan"/>
    <x v="0"/>
    <s v="Offline"/>
    <s v="Media"/>
    <x v="512"/>
    <n v="998791825"/>
    <x v="122"/>
    <n v="3270"/>
    <n v="47.45"/>
    <n v="97.44"/>
    <n v="204457.2"/>
    <n v="130569.59999999999"/>
  </r>
  <r>
    <s v="C1766"/>
    <x v="3"/>
    <s v="Kuwait"/>
    <x v="1"/>
    <s v="Offline"/>
    <s v="Baja"/>
    <x v="132"/>
    <n v="998791825"/>
    <x v="542"/>
    <n v="6047"/>
    <n v="668.27"/>
    <n v="524.96"/>
    <n v="4447764.3"/>
    <n v="3585476.8000000003"/>
  </r>
  <r>
    <s v="C1767"/>
    <x v="3"/>
    <s v="Rwanda"/>
    <x v="6"/>
    <s v="Online"/>
    <s v="Media"/>
    <x v="83"/>
    <n v="998791825"/>
    <x v="376"/>
    <n v="7761"/>
    <n v="651.21"/>
    <n v="159.41999999999999"/>
    <n v="2521145.2799999998"/>
    <n v="1574431.92"/>
  </r>
  <r>
    <s v="C1768"/>
    <x v="3"/>
    <s v="Cameroon"/>
    <x v="0"/>
    <s v="Online"/>
    <s v="Alta"/>
    <x v="543"/>
    <n v="998791825"/>
    <x v="543"/>
    <n v="1852"/>
    <n v="668.27"/>
    <n v="97.44"/>
    <n v="1384510.9200000002"/>
    <n v="884170.55999999994"/>
  </r>
  <r>
    <s v="C1769"/>
    <x v="0"/>
    <s v="Czech Republic"/>
    <x v="4"/>
    <s v="Offline"/>
    <s v="Alta"/>
    <x v="332"/>
    <n v="998791825"/>
    <x v="353"/>
    <n v="3797"/>
    <n v="421.89"/>
    <n v="117.11"/>
    <n v="11313.5"/>
    <n v="6441.05"/>
  </r>
  <r>
    <s v="C177"/>
    <x v="3"/>
    <s v="Sierra Leone"/>
    <x v="0"/>
    <s v="Online"/>
    <s v="Crítica"/>
    <x v="163"/>
    <n v="244443070"/>
    <x v="163"/>
    <n v="3904"/>
    <n v="152.58000000000001"/>
    <n v="97.44"/>
    <n v="595672.32000000007"/>
    <n v="380405.76000000001"/>
  </r>
  <r>
    <s v="C1770"/>
    <x v="3"/>
    <s v="Equatorial Guinea"/>
    <x v="11"/>
    <s v="Online"/>
    <s v="Alta"/>
    <x v="544"/>
    <n v="998791825"/>
    <x v="544"/>
    <n v="6098"/>
    <n v="651.21"/>
    <n v="502.54"/>
    <n v="320769.59999999998"/>
    <n v="241219.20000000001"/>
  </r>
  <r>
    <s v="C1771"/>
    <x v="3"/>
    <s v="Liberia"/>
    <x v="2"/>
    <s v="Offline"/>
    <s v="Media"/>
    <x v="28"/>
    <n v="998791825"/>
    <x v="529"/>
    <n v="3293"/>
    <n v="437.2"/>
    <n v="35.840000000000003"/>
    <n v="550989.76"/>
    <n v="180705.28000000003"/>
  </r>
  <r>
    <s v="C1772"/>
    <x v="3"/>
    <s v="The Gambia"/>
    <x v="4"/>
    <s v="Offline"/>
    <s v="Media"/>
    <x v="431"/>
    <n v="998791825"/>
    <x v="290"/>
    <n v="6948"/>
    <n v="437.2"/>
    <n v="117.11"/>
    <n v="95444.799999999988"/>
    <n v="54339.040000000001"/>
  </r>
  <r>
    <s v="C1773"/>
    <x v="3"/>
    <s v="Liberia"/>
    <x v="11"/>
    <s v="Online"/>
    <s v="Alta"/>
    <x v="545"/>
    <n v="998791825"/>
    <x v="75"/>
    <n v="663"/>
    <n v="205.7"/>
    <n v="502.54"/>
    <n v="334803.27"/>
    <n v="251772.54"/>
  </r>
  <r>
    <s v="C1774"/>
    <x v="0"/>
    <s v="Monaco"/>
    <x v="6"/>
    <s v="Online"/>
    <s v="Crítica"/>
    <x v="546"/>
    <n v="998791825"/>
    <x v="158"/>
    <n v="5067"/>
    <n v="255.28"/>
    <n v="159.41999999999999"/>
    <n v="239963.2"/>
    <n v="149854.79999999999"/>
  </r>
  <r>
    <s v="C1775"/>
    <x v="2"/>
    <s v="Thailand"/>
    <x v="7"/>
    <s v="Offline"/>
    <s v="Alta"/>
    <x v="547"/>
    <n v="998791825"/>
    <x v="545"/>
    <n v="2822"/>
    <n v="81.73"/>
    <n v="31.79"/>
    <n v="218080.2"/>
    <n v="146106.84"/>
  </r>
  <r>
    <s v="C1776"/>
    <x v="3"/>
    <s v="Cape Verde"/>
    <x v="7"/>
    <s v="Online"/>
    <s v="Media"/>
    <x v="277"/>
    <n v="998791825"/>
    <x v="248"/>
    <n v="3619"/>
    <n v="109.28"/>
    <n v="31.79"/>
    <n v="299884"/>
    <n v="200912.8"/>
  </r>
  <r>
    <s v="C1777"/>
    <x v="3"/>
    <s v="Rwanda"/>
    <x v="11"/>
    <s v="Online"/>
    <s v="Media"/>
    <x v="309"/>
    <n v="998791825"/>
    <x v="546"/>
    <n v="9183"/>
    <n v="47.45"/>
    <n v="502.54"/>
    <n v="5340145.57"/>
    <n v="4015797.14"/>
  </r>
  <r>
    <s v="C1778"/>
    <x v="3"/>
    <s v="Chad"/>
    <x v="1"/>
    <s v="Online"/>
    <s v="Media"/>
    <x v="504"/>
    <n v="998791825"/>
    <x v="526"/>
    <n v="8268"/>
    <n v="152.58000000000001"/>
    <n v="524.96"/>
    <n v="2292259.2000000002"/>
    <n v="1847859.2000000002"/>
  </r>
  <r>
    <s v="C1779"/>
    <x v="3"/>
    <s v="Turkey"/>
    <x v="11"/>
    <s v="Online"/>
    <s v="Media"/>
    <x v="377"/>
    <n v="998791825"/>
    <x v="486"/>
    <n v="1660"/>
    <n v="152.58000000000001"/>
    <n v="502.54"/>
    <n v="2572839.5"/>
    <n v="1934779"/>
  </r>
  <r>
    <s v="C178"/>
    <x v="0"/>
    <s v="Bulgaria"/>
    <x v="1"/>
    <s v="Online"/>
    <s v="Crítica"/>
    <x v="164"/>
    <n v="245460593"/>
    <x v="164"/>
    <n v="3839"/>
    <n v="651.21"/>
    <n v="524.96"/>
    <n v="2499995.19"/>
    <n v="2015321.4400000002"/>
  </r>
  <r>
    <s v="C1780"/>
    <x v="3"/>
    <s v="Tanzania"/>
    <x v="3"/>
    <s v="Online"/>
    <s v="Baja"/>
    <x v="178"/>
    <n v="998791825"/>
    <x v="103"/>
    <n v="7177"/>
    <n v="421.89"/>
    <n v="364.69"/>
    <n v="824373.05999999994"/>
    <n v="712604.26"/>
  </r>
  <r>
    <s v="C1781"/>
    <x v="3"/>
    <s v="Togo"/>
    <x v="1"/>
    <s v="Online"/>
    <s v="Baja"/>
    <x v="333"/>
    <n v="998791825"/>
    <x v="43"/>
    <n v="4668"/>
    <n v="205.7"/>
    <n v="524.96"/>
    <n v="5103532.7700000005"/>
    <n v="4114111.5200000005"/>
  </r>
  <r>
    <s v="C1782"/>
    <x v="1"/>
    <s v="Marshall Islands"/>
    <x v="8"/>
    <s v="Offline"/>
    <s v="Alta"/>
    <x v="405"/>
    <n v="998791825"/>
    <x v="547"/>
    <n v="1011"/>
    <n v="47.45"/>
    <n v="263.33"/>
    <n v="1545502"/>
    <n v="930871.54999999993"/>
  </r>
  <r>
    <s v="C1783"/>
    <x v="4"/>
    <s v="Cuba"/>
    <x v="8"/>
    <s v="Offline"/>
    <s v="Baja"/>
    <x v="548"/>
    <n v="998791825"/>
    <x v="548"/>
    <n v="5120"/>
    <n v="205.7"/>
    <n v="263.33"/>
    <n v="3548315.1999999997"/>
    <n v="2137186.2799999998"/>
  </r>
  <r>
    <s v="C1784"/>
    <x v="3"/>
    <s v="Guinea-Bissau"/>
    <x v="4"/>
    <s v="Offline"/>
    <s v="Crítica"/>
    <x v="352"/>
    <n v="998791825"/>
    <x v="549"/>
    <n v="2935"/>
    <n v="152.58000000000001"/>
    <n v="117.11"/>
    <n v="550864.6"/>
    <n v="313620.58"/>
  </r>
  <r>
    <s v="C1785"/>
    <x v="0"/>
    <s v="Georgia"/>
    <x v="6"/>
    <s v="Offline"/>
    <s v="Alta"/>
    <x v="133"/>
    <n v="998791825"/>
    <x v="431"/>
    <n v="2430"/>
    <n v="47.45"/>
    <n v="159.41999999999999"/>
    <n v="1366003.28"/>
    <n v="853056.41999999993"/>
  </r>
  <r>
    <s v="C1786"/>
    <x v="4"/>
    <s v="The Bahamas"/>
    <x v="9"/>
    <s v="Online"/>
    <s v="Crítica"/>
    <x v="549"/>
    <n v="998791825"/>
    <x v="488"/>
    <n v="8611"/>
    <n v="668.27"/>
    <n v="56.67"/>
    <n v="514653.81"/>
    <n v="356850.99"/>
  </r>
  <r>
    <s v="C1787"/>
    <x v="0"/>
    <s v="Ukraine"/>
    <x v="2"/>
    <s v="Online"/>
    <s v="Media"/>
    <x v="550"/>
    <n v="998791825"/>
    <x v="146"/>
    <n v="8513"/>
    <n v="81.73"/>
    <n v="35.840000000000003"/>
    <n v="295820.96000000002"/>
    <n v="97018.880000000005"/>
  </r>
  <r>
    <s v="C1788"/>
    <x v="3"/>
    <s v="Djibouti"/>
    <x v="7"/>
    <s v="Online"/>
    <s v="Media"/>
    <x v="190"/>
    <n v="998791825"/>
    <x v="550"/>
    <n v="6205"/>
    <n v="109.28"/>
    <n v="31.79"/>
    <n v="180547.25"/>
    <n v="120960.95"/>
  </r>
  <r>
    <s v="C1789"/>
    <x v="4"/>
    <s v="Honduras"/>
    <x v="0"/>
    <s v="Offline"/>
    <s v="Alta"/>
    <x v="551"/>
    <n v="998791825"/>
    <x v="318"/>
    <n v="7783"/>
    <n v="668.27"/>
    <n v="97.44"/>
    <n v="891982.68"/>
    <n v="569634.24"/>
  </r>
  <r>
    <s v="C179"/>
    <x v="3"/>
    <s v="Somalia"/>
    <x v="1"/>
    <s v="Offline"/>
    <s v="Crítica"/>
    <x v="165"/>
    <n v="245610368"/>
    <x v="165"/>
    <n v="8769"/>
    <n v="651.21"/>
    <n v="524.96"/>
    <n v="5710460.4900000002"/>
    <n v="4603374.24"/>
  </r>
  <r>
    <s v="C1790"/>
    <x v="1"/>
    <s v="Palau"/>
    <x v="0"/>
    <s v="Offline"/>
    <s v="Crítica"/>
    <x v="552"/>
    <n v="998791825"/>
    <x v="548"/>
    <n v="6379"/>
    <n v="437.2"/>
    <n v="97.44"/>
    <n v="1085911.8600000001"/>
    <n v="693480.48"/>
  </r>
  <r>
    <s v="C1791"/>
    <x v="0"/>
    <s v="Portugal"/>
    <x v="3"/>
    <s v="Online"/>
    <s v="Alta"/>
    <x v="553"/>
    <n v="998791825"/>
    <x v="40"/>
    <n v="7154"/>
    <n v="81.73"/>
    <n v="364.69"/>
    <n v="1237825.26"/>
    <n v="1070000.46"/>
  </r>
  <r>
    <s v="C1792"/>
    <x v="3"/>
    <s v="Iraq"/>
    <x v="4"/>
    <s v="Offline"/>
    <s v="Baja"/>
    <x v="523"/>
    <n v="998791825"/>
    <x v="329"/>
    <n v="2299"/>
    <n v="81.73"/>
    <n v="117.11"/>
    <n v="133087.9"/>
    <n v="75770.17"/>
  </r>
  <r>
    <s v="C1793"/>
    <x v="2"/>
    <s v="Philippines"/>
    <x v="7"/>
    <s v="Online"/>
    <s v="Alta"/>
    <x v="554"/>
    <n v="998791825"/>
    <x v="434"/>
    <n v="6039"/>
    <n v="421.89"/>
    <n v="31.79"/>
    <n v="219930.75"/>
    <n v="147346.65"/>
  </r>
  <r>
    <s v="C1794"/>
    <x v="4"/>
    <s v="Barbados"/>
    <x v="4"/>
    <s v="Online"/>
    <s v="Alta"/>
    <x v="555"/>
    <n v="998791825"/>
    <x v="246"/>
    <n v="9628"/>
    <n v="668.27"/>
    <n v="117.11"/>
    <n v="269261.3"/>
    <n v="153296.99"/>
  </r>
  <r>
    <s v="C1795"/>
    <x v="3"/>
    <s v="Mozambique"/>
    <x v="0"/>
    <s v="Offline"/>
    <s v="Media"/>
    <x v="418"/>
    <n v="998791825"/>
    <x v="551"/>
    <n v="6353"/>
    <n v="9.33"/>
    <n v="97.44"/>
    <n v="627408.96000000008"/>
    <n v="400673.27999999997"/>
  </r>
  <r>
    <s v="C1796"/>
    <x v="0"/>
    <s v="Vatican City"/>
    <x v="7"/>
    <s v="Offline"/>
    <s v="Crítica"/>
    <x v="556"/>
    <n v="998791825"/>
    <x v="552"/>
    <n v="6531"/>
    <n v="81.73"/>
    <n v="31.79"/>
    <n v="404131.65"/>
    <n v="270755.43"/>
  </r>
  <r>
    <s v="C1797"/>
    <x v="3"/>
    <s v="Kuwait"/>
    <x v="11"/>
    <s v="Offline"/>
    <s v="Baja"/>
    <x v="557"/>
    <n v="998791825"/>
    <x v="289"/>
    <n v="2510"/>
    <n v="81.73"/>
    <n v="502.54"/>
    <n v="4697938.0999999996"/>
    <n v="3532856.2"/>
  </r>
  <r>
    <s v="C1798"/>
    <x v="3"/>
    <s v="Gabon"/>
    <x v="9"/>
    <s v="Offline"/>
    <s v="Baja"/>
    <x v="343"/>
    <n v="998791825"/>
    <x v="553"/>
    <n v="3671"/>
    <n v="651.21"/>
    <n v="56.67"/>
    <n v="342040.05"/>
    <n v="237163.95"/>
  </r>
  <r>
    <s v="C1799"/>
    <x v="2"/>
    <s v="Brunei"/>
    <x v="2"/>
    <s v="Online"/>
    <s v="Crítica"/>
    <x v="544"/>
    <n v="998791825"/>
    <x v="102"/>
    <n v="1424"/>
    <n v="152.58000000000001"/>
    <n v="35.840000000000003"/>
    <n v="169602.56"/>
    <n v="55623.680000000008"/>
  </r>
  <r>
    <s v="C18"/>
    <x v="4"/>
    <s v="Dominican Republic"/>
    <x v="0"/>
    <s v="Offline"/>
    <s v="Crítica"/>
    <x v="20"/>
    <n v="116365230"/>
    <x v="20"/>
    <n v="7436"/>
    <n v="152.58000000000001"/>
    <n v="97.44"/>
    <n v="1134584.8800000001"/>
    <n v="724563.84"/>
  </r>
  <r>
    <s v="C180"/>
    <x v="0"/>
    <s v="Spain"/>
    <x v="7"/>
    <s v="Offline"/>
    <s v="Alta"/>
    <x v="166"/>
    <n v="245757997"/>
    <x v="166"/>
    <n v="2919"/>
    <n v="47.45"/>
    <n v="31.79"/>
    <n v="138506.55000000002"/>
    <n v="92795.01"/>
  </r>
  <r>
    <s v="C1800"/>
    <x v="3"/>
    <s v="Iran"/>
    <x v="11"/>
    <s v="Offline"/>
    <s v="Media"/>
    <x v="558"/>
    <n v="998791825"/>
    <x v="426"/>
    <n v="4212"/>
    <n v="47.45"/>
    <n v="502.54"/>
    <n v="1823040.56"/>
    <n v="1370929.12"/>
  </r>
  <r>
    <s v="C1801"/>
    <x v="0"/>
    <s v="Czech Republic"/>
    <x v="8"/>
    <s v="Online"/>
    <s v="Baja"/>
    <x v="559"/>
    <n v="998791825"/>
    <x v="554"/>
    <n v="2509"/>
    <n v="9.33"/>
    <n v="263.33"/>
    <n v="3647559.6"/>
    <n v="2196962.19"/>
  </r>
  <r>
    <s v="C1802"/>
    <x v="1"/>
    <s v="Nauru"/>
    <x v="9"/>
    <s v="Offline"/>
    <s v="Alta"/>
    <x v="391"/>
    <n v="998791825"/>
    <x v="555"/>
    <n v="3819"/>
    <n v="81.73"/>
    <n v="56.67"/>
    <n v="86470.340000000011"/>
    <n v="59956.86"/>
  </r>
  <r>
    <s v="C1803"/>
    <x v="0"/>
    <s v="Monaco"/>
    <x v="9"/>
    <s v="Offline"/>
    <s v="Crítica"/>
    <x v="560"/>
    <n v="998791825"/>
    <x v="556"/>
    <n v="7679"/>
    <n v="81.73"/>
    <n v="56.67"/>
    <n v="46259.18"/>
    <n v="32075.22"/>
  </r>
  <r>
    <s v="C1804"/>
    <x v="0"/>
    <s v="Vatican City"/>
    <x v="3"/>
    <s v="Offline"/>
    <s v="Crítica"/>
    <x v="561"/>
    <n v="998791825"/>
    <x v="557"/>
    <n v="656"/>
    <n v="109.28"/>
    <n v="364.69"/>
    <n v="3624456.9899999998"/>
    <n v="3133051.79"/>
  </r>
  <r>
    <s v="C1805"/>
    <x v="3"/>
    <s v="Swaziland"/>
    <x v="11"/>
    <s v="Offline"/>
    <s v="Crítica"/>
    <x v="12"/>
    <n v="998791825"/>
    <x v="558"/>
    <n v="1348"/>
    <n v="81.73"/>
    <n v="502.54"/>
    <n v="2597565.4899999998"/>
    <n v="1953372.98"/>
  </r>
  <r>
    <s v="C1806"/>
    <x v="4"/>
    <s v="Barbados"/>
    <x v="5"/>
    <s v="Online"/>
    <s v="Crítica"/>
    <x v="562"/>
    <n v="998791825"/>
    <x v="14"/>
    <n v="5386"/>
    <n v="421.89"/>
    <n v="6.92"/>
    <n v="67549.2"/>
    <n v="50100.800000000003"/>
  </r>
  <r>
    <s v="C1807"/>
    <x v="0"/>
    <s v="Slovakia"/>
    <x v="9"/>
    <s v="Online"/>
    <s v="Alta"/>
    <x v="563"/>
    <n v="998791825"/>
    <x v="225"/>
    <n v="431"/>
    <n v="668.27"/>
    <n v="56.67"/>
    <n v="528629.64"/>
    <n v="366541.56"/>
  </r>
  <r>
    <s v="C1808"/>
    <x v="1"/>
    <s v="Tuvalu"/>
    <x v="9"/>
    <s v="Online"/>
    <s v="Media"/>
    <x v="564"/>
    <n v="998791825"/>
    <x v="444"/>
    <n v="1174"/>
    <n v="651.21"/>
    <n v="56.67"/>
    <n v="115974.87000000001"/>
    <n v="80414.73"/>
  </r>
  <r>
    <s v="C1809"/>
    <x v="0"/>
    <s v="Austria"/>
    <x v="1"/>
    <s v="Offline"/>
    <s v="Media"/>
    <x v="565"/>
    <n v="998791825"/>
    <x v="136"/>
    <n v="4340"/>
    <n v="47.45"/>
    <n v="524.96"/>
    <n v="5843958.54"/>
    <n v="4710991.04"/>
  </r>
  <r>
    <s v="C181"/>
    <x v="0"/>
    <s v="Cyprus"/>
    <x v="4"/>
    <s v="Offline"/>
    <s v="Media"/>
    <x v="167"/>
    <n v="246366965"/>
    <x v="167"/>
    <n v="7544"/>
    <n v="205.7"/>
    <n v="117.11"/>
    <n v="1551800.7999999998"/>
    <n v="883477.84"/>
  </r>
  <r>
    <s v="C1810"/>
    <x v="1"/>
    <s v="Tonga"/>
    <x v="0"/>
    <s v="Offline"/>
    <s v="Alta"/>
    <x v="566"/>
    <n v="998791825"/>
    <x v="46"/>
    <n v="3684"/>
    <n v="9.33"/>
    <n v="97.44"/>
    <n v="1227200.9400000002"/>
    <n v="783709.91999999993"/>
  </r>
  <r>
    <s v="C1811"/>
    <x v="4"/>
    <s v="Dominica"/>
    <x v="7"/>
    <s v="Offline"/>
    <s v="Crítica"/>
    <x v="567"/>
    <n v="998791825"/>
    <x v="150"/>
    <n v="4991"/>
    <n v="9.33"/>
    <n v="31.79"/>
    <n v="216799.05000000002"/>
    <n v="145248.51"/>
  </r>
  <r>
    <s v="C1812"/>
    <x v="1"/>
    <s v="Samoa "/>
    <x v="5"/>
    <s v="Offline"/>
    <s v="Media"/>
    <x v="117"/>
    <n v="998791825"/>
    <x v="559"/>
    <n v="1080"/>
    <n v="205.7"/>
    <n v="6.92"/>
    <n v="60887.58"/>
    <n v="45159.92"/>
  </r>
  <r>
    <s v="C1813"/>
    <x v="1"/>
    <s v="Kiribati"/>
    <x v="9"/>
    <s v="Offline"/>
    <s v="Media"/>
    <x v="107"/>
    <n v="998791825"/>
    <x v="336"/>
    <n v="6798"/>
    <n v="651.21"/>
    <n v="56.67"/>
    <n v="728786.41"/>
    <n v="505326.39"/>
  </r>
  <r>
    <s v="C1814"/>
    <x v="4"/>
    <s v="Panama"/>
    <x v="9"/>
    <s v="Online"/>
    <s v="Baja"/>
    <x v="568"/>
    <n v="998791825"/>
    <x v="310"/>
    <n v="4025"/>
    <n v="205.7"/>
    <n v="56.67"/>
    <n v="717671.13"/>
    <n v="497619.27"/>
  </r>
  <r>
    <s v="C1815"/>
    <x v="2"/>
    <s v="Uzbekistan"/>
    <x v="2"/>
    <s v="Online"/>
    <s v="Crítica"/>
    <x v="569"/>
    <n v="998791825"/>
    <x v="560"/>
    <n v="6674"/>
    <n v="668.27"/>
    <n v="35.840000000000003"/>
    <n v="19998.240000000002"/>
    <n v="6558.72"/>
  </r>
  <r>
    <s v="C1816"/>
    <x v="3"/>
    <s v="Swaziland"/>
    <x v="9"/>
    <s v="Online"/>
    <s v="Media"/>
    <x v="570"/>
    <n v="998791825"/>
    <x v="211"/>
    <n v="5685"/>
    <n v="255.28"/>
    <n v="56.67"/>
    <n v="753714.06"/>
    <n v="522610.74"/>
  </r>
  <r>
    <s v="C1817"/>
    <x v="3"/>
    <s v="Saudi Arabia"/>
    <x v="3"/>
    <s v="Offline"/>
    <s v="Alta"/>
    <x v="331"/>
    <n v="998791825"/>
    <x v="518"/>
    <n v="4033"/>
    <n v="154.06"/>
    <n v="364.69"/>
    <n v="3809244.81"/>
    <n v="3292786.01"/>
  </r>
  <r>
    <s v="C1818"/>
    <x v="3"/>
    <s v="Zambia"/>
    <x v="11"/>
    <s v="Online"/>
    <s v="Baja"/>
    <x v="453"/>
    <n v="998791825"/>
    <x v="561"/>
    <n v="1723"/>
    <n v="9.33"/>
    <n v="502.54"/>
    <n v="3184306.55"/>
    <n v="2394603.1"/>
  </r>
  <r>
    <s v="C1819"/>
    <x v="5"/>
    <s v="Greenland"/>
    <x v="1"/>
    <s v="Online"/>
    <s v="Baja"/>
    <x v="417"/>
    <n v="998791825"/>
    <x v="277"/>
    <n v="790"/>
    <n v="205.7"/>
    <n v="524.96"/>
    <n v="5614081.4100000001"/>
    <n v="4525680.16"/>
  </r>
  <r>
    <s v="C182"/>
    <x v="3"/>
    <s v="Namibia"/>
    <x v="2"/>
    <s v="Online"/>
    <s v="Media"/>
    <x v="168"/>
    <n v="246557939"/>
    <x v="168"/>
    <n v="5929"/>
    <n v="109.28"/>
    <n v="35.840000000000003"/>
    <n v="647921.12"/>
    <n v="212495.36000000002"/>
  </r>
  <r>
    <s v="C1820"/>
    <x v="2"/>
    <s v="Turkmenistan"/>
    <x v="7"/>
    <s v="Online"/>
    <s v="Alta"/>
    <x v="405"/>
    <n v="998791825"/>
    <x v="550"/>
    <n v="303"/>
    <n v="9.33"/>
    <n v="31.79"/>
    <n v="228803.90000000002"/>
    <n v="153291.38"/>
  </r>
  <r>
    <s v="C1821"/>
    <x v="4"/>
    <s v="El Salvador"/>
    <x v="5"/>
    <s v="Offline"/>
    <s v="Alta"/>
    <x v="571"/>
    <n v="998791825"/>
    <x v="366"/>
    <n v="1359"/>
    <n v="152.58000000000001"/>
    <n v="6.92"/>
    <n v="43123.26"/>
    <n v="31984.239999999998"/>
  </r>
  <r>
    <s v="C1822"/>
    <x v="3"/>
    <s v="Pakistan"/>
    <x v="5"/>
    <s v="Offline"/>
    <s v="Crítica"/>
    <x v="260"/>
    <n v="998791825"/>
    <x v="562"/>
    <n v="2089"/>
    <n v="255.28"/>
    <n v="6.92"/>
    <n v="12203.64"/>
    <n v="9051.36"/>
  </r>
  <r>
    <s v="C1823"/>
    <x v="3"/>
    <s v="Libya"/>
    <x v="4"/>
    <s v="Online"/>
    <s v="Crítica"/>
    <x v="193"/>
    <n v="998791825"/>
    <x v="563"/>
    <n v="2653"/>
    <n v="109.28"/>
    <n v="117.11"/>
    <n v="1069022.8999999999"/>
    <n v="608620.67000000004"/>
  </r>
  <r>
    <s v="C1824"/>
    <x v="2"/>
    <s v="Taiwan"/>
    <x v="1"/>
    <s v="Offline"/>
    <s v="Crítica"/>
    <x v="276"/>
    <n v="998791825"/>
    <x v="116"/>
    <n v="245"/>
    <n v="9.33"/>
    <n v="524.96"/>
    <n v="5624500.7700000005"/>
    <n v="4534079.5200000005"/>
  </r>
  <r>
    <s v="C1825"/>
    <x v="0"/>
    <s v="Macedonia"/>
    <x v="4"/>
    <s v="Online"/>
    <s v="Crítica"/>
    <x v="572"/>
    <n v="998791825"/>
    <x v="547"/>
    <n v="4087"/>
    <n v="437.2"/>
    <n v="117.11"/>
    <n v="207345.59999999998"/>
    <n v="118046.88"/>
  </r>
  <r>
    <s v="C1826"/>
    <x v="1"/>
    <s v="Solomon Islands"/>
    <x v="11"/>
    <s v="Offline"/>
    <s v="Baja"/>
    <x v="263"/>
    <n v="998791825"/>
    <x v="564"/>
    <n v="435"/>
    <n v="421.89"/>
    <n v="502.54"/>
    <n v="2487969.21"/>
    <n v="1870956.4200000002"/>
  </r>
  <r>
    <s v="C1827"/>
    <x v="5"/>
    <s v="Mexico"/>
    <x v="6"/>
    <s v="Offline"/>
    <s v="Baja"/>
    <x v="573"/>
    <n v="998791825"/>
    <x v="557"/>
    <n v="7575"/>
    <n v="152.58000000000001"/>
    <n v="159.41999999999999"/>
    <n v="1333072.1599999999"/>
    <n v="832491.24"/>
  </r>
  <r>
    <s v="C1828"/>
    <x v="3"/>
    <s v="Somalia"/>
    <x v="10"/>
    <s v="Offline"/>
    <s v="Baja"/>
    <x v="18"/>
    <n v="998791825"/>
    <x v="17"/>
    <n v="824"/>
    <n v="205.7"/>
    <n v="90.93"/>
    <n v="921124.74"/>
    <n v="543670.47000000009"/>
  </r>
  <r>
    <s v="C1829"/>
    <x v="2"/>
    <s v="Taiwan"/>
    <x v="5"/>
    <s v="Offline"/>
    <s v="Crítica"/>
    <x v="574"/>
    <n v="998791825"/>
    <x v="345"/>
    <n v="7531"/>
    <n v="81.73"/>
    <n v="6.92"/>
    <n v="32664.33"/>
    <n v="24226.92"/>
  </r>
  <r>
    <s v="C183"/>
    <x v="5"/>
    <s v="Greenland"/>
    <x v="4"/>
    <s v="Offline"/>
    <s v="Alta"/>
    <x v="169"/>
    <n v="247850978"/>
    <x v="169"/>
    <n v="8392"/>
    <n v="205.7"/>
    <n v="117.11"/>
    <n v="1726234.4"/>
    <n v="982787.12"/>
  </r>
  <r>
    <s v="C1830"/>
    <x v="4"/>
    <s v="Cuba"/>
    <x v="4"/>
    <s v="Online"/>
    <s v="Baja"/>
    <x v="575"/>
    <n v="998791825"/>
    <x v="116"/>
    <n v="2075"/>
    <n v="255.28"/>
    <n v="117.11"/>
    <n v="1505929.7"/>
    <n v="857362.30999999994"/>
  </r>
  <r>
    <s v="C1831"/>
    <x v="1"/>
    <s v="Federated States of Micronesia"/>
    <x v="5"/>
    <s v="Online"/>
    <s v="Alta"/>
    <x v="56"/>
    <n v="998791825"/>
    <x v="565"/>
    <n v="869"/>
    <n v="81.73"/>
    <n v="6.92"/>
    <n v="37403.97"/>
    <n v="27742.28"/>
  </r>
  <r>
    <s v="C1832"/>
    <x v="1"/>
    <s v="Australia"/>
    <x v="0"/>
    <s v="Offline"/>
    <s v="Alta"/>
    <x v="576"/>
    <n v="998791825"/>
    <x v="66"/>
    <n v="7353"/>
    <n v="255.28"/>
    <n v="97.44"/>
    <n v="330030.54000000004"/>
    <n v="210762.72"/>
  </r>
  <r>
    <s v="C1833"/>
    <x v="2"/>
    <s v="Myanmar"/>
    <x v="6"/>
    <s v="Offline"/>
    <s v="Crítica"/>
    <x v="577"/>
    <n v="998791825"/>
    <x v="566"/>
    <n v="7003"/>
    <n v="9.33"/>
    <n v="159.41999999999999"/>
    <n v="1891880.08"/>
    <n v="1181461.6199999999"/>
  </r>
  <r>
    <s v="C1834"/>
    <x v="0"/>
    <s v="Montenegro"/>
    <x v="2"/>
    <s v="Online"/>
    <s v="Media"/>
    <x v="578"/>
    <n v="998791825"/>
    <x v="567"/>
    <n v="2322"/>
    <n v="668.27"/>
    <n v="35.840000000000003"/>
    <n v="810529.76"/>
    <n v="265825.28000000003"/>
  </r>
  <r>
    <s v="C1835"/>
    <x v="3"/>
    <s v="Nigeria"/>
    <x v="5"/>
    <s v="Online"/>
    <s v="Alta"/>
    <x v="579"/>
    <n v="998791825"/>
    <x v="568"/>
    <n v="7846"/>
    <n v="9.33"/>
    <n v="6.92"/>
    <n v="64106.43"/>
    <n v="47547.32"/>
  </r>
  <r>
    <s v="C1836"/>
    <x v="4"/>
    <s v="The Bahamas"/>
    <x v="8"/>
    <s v="Offline"/>
    <s v="Crítica"/>
    <x v="154"/>
    <n v="998791825"/>
    <x v="499"/>
    <n v="5145"/>
    <n v="437.2"/>
    <n v="263.33"/>
    <n v="1092125.5999999999"/>
    <n v="657798.34"/>
  </r>
  <r>
    <s v="C1837"/>
    <x v="3"/>
    <s v="Ethiopia"/>
    <x v="3"/>
    <s v="Offline"/>
    <s v="Alta"/>
    <x v="477"/>
    <n v="998791825"/>
    <x v="569"/>
    <n v="7815"/>
    <n v="154.06"/>
    <n v="364.69"/>
    <n v="3397480.17"/>
    <n v="2936848.57"/>
  </r>
  <r>
    <s v="C1838"/>
    <x v="1"/>
    <s v="Nauru"/>
    <x v="0"/>
    <s v="Online"/>
    <s v="Baja"/>
    <x v="111"/>
    <n v="998791825"/>
    <x v="501"/>
    <n v="6486"/>
    <n v="109.28"/>
    <n v="97.44"/>
    <n v="1422198.1800000002"/>
    <n v="908238.24"/>
  </r>
  <r>
    <s v="C1839"/>
    <x v="4"/>
    <s v="Haiti"/>
    <x v="4"/>
    <s v="Offline"/>
    <s v="Baja"/>
    <x v="232"/>
    <n v="998791825"/>
    <x v="561"/>
    <n v="3821"/>
    <n v="255.28"/>
    <n v="117.11"/>
    <n v="1876189.7"/>
    <n v="1068160.31"/>
  </r>
  <r>
    <s v="C184"/>
    <x v="3"/>
    <s v="Rwanda"/>
    <x v="11"/>
    <s v="Online"/>
    <s v="Baja"/>
    <x v="170"/>
    <n v="250408303"/>
    <x v="110"/>
    <n v="7281"/>
    <n v="668.27"/>
    <n v="502.54"/>
    <n v="4865673.87"/>
    <n v="3658993.74"/>
  </r>
  <r>
    <s v="C1840"/>
    <x v="4"/>
    <s v="Antigua and Barbuda "/>
    <x v="9"/>
    <s v="Online"/>
    <s v="Baja"/>
    <x v="319"/>
    <n v="998791825"/>
    <x v="570"/>
    <n v="9511"/>
    <n v="255.28"/>
    <n v="56.67"/>
    <n v="187979"/>
    <n v="130341"/>
  </r>
  <r>
    <s v="C1841"/>
    <x v="0"/>
    <s v="Slovenia"/>
    <x v="6"/>
    <s v="Online"/>
    <s v="Media"/>
    <x v="437"/>
    <n v="998791825"/>
    <x v="566"/>
    <n v="5279"/>
    <n v="9.33"/>
    <n v="159.41999999999999"/>
    <n v="188396.64"/>
    <n v="117651.95999999999"/>
  </r>
  <r>
    <s v="C1842"/>
    <x v="5"/>
    <s v="Greenland"/>
    <x v="9"/>
    <s v="Online"/>
    <s v="Media"/>
    <x v="135"/>
    <n v="998791825"/>
    <x v="571"/>
    <n v="9882"/>
    <n v="651.21"/>
    <n v="56.67"/>
    <n v="682200.31"/>
    <n v="473024.49"/>
  </r>
  <r>
    <s v="C1843"/>
    <x v="3"/>
    <s v="Burundi"/>
    <x v="6"/>
    <s v="Online"/>
    <s v="Alta"/>
    <x v="283"/>
    <n v="998791825"/>
    <x v="525"/>
    <n v="4104"/>
    <n v="255.28"/>
    <n v="159.41999999999999"/>
    <n v="1549549.6"/>
    <n v="967679.39999999991"/>
  </r>
  <r>
    <s v="C1844"/>
    <x v="0"/>
    <s v="Czech Republic"/>
    <x v="5"/>
    <s v="Offline"/>
    <s v="Media"/>
    <x v="367"/>
    <n v="998791825"/>
    <x v="362"/>
    <n v="5764"/>
    <n v="421.89"/>
    <n v="6.92"/>
    <n v="64181.07"/>
    <n v="47602.68"/>
  </r>
  <r>
    <s v="C1845"/>
    <x v="3"/>
    <s v="Equatorial Guinea"/>
    <x v="11"/>
    <s v="Online"/>
    <s v="Alta"/>
    <x v="580"/>
    <n v="998791825"/>
    <x v="503"/>
    <n v="4709"/>
    <n v="255.28"/>
    <n v="502.54"/>
    <n v="520582.32999999996"/>
    <n v="391478.66000000003"/>
  </r>
  <r>
    <s v="C1846"/>
    <x v="4"/>
    <s v="Dominican Republic"/>
    <x v="5"/>
    <s v="Online"/>
    <s v="Baja"/>
    <x v="581"/>
    <n v="998791825"/>
    <x v="572"/>
    <n v="7821"/>
    <n v="255.28"/>
    <n v="6.92"/>
    <n v="91499.31"/>
    <n v="67864.44"/>
  </r>
  <r>
    <s v="C1847"/>
    <x v="0"/>
    <s v="Poland"/>
    <x v="8"/>
    <s v="Offline"/>
    <s v="Alta"/>
    <x v="582"/>
    <n v="998791825"/>
    <x v="133"/>
    <n v="4009"/>
    <n v="81.73"/>
    <n v="263.33"/>
    <n v="1325153.2"/>
    <n v="798153.23"/>
  </r>
  <r>
    <s v="C1848"/>
    <x v="0"/>
    <s v="Albania"/>
    <x v="10"/>
    <s v="Offline"/>
    <s v="Alta"/>
    <x v="583"/>
    <n v="998791825"/>
    <x v="523"/>
    <n v="9217"/>
    <n v="47.45"/>
    <n v="90.93"/>
    <n v="238484.88"/>
    <n v="140759.64000000001"/>
  </r>
  <r>
    <s v="C1849"/>
    <x v="3"/>
    <s v="Sudan"/>
    <x v="2"/>
    <s v="Offline"/>
    <s v="Baja"/>
    <x v="379"/>
    <n v="998791825"/>
    <x v="573"/>
    <n v="1417"/>
    <n v="47.45"/>
    <n v="35.840000000000003"/>
    <n v="381277.92"/>
    <n v="125045.76000000001"/>
  </r>
  <r>
    <s v="C185"/>
    <x v="4"/>
    <s v="The Bahamas"/>
    <x v="1"/>
    <s v="Offline"/>
    <s v="Baja"/>
    <x v="171"/>
    <n v="250949895"/>
    <x v="170"/>
    <n v="1977"/>
    <n v="651.21"/>
    <n v="524.96"/>
    <n v="1287442.1700000002"/>
    <n v="1037845.92"/>
  </r>
  <r>
    <s v="C1850"/>
    <x v="5"/>
    <s v="Canada"/>
    <x v="6"/>
    <s v="Online"/>
    <s v="Baja"/>
    <x v="584"/>
    <n v="998791825"/>
    <x v="574"/>
    <n v="5616"/>
    <n v="668.27"/>
    <n v="159.41999999999999"/>
    <n v="2301093.92"/>
    <n v="1437011.88"/>
  </r>
  <r>
    <s v="C1851"/>
    <x v="0"/>
    <s v="Czech Republic"/>
    <x v="6"/>
    <s v="Online"/>
    <s v="Crítica"/>
    <x v="585"/>
    <n v="998791825"/>
    <x v="575"/>
    <n v="8848"/>
    <n v="47.45"/>
    <n v="159.41999999999999"/>
    <n v="1357323.76"/>
    <n v="847636.1399999999"/>
  </r>
  <r>
    <s v="C1852"/>
    <x v="3"/>
    <s v="Madagascar"/>
    <x v="5"/>
    <s v="Online"/>
    <s v="Alta"/>
    <x v="146"/>
    <n v="998791825"/>
    <x v="478"/>
    <n v="5182"/>
    <n v="81.73"/>
    <n v="6.92"/>
    <n v="15114.6"/>
    <n v="11210.4"/>
  </r>
  <r>
    <s v="C1853"/>
    <x v="0"/>
    <s v="Estonia"/>
    <x v="1"/>
    <s v="Offline"/>
    <s v="Alta"/>
    <x v="586"/>
    <n v="998791825"/>
    <x v="576"/>
    <n v="716"/>
    <n v="9.33"/>
    <n v="524.96"/>
    <n v="2721406.5900000003"/>
    <n v="2193807.8400000003"/>
  </r>
  <r>
    <s v="C1854"/>
    <x v="3"/>
    <s v="Ethiopia"/>
    <x v="6"/>
    <s v="Online"/>
    <s v="Alta"/>
    <x v="587"/>
    <n v="998791825"/>
    <x v="59"/>
    <n v="8579"/>
    <n v="668.27"/>
    <n v="159.41999999999999"/>
    <n v="326758.40000000002"/>
    <n v="204057.59999999998"/>
  </r>
  <r>
    <s v="C1855"/>
    <x v="3"/>
    <s v="Republic of the Congo"/>
    <x v="3"/>
    <s v="Offline"/>
    <s v="Baja"/>
    <x v="66"/>
    <n v="998791825"/>
    <x v="577"/>
    <n v="3934"/>
    <n v="9.33"/>
    <n v="364.69"/>
    <n v="3476373.6"/>
    <n v="3005045.6"/>
  </r>
  <r>
    <s v="C1856"/>
    <x v="0"/>
    <s v="Croatia"/>
    <x v="6"/>
    <s v="Offline"/>
    <s v="Media"/>
    <x v="264"/>
    <n v="998791825"/>
    <x v="578"/>
    <n v="8972"/>
    <n v="668.27"/>
    <n v="159.41999999999999"/>
    <n v="614714.24"/>
    <n v="383883.36"/>
  </r>
  <r>
    <s v="C1857"/>
    <x v="0"/>
    <s v="Switzerland"/>
    <x v="6"/>
    <s v="Offline"/>
    <s v="Alta"/>
    <x v="89"/>
    <n v="998791825"/>
    <x v="579"/>
    <n v="7917"/>
    <n v="205.7"/>
    <n v="159.41999999999999"/>
    <n v="2083850.64"/>
    <n v="1301345.46"/>
  </r>
  <r>
    <s v="C1858"/>
    <x v="3"/>
    <s v="Angola"/>
    <x v="9"/>
    <s v="Offline"/>
    <s v="Media"/>
    <x v="588"/>
    <n v="998791825"/>
    <x v="580"/>
    <n v="2024"/>
    <n v="205.7"/>
    <n v="56.67"/>
    <n v="156676.41"/>
    <n v="108636.39"/>
  </r>
  <r>
    <s v="C1859"/>
    <x v="2"/>
    <s v="Cambodia"/>
    <x v="7"/>
    <s v="Offline"/>
    <s v="Crítica"/>
    <x v="589"/>
    <n v="998791825"/>
    <x v="581"/>
    <n v="4578"/>
    <n v="109.28"/>
    <n v="31.79"/>
    <n v="337511.85000000003"/>
    <n v="226122.27"/>
  </r>
  <r>
    <s v="C186"/>
    <x v="0"/>
    <s v="Germany"/>
    <x v="7"/>
    <s v="Online"/>
    <s v="Alta"/>
    <x v="172"/>
    <n v="251482903"/>
    <x v="171"/>
    <n v="3890"/>
    <n v="47.45"/>
    <n v="31.79"/>
    <n v="184580.5"/>
    <n v="123663.09999999999"/>
  </r>
  <r>
    <s v="C1860"/>
    <x v="3"/>
    <s v="Pakistan"/>
    <x v="7"/>
    <s v="Offline"/>
    <s v="Baja"/>
    <x v="396"/>
    <n v="998791825"/>
    <x v="582"/>
    <n v="5899"/>
    <n v="154.06"/>
    <n v="31.79"/>
    <n v="437631.35000000003"/>
    <n v="293199.17"/>
  </r>
  <r>
    <s v="C1861"/>
    <x v="3"/>
    <s v="Malawi"/>
    <x v="11"/>
    <s v="Offline"/>
    <s v="Alta"/>
    <x v="590"/>
    <n v="998791825"/>
    <x v="450"/>
    <n v="8333"/>
    <n v="152.58000000000001"/>
    <n v="502.54"/>
    <n v="503207.31"/>
    <n v="378412.62"/>
  </r>
  <r>
    <s v="C1862"/>
    <x v="3"/>
    <s v="Botswana"/>
    <x v="7"/>
    <s v="Offline"/>
    <s v="Media"/>
    <x v="79"/>
    <n v="998791825"/>
    <x v="9"/>
    <n v="1261"/>
    <n v="154.06"/>
    <n v="31.79"/>
    <n v="296040.55000000005"/>
    <n v="198337.81"/>
  </r>
  <r>
    <s v="C1863"/>
    <x v="4"/>
    <s v="Saint Vincent and the Grenadines"/>
    <x v="9"/>
    <s v="Offline"/>
    <s v="Alta"/>
    <x v="591"/>
    <n v="998791825"/>
    <x v="583"/>
    <n v="6095"/>
    <n v="668.27"/>
    <n v="56.67"/>
    <n v="592379.04"/>
    <n v="410744.16000000003"/>
  </r>
  <r>
    <s v="C1864"/>
    <x v="1"/>
    <s v="Kiribati"/>
    <x v="5"/>
    <s v="Online"/>
    <s v="Media"/>
    <x v="45"/>
    <n v="998791825"/>
    <x v="524"/>
    <n v="1276"/>
    <n v="152.58000000000001"/>
    <n v="6.92"/>
    <n v="68846.070000000007"/>
    <n v="51062.68"/>
  </r>
  <r>
    <s v="C1865"/>
    <x v="4"/>
    <s v="Honduras"/>
    <x v="11"/>
    <s v="Online"/>
    <s v="Crítica"/>
    <x v="536"/>
    <n v="998791825"/>
    <x v="203"/>
    <n v="7277"/>
    <n v="421.89"/>
    <n v="502.54"/>
    <n v="4852308.47"/>
    <n v="3648942.94"/>
  </r>
  <r>
    <s v="C1866"/>
    <x v="3"/>
    <s v="Israel"/>
    <x v="5"/>
    <s v="Offline"/>
    <s v="Crítica"/>
    <x v="592"/>
    <n v="998791825"/>
    <x v="566"/>
    <n v="1605"/>
    <n v="651.21"/>
    <n v="6.92"/>
    <n v="89166.81"/>
    <n v="66134.44"/>
  </r>
  <r>
    <s v="C1867"/>
    <x v="2"/>
    <s v="Brunei"/>
    <x v="11"/>
    <s v="Offline"/>
    <s v="Alta"/>
    <x v="360"/>
    <n v="998791825"/>
    <x v="76"/>
    <n v="3795"/>
    <n v="437.2"/>
    <n v="502.54"/>
    <n v="2645012.66"/>
    <n v="1989053.32"/>
  </r>
  <r>
    <s v="C1868"/>
    <x v="3"/>
    <s v="Senegal"/>
    <x v="4"/>
    <s v="Offline"/>
    <s v="Alta"/>
    <x v="29"/>
    <n v="998791825"/>
    <x v="85"/>
    <n v="415"/>
    <n v="651.21"/>
    <n v="117.11"/>
    <n v="449865.89999999997"/>
    <n v="256119.57"/>
  </r>
  <r>
    <s v="C1869"/>
    <x v="0"/>
    <s v="Iceland"/>
    <x v="4"/>
    <s v="Online"/>
    <s v="Baja"/>
    <x v="593"/>
    <n v="998791825"/>
    <x v="466"/>
    <n v="62"/>
    <n v="651.21"/>
    <n v="117.11"/>
    <n v="617305.69999999995"/>
    <n v="351447.11"/>
  </r>
  <r>
    <s v="C187"/>
    <x v="0"/>
    <s v="Cyprus"/>
    <x v="7"/>
    <s v="Online"/>
    <s v="Crítica"/>
    <x v="173"/>
    <n v="251974713"/>
    <x v="172"/>
    <n v="1464"/>
    <n v="47.45"/>
    <n v="31.79"/>
    <n v="69466.8"/>
    <n v="46540.56"/>
  </r>
  <r>
    <s v="C1870"/>
    <x v="4"/>
    <s v="Haiti"/>
    <x v="2"/>
    <s v="Offline"/>
    <s v="Media"/>
    <x v="594"/>
    <n v="998791825"/>
    <x v="578"/>
    <n v="8367"/>
    <n v="109.28"/>
    <n v="35.840000000000003"/>
    <n v="785067.52000000002"/>
    <n v="257474.56000000003"/>
  </r>
  <r>
    <s v="C1871"/>
    <x v="0"/>
    <s v="Switzerland"/>
    <x v="10"/>
    <s v="Online"/>
    <s v="Alta"/>
    <x v="177"/>
    <n v="998791825"/>
    <x v="101"/>
    <n v="2992"/>
    <n v="81.73"/>
    <n v="90.93"/>
    <n v="393623.3"/>
    <n v="232326.15000000002"/>
  </r>
  <r>
    <s v="C1872"/>
    <x v="0"/>
    <s v="Italy"/>
    <x v="0"/>
    <s v="Offline"/>
    <s v="Alta"/>
    <x v="595"/>
    <n v="998791825"/>
    <x v="101"/>
    <n v="8628"/>
    <n v="9.33"/>
    <n v="97.44"/>
    <n v="1367269.3800000001"/>
    <n v="873159.84"/>
  </r>
  <r>
    <s v="C1873"/>
    <x v="0"/>
    <s v="Romania"/>
    <x v="10"/>
    <s v="Offline"/>
    <s v="Alta"/>
    <x v="596"/>
    <n v="998791825"/>
    <x v="584"/>
    <n v="1999"/>
    <n v="152.58000000000001"/>
    <n v="90.93"/>
    <n v="505778.98"/>
    <n v="298523.19"/>
  </r>
  <r>
    <s v="C1874"/>
    <x v="0"/>
    <s v="Georgia"/>
    <x v="11"/>
    <s v="Online"/>
    <s v="Baja"/>
    <x v="174"/>
    <n v="998791825"/>
    <x v="194"/>
    <n v="6861"/>
    <n v="421.89"/>
    <n v="502.54"/>
    <n v="2962440.91"/>
    <n v="2227759.8200000003"/>
  </r>
  <r>
    <s v="C1875"/>
    <x v="5"/>
    <s v="United States of America"/>
    <x v="0"/>
    <s v="Online"/>
    <s v="Alta"/>
    <x v="442"/>
    <n v="998791825"/>
    <x v="128"/>
    <n v="8998"/>
    <n v="205.7"/>
    <n v="97.44"/>
    <n v="1274195.58"/>
    <n v="813721.44"/>
  </r>
  <r>
    <s v="C1876"/>
    <x v="1"/>
    <s v="Kiribati"/>
    <x v="3"/>
    <s v="Online"/>
    <s v="Baja"/>
    <x v="597"/>
    <n v="998791825"/>
    <x v="18"/>
    <n v="1229"/>
    <n v="668.27"/>
    <n v="364.69"/>
    <n v="1271154.57"/>
    <n v="1098810.97"/>
  </r>
  <r>
    <s v="C1877"/>
    <x v="0"/>
    <s v="Bosnia and Herzegovina"/>
    <x v="1"/>
    <s v="Online"/>
    <s v="Baja"/>
    <x v="598"/>
    <n v="998791825"/>
    <x v="36"/>
    <n v="8402"/>
    <n v="47.45"/>
    <n v="524.96"/>
    <n v="2228440.62"/>
    <n v="1796413.12"/>
  </r>
  <r>
    <s v="C1878"/>
    <x v="3"/>
    <s v="Mauritius "/>
    <x v="8"/>
    <s v="Offline"/>
    <s v="Crítica"/>
    <x v="599"/>
    <n v="998791825"/>
    <x v="430"/>
    <n v="2397"/>
    <n v="109.28"/>
    <n v="263.33"/>
    <n v="2892078"/>
    <n v="1741927.95"/>
  </r>
  <r>
    <s v="C1879"/>
    <x v="5"/>
    <s v="Greenland"/>
    <x v="1"/>
    <s v="Offline"/>
    <s v="Alta"/>
    <x v="324"/>
    <n v="998791825"/>
    <x v="364"/>
    <n v="7126"/>
    <n v="152.58000000000001"/>
    <n v="524.96"/>
    <n v="4337058.6000000006"/>
    <n v="3496233.6"/>
  </r>
  <r>
    <s v="C188"/>
    <x v="0"/>
    <s v="Luxembourg"/>
    <x v="0"/>
    <s v="Online"/>
    <s v="Crítica"/>
    <x v="13"/>
    <n v="252003896"/>
    <x v="149"/>
    <n v="5171"/>
    <n v="152.58000000000001"/>
    <n v="97.44"/>
    <n v="788991.18"/>
    <n v="503862.24"/>
  </r>
  <r>
    <s v="C1880"/>
    <x v="3"/>
    <s v="Zimbabwe"/>
    <x v="1"/>
    <s v="Offline"/>
    <s v="Media"/>
    <x v="600"/>
    <n v="998791825"/>
    <x v="585"/>
    <n v="3530"/>
    <n v="668.27"/>
    <n v="524.96"/>
    <n v="6287432.5500000007"/>
    <n v="5068488.8000000007"/>
  </r>
  <r>
    <s v="C1881"/>
    <x v="0"/>
    <s v="Belgium"/>
    <x v="2"/>
    <s v="Offline"/>
    <s v="Alta"/>
    <x v="205"/>
    <n v="998791825"/>
    <x v="371"/>
    <n v="4583"/>
    <n v="47.45"/>
    <n v="35.840000000000003"/>
    <n v="953905.12"/>
    <n v="312847.36000000004"/>
  </r>
  <r>
    <s v="C1882"/>
    <x v="0"/>
    <s v="Luxembourg"/>
    <x v="9"/>
    <s v="Online"/>
    <s v="Crítica"/>
    <x v="494"/>
    <n v="998791825"/>
    <x v="39"/>
    <n v="290"/>
    <n v="47.45"/>
    <n v="56.67"/>
    <n v="739247.85000000009"/>
    <n v="512580.15"/>
  </r>
  <r>
    <s v="C1883"/>
    <x v="3"/>
    <s v="Sudan"/>
    <x v="5"/>
    <s v="Offline"/>
    <s v="Crítica"/>
    <x v="601"/>
    <n v="998791825"/>
    <x v="434"/>
    <n v="2687"/>
    <n v="205.7"/>
    <n v="6.92"/>
    <n v="26068.02"/>
    <n v="19334.48"/>
  </r>
  <r>
    <s v="C1884"/>
    <x v="3"/>
    <s v="Cote d'Ivoire"/>
    <x v="0"/>
    <s v="Offline"/>
    <s v="Baja"/>
    <x v="602"/>
    <n v="998791825"/>
    <x v="586"/>
    <n v="5530"/>
    <n v="668.27"/>
    <n v="97.44"/>
    <n v="640836"/>
    <n v="409248"/>
  </r>
  <r>
    <s v="C1885"/>
    <x v="3"/>
    <s v="Rwanda"/>
    <x v="3"/>
    <s v="Online"/>
    <s v="Baja"/>
    <x v="603"/>
    <n v="998791825"/>
    <x v="587"/>
    <n v="994"/>
    <n v="255.28"/>
    <n v="364.69"/>
    <n v="1905677.13"/>
    <n v="1647304.73"/>
  </r>
  <r>
    <s v="C1886"/>
    <x v="5"/>
    <s v="Mexico"/>
    <x v="4"/>
    <s v="Online"/>
    <s v="Baja"/>
    <x v="604"/>
    <n v="998791825"/>
    <x v="359"/>
    <n v="6845"/>
    <n v="205.7"/>
    <n v="117.11"/>
    <n v="1446688.0999999999"/>
    <n v="823634.63"/>
  </r>
  <r>
    <s v="C1887"/>
    <x v="1"/>
    <s v="Tuvalu"/>
    <x v="11"/>
    <s v="Offline"/>
    <s v="Crítica"/>
    <x v="605"/>
    <n v="998791825"/>
    <x v="588"/>
    <n v="9806"/>
    <n v="255.28"/>
    <n v="502.54"/>
    <n v="1379977.55"/>
    <n v="1037745.1000000001"/>
  </r>
  <r>
    <s v="C1888"/>
    <x v="3"/>
    <s v="Guinea-Bissau"/>
    <x v="7"/>
    <s v="Online"/>
    <s v="Alta"/>
    <x v="539"/>
    <n v="998791825"/>
    <x v="225"/>
    <n v="3633"/>
    <n v="152.58000000000001"/>
    <n v="31.79"/>
    <n v="93002"/>
    <n v="62308.4"/>
  </r>
  <r>
    <s v="C1889"/>
    <x v="0"/>
    <s v="Greece"/>
    <x v="2"/>
    <s v="Online"/>
    <s v="Media"/>
    <x v="376"/>
    <n v="998791825"/>
    <x v="589"/>
    <n v="4110"/>
    <n v="651.21"/>
    <n v="35.840000000000003"/>
    <n v="666498.72"/>
    <n v="218588.16000000003"/>
  </r>
  <r>
    <s v="C189"/>
    <x v="1"/>
    <s v="Tuvalu"/>
    <x v="4"/>
    <s v="Online"/>
    <s v="Alta"/>
    <x v="174"/>
    <n v="252139508"/>
    <x v="173"/>
    <n v="2516"/>
    <n v="205.7"/>
    <n v="117.11"/>
    <n v="517541.19999999995"/>
    <n v="294648.76"/>
  </r>
  <r>
    <s v="C1890"/>
    <x v="4"/>
    <s v="Haiti"/>
    <x v="0"/>
    <s v="Online"/>
    <s v="Media"/>
    <x v="606"/>
    <n v="998791825"/>
    <x v="493"/>
    <n v="4056"/>
    <n v="421.89"/>
    <n v="97.44"/>
    <n v="899153.94000000006"/>
    <n v="574213.92000000004"/>
  </r>
  <r>
    <s v="C1891"/>
    <x v="3"/>
    <s v="Yemen"/>
    <x v="11"/>
    <s v="Offline"/>
    <s v="Crítica"/>
    <x v="11"/>
    <n v="998791825"/>
    <x v="590"/>
    <n v="8319"/>
    <n v="47.45"/>
    <n v="502.54"/>
    <n v="6539021.9500000002"/>
    <n v="4917353.9000000004"/>
  </r>
  <r>
    <s v="C1892"/>
    <x v="0"/>
    <s v="Russia"/>
    <x v="7"/>
    <s v="Offline"/>
    <s v="Alta"/>
    <x v="294"/>
    <n v="998791825"/>
    <x v="174"/>
    <n v="8779"/>
    <n v="651.21"/>
    <n v="31.79"/>
    <n v="391367.60000000003"/>
    <n v="262203.92"/>
  </r>
  <r>
    <s v="C1893"/>
    <x v="3"/>
    <s v="Tunisia "/>
    <x v="7"/>
    <s v="Offline"/>
    <s v="Crítica"/>
    <x v="267"/>
    <n v="998791825"/>
    <x v="9"/>
    <n v="9347"/>
    <n v="154.06"/>
    <n v="31.79"/>
    <n v="416943.15"/>
    <n v="279338.73"/>
  </r>
  <r>
    <s v="C1894"/>
    <x v="2"/>
    <s v="India"/>
    <x v="4"/>
    <s v="Offline"/>
    <s v="Alta"/>
    <x v="292"/>
    <n v="998791825"/>
    <x v="24"/>
    <n v="966"/>
    <n v="651.21"/>
    <n v="117.11"/>
    <n v="192740.9"/>
    <n v="109732.06999999999"/>
  </r>
  <r>
    <s v="C1895"/>
    <x v="2"/>
    <s v="Taiwan"/>
    <x v="11"/>
    <s v="Offline"/>
    <s v="Crítica"/>
    <x v="15"/>
    <n v="998791825"/>
    <x v="280"/>
    <n v="6609"/>
    <n v="255.28"/>
    <n v="502.54"/>
    <n v="847366.36"/>
    <n v="637220.72"/>
  </r>
  <r>
    <s v="C1896"/>
    <x v="3"/>
    <s v="Morocco"/>
    <x v="6"/>
    <s v="Online"/>
    <s v="Baja"/>
    <x v="607"/>
    <n v="998791825"/>
    <x v="591"/>
    <n v="6281"/>
    <n v="421.89"/>
    <n v="159.41999999999999"/>
    <n v="2138225.2799999998"/>
    <n v="1335301.92"/>
  </r>
  <r>
    <s v="C1897"/>
    <x v="3"/>
    <s v="Zimbabwe"/>
    <x v="4"/>
    <s v="Offline"/>
    <s v="Baja"/>
    <x v="608"/>
    <n v="998791825"/>
    <x v="373"/>
    <n v="2018"/>
    <n v="205.7"/>
    <n v="117.11"/>
    <n v="1623590.0999999999"/>
    <n v="924349.23"/>
  </r>
  <r>
    <s v="C1898"/>
    <x v="3"/>
    <s v="Lebanon"/>
    <x v="6"/>
    <s v="Online"/>
    <s v="Crítica"/>
    <x v="198"/>
    <n v="998791825"/>
    <x v="592"/>
    <n v="2888"/>
    <n v="205.7"/>
    <n v="159.41999999999999"/>
    <n v="1908983.84"/>
    <n v="1192142.76"/>
  </r>
  <r>
    <s v="C1899"/>
    <x v="1"/>
    <s v="Federated States of Micronesia"/>
    <x v="0"/>
    <s v="Online"/>
    <s v="Alta"/>
    <x v="609"/>
    <n v="998791825"/>
    <x v="398"/>
    <n v="9989"/>
    <n v="421.89"/>
    <n v="97.44"/>
    <n v="278458.5"/>
    <n v="177828"/>
  </r>
  <r>
    <s v="C19"/>
    <x v="3"/>
    <s v="Libya"/>
    <x v="1"/>
    <s v="Online"/>
    <s v="Alta"/>
    <x v="21"/>
    <n v="117223966"/>
    <x v="21"/>
    <n v="5135"/>
    <n v="651.21"/>
    <n v="524.96"/>
    <n v="3343963.35"/>
    <n v="2695669.6"/>
  </r>
  <r>
    <s v="C190"/>
    <x v="0"/>
    <s v="Bulgaria"/>
    <x v="8"/>
    <s v="Offline"/>
    <s v="Baja"/>
    <x v="175"/>
    <n v="252899110"/>
    <x v="174"/>
    <n v="3036"/>
    <n v="437.2"/>
    <n v="263.33"/>
    <n v="1327339.2"/>
    <n v="799469.88"/>
  </r>
  <r>
    <s v="C1900"/>
    <x v="0"/>
    <s v="Macedonia"/>
    <x v="1"/>
    <s v="Offline"/>
    <s v="Baja"/>
    <x v="245"/>
    <n v="998791825"/>
    <x v="448"/>
    <n v="1451"/>
    <n v="651.21"/>
    <n v="524.96"/>
    <n v="4986314.9700000007"/>
    <n v="4019618.72"/>
  </r>
  <r>
    <s v="C1901"/>
    <x v="3"/>
    <s v="Ghana"/>
    <x v="3"/>
    <s v="Offline"/>
    <s v="Baja"/>
    <x v="121"/>
    <n v="998791825"/>
    <x v="552"/>
    <n v="7436"/>
    <n v="152.58000000000001"/>
    <n v="364.69"/>
    <n v="3683099.6999999997"/>
    <n v="3183743.7"/>
  </r>
  <r>
    <s v="C1902"/>
    <x v="5"/>
    <s v="Greenland"/>
    <x v="7"/>
    <s v="Online"/>
    <s v="Baja"/>
    <x v="471"/>
    <n v="998791825"/>
    <x v="593"/>
    <n v="5135"/>
    <n v="81.73"/>
    <n v="31.79"/>
    <n v="39288.600000000006"/>
    <n v="26322.12"/>
  </r>
  <r>
    <s v="C1903"/>
    <x v="3"/>
    <s v="Bahrain"/>
    <x v="1"/>
    <s v="Online"/>
    <s v="Baja"/>
    <x v="138"/>
    <n v="998791825"/>
    <x v="594"/>
    <n v="3772"/>
    <n v="421.89"/>
    <n v="524.96"/>
    <n v="4408691.7"/>
    <n v="3553979.2"/>
  </r>
  <r>
    <s v="C1904"/>
    <x v="0"/>
    <s v="Serbia"/>
    <x v="10"/>
    <s v="Offline"/>
    <s v="Alta"/>
    <x v="308"/>
    <n v="998791825"/>
    <x v="595"/>
    <n v="9602"/>
    <n v="651.21"/>
    <n v="90.93"/>
    <n v="216300.24"/>
    <n v="127665.72000000002"/>
  </r>
  <r>
    <s v="C1905"/>
    <x v="3"/>
    <s v="Lebanon"/>
    <x v="1"/>
    <s v="Offline"/>
    <s v="Baja"/>
    <x v="610"/>
    <n v="998791825"/>
    <x v="298"/>
    <n v="912"/>
    <n v="109.28"/>
    <n v="524.96"/>
    <n v="4304498.1000000006"/>
    <n v="3469985.6"/>
  </r>
  <r>
    <s v="C1906"/>
    <x v="0"/>
    <s v="Monaco"/>
    <x v="6"/>
    <s v="Online"/>
    <s v="Media"/>
    <x v="64"/>
    <n v="998791825"/>
    <x v="596"/>
    <n v="3019"/>
    <n v="154.06"/>
    <n v="159.41999999999999"/>
    <n v="1608008.72"/>
    <n v="1004186.58"/>
  </r>
  <r>
    <s v="C1907"/>
    <x v="3"/>
    <s v="Iran"/>
    <x v="3"/>
    <s v="Offline"/>
    <s v="Alta"/>
    <x v="611"/>
    <n v="998791825"/>
    <x v="548"/>
    <n v="3270"/>
    <n v="651.21"/>
    <n v="364.69"/>
    <n v="596552.46"/>
    <n v="515671.66"/>
  </r>
  <r>
    <s v="C1908"/>
    <x v="3"/>
    <s v="Mauritius "/>
    <x v="4"/>
    <s v="Online"/>
    <s v="Media"/>
    <x v="242"/>
    <n v="998791825"/>
    <x v="45"/>
    <n v="6047"/>
    <n v="81.73"/>
    <n v="117.11"/>
    <n v="1013689.6"/>
    <n v="577118.07999999996"/>
  </r>
  <r>
    <s v="C1909"/>
    <x v="4"/>
    <s v="Saint Kitts and Nevis "/>
    <x v="4"/>
    <s v="Offline"/>
    <s v="Crítica"/>
    <x v="612"/>
    <n v="998791825"/>
    <x v="597"/>
    <n v="7761"/>
    <n v="205.7"/>
    <n v="117.11"/>
    <n v="1408222.2"/>
    <n v="801735.05999999994"/>
  </r>
  <r>
    <s v="C191"/>
    <x v="2"/>
    <s v="Bangladesh"/>
    <x v="5"/>
    <s v="Offline"/>
    <s v="Alta"/>
    <x v="176"/>
    <n v="257882010"/>
    <x v="175"/>
    <n v="3298"/>
    <n v="9.33"/>
    <n v="6.92"/>
    <n v="30770.34"/>
    <n v="22822.16"/>
  </r>
  <r>
    <s v="C1910"/>
    <x v="0"/>
    <s v="Bulgaria"/>
    <x v="3"/>
    <s v="Offline"/>
    <s v="Media"/>
    <x v="292"/>
    <n v="998791825"/>
    <x v="598"/>
    <n v="1852"/>
    <n v="154.06"/>
    <n v="364.69"/>
    <n v="3883497.4499999997"/>
    <n v="3356971.45"/>
  </r>
  <r>
    <s v="C1911"/>
    <x v="0"/>
    <s v="Italy"/>
    <x v="1"/>
    <s v="Offline"/>
    <s v="Crítica"/>
    <x v="44"/>
    <n v="998791825"/>
    <x v="528"/>
    <n v="3797"/>
    <n v="154.06"/>
    <n v="524.96"/>
    <n v="697445.91"/>
    <n v="562232.16"/>
  </r>
  <r>
    <s v="C1912"/>
    <x v="3"/>
    <s v="Namibia"/>
    <x v="0"/>
    <s v="Online"/>
    <s v="Crítica"/>
    <x v="449"/>
    <n v="998791825"/>
    <x v="82"/>
    <n v="6098"/>
    <n v="9.33"/>
    <n v="97.44"/>
    <n v="540590.94000000006"/>
    <n v="345229.92"/>
  </r>
  <r>
    <s v="C1913"/>
    <x v="0"/>
    <s v="San Marino"/>
    <x v="9"/>
    <s v="Offline"/>
    <s v="Media"/>
    <x v="120"/>
    <n v="998791825"/>
    <x v="599"/>
    <n v="3293"/>
    <n v="205.7"/>
    <n v="56.67"/>
    <n v="388299.23000000004"/>
    <n v="269239.17"/>
  </r>
  <r>
    <s v="C1914"/>
    <x v="4"/>
    <s v="The Bahamas"/>
    <x v="3"/>
    <s v="Online"/>
    <s v="Media"/>
    <x v="613"/>
    <n v="998791825"/>
    <x v="519"/>
    <n v="6948"/>
    <n v="47.45"/>
    <n v="364.69"/>
    <n v="2049119.73"/>
    <n v="1771299.33"/>
  </r>
  <r>
    <s v="C1915"/>
    <x v="3"/>
    <s v="Lebanon"/>
    <x v="1"/>
    <s v="Online"/>
    <s v="Crítica"/>
    <x v="614"/>
    <n v="998791825"/>
    <x v="349"/>
    <n v="663"/>
    <n v="421.89"/>
    <n v="524.96"/>
    <n v="685072.92"/>
    <n v="552257.92000000004"/>
  </r>
  <r>
    <s v="C1916"/>
    <x v="1"/>
    <s v="Australia"/>
    <x v="2"/>
    <s v="Offline"/>
    <s v="Media"/>
    <x v="615"/>
    <n v="998791825"/>
    <x v="600"/>
    <n v="5067"/>
    <n v="81.73"/>
    <n v="35.840000000000003"/>
    <n v="279756.79999999999"/>
    <n v="91750.400000000009"/>
  </r>
  <r>
    <s v="C1917"/>
    <x v="2"/>
    <s v="Tajikistan"/>
    <x v="10"/>
    <s v="Online"/>
    <s v="Media"/>
    <x v="616"/>
    <n v="998791825"/>
    <x v="601"/>
    <n v="2822"/>
    <n v="255.28"/>
    <n v="90.93"/>
    <n v="868436.22"/>
    <n v="512572.41000000003"/>
  </r>
  <r>
    <s v="C1918"/>
    <x v="4"/>
    <s v="El Salvador"/>
    <x v="1"/>
    <s v="Online"/>
    <s v="Baja"/>
    <x v="617"/>
    <n v="998791825"/>
    <x v="602"/>
    <n v="3619"/>
    <n v="154.06"/>
    <n v="524.96"/>
    <n v="5579567.2800000003"/>
    <n v="4497857.28"/>
  </r>
  <r>
    <s v="C1919"/>
    <x v="2"/>
    <s v="Indonesia"/>
    <x v="9"/>
    <s v="Online"/>
    <s v="Alta"/>
    <x v="389"/>
    <n v="998791825"/>
    <x v="598"/>
    <n v="9183"/>
    <n v="205.7"/>
    <n v="56.67"/>
    <n v="545139.1"/>
    <n v="377988.9"/>
  </r>
  <r>
    <s v="C192"/>
    <x v="4"/>
    <s v="El Salvador"/>
    <x v="9"/>
    <s v="Offline"/>
    <s v="Alta"/>
    <x v="177"/>
    <n v="257926213"/>
    <x v="176"/>
    <n v="1901"/>
    <n v="81.73"/>
    <n v="56.67"/>
    <n v="155368.73000000001"/>
    <n v="107729.67"/>
  </r>
  <r>
    <s v="C1920"/>
    <x v="0"/>
    <s v="Sweden"/>
    <x v="4"/>
    <s v="Offline"/>
    <s v="Media"/>
    <x v="320"/>
    <n v="998791825"/>
    <x v="603"/>
    <n v="8268"/>
    <n v="152.58000000000001"/>
    <n v="117.11"/>
    <n v="1500170.0999999999"/>
    <n v="854083.23"/>
  </r>
  <r>
    <s v="C1921"/>
    <x v="1"/>
    <s v="Tonga"/>
    <x v="10"/>
    <s v="Online"/>
    <s v="Media"/>
    <x v="618"/>
    <n v="998791825"/>
    <x v="351"/>
    <n v="1660"/>
    <n v="47.45"/>
    <n v="90.93"/>
    <n v="741952.96"/>
    <n v="437918.88"/>
  </r>
  <r>
    <s v="C1922"/>
    <x v="3"/>
    <s v="Mozambique"/>
    <x v="10"/>
    <s v="Offline"/>
    <s v="Crítica"/>
    <x v="598"/>
    <n v="998791825"/>
    <x v="502"/>
    <n v="7177"/>
    <n v="109.28"/>
    <n v="90.93"/>
    <n v="870593.06"/>
    <n v="513845.43000000005"/>
  </r>
  <r>
    <s v="C1923"/>
    <x v="0"/>
    <s v="Andorra"/>
    <x v="5"/>
    <s v="Offline"/>
    <s v="Crítica"/>
    <x v="619"/>
    <n v="998791825"/>
    <x v="525"/>
    <n v="4668"/>
    <n v="651.21"/>
    <n v="6.92"/>
    <n v="30219.87"/>
    <n v="22413.88"/>
  </r>
  <r>
    <s v="C1924"/>
    <x v="1"/>
    <s v="Solomon Islands"/>
    <x v="4"/>
    <s v="Online"/>
    <s v="Crítica"/>
    <x v="167"/>
    <n v="998791825"/>
    <x v="89"/>
    <n v="1011"/>
    <n v="9.33"/>
    <n v="117.11"/>
    <n v="628207.79999999993"/>
    <n v="357653.94"/>
  </r>
  <r>
    <s v="C1925"/>
    <x v="0"/>
    <s v="Romania"/>
    <x v="7"/>
    <s v="Online"/>
    <s v="Baja"/>
    <x v="400"/>
    <n v="998791825"/>
    <x v="604"/>
    <n v="5120"/>
    <n v="437.2"/>
    <n v="31.79"/>
    <n v="360667.45"/>
    <n v="241635.78999999998"/>
  </r>
  <r>
    <s v="C1926"/>
    <x v="4"/>
    <s v="Saint Vincent and the Grenadines"/>
    <x v="3"/>
    <s v="Online"/>
    <s v="Media"/>
    <x v="620"/>
    <n v="998791825"/>
    <x v="233"/>
    <n v="2935"/>
    <n v="651.21"/>
    <n v="364.69"/>
    <n v="597818.13"/>
    <n v="516765.73"/>
  </r>
  <r>
    <s v="C1927"/>
    <x v="0"/>
    <s v="France"/>
    <x v="9"/>
    <s v="Offline"/>
    <s v="Baja"/>
    <x v="193"/>
    <n v="998791825"/>
    <x v="605"/>
    <n v="2430"/>
    <n v="668.27"/>
    <n v="56.67"/>
    <n v="496019.37"/>
    <n v="343930.23"/>
  </r>
  <r>
    <s v="C1928"/>
    <x v="3"/>
    <s v="The Gambia"/>
    <x v="6"/>
    <s v="Offline"/>
    <s v="Media"/>
    <x v="68"/>
    <n v="998791825"/>
    <x v="361"/>
    <n v="8611"/>
    <n v="255.28"/>
    <n v="159.41999999999999"/>
    <n v="1315968.3999999999"/>
    <n v="821810.1"/>
  </r>
  <r>
    <s v="C1929"/>
    <x v="1"/>
    <s v="Samoa "/>
    <x v="10"/>
    <s v="Online"/>
    <s v="Media"/>
    <x v="87"/>
    <n v="998791825"/>
    <x v="606"/>
    <n v="8513"/>
    <n v="255.28"/>
    <n v="90.93"/>
    <n v="1433528.3"/>
    <n v="846103.65"/>
  </r>
  <r>
    <s v="C193"/>
    <x v="2"/>
    <s v="China"/>
    <x v="10"/>
    <s v="Online"/>
    <s v="Media"/>
    <x v="108"/>
    <n v="259376752"/>
    <x v="177"/>
    <n v="4474"/>
    <n v="154.06"/>
    <n v="90.93"/>
    <n v="689264.44000000006"/>
    <n v="406820.82"/>
  </r>
  <r>
    <s v="C1930"/>
    <x v="0"/>
    <s v="Serbia"/>
    <x v="4"/>
    <s v="Online"/>
    <s v="Alta"/>
    <x v="621"/>
    <n v="998791825"/>
    <x v="607"/>
    <n v="6205"/>
    <n v="421.89"/>
    <n v="117.11"/>
    <n v="242931.69999999998"/>
    <n v="138306.91"/>
  </r>
  <r>
    <s v="C1931"/>
    <x v="4"/>
    <s v="Saint Vincent and the Grenadines"/>
    <x v="0"/>
    <s v="Offline"/>
    <s v="Alta"/>
    <x v="28"/>
    <n v="998791825"/>
    <x v="134"/>
    <n v="7783"/>
    <n v="255.28"/>
    <n v="97.44"/>
    <n v="72322.920000000013"/>
    <n v="46186.559999999998"/>
  </r>
  <r>
    <s v="C1932"/>
    <x v="3"/>
    <s v="Syria"/>
    <x v="7"/>
    <s v="Online"/>
    <s v="Media"/>
    <x v="73"/>
    <n v="998791825"/>
    <x v="608"/>
    <n v="6379"/>
    <n v="9.33"/>
    <n v="31.79"/>
    <n v="422732.05000000005"/>
    <n v="283217.11"/>
  </r>
  <r>
    <s v="C1933"/>
    <x v="1"/>
    <s v="Australia"/>
    <x v="2"/>
    <s v="Online"/>
    <s v="Baja"/>
    <x v="622"/>
    <n v="998791825"/>
    <x v="97"/>
    <n v="7154"/>
    <n v="421.89"/>
    <n v="35.840000000000003"/>
    <n v="572627.19999999995"/>
    <n v="187801.60000000001"/>
  </r>
  <r>
    <s v="C1934"/>
    <x v="3"/>
    <s v="Cote d'Ivoire"/>
    <x v="1"/>
    <s v="Offline"/>
    <s v="Alta"/>
    <x v="623"/>
    <n v="998791825"/>
    <x v="609"/>
    <n v="2299"/>
    <n v="9.33"/>
    <n v="524.96"/>
    <n v="164756.13"/>
    <n v="132814.88"/>
  </r>
  <r>
    <s v="C1935"/>
    <x v="4"/>
    <s v="Dominican Republic"/>
    <x v="5"/>
    <s v="Online"/>
    <s v="Baja"/>
    <x v="405"/>
    <n v="998791825"/>
    <x v="591"/>
    <n v="6039"/>
    <n v="109.28"/>
    <n v="6.92"/>
    <n v="16476.78"/>
    <n v="12220.72"/>
  </r>
  <r>
    <s v="C1936"/>
    <x v="3"/>
    <s v="Rwanda"/>
    <x v="8"/>
    <s v="Online"/>
    <s v="Media"/>
    <x v="624"/>
    <n v="998791825"/>
    <x v="10"/>
    <n v="9628"/>
    <n v="154.06"/>
    <n v="263.33"/>
    <n v="4209361.5999999996"/>
    <n v="2535341.2399999998"/>
  </r>
  <r>
    <s v="C1937"/>
    <x v="3"/>
    <s v="Chad"/>
    <x v="1"/>
    <s v="Offline"/>
    <s v="Alta"/>
    <x v="217"/>
    <n v="998791825"/>
    <x v="360"/>
    <n v="6353"/>
    <n v="47.45"/>
    <n v="524.96"/>
    <n v="467568.78"/>
    <n v="376921.28"/>
  </r>
  <r>
    <s v="C1938"/>
    <x v="3"/>
    <s v="Kenya"/>
    <x v="11"/>
    <s v="Online"/>
    <s v="Baja"/>
    <x v="625"/>
    <n v="998791825"/>
    <x v="610"/>
    <n v="6531"/>
    <n v="47.45"/>
    <n v="502.54"/>
    <n v="2637661.69"/>
    <n v="1983525.3800000001"/>
  </r>
  <r>
    <s v="C1939"/>
    <x v="4"/>
    <s v="Belize"/>
    <x v="6"/>
    <s v="Offline"/>
    <s v="Crítica"/>
    <x v="626"/>
    <n v="998791825"/>
    <x v="611"/>
    <n v="2510"/>
    <n v="255.28"/>
    <n v="159.41999999999999"/>
    <n v="1342262.24"/>
    <n v="838230.36"/>
  </r>
  <r>
    <s v="C194"/>
    <x v="2"/>
    <s v="Mongolia"/>
    <x v="3"/>
    <s v="Online"/>
    <s v="Media"/>
    <x v="178"/>
    <n v="261186492"/>
    <x v="178"/>
    <n v="8678"/>
    <n v="421.89"/>
    <n v="364.69"/>
    <n v="3661161.42"/>
    <n v="3164779.82"/>
  </r>
  <r>
    <s v="C1940"/>
    <x v="1"/>
    <s v="Palau"/>
    <x v="6"/>
    <s v="Offline"/>
    <s v="Alta"/>
    <x v="627"/>
    <n v="998791825"/>
    <x v="202"/>
    <n v="3671"/>
    <n v="154.06"/>
    <n v="159.41999999999999"/>
    <n v="670110"/>
    <n v="418477.49999999994"/>
  </r>
  <r>
    <s v="C1941"/>
    <x v="3"/>
    <s v="Equatorial Guinea"/>
    <x v="3"/>
    <s v="Online"/>
    <s v="Alta"/>
    <x v="482"/>
    <n v="998791825"/>
    <x v="447"/>
    <n v="1424"/>
    <n v="81.73"/>
    <n v="364.69"/>
    <n v="443828.27999999997"/>
    <n v="383653.88"/>
  </r>
  <r>
    <s v="C1942"/>
    <x v="2"/>
    <s v="Kyrgyzstan"/>
    <x v="6"/>
    <s v="Online"/>
    <s v="Alta"/>
    <x v="628"/>
    <n v="998791825"/>
    <x v="612"/>
    <n v="4212"/>
    <n v="668.27"/>
    <n v="159.41999999999999"/>
    <n v="1933746"/>
    <n v="1207606.5"/>
  </r>
  <r>
    <s v="C1943"/>
    <x v="2"/>
    <s v="Bangladesh"/>
    <x v="5"/>
    <s v="Online"/>
    <s v="Media"/>
    <x v="629"/>
    <n v="998791825"/>
    <x v="519"/>
    <n v="2509"/>
    <n v="205.7"/>
    <n v="6.92"/>
    <n v="58433.79"/>
    <n v="43339.96"/>
  </r>
  <r>
    <s v="C1944"/>
    <x v="2"/>
    <s v="Bhutan"/>
    <x v="3"/>
    <s v="Online"/>
    <s v="Crítica"/>
    <x v="630"/>
    <n v="998791825"/>
    <x v="613"/>
    <n v="3819"/>
    <n v="81.73"/>
    <n v="364.69"/>
    <n v="1355110.68"/>
    <n v="1171384.28"/>
  </r>
  <r>
    <s v="C1945"/>
    <x v="0"/>
    <s v="Macedonia"/>
    <x v="5"/>
    <s v="Online"/>
    <s v="Baja"/>
    <x v="423"/>
    <n v="998791825"/>
    <x v="169"/>
    <n v="7679"/>
    <n v="668.27"/>
    <n v="6.92"/>
    <n v="14498.82"/>
    <n v="10753.68"/>
  </r>
  <r>
    <s v="C1946"/>
    <x v="1"/>
    <s v="Samoa "/>
    <x v="2"/>
    <s v="Offline"/>
    <s v="Media"/>
    <x v="70"/>
    <n v="998791825"/>
    <x v="614"/>
    <n v="656"/>
    <n v="109.28"/>
    <n v="35.840000000000003"/>
    <n v="704856"/>
    <n v="231168.00000000003"/>
  </r>
  <r>
    <s v="C1947"/>
    <x v="0"/>
    <s v="Austria"/>
    <x v="10"/>
    <s v="Offline"/>
    <s v="Baja"/>
    <x v="267"/>
    <n v="998791825"/>
    <x v="76"/>
    <n v="1348"/>
    <n v="437.2"/>
    <n v="90.93"/>
    <n v="14019.460000000001"/>
    <n v="8274.630000000001"/>
  </r>
  <r>
    <s v="C1948"/>
    <x v="0"/>
    <s v="Italy"/>
    <x v="7"/>
    <s v="Online"/>
    <s v="Media"/>
    <x v="574"/>
    <n v="998791825"/>
    <x v="615"/>
    <n v="5386"/>
    <n v="154.06"/>
    <n v="31.79"/>
    <n v="318009.90000000002"/>
    <n v="213056.58"/>
  </r>
  <r>
    <s v="C1949"/>
    <x v="3"/>
    <s v="Bahrain"/>
    <x v="7"/>
    <s v="Offline"/>
    <s v="Baja"/>
    <x v="631"/>
    <n v="998791825"/>
    <x v="71"/>
    <n v="431"/>
    <n v="154.06"/>
    <n v="31.79"/>
    <n v="357678.10000000003"/>
    <n v="239633.02"/>
  </r>
  <r>
    <s v="C195"/>
    <x v="1"/>
    <s v="Solomon Islands"/>
    <x v="5"/>
    <s v="Offline"/>
    <s v="Alta"/>
    <x v="179"/>
    <n v="263930499"/>
    <x v="179"/>
    <n v="9207"/>
    <n v="9.33"/>
    <n v="6.92"/>
    <n v="85901.31"/>
    <n v="63712.44"/>
  </r>
  <r>
    <s v="C1950"/>
    <x v="1"/>
    <s v="Australia"/>
    <x v="6"/>
    <s v="Online"/>
    <s v="Baja"/>
    <x v="480"/>
    <n v="998791825"/>
    <x v="616"/>
    <n v="1174"/>
    <n v="651.21"/>
    <n v="159.41999999999999"/>
    <n v="1502067.52"/>
    <n v="938027.27999999991"/>
  </r>
  <r>
    <s v="C1951"/>
    <x v="3"/>
    <s v="Nigeria"/>
    <x v="10"/>
    <s v="Online"/>
    <s v="Alta"/>
    <x v="18"/>
    <n v="998791825"/>
    <x v="617"/>
    <n v="4340"/>
    <n v="421.89"/>
    <n v="90.93"/>
    <n v="317055.48"/>
    <n v="187133.94"/>
  </r>
  <r>
    <s v="C1952"/>
    <x v="0"/>
    <s v="Spain"/>
    <x v="9"/>
    <s v="Online"/>
    <s v="Baja"/>
    <x v="569"/>
    <n v="998791825"/>
    <x v="264"/>
    <n v="3684"/>
    <n v="668.27"/>
    <n v="56.67"/>
    <n v="687185.84000000008"/>
    <n v="476481.36"/>
  </r>
  <r>
    <s v="C1953"/>
    <x v="0"/>
    <s v="Hungary"/>
    <x v="11"/>
    <s v="Online"/>
    <s v="Alta"/>
    <x v="632"/>
    <n v="998791825"/>
    <x v="78"/>
    <n v="4991"/>
    <n v="152.58000000000001"/>
    <n v="502.54"/>
    <n v="2883585.05"/>
    <n v="2168460.1"/>
  </r>
  <r>
    <s v="C1954"/>
    <x v="0"/>
    <s v="Bosnia and Herzegovina"/>
    <x v="4"/>
    <s v="Online"/>
    <s v="Baja"/>
    <x v="633"/>
    <n v="998791825"/>
    <x v="170"/>
    <n v="1080"/>
    <n v="109.28"/>
    <n v="117.11"/>
    <n v="244577.3"/>
    <n v="139243.79"/>
  </r>
  <r>
    <s v="C1955"/>
    <x v="2"/>
    <s v="South Korea"/>
    <x v="9"/>
    <s v="Offline"/>
    <s v="Media"/>
    <x v="493"/>
    <n v="998791825"/>
    <x v="494"/>
    <n v="6798"/>
    <n v="437.2"/>
    <n v="56.67"/>
    <n v="610768.29"/>
    <n v="423494.91000000003"/>
  </r>
  <r>
    <s v="C1956"/>
    <x v="3"/>
    <s v="The Gambia"/>
    <x v="11"/>
    <s v="Offline"/>
    <s v="Alta"/>
    <x v="634"/>
    <n v="998791825"/>
    <x v="85"/>
    <n v="4025"/>
    <n v="47.45"/>
    <n v="502.54"/>
    <n v="2433171.0699999998"/>
    <n v="1829748.1400000001"/>
  </r>
  <r>
    <s v="C1957"/>
    <x v="0"/>
    <s v="Norway"/>
    <x v="2"/>
    <s v="Online"/>
    <s v="Media"/>
    <x v="635"/>
    <n v="998791825"/>
    <x v="618"/>
    <n v="6674"/>
    <n v="154.06"/>
    <n v="35.840000000000003"/>
    <n v="786597.44000000006"/>
    <n v="257976.32000000004"/>
  </r>
  <r>
    <s v="C1958"/>
    <x v="5"/>
    <s v="Mexico"/>
    <x v="8"/>
    <s v="Online"/>
    <s v="Crítica"/>
    <x v="228"/>
    <n v="998791825"/>
    <x v="262"/>
    <n v="5685"/>
    <n v="437.2"/>
    <n v="263.33"/>
    <n v="3356821.6"/>
    <n v="2021847.74"/>
  </r>
  <r>
    <s v="C1959"/>
    <x v="0"/>
    <s v="France"/>
    <x v="10"/>
    <s v="Online"/>
    <s v="Alta"/>
    <x v="378"/>
    <n v="998791825"/>
    <x v="619"/>
    <n v="4033"/>
    <n v="81.73"/>
    <n v="90.93"/>
    <n v="254353.06"/>
    <n v="150125.43000000002"/>
  </r>
  <r>
    <s v="C196"/>
    <x v="3"/>
    <s v="Mauritania"/>
    <x v="8"/>
    <s v="Offline"/>
    <s v="Baja"/>
    <x v="180"/>
    <n v="264075124"/>
    <x v="180"/>
    <n v="2783"/>
    <n v="437.2"/>
    <n v="263.33"/>
    <n v="1216727.5999999999"/>
    <n v="732847.3899999999"/>
  </r>
  <r>
    <s v="C1960"/>
    <x v="4"/>
    <s v="Belize"/>
    <x v="10"/>
    <s v="Offline"/>
    <s v="Media"/>
    <x v="184"/>
    <n v="998791825"/>
    <x v="620"/>
    <n v="1723"/>
    <n v="9.33"/>
    <n v="90.93"/>
    <n v="1188572.8999999999"/>
    <n v="701524.95000000007"/>
  </r>
  <r>
    <s v="C1961"/>
    <x v="3"/>
    <s v="Malawi"/>
    <x v="1"/>
    <s v="Offline"/>
    <s v="Alta"/>
    <x v="636"/>
    <n v="998791825"/>
    <x v="621"/>
    <n v="790"/>
    <n v="437.2"/>
    <n v="524.96"/>
    <n v="976163.79"/>
    <n v="786915.04"/>
  </r>
  <r>
    <s v="C1962"/>
    <x v="2"/>
    <s v="India"/>
    <x v="3"/>
    <s v="Offline"/>
    <s v="Baja"/>
    <x v="637"/>
    <n v="998791825"/>
    <x v="391"/>
    <n v="303"/>
    <n v="668.27"/>
    <n v="364.69"/>
    <n v="280134.95999999996"/>
    <n v="242154.16"/>
  </r>
  <r>
    <s v="C1963"/>
    <x v="2"/>
    <s v="Tajikistan"/>
    <x v="11"/>
    <s v="Offline"/>
    <s v="Baja"/>
    <x v="416"/>
    <n v="998791825"/>
    <x v="622"/>
    <n v="1359"/>
    <n v="47.45"/>
    <n v="502.54"/>
    <n v="6618546.0800000001"/>
    <n v="4977156.16"/>
  </r>
  <r>
    <s v="C1964"/>
    <x v="0"/>
    <s v="Finland"/>
    <x v="0"/>
    <s v="Offline"/>
    <s v="Baja"/>
    <x v="572"/>
    <n v="998791825"/>
    <x v="623"/>
    <n v="2089"/>
    <n v="152.58000000000001"/>
    <n v="97.44"/>
    <n v="906477.78"/>
    <n v="578891.04"/>
  </r>
  <r>
    <s v="C1965"/>
    <x v="3"/>
    <s v="Rwanda"/>
    <x v="2"/>
    <s v="Offline"/>
    <s v="Media"/>
    <x v="638"/>
    <n v="998791825"/>
    <x v="624"/>
    <n v="2653"/>
    <n v="651.21"/>
    <n v="35.840000000000003"/>
    <n v="276587.68"/>
    <n v="90711.040000000008"/>
  </r>
  <r>
    <s v="C1966"/>
    <x v="4"/>
    <s v="Belize"/>
    <x v="8"/>
    <s v="Online"/>
    <s v="Alta"/>
    <x v="312"/>
    <n v="998791825"/>
    <x v="625"/>
    <n v="245"/>
    <n v="668.27"/>
    <n v="263.33"/>
    <n v="2387112"/>
    <n v="1437781.7999999998"/>
  </r>
  <r>
    <s v="C1967"/>
    <x v="3"/>
    <s v="Malawi"/>
    <x v="7"/>
    <s v="Offline"/>
    <s v="Baja"/>
    <x v="364"/>
    <n v="998791825"/>
    <x v="476"/>
    <n v="4087"/>
    <n v="9.33"/>
    <n v="31.79"/>
    <n v="357962.80000000005"/>
    <n v="239823.75999999998"/>
  </r>
  <r>
    <s v="C1968"/>
    <x v="2"/>
    <s v="India"/>
    <x v="10"/>
    <s v="Offline"/>
    <s v="Alta"/>
    <x v="137"/>
    <n v="998791825"/>
    <x v="345"/>
    <n v="435"/>
    <n v="255.28"/>
    <n v="90.93"/>
    <n v="559699.98"/>
    <n v="330348.69"/>
  </r>
  <r>
    <s v="C1969"/>
    <x v="2"/>
    <s v="Tajikistan"/>
    <x v="8"/>
    <s v="Offline"/>
    <s v="Media"/>
    <x v="433"/>
    <n v="998791825"/>
    <x v="37"/>
    <n v="7575"/>
    <n v="152.58000000000001"/>
    <n v="263.33"/>
    <n v="2451380.4"/>
    <n v="1476491.3099999998"/>
  </r>
  <r>
    <s v="C197"/>
    <x v="2"/>
    <s v="South Korea"/>
    <x v="10"/>
    <s v="Online"/>
    <s v="Media"/>
    <x v="181"/>
    <n v="264956605"/>
    <x v="181"/>
    <n v="3162"/>
    <n v="154.06"/>
    <n v="90.93"/>
    <n v="487137.72000000003"/>
    <n v="287520.66000000003"/>
  </r>
  <r>
    <s v="C1970"/>
    <x v="0"/>
    <s v="Finland"/>
    <x v="9"/>
    <s v="Online"/>
    <s v="Crítica"/>
    <x v="639"/>
    <n v="998791825"/>
    <x v="44"/>
    <n v="824"/>
    <n v="47.45"/>
    <n v="56.67"/>
    <n v="602840.48"/>
    <n v="417997.92"/>
  </r>
  <r>
    <s v="C1971"/>
    <x v="3"/>
    <s v="Rwanda"/>
    <x v="5"/>
    <s v="Online"/>
    <s v="Media"/>
    <x v="640"/>
    <n v="998791825"/>
    <x v="626"/>
    <n v="7531"/>
    <n v="154.06"/>
    <n v="6.92"/>
    <n v="92217.72"/>
    <n v="68397.279999999999"/>
  </r>
  <r>
    <s v="C1972"/>
    <x v="4"/>
    <s v="Belize"/>
    <x v="8"/>
    <s v="Online"/>
    <s v="Media"/>
    <x v="231"/>
    <n v="998791825"/>
    <x v="627"/>
    <n v="2075"/>
    <n v="9.33"/>
    <n v="263.33"/>
    <n v="2668231.6"/>
    <n v="1607102.99"/>
  </r>
  <r>
    <s v="C1973"/>
    <x v="3"/>
    <s v="Malawi"/>
    <x v="11"/>
    <s v="Offline"/>
    <s v="Alta"/>
    <x v="641"/>
    <n v="998791825"/>
    <x v="628"/>
    <n v="869"/>
    <n v="81.73"/>
    <n v="502.54"/>
    <n v="4035682.53"/>
    <n v="3034839.06"/>
  </r>
  <r>
    <s v="C1974"/>
    <x v="2"/>
    <s v="India"/>
    <x v="7"/>
    <s v="Online"/>
    <s v="Media"/>
    <x v="642"/>
    <n v="998791825"/>
    <x v="106"/>
    <n v="7353"/>
    <n v="437.2"/>
    <n v="31.79"/>
    <n v="81946.150000000009"/>
    <n v="54901.33"/>
  </r>
  <r>
    <s v="C1975"/>
    <x v="2"/>
    <s v="Tajikistan"/>
    <x v="0"/>
    <s v="Offline"/>
    <s v="Crítica"/>
    <x v="318"/>
    <n v="998791825"/>
    <x v="310"/>
    <n v="7003"/>
    <n v="152.58000000000001"/>
    <n v="97.44"/>
    <n v="341168.88"/>
    <n v="217875.84"/>
  </r>
  <r>
    <s v="C1976"/>
    <x v="0"/>
    <s v="Finland"/>
    <x v="1"/>
    <s v="Offline"/>
    <s v="Alta"/>
    <x v="6"/>
    <n v="998791825"/>
    <x v="443"/>
    <n v="2322"/>
    <n v="651.21"/>
    <n v="524.96"/>
    <n v="5641432.2300000004"/>
    <n v="4547728.4800000004"/>
  </r>
  <r>
    <s v="C1977"/>
    <x v="3"/>
    <s v="Rwanda"/>
    <x v="11"/>
    <s v="Offline"/>
    <s v="Baja"/>
    <x v="453"/>
    <n v="998791825"/>
    <x v="590"/>
    <n v="7846"/>
    <n v="651.21"/>
    <n v="502.54"/>
    <n v="6107319.5300000003"/>
    <n v="4592713.0600000005"/>
  </r>
  <r>
    <s v="C1978"/>
    <x v="4"/>
    <s v="Belize"/>
    <x v="5"/>
    <s v="Online"/>
    <s v="Baja"/>
    <x v="643"/>
    <n v="998791825"/>
    <x v="629"/>
    <n v="5145"/>
    <n v="81.73"/>
    <n v="6.92"/>
    <n v="35677.919999999998"/>
    <n v="26462.079999999998"/>
  </r>
  <r>
    <s v="C1979"/>
    <x v="3"/>
    <s v="Malawi"/>
    <x v="6"/>
    <s v="Online"/>
    <s v="Alta"/>
    <x v="282"/>
    <n v="998791825"/>
    <x v="35"/>
    <n v="7815"/>
    <n v="437.2"/>
    <n v="159.41999999999999"/>
    <n v="2530335.36"/>
    <n v="1580171.0399999998"/>
  </r>
  <r>
    <s v="C198"/>
    <x v="2"/>
    <s v="Myanmar"/>
    <x v="1"/>
    <s v="Online"/>
    <s v="Baja"/>
    <x v="182"/>
    <n v="267865836"/>
    <x v="92"/>
    <n v="6130"/>
    <n v="651.21"/>
    <n v="524.96"/>
    <n v="3991917.3000000003"/>
    <n v="3218004.8000000003"/>
  </r>
  <r>
    <s v="C1980"/>
    <x v="2"/>
    <s v="India"/>
    <x v="3"/>
    <s v="Offline"/>
    <s v="Baja"/>
    <x v="23"/>
    <n v="998791825"/>
    <x v="630"/>
    <n v="6486"/>
    <n v="152.58000000000001"/>
    <n v="364.69"/>
    <n v="2795443.14"/>
    <n v="2416435.94"/>
  </r>
  <r>
    <s v="C1981"/>
    <x v="2"/>
    <s v="Tajikistan"/>
    <x v="10"/>
    <s v="Offline"/>
    <s v="Crítica"/>
    <x v="398"/>
    <n v="998791825"/>
    <x v="31"/>
    <n v="3821"/>
    <n v="109.28"/>
    <n v="90.93"/>
    <n v="33893.199999999997"/>
    <n v="20004.600000000002"/>
  </r>
  <r>
    <s v="C1982"/>
    <x v="0"/>
    <s v="Finland"/>
    <x v="7"/>
    <s v="Online"/>
    <s v="Media"/>
    <x v="173"/>
    <n v="998791825"/>
    <x v="172"/>
    <n v="9511"/>
    <n v="154.06"/>
    <n v="31.79"/>
    <n v="426148.45"/>
    <n v="285505.99"/>
  </r>
  <r>
    <s v="C1983"/>
    <x v="3"/>
    <s v="Rwanda"/>
    <x v="7"/>
    <s v="Online"/>
    <s v="Alta"/>
    <x v="320"/>
    <n v="998791825"/>
    <x v="631"/>
    <n v="5279"/>
    <n v="81.73"/>
    <n v="31.79"/>
    <n v="390323.7"/>
    <n v="261504.53999999998"/>
  </r>
  <r>
    <s v="C1984"/>
    <x v="4"/>
    <s v="Belize"/>
    <x v="1"/>
    <s v="Offline"/>
    <s v="Media"/>
    <x v="411"/>
    <n v="998791825"/>
    <x v="571"/>
    <n v="9882"/>
    <n v="109.28"/>
    <n v="524.96"/>
    <n v="3454017.8400000003"/>
    <n v="2784387.8400000003"/>
  </r>
  <r>
    <s v="C1985"/>
    <x v="3"/>
    <s v="Malawi"/>
    <x v="0"/>
    <s v="Offline"/>
    <s v="Crítica"/>
    <x v="644"/>
    <n v="998791825"/>
    <x v="632"/>
    <n v="4104"/>
    <n v="109.28"/>
    <n v="97.44"/>
    <n v="700952.52"/>
    <n v="447639.36"/>
  </r>
  <r>
    <s v="C1986"/>
    <x v="2"/>
    <s v="India"/>
    <x v="8"/>
    <s v="Online"/>
    <s v="Baja"/>
    <x v="382"/>
    <n v="998791825"/>
    <x v="633"/>
    <n v="5764"/>
    <n v="668.27"/>
    <n v="263.33"/>
    <n v="1096934.8"/>
    <n v="660694.97"/>
  </r>
  <r>
    <s v="C1987"/>
    <x v="2"/>
    <s v="Tajikistan"/>
    <x v="2"/>
    <s v="Offline"/>
    <s v="Crítica"/>
    <x v="645"/>
    <n v="998791825"/>
    <x v="634"/>
    <n v="4709"/>
    <n v="437.2"/>
    <n v="35.840000000000003"/>
    <n v="271997.92"/>
    <n v="89205.760000000009"/>
  </r>
  <r>
    <s v="C1988"/>
    <x v="0"/>
    <s v="Finland"/>
    <x v="3"/>
    <s v="Online"/>
    <s v="Media"/>
    <x v="646"/>
    <n v="998791825"/>
    <x v="393"/>
    <n v="7821"/>
    <n v="154.06"/>
    <n v="364.69"/>
    <n v="4218.8999999999996"/>
    <n v="3646.9"/>
  </r>
  <r>
    <s v="C1989"/>
    <x v="3"/>
    <s v="Rwanda"/>
    <x v="10"/>
    <s v="Offline"/>
    <s v="Baja"/>
    <x v="579"/>
    <n v="998791825"/>
    <x v="635"/>
    <n v="4009"/>
    <n v="81.73"/>
    <n v="90.93"/>
    <n v="1167004.5"/>
    <n v="688794.75"/>
  </r>
  <r>
    <s v="C199"/>
    <x v="3"/>
    <s v="Botswana"/>
    <x v="4"/>
    <s v="Offline"/>
    <s v="Baja"/>
    <x v="183"/>
    <n v="270005595"/>
    <x v="84"/>
    <n v="4503"/>
    <n v="205.7"/>
    <n v="117.11"/>
    <n v="926267.1"/>
    <n v="527346.32999999996"/>
  </r>
  <r>
    <s v="C1990"/>
    <x v="4"/>
    <s v="Belize"/>
    <x v="8"/>
    <s v="Online"/>
    <s v="Crítica"/>
    <x v="647"/>
    <n v="998791825"/>
    <x v="636"/>
    <n v="9217"/>
    <n v="109.28"/>
    <n v="263.33"/>
    <n v="4250021.2"/>
    <n v="2559830.9299999997"/>
  </r>
  <r>
    <s v="C1991"/>
    <x v="3"/>
    <s v="Malawi"/>
    <x v="0"/>
    <s v="Offline"/>
    <s v="Baja"/>
    <x v="152"/>
    <n v="998791825"/>
    <x v="637"/>
    <n v="1417"/>
    <n v="9.33"/>
    <n v="97.44"/>
    <n v="1222928.7000000002"/>
    <n v="780981.6"/>
  </r>
  <r>
    <s v="C1992"/>
    <x v="2"/>
    <s v="India"/>
    <x v="7"/>
    <s v="Online"/>
    <s v="Baja"/>
    <x v="322"/>
    <n v="998791825"/>
    <x v="519"/>
    <n v="5616"/>
    <n v="109.28"/>
    <n v="31.79"/>
    <n v="287357.2"/>
    <n v="192520.24"/>
  </r>
  <r>
    <s v="C1993"/>
    <x v="2"/>
    <s v="Tajikistan"/>
    <x v="5"/>
    <s v="Offline"/>
    <s v="Media"/>
    <x v="216"/>
    <n v="998791825"/>
    <x v="638"/>
    <n v="8848"/>
    <n v="421.89"/>
    <n v="6.92"/>
    <n v="41742.42"/>
    <n v="30960.079999999998"/>
  </r>
  <r>
    <s v="C1994"/>
    <x v="0"/>
    <s v="Finland"/>
    <x v="8"/>
    <s v="Offline"/>
    <s v="Baja"/>
    <x v="127"/>
    <n v="998791825"/>
    <x v="568"/>
    <n v="5182"/>
    <n v="47.45"/>
    <n v="263.33"/>
    <n v="2592596"/>
    <n v="1561546.9"/>
  </r>
  <r>
    <s v="C1995"/>
    <x v="3"/>
    <s v="Rwanda"/>
    <x v="5"/>
    <s v="Offline"/>
    <s v="Alta"/>
    <x v="648"/>
    <n v="998791825"/>
    <x v="529"/>
    <n v="716"/>
    <n v="205.7"/>
    <n v="6.92"/>
    <n v="1072.95"/>
    <n v="795.8"/>
  </r>
  <r>
    <s v="C1996"/>
    <x v="4"/>
    <s v="Belize"/>
    <x v="7"/>
    <s v="Online"/>
    <s v="Alta"/>
    <x v="649"/>
    <n v="998791825"/>
    <x v="103"/>
    <n v="8579"/>
    <n v="154.06"/>
    <n v="31.79"/>
    <n v="415424.75"/>
    <n v="278321.45"/>
  </r>
  <r>
    <s v="C1997"/>
    <x v="3"/>
    <s v="Malawi"/>
    <x v="9"/>
    <s v="Offline"/>
    <s v="Crítica"/>
    <x v="227"/>
    <n v="998791825"/>
    <x v="446"/>
    <n v="3934"/>
    <n v="668.27"/>
    <n v="56.67"/>
    <n v="49364.920000000006"/>
    <n v="34228.68"/>
  </r>
  <r>
    <s v="C1998"/>
    <x v="2"/>
    <s v="India"/>
    <x v="5"/>
    <s v="Online"/>
    <s v="Media"/>
    <x v="505"/>
    <n v="998791825"/>
    <x v="633"/>
    <n v="8972"/>
    <n v="9.33"/>
    <n v="6.92"/>
    <n v="60150.51"/>
    <n v="44613.24"/>
  </r>
  <r>
    <s v="C1999"/>
    <x v="2"/>
    <s v="Tajikistan"/>
    <x v="10"/>
    <s v="Online"/>
    <s v="Baja"/>
    <x v="650"/>
    <n v="998791825"/>
    <x v="415"/>
    <n v="7917"/>
    <n v="109.28"/>
    <n v="90.93"/>
    <n v="632108.18000000005"/>
    <n v="373085.79000000004"/>
  </r>
  <r>
    <s v="C2"/>
    <x v="0"/>
    <s v="Malta"/>
    <x v="3"/>
    <s v="Online"/>
    <s v="Alta"/>
    <x v="4"/>
    <n v="106102883"/>
    <x v="4"/>
    <n v="994"/>
    <n v="421.89"/>
    <n v="364.69"/>
    <n v="419358.66"/>
    <n v="362501.86"/>
  </r>
  <r>
    <s v="C20"/>
    <x v="2"/>
    <s v="Uzbekistan"/>
    <x v="1"/>
    <s v="Online"/>
    <s v="Baja"/>
    <x v="23"/>
    <n v="118465077"/>
    <x v="23"/>
    <n v="3772"/>
    <n v="651.21"/>
    <n v="524.96"/>
    <n v="2456364.12"/>
    <n v="1980149.12"/>
  </r>
  <r>
    <s v="C200"/>
    <x v="0"/>
    <s v="Portugal"/>
    <x v="0"/>
    <s v="Offline"/>
    <s v="Crítica"/>
    <x v="184"/>
    <n v="270904672"/>
    <x v="151"/>
    <n v="3131"/>
    <n v="152.58000000000001"/>
    <n v="97.44"/>
    <n v="477727.98000000004"/>
    <n v="305084.64"/>
  </r>
  <r>
    <s v="C2000"/>
    <x v="0"/>
    <s v="Finland"/>
    <x v="2"/>
    <s v="Offline"/>
    <s v="Crítica"/>
    <x v="3"/>
    <n v="998791825"/>
    <x v="3"/>
    <n v="2024"/>
    <n v="9.33"/>
    <n v="35.840000000000003"/>
    <n v="373737.6"/>
    <n v="122572.80000000002"/>
  </r>
  <r>
    <s v="C2001"/>
    <x v="3"/>
    <s v="Rwanda"/>
    <x v="0"/>
    <s v="Offline"/>
    <s v="Crítica"/>
    <x v="646"/>
    <n v="998791825"/>
    <x v="393"/>
    <n v="4578"/>
    <n v="651.21"/>
    <n v="35.840000000000003"/>
    <n v="276587.68"/>
    <n v="90711.040000000008"/>
  </r>
  <r>
    <s v="C2002"/>
    <x v="4"/>
    <s v="Belize"/>
    <x v="8"/>
    <s v="Online"/>
    <s v="Baja"/>
    <x v="579"/>
    <n v="998791825"/>
    <x v="635"/>
    <n v="5899"/>
    <n v="205.7"/>
    <n v="263.33"/>
    <n v="2387112"/>
    <n v="1437781.7999999998"/>
  </r>
  <r>
    <s v="C2003"/>
    <x v="3"/>
    <s v="Malawi"/>
    <x v="2"/>
    <s v="Offline"/>
    <s v="Crítica"/>
    <x v="647"/>
    <n v="998791825"/>
    <x v="636"/>
    <n v="8333"/>
    <n v="81.73"/>
    <n v="31.79"/>
    <n v="357962.80000000005"/>
    <n v="239823.75999999998"/>
  </r>
  <r>
    <s v="C2004"/>
    <x v="2"/>
    <s v="India"/>
    <x v="3"/>
    <s v="Online"/>
    <s v="Media"/>
    <x v="152"/>
    <n v="998791825"/>
    <x v="637"/>
    <n v="1261"/>
    <n v="109.28"/>
    <n v="90.93"/>
    <n v="559699.98"/>
    <n v="330348.69"/>
  </r>
  <r>
    <s v="C2005"/>
    <x v="2"/>
    <s v="Tajikistan"/>
    <x v="10"/>
    <s v="Offline"/>
    <s v="Baja"/>
    <x v="322"/>
    <n v="998791825"/>
    <x v="519"/>
    <n v="6095"/>
    <n v="47.45"/>
    <n v="263.33"/>
    <n v="2451380.4"/>
    <n v="1476491.3099999998"/>
  </r>
  <r>
    <s v="C2006"/>
    <x v="0"/>
    <s v="Finland"/>
    <x v="8"/>
    <s v="Online"/>
    <s v="Crítica"/>
    <x v="216"/>
    <n v="998791825"/>
    <x v="638"/>
    <n v="1276"/>
    <n v="421.89"/>
    <n v="56.67"/>
    <n v="602840.48"/>
    <n v="417997.92"/>
  </r>
  <r>
    <s v="C2007"/>
    <x v="3"/>
    <s v="Rwanda"/>
    <x v="0"/>
    <s v="Offline"/>
    <s v="Baja"/>
    <x v="127"/>
    <n v="998791825"/>
    <x v="568"/>
    <n v="7277"/>
    <n v="109.28"/>
    <n v="6.92"/>
    <n v="92217.72"/>
    <n v="68397.279999999999"/>
  </r>
  <r>
    <s v="C2008"/>
    <x v="4"/>
    <s v="Belize"/>
    <x v="7"/>
    <s v="Online"/>
    <s v="Baja"/>
    <x v="648"/>
    <n v="998791825"/>
    <x v="529"/>
    <n v="1605"/>
    <n v="205.7"/>
    <n v="263.33"/>
    <n v="2668231.6"/>
    <n v="1607102.99"/>
  </r>
  <r>
    <s v="C2009"/>
    <x v="3"/>
    <s v="Malawi"/>
    <x v="5"/>
    <s v="Offline"/>
    <s v="Media"/>
    <x v="649"/>
    <n v="998791825"/>
    <x v="103"/>
    <n v="3795"/>
    <n v="154.06"/>
    <n v="502.54"/>
    <n v="4035682.53"/>
    <n v="3034839.06"/>
  </r>
  <r>
    <s v="C201"/>
    <x v="0"/>
    <s v="Spain"/>
    <x v="10"/>
    <s v="Offline"/>
    <s v="Crítica"/>
    <x v="185"/>
    <n v="271128261"/>
    <x v="182"/>
    <n v="3894"/>
    <n v="154.06"/>
    <n v="90.93"/>
    <n v="599909.64"/>
    <n v="354081.42000000004"/>
  </r>
  <r>
    <s v="C2010"/>
    <x v="2"/>
    <s v="India"/>
    <x v="8"/>
    <s v="Offline"/>
    <s v="Baja"/>
    <x v="227"/>
    <n v="998791825"/>
    <x v="446"/>
    <n v="415"/>
    <n v="47.45"/>
    <n v="31.79"/>
    <n v="81946.150000000009"/>
    <n v="54901.33"/>
  </r>
  <r>
    <s v="C2011"/>
    <x v="2"/>
    <s v="Tajikistan"/>
    <x v="5"/>
    <s v="Offline"/>
    <s v="Alta"/>
    <x v="505"/>
    <n v="998791825"/>
    <x v="633"/>
    <n v="62"/>
    <n v="421.89"/>
    <n v="97.44"/>
    <n v="341168.88"/>
    <n v="217875.84"/>
  </r>
  <r>
    <s v="C2012"/>
    <x v="0"/>
    <s v="Finland"/>
    <x v="7"/>
    <s v="Online"/>
    <s v="Alta"/>
    <x v="650"/>
    <n v="998791825"/>
    <x v="415"/>
    <n v="8367"/>
    <n v="154.06"/>
    <n v="524.96"/>
    <n v="5641432.2300000004"/>
    <n v="4547728.4800000004"/>
  </r>
  <r>
    <s v="C2013"/>
    <x v="3"/>
    <s v="Rwanda"/>
    <x v="9"/>
    <s v="Offline"/>
    <s v="Crítica"/>
    <x v="3"/>
    <n v="998791825"/>
    <x v="3"/>
    <n v="2992"/>
    <n v="47.45"/>
    <n v="502.54"/>
    <n v="6107319.5300000003"/>
    <n v="4592713.0600000005"/>
  </r>
  <r>
    <s v="C2014"/>
    <x v="4"/>
    <s v="Belize"/>
    <x v="5"/>
    <s v="Online"/>
    <s v="Media"/>
    <x v="267"/>
    <n v="998791825"/>
    <x v="639"/>
    <n v="8628"/>
    <n v="154.06"/>
    <n v="6.92"/>
    <n v="35677.919999999998"/>
    <n v="26462.079999999998"/>
  </r>
  <r>
    <s v="C2015"/>
    <x v="3"/>
    <s v="Malawi"/>
    <x v="10"/>
    <s v="Online"/>
    <s v="Baja"/>
    <x v="651"/>
    <n v="998791825"/>
    <x v="76"/>
    <n v="1999"/>
    <n v="205.7"/>
    <n v="159.41999999999999"/>
    <n v="2530335.36"/>
    <n v="1580171.0399999998"/>
  </r>
  <r>
    <s v="C2016"/>
    <x v="2"/>
    <s v="India"/>
    <x v="2"/>
    <s v="Offline"/>
    <s v="Crítica"/>
    <x v="652"/>
    <n v="998791825"/>
    <x v="208"/>
    <n v="6861"/>
    <n v="109.28"/>
    <n v="364.69"/>
    <n v="2795443.14"/>
    <n v="2416435.94"/>
  </r>
  <r>
    <s v="C2017"/>
    <x v="2"/>
    <s v="Tajikistan"/>
    <x v="0"/>
    <s v="Offline"/>
    <s v="Crítica"/>
    <x v="91"/>
    <n v="998791825"/>
    <x v="216"/>
    <n v="8998"/>
    <n v="255.28"/>
    <n v="90.93"/>
    <n v="33893.199999999997"/>
    <n v="20004.600000000002"/>
  </r>
  <r>
    <s v="C2018"/>
    <x v="0"/>
    <s v="Finland"/>
    <x v="8"/>
    <s v="Online"/>
    <s v="Baja"/>
    <x v="454"/>
    <n v="998791825"/>
    <x v="534"/>
    <n v="1229"/>
    <n v="437.2"/>
    <n v="31.79"/>
    <n v="426148.45"/>
    <n v="285505.99"/>
  </r>
  <r>
    <s v="C2019"/>
    <x v="3"/>
    <s v="Rwanda"/>
    <x v="2"/>
    <s v="Offline"/>
    <s v="Crítica"/>
    <x v="648"/>
    <n v="998791825"/>
    <x v="529"/>
    <n v="8402"/>
    <n v="81.73"/>
    <n v="31.79"/>
    <n v="390323.7"/>
    <n v="261504.53999999998"/>
  </r>
  <r>
    <s v="C202"/>
    <x v="3"/>
    <s v="Cote d'Ivoire"/>
    <x v="7"/>
    <s v="Offline"/>
    <s v="Baja"/>
    <x v="184"/>
    <n v="271611917"/>
    <x v="183"/>
    <n v="703"/>
    <n v="47.45"/>
    <n v="31.79"/>
    <n v="33357.35"/>
    <n v="22348.37"/>
  </r>
  <r>
    <s v="C2020"/>
    <x v="4"/>
    <s v="Belize"/>
    <x v="3"/>
    <s v="Online"/>
    <s v="Media"/>
    <x v="649"/>
    <n v="998791825"/>
    <x v="103"/>
    <n v="2397"/>
    <n v="668.27"/>
    <n v="524.96"/>
    <n v="3454017.8400000003"/>
    <n v="2784387.8400000003"/>
  </r>
  <r>
    <s v="C2021"/>
    <x v="3"/>
    <s v="Malawi"/>
    <x v="10"/>
    <s v="Offline"/>
    <s v="Baja"/>
    <x v="227"/>
    <n v="998791825"/>
    <x v="446"/>
    <n v="7126"/>
    <n v="81.73"/>
    <n v="97.44"/>
    <n v="700952.52"/>
    <n v="447639.36"/>
  </r>
  <r>
    <s v="C2022"/>
    <x v="2"/>
    <s v="India"/>
    <x v="8"/>
    <s v="Online"/>
    <s v="Crítica"/>
    <x v="505"/>
    <n v="998791825"/>
    <x v="633"/>
    <n v="3530"/>
    <n v="421.89"/>
    <n v="263.33"/>
    <n v="1096934.8"/>
    <n v="660694.97"/>
  </r>
  <r>
    <s v="C2023"/>
    <x v="2"/>
    <s v="Tajikistan"/>
    <x v="0"/>
    <s v="Offline"/>
    <s v="Baja"/>
    <x v="650"/>
    <n v="998791825"/>
    <x v="415"/>
    <n v="4583"/>
    <n v="154.06"/>
    <n v="35.840000000000003"/>
    <n v="271997.92"/>
    <n v="89205.760000000009"/>
  </r>
  <r>
    <s v="C2024"/>
    <x v="0"/>
    <s v="Finland"/>
    <x v="7"/>
    <s v="Online"/>
    <s v="Baja"/>
    <x v="3"/>
    <n v="998791825"/>
    <x v="3"/>
    <n v="290"/>
    <n v="9.33"/>
    <n v="364.69"/>
    <n v="4218.8999999999996"/>
    <n v="3646.9"/>
  </r>
  <r>
    <s v="C2025"/>
    <x v="3"/>
    <s v="Rwanda"/>
    <x v="5"/>
    <s v="Offline"/>
    <s v="Media"/>
    <x v="646"/>
    <n v="998791825"/>
    <x v="393"/>
    <n v="2687"/>
    <n v="255.28"/>
    <n v="90.93"/>
    <n v="1167004.5"/>
    <n v="688794.75"/>
  </r>
  <r>
    <s v="C2026"/>
    <x v="4"/>
    <s v="Belize"/>
    <x v="8"/>
    <s v="Offline"/>
    <s v="Baja"/>
    <x v="579"/>
    <n v="998791825"/>
    <x v="635"/>
    <n v="2687"/>
    <n v="81.73"/>
    <n v="263.33"/>
    <n v="4250021.2"/>
    <n v="2559830.9299999997"/>
  </r>
  <r>
    <s v="C2027"/>
    <x v="3"/>
    <s v="Malawi"/>
    <x v="5"/>
    <s v="Offline"/>
    <s v="Alta"/>
    <x v="647"/>
    <n v="998791825"/>
    <x v="636"/>
    <n v="287"/>
    <n v="81.73"/>
    <n v="97.44"/>
    <n v="1222928.7000000002"/>
    <n v="780981.6"/>
  </r>
  <r>
    <s v="C2028"/>
    <x v="2"/>
    <s v="India"/>
    <x v="7"/>
    <s v="Online"/>
    <s v="Alta"/>
    <x v="152"/>
    <n v="998791825"/>
    <x v="637"/>
    <n v="2687"/>
    <n v="668.27"/>
    <n v="31.79"/>
    <n v="287357.2"/>
    <n v="192520.24"/>
  </r>
  <r>
    <s v="C2029"/>
    <x v="0"/>
    <s v="Finland"/>
    <x v="9"/>
    <s v="Offline"/>
    <s v="Crítica"/>
    <x v="322"/>
    <n v="998791825"/>
    <x v="519"/>
    <n v="6587"/>
    <n v="421.89"/>
    <n v="6.92"/>
    <n v="41742.42"/>
    <n v="30960.079999999998"/>
  </r>
  <r>
    <s v="C203"/>
    <x v="0"/>
    <s v="Russia"/>
    <x v="6"/>
    <s v="Online"/>
    <s v="Crítica"/>
    <x v="186"/>
    <n v="272880494"/>
    <x v="121"/>
    <n v="4499"/>
    <n v="255.28"/>
    <n v="159.41999999999999"/>
    <n v="1148504.72"/>
    <n v="717230.58"/>
  </r>
  <r>
    <s v="C2030"/>
    <x v="3"/>
    <s v="Rwanda"/>
    <x v="5"/>
    <s v="Online"/>
    <s v="Media"/>
    <x v="216"/>
    <n v="998791825"/>
    <x v="638"/>
    <n v="2687"/>
    <n v="668.27"/>
    <n v="263.33"/>
    <n v="2592596"/>
    <n v="1561546.9"/>
  </r>
  <r>
    <s v="C2031"/>
    <x v="4"/>
    <s v="Belize"/>
    <x v="10"/>
    <s v="Online"/>
    <s v="Baja"/>
    <x v="127"/>
    <n v="998791825"/>
    <x v="568"/>
    <n v="4237"/>
    <n v="651.21"/>
    <n v="6.92"/>
    <n v="1072.95"/>
    <n v="795.8"/>
  </r>
  <r>
    <s v="C204"/>
    <x v="1"/>
    <s v="Federated States of Micronesia"/>
    <x v="2"/>
    <s v="Offline"/>
    <s v="Media"/>
    <x v="43"/>
    <n v="275231397"/>
    <x v="184"/>
    <n v="8257"/>
    <n v="109.28"/>
    <n v="35.840000000000003"/>
    <n v="902324.96"/>
    <n v="295930.88"/>
  </r>
  <r>
    <s v="C205"/>
    <x v="3"/>
    <s v="The Gambia"/>
    <x v="3"/>
    <s v="Offline"/>
    <s v="Alta"/>
    <x v="187"/>
    <n v="275668275"/>
    <x v="185"/>
    <n v="1982"/>
    <n v="421.89"/>
    <n v="364.69"/>
    <n v="836185.98"/>
    <n v="722815.58"/>
  </r>
  <r>
    <s v="C206"/>
    <x v="0"/>
    <s v="Luxembourg"/>
    <x v="5"/>
    <s v="Offline"/>
    <s v="Alta"/>
    <x v="188"/>
    <n v="276825702"/>
    <x v="186"/>
    <n v="7710"/>
    <n v="9.33"/>
    <n v="6.92"/>
    <n v="71934.3"/>
    <n v="53353.2"/>
  </r>
  <r>
    <s v="C207"/>
    <x v="3"/>
    <s v="Liberia"/>
    <x v="5"/>
    <s v="Offline"/>
    <s v="Crítica"/>
    <x v="96"/>
    <n v="277898585"/>
    <x v="187"/>
    <n v="4507"/>
    <n v="9.33"/>
    <n v="6.92"/>
    <n v="42050.31"/>
    <n v="31188.44"/>
  </r>
  <r>
    <s v="C208"/>
    <x v="3"/>
    <s v="Burundi"/>
    <x v="8"/>
    <s v="Offline"/>
    <s v="Crítica"/>
    <x v="23"/>
    <n v="279311788"/>
    <x v="188"/>
    <n v="3474"/>
    <n v="437.2"/>
    <n v="263.33"/>
    <n v="1518832.8"/>
    <n v="914808.41999999993"/>
  </r>
  <r>
    <s v="C209"/>
    <x v="3"/>
    <s v="Syria"/>
    <x v="4"/>
    <s v="Offline"/>
    <s v="Alta"/>
    <x v="152"/>
    <n v="280654180"/>
    <x v="189"/>
    <n v="2739"/>
    <n v="205.7"/>
    <n v="117.11"/>
    <n v="563412.29999999993"/>
    <n v="320764.28999999998"/>
  </r>
  <r>
    <s v="C21"/>
    <x v="2"/>
    <s v="Sri Lanka"/>
    <x v="9"/>
    <s v="Offline"/>
    <s v="Media"/>
    <x v="24"/>
    <n v="118491685"/>
    <x v="24"/>
    <n v="9602"/>
    <n v="81.73"/>
    <n v="56.67"/>
    <n v="784771.46000000008"/>
    <n v="544145.34"/>
  </r>
  <r>
    <s v="C210"/>
    <x v="5"/>
    <s v="United States of America"/>
    <x v="2"/>
    <s v="Offline"/>
    <s v="Alta"/>
    <x v="189"/>
    <n v="280876481"/>
    <x v="190"/>
    <n v="2463"/>
    <n v="109.28"/>
    <n v="35.840000000000003"/>
    <n v="269156.64"/>
    <n v="88273.920000000013"/>
  </r>
  <r>
    <s v="C211"/>
    <x v="2"/>
    <s v="Japan"/>
    <x v="6"/>
    <s v="Offline"/>
    <s v="Baja"/>
    <x v="189"/>
    <n v="281028401"/>
    <x v="70"/>
    <n v="9840"/>
    <n v="255.28"/>
    <n v="159.41999999999999"/>
    <n v="2511955.2000000002"/>
    <n v="1568692.7999999998"/>
  </r>
  <r>
    <s v="C212"/>
    <x v="2"/>
    <s v="Laos"/>
    <x v="5"/>
    <s v="Offline"/>
    <s v="Baja"/>
    <x v="190"/>
    <n v="281881988"/>
    <x v="191"/>
    <n v="4093"/>
    <n v="9.33"/>
    <n v="6.92"/>
    <n v="38187.69"/>
    <n v="28323.56"/>
  </r>
  <r>
    <s v="C213"/>
    <x v="0"/>
    <s v="Germany"/>
    <x v="10"/>
    <s v="Online"/>
    <s v="Crítica"/>
    <x v="191"/>
    <n v="282137763"/>
    <x v="68"/>
    <n v="1476"/>
    <n v="154.06"/>
    <n v="90.93"/>
    <n v="227392.56"/>
    <n v="134212.68000000002"/>
  </r>
  <r>
    <s v="C214"/>
    <x v="5"/>
    <s v="Greenland"/>
    <x v="9"/>
    <s v="Online"/>
    <s v="Crítica"/>
    <x v="192"/>
    <n v="283068597"/>
    <x v="192"/>
    <n v="276"/>
    <n v="81.73"/>
    <n v="56.67"/>
    <n v="22557.48"/>
    <n v="15640.92"/>
  </r>
  <r>
    <s v="C215"/>
    <x v="4"/>
    <s v="Jamaica"/>
    <x v="3"/>
    <s v="Offline"/>
    <s v="Alta"/>
    <x v="106"/>
    <n v="284004580"/>
    <x v="193"/>
    <n v="5810"/>
    <n v="421.89"/>
    <n v="364.69"/>
    <n v="2451180.9"/>
    <n v="2118848.9"/>
  </r>
  <r>
    <s v="C216"/>
    <x v="0"/>
    <s v="Switzerland"/>
    <x v="10"/>
    <s v="Online"/>
    <s v="Media"/>
    <x v="193"/>
    <n v="284011018"/>
    <x v="194"/>
    <n v="5427"/>
    <n v="154.06"/>
    <n v="90.93"/>
    <n v="836083.62"/>
    <n v="493477.11000000004"/>
  </r>
  <r>
    <s v="C217"/>
    <x v="0"/>
    <s v="Sweden"/>
    <x v="1"/>
    <s v="Online"/>
    <s v="Media"/>
    <x v="144"/>
    <n v="284194266"/>
    <x v="195"/>
    <n v="3507"/>
    <n v="651.21"/>
    <n v="524.96"/>
    <n v="2283793.4700000002"/>
    <n v="1841034.7200000002"/>
  </r>
  <r>
    <s v="C218"/>
    <x v="3"/>
    <s v="Liberia"/>
    <x v="7"/>
    <s v="Online"/>
    <s v="Media"/>
    <x v="194"/>
    <n v="284414851"/>
    <x v="196"/>
    <n v="6460"/>
    <n v="47.45"/>
    <n v="31.79"/>
    <n v="306527"/>
    <n v="205363.4"/>
  </r>
  <r>
    <s v="C219"/>
    <x v="1"/>
    <s v="Kiribati"/>
    <x v="6"/>
    <s v="Offline"/>
    <s v="Media"/>
    <x v="195"/>
    <n v="286076533"/>
    <x v="197"/>
    <n v="7730"/>
    <n v="255.28"/>
    <n v="159.41999999999999"/>
    <n v="1973314.4"/>
    <n v="1232316.5999999999"/>
  </r>
  <r>
    <s v="C22"/>
    <x v="3"/>
    <s v="The Gambia"/>
    <x v="8"/>
    <s v="Online"/>
    <s v="Crítica"/>
    <x v="25"/>
    <n v="120351636"/>
    <x v="25"/>
    <n v="912"/>
    <n v="437.2"/>
    <n v="263.33"/>
    <n v="398726.39999999997"/>
    <n v="240156.96"/>
  </r>
  <r>
    <s v="C220"/>
    <x v="0"/>
    <s v="Malta"/>
    <x v="3"/>
    <s v="Online"/>
    <s v="Media"/>
    <x v="196"/>
    <n v="287675130"/>
    <x v="198"/>
    <n v="2789"/>
    <n v="421.89"/>
    <n v="364.69"/>
    <n v="1176651.21"/>
    <n v="1017120.41"/>
  </r>
  <r>
    <s v="C221"/>
    <x v="2"/>
    <s v="Philippines"/>
    <x v="9"/>
    <s v="Online"/>
    <s v="Baja"/>
    <x v="197"/>
    <n v="288069951"/>
    <x v="199"/>
    <n v="4144"/>
    <n v="81.73"/>
    <n v="56.67"/>
    <n v="338689.12"/>
    <n v="234840.48"/>
  </r>
  <r>
    <s v="C222"/>
    <x v="3"/>
    <s v="Comoros"/>
    <x v="6"/>
    <s v="Offline"/>
    <s v="Baja"/>
    <x v="198"/>
    <n v="288260066"/>
    <x v="200"/>
    <n v="6329"/>
    <n v="255.28"/>
    <n v="159.41999999999999"/>
    <n v="1615667.12"/>
    <n v="1008969.1799999999"/>
  </r>
  <r>
    <s v="C223"/>
    <x v="0"/>
    <s v="Liechtenstein"/>
    <x v="11"/>
    <s v="Offline"/>
    <s v="Baja"/>
    <x v="199"/>
    <n v="288649737"/>
    <x v="201"/>
    <n v="912"/>
    <n v="668.27"/>
    <n v="502.54"/>
    <n v="609462.24"/>
    <n v="458316.48000000004"/>
  </r>
  <r>
    <s v="C224"/>
    <x v="3"/>
    <s v="Lebanon"/>
    <x v="4"/>
    <s v="Online"/>
    <s v="Baja"/>
    <x v="200"/>
    <n v="288654887"/>
    <x v="202"/>
    <n v="1492"/>
    <n v="205.7"/>
    <n v="117.11"/>
    <n v="306904.39999999997"/>
    <n v="174728.12"/>
  </r>
  <r>
    <s v="C225"/>
    <x v="5"/>
    <s v="Greenland"/>
    <x v="4"/>
    <s v="Offline"/>
    <s v="Crítica"/>
    <x v="137"/>
    <n v="288735997"/>
    <x v="203"/>
    <n v="8699"/>
    <n v="205.7"/>
    <n v="117.11"/>
    <n v="1789384.2999999998"/>
    <n v="1018739.89"/>
  </r>
  <r>
    <s v="C226"/>
    <x v="3"/>
    <s v="Chad"/>
    <x v="4"/>
    <s v="Online"/>
    <s v="Media"/>
    <x v="201"/>
    <n v="288909804"/>
    <x v="204"/>
    <n v="5193"/>
    <n v="205.7"/>
    <n v="117.11"/>
    <n v="1068200.0999999999"/>
    <n v="608152.23"/>
  </r>
  <r>
    <s v="C227"/>
    <x v="0"/>
    <s v="Macedonia"/>
    <x v="11"/>
    <s v="Offline"/>
    <s v="Baja"/>
    <x v="194"/>
    <n v="289170300"/>
    <x v="205"/>
    <n v="668"/>
    <n v="668.27"/>
    <n v="502.54"/>
    <n v="446404.36"/>
    <n v="335696.72000000003"/>
  </r>
  <r>
    <s v="C228"/>
    <x v="3"/>
    <s v="United Arab Emirates"/>
    <x v="8"/>
    <s v="Offline"/>
    <s v="Alta"/>
    <x v="202"/>
    <n v="289702451"/>
    <x v="206"/>
    <n v="6847"/>
    <n v="437.2"/>
    <n v="263.33"/>
    <n v="2993508.4"/>
    <n v="1803020.5099999998"/>
  </r>
  <r>
    <s v="C229"/>
    <x v="3"/>
    <s v="Qatar"/>
    <x v="4"/>
    <s v="Offline"/>
    <s v="Alta"/>
    <x v="203"/>
    <n v="290370213"/>
    <x v="207"/>
    <n v="2485"/>
    <n v="205.7"/>
    <n v="117.11"/>
    <n v="511164.5"/>
    <n v="291018.34999999998"/>
  </r>
  <r>
    <s v="C23"/>
    <x v="2"/>
    <s v="Myanmar"/>
    <x v="0"/>
    <s v="Offline"/>
    <s v="Media"/>
    <x v="26"/>
    <n v="121176040"/>
    <x v="26"/>
    <n v="3019"/>
    <n v="152.58000000000001"/>
    <n v="97.44"/>
    <n v="460639.02"/>
    <n v="294171.36"/>
  </r>
  <r>
    <s v="C230"/>
    <x v="3"/>
    <s v="Iraq"/>
    <x v="10"/>
    <s v="Online"/>
    <s v="Alta"/>
    <x v="204"/>
    <n v="290413558"/>
    <x v="30"/>
    <n v="8367"/>
    <n v="154.06"/>
    <n v="90.93"/>
    <n v="1289020.02"/>
    <n v="760811.31"/>
  </r>
  <r>
    <s v="C231"/>
    <x v="0"/>
    <s v="Kosovo"/>
    <x v="1"/>
    <s v="Online"/>
    <s v="Baja"/>
    <x v="205"/>
    <n v="291218221"/>
    <x v="208"/>
    <n v="2312"/>
    <n v="651.21"/>
    <n v="524.96"/>
    <n v="1505597.52"/>
    <n v="1213707.52"/>
  </r>
  <r>
    <s v="C232"/>
    <x v="2"/>
    <s v="Bhutan"/>
    <x v="8"/>
    <s v="Offline"/>
    <s v="Crítica"/>
    <x v="206"/>
    <n v="291455972"/>
    <x v="209"/>
    <n v="4168"/>
    <n v="437.2"/>
    <n v="263.33"/>
    <n v="1822249.5999999999"/>
    <n v="1097559.44"/>
  </r>
  <r>
    <s v="C233"/>
    <x v="4"/>
    <s v="Cuba"/>
    <x v="2"/>
    <s v="Offline"/>
    <s v="Alta"/>
    <x v="40"/>
    <n v="291558110"/>
    <x v="210"/>
    <n v="815"/>
    <n v="109.28"/>
    <n v="35.840000000000003"/>
    <n v="89063.2"/>
    <n v="29209.600000000002"/>
  </r>
  <r>
    <s v="C234"/>
    <x v="5"/>
    <s v="Mexico"/>
    <x v="6"/>
    <s v="Online"/>
    <s v="Media"/>
    <x v="207"/>
    <n v="292874753"/>
    <x v="211"/>
    <n v="1163"/>
    <n v="255.28"/>
    <n v="159.41999999999999"/>
    <n v="296890.64"/>
    <n v="185405.46"/>
  </r>
  <r>
    <s v="C235"/>
    <x v="3"/>
    <s v="Cote d'Ivoire"/>
    <x v="7"/>
    <s v="Online"/>
    <s v="Media"/>
    <x v="208"/>
    <n v="293212497"/>
    <x v="212"/>
    <n v="1156"/>
    <n v="47.45"/>
    <n v="31.79"/>
    <n v="54852.200000000004"/>
    <n v="36749.24"/>
  </r>
  <r>
    <s v="C236"/>
    <x v="3"/>
    <s v="Nigeria"/>
    <x v="4"/>
    <s v="Offline"/>
    <s v="Alta"/>
    <x v="209"/>
    <n v="294081532"/>
    <x v="213"/>
    <n v="8767"/>
    <n v="205.7"/>
    <n v="117.11"/>
    <n v="1803371.9"/>
    <n v="1026703.37"/>
  </r>
  <r>
    <s v="C237"/>
    <x v="1"/>
    <s v="Vanuatu"/>
    <x v="1"/>
    <s v="Offline"/>
    <s v="Alta"/>
    <x v="210"/>
    <n v="294436013"/>
    <x v="43"/>
    <n v="9000"/>
    <n v="651.21"/>
    <n v="524.96"/>
    <n v="5860890"/>
    <n v="4724640"/>
  </r>
  <r>
    <s v="C238"/>
    <x v="3"/>
    <s v="Kuwait"/>
    <x v="10"/>
    <s v="Offline"/>
    <s v="Baja"/>
    <x v="211"/>
    <n v="295123946"/>
    <x v="214"/>
    <n v="8893"/>
    <n v="154.06"/>
    <n v="90.93"/>
    <n v="1370055.58"/>
    <n v="808640.49000000011"/>
  </r>
  <r>
    <s v="C239"/>
    <x v="3"/>
    <s v="Namibia"/>
    <x v="3"/>
    <s v="Offline"/>
    <s v="Media"/>
    <x v="20"/>
    <n v="296272361"/>
    <x v="215"/>
    <n v="2512"/>
    <n v="421.89"/>
    <n v="364.69"/>
    <n v="1059787.68"/>
    <n v="916101.28"/>
  </r>
  <r>
    <s v="C24"/>
    <x v="2"/>
    <s v="Bhutan"/>
    <x v="2"/>
    <s v="Online"/>
    <s v="Crítica"/>
    <x v="27"/>
    <n v="121239984"/>
    <x v="27"/>
    <n v="3270"/>
    <n v="109.28"/>
    <n v="35.840000000000003"/>
    <n v="357345.6"/>
    <n v="117196.80000000002"/>
  </r>
  <r>
    <s v="C240"/>
    <x v="3"/>
    <s v="Egypt"/>
    <x v="10"/>
    <s v="Online"/>
    <s v="Baja"/>
    <x v="212"/>
    <n v="297189462"/>
    <x v="216"/>
    <n v="5955"/>
    <n v="154.06"/>
    <n v="90.93"/>
    <n v="917427.3"/>
    <n v="541488.15"/>
  </r>
  <r>
    <s v="C241"/>
    <x v="3"/>
    <s v="Swaziland"/>
    <x v="5"/>
    <s v="Offline"/>
    <s v="Crítica"/>
    <x v="96"/>
    <n v="299286305"/>
    <x v="217"/>
    <n v="2354"/>
    <n v="9.33"/>
    <n v="6.92"/>
    <n v="21962.82"/>
    <n v="16289.68"/>
  </r>
  <r>
    <s v="C242"/>
    <x v="4"/>
    <s v="Antigua and Barbuda "/>
    <x v="3"/>
    <s v="Offline"/>
    <s v="Crítica"/>
    <x v="213"/>
    <n v="300184953"/>
    <x v="20"/>
    <n v="6869"/>
    <n v="421.89"/>
    <n v="364.69"/>
    <n v="2897962.4099999997"/>
    <n v="2505055.61"/>
  </r>
  <r>
    <s v="C243"/>
    <x v="2"/>
    <s v="Sri Lanka"/>
    <x v="10"/>
    <s v="Offline"/>
    <s v="Alta"/>
    <x v="214"/>
    <n v="300342452"/>
    <x v="218"/>
    <n v="1692"/>
    <n v="154.06"/>
    <n v="90.93"/>
    <n v="260669.52"/>
    <n v="153853.56"/>
  </r>
  <r>
    <s v="C244"/>
    <x v="0"/>
    <s v="Liechtenstein"/>
    <x v="7"/>
    <s v="Offline"/>
    <s v="Media"/>
    <x v="214"/>
    <n v="302788627"/>
    <x v="219"/>
    <n v="1047"/>
    <n v="47.45"/>
    <n v="31.79"/>
    <n v="49680.15"/>
    <n v="33284.129999999997"/>
  </r>
  <r>
    <s v="C245"/>
    <x v="3"/>
    <s v="Angola"/>
    <x v="1"/>
    <s v="Online"/>
    <s v="Crítica"/>
    <x v="215"/>
    <n v="303301465"/>
    <x v="220"/>
    <n v="6189"/>
    <n v="651.21"/>
    <n v="524.96"/>
    <n v="4030338.6900000004"/>
    <n v="3248977.4400000004"/>
  </r>
  <r>
    <s v="C246"/>
    <x v="2"/>
    <s v="Brunei"/>
    <x v="11"/>
    <s v="Offline"/>
    <s v="Crítica"/>
    <x v="216"/>
    <n v="305997836"/>
    <x v="221"/>
    <n v="404"/>
    <n v="668.27"/>
    <n v="502.54"/>
    <n v="269981.08"/>
    <n v="203026.16"/>
  </r>
  <r>
    <s v="C247"/>
    <x v="1"/>
    <s v="Samoa "/>
    <x v="2"/>
    <s v="Offline"/>
    <s v="Crítica"/>
    <x v="45"/>
    <n v="306187951"/>
    <x v="36"/>
    <n v="4010"/>
    <n v="109.28"/>
    <n v="35.840000000000003"/>
    <n v="438212.8"/>
    <n v="143718.40000000002"/>
  </r>
  <r>
    <s v="C248"/>
    <x v="1"/>
    <s v="Marshall Islands"/>
    <x v="5"/>
    <s v="Online"/>
    <s v="Baja"/>
    <x v="217"/>
    <n v="309631478"/>
    <x v="222"/>
    <n v="9354"/>
    <n v="9.33"/>
    <n v="6.92"/>
    <n v="87272.82"/>
    <n v="64729.68"/>
  </r>
  <r>
    <s v="C249"/>
    <x v="3"/>
    <s v="Democratic Republic of the Congo"/>
    <x v="5"/>
    <s v="Online"/>
    <s v="Crítica"/>
    <x v="218"/>
    <n v="310540425"/>
    <x v="193"/>
    <n v="5818"/>
    <n v="9.33"/>
    <n v="6.92"/>
    <n v="54281.94"/>
    <n v="40260.559999999998"/>
  </r>
  <r>
    <s v="C25"/>
    <x v="3"/>
    <s v="Mali"/>
    <x v="10"/>
    <s v="Online"/>
    <s v="Crítica"/>
    <x v="28"/>
    <n v="122546327"/>
    <x v="28"/>
    <n v="6047"/>
    <n v="154.06"/>
    <n v="90.93"/>
    <n v="931600.82000000007"/>
    <n v="549853.71000000008"/>
  </r>
  <r>
    <s v="C250"/>
    <x v="1"/>
    <s v="Tonga"/>
    <x v="8"/>
    <s v="Online"/>
    <s v="Crítica"/>
    <x v="219"/>
    <n v="310661447"/>
    <x v="223"/>
    <n v="4811"/>
    <n v="437.2"/>
    <n v="263.33"/>
    <n v="2103369.1999999997"/>
    <n v="1266880.6299999999"/>
  </r>
  <r>
    <s v="C251"/>
    <x v="3"/>
    <s v="Mozambique"/>
    <x v="0"/>
    <s v="Offline"/>
    <s v="Crítica"/>
    <x v="27"/>
    <n v="310679471"/>
    <x v="224"/>
    <n v="4777"/>
    <n v="152.58000000000001"/>
    <n v="97.44"/>
    <n v="728874.66"/>
    <n v="465470.88"/>
  </r>
  <r>
    <s v="C252"/>
    <x v="3"/>
    <s v="Kuwait"/>
    <x v="3"/>
    <s v="Online"/>
    <s v="Media"/>
    <x v="220"/>
    <n v="310803496"/>
    <x v="225"/>
    <n v="6189"/>
    <n v="421.89"/>
    <n v="364.69"/>
    <n v="2611077.21"/>
    <n v="2257066.41"/>
  </r>
  <r>
    <s v="C253"/>
    <x v="0"/>
    <s v="Romania"/>
    <x v="7"/>
    <s v="Offline"/>
    <s v="Alta"/>
    <x v="221"/>
    <n v="310959708"/>
    <x v="226"/>
    <n v="6552"/>
    <n v="47.45"/>
    <n v="31.79"/>
    <n v="310892.40000000002"/>
    <n v="208288.08"/>
  </r>
  <r>
    <s v="C254"/>
    <x v="3"/>
    <s v="South Sudan"/>
    <x v="8"/>
    <s v="Online"/>
    <s v="Crítica"/>
    <x v="222"/>
    <n v="311518895"/>
    <x v="227"/>
    <n v="5402"/>
    <n v="437.2"/>
    <n v="263.33"/>
    <n v="2361754.4"/>
    <n v="1422508.66"/>
  </r>
  <r>
    <s v="C255"/>
    <x v="2"/>
    <s v="Malaysia"/>
    <x v="0"/>
    <s v="Offline"/>
    <s v="Crítica"/>
    <x v="223"/>
    <n v="311624467"/>
    <x v="228"/>
    <n v="9307"/>
    <n v="152.58000000000001"/>
    <n v="97.44"/>
    <n v="1420062.06"/>
    <n v="906874.08"/>
  </r>
  <r>
    <s v="C256"/>
    <x v="4"/>
    <s v="Costa Rica"/>
    <x v="0"/>
    <s v="Offline"/>
    <s v="Media"/>
    <x v="71"/>
    <n v="312015855"/>
    <x v="13"/>
    <n v="6864"/>
    <n v="152.58000000000001"/>
    <n v="97.44"/>
    <n v="1047309.1200000001"/>
    <n v="668828.16000000003"/>
  </r>
  <r>
    <s v="C257"/>
    <x v="0"/>
    <s v="Croatia"/>
    <x v="9"/>
    <s v="Online"/>
    <s v="Alta"/>
    <x v="224"/>
    <n v="313368976"/>
    <x v="229"/>
    <n v="3705"/>
    <n v="81.73"/>
    <n v="56.67"/>
    <n v="302809.65000000002"/>
    <n v="209962.35"/>
  </r>
  <r>
    <s v="C258"/>
    <x v="2"/>
    <s v="Nepal"/>
    <x v="7"/>
    <s v="Offline"/>
    <s v="Baja"/>
    <x v="225"/>
    <n v="313789117"/>
    <x v="230"/>
    <n v="7490"/>
    <n v="47.45"/>
    <n v="31.79"/>
    <n v="355400.5"/>
    <n v="238107.1"/>
  </r>
  <r>
    <s v="C259"/>
    <x v="2"/>
    <s v="Tajikistan"/>
    <x v="6"/>
    <s v="Online"/>
    <s v="Alta"/>
    <x v="226"/>
    <n v="314270627"/>
    <x v="19"/>
    <n v="2911"/>
    <n v="255.28"/>
    <n v="159.41999999999999"/>
    <n v="743120.08"/>
    <n v="464071.61999999994"/>
  </r>
  <r>
    <s v="C26"/>
    <x v="3"/>
    <s v="Burundi"/>
    <x v="9"/>
    <s v="Online"/>
    <s v="Alta"/>
    <x v="29"/>
    <n v="122673785"/>
    <x v="29"/>
    <n v="7761"/>
    <n v="81.73"/>
    <n v="56.67"/>
    <n v="634306.53"/>
    <n v="439815.87"/>
  </r>
  <r>
    <s v="C260"/>
    <x v="0"/>
    <s v="Serbia"/>
    <x v="3"/>
    <s v="Offline"/>
    <s v="Alta"/>
    <x v="227"/>
    <n v="315544354"/>
    <x v="231"/>
    <n v="6692"/>
    <n v="421.89"/>
    <n v="364.69"/>
    <n v="2823287.88"/>
    <n v="2440505.48"/>
  </r>
  <r>
    <s v="C261"/>
    <x v="3"/>
    <s v="Angola"/>
    <x v="3"/>
    <s v="Offline"/>
    <s v="Baja"/>
    <x v="228"/>
    <n v="318850982"/>
    <x v="232"/>
    <n v="2589"/>
    <n v="421.89"/>
    <n v="364.69"/>
    <n v="1092273.21"/>
    <n v="944182.41"/>
  </r>
  <r>
    <s v="C262"/>
    <x v="2"/>
    <s v="Japan"/>
    <x v="9"/>
    <s v="Online"/>
    <s v="Baja"/>
    <x v="205"/>
    <n v="320556437"/>
    <x v="233"/>
    <n v="6386"/>
    <n v="81.73"/>
    <n v="56.67"/>
    <n v="521927.78"/>
    <n v="361894.62"/>
  </r>
  <r>
    <s v="C263"/>
    <x v="0"/>
    <s v="Iceland"/>
    <x v="3"/>
    <s v="Online"/>
    <s v="Media"/>
    <x v="229"/>
    <n v="321273982"/>
    <x v="234"/>
    <n v="903"/>
    <n v="421.89"/>
    <n v="364.69"/>
    <n v="380966.67"/>
    <n v="329315.07"/>
  </r>
  <r>
    <s v="C264"/>
    <x v="0"/>
    <s v="Cyprus"/>
    <x v="2"/>
    <s v="Offline"/>
    <s v="Media"/>
    <x v="230"/>
    <n v="321489417"/>
    <x v="235"/>
    <n v="986"/>
    <n v="109.28"/>
    <n v="35.840000000000003"/>
    <n v="107750.08"/>
    <n v="35338.240000000005"/>
  </r>
  <r>
    <s v="C265"/>
    <x v="1"/>
    <s v="East Timor"/>
    <x v="7"/>
    <s v="Offline"/>
    <s v="Alta"/>
    <x v="75"/>
    <n v="322507798"/>
    <x v="236"/>
    <n v="8516"/>
    <n v="47.45"/>
    <n v="31.79"/>
    <n v="404084.2"/>
    <n v="270723.64"/>
  </r>
  <r>
    <s v="C266"/>
    <x v="2"/>
    <s v="Tajikistan"/>
    <x v="1"/>
    <s v="Online"/>
    <s v="Baja"/>
    <x v="231"/>
    <n v="324687039"/>
    <x v="237"/>
    <n v="7405"/>
    <n v="651.21"/>
    <n v="524.96"/>
    <n v="4822210.05"/>
    <n v="3887328.8000000003"/>
  </r>
  <r>
    <s v="C267"/>
    <x v="3"/>
    <s v="Somalia"/>
    <x v="11"/>
    <s v="Online"/>
    <s v="Crítica"/>
    <x v="205"/>
    <n v="324860417"/>
    <x v="76"/>
    <n v="8594"/>
    <n v="668.27"/>
    <n v="502.54"/>
    <n v="5743112.3799999999"/>
    <n v="4318828.76"/>
  </r>
  <r>
    <s v="C268"/>
    <x v="0"/>
    <s v="Spain"/>
    <x v="2"/>
    <s v="Offline"/>
    <s v="Alta"/>
    <x v="232"/>
    <n v="326138007"/>
    <x v="69"/>
    <n v="5057"/>
    <n v="109.28"/>
    <n v="35.840000000000003"/>
    <n v="552628.96"/>
    <n v="181242.88"/>
  </r>
  <r>
    <s v="C269"/>
    <x v="0"/>
    <s v="Sweden"/>
    <x v="4"/>
    <s v="Online"/>
    <s v="Crítica"/>
    <x v="233"/>
    <n v="327741324"/>
    <x v="238"/>
    <n v="6799"/>
    <n v="205.7"/>
    <n v="117.11"/>
    <n v="1398554.2999999998"/>
    <n v="796230.89"/>
  </r>
  <r>
    <s v="C27"/>
    <x v="3"/>
    <s v="Libya"/>
    <x v="2"/>
    <s v="Offline"/>
    <s v="Alta"/>
    <x v="30"/>
    <n v="122917544"/>
    <x v="30"/>
    <n v="1852"/>
    <n v="109.28"/>
    <n v="35.840000000000003"/>
    <n v="202386.56"/>
    <n v="66375.680000000008"/>
  </r>
  <r>
    <s v="C270"/>
    <x v="3"/>
    <s v="Ethiopia"/>
    <x v="11"/>
    <s v="Offline"/>
    <s v="Baja"/>
    <x v="234"/>
    <n v="328184640"/>
    <x v="239"/>
    <n v="5857"/>
    <n v="668.27"/>
    <n v="502.54"/>
    <n v="3914057.3899999997"/>
    <n v="2943376.7800000003"/>
  </r>
  <r>
    <s v="C271"/>
    <x v="2"/>
    <s v="Turkmenistan"/>
    <x v="9"/>
    <s v="Offline"/>
    <s v="Baja"/>
    <x v="235"/>
    <n v="332419955"/>
    <x v="240"/>
    <n v="1297"/>
    <n v="81.73"/>
    <n v="56.67"/>
    <n v="106003.81000000001"/>
    <n v="73500.990000000005"/>
  </r>
  <r>
    <s v="C272"/>
    <x v="0"/>
    <s v="Malta"/>
    <x v="2"/>
    <s v="Online"/>
    <s v="Baja"/>
    <x v="89"/>
    <n v="332489478"/>
    <x v="109"/>
    <n v="4219"/>
    <n v="109.28"/>
    <n v="35.840000000000003"/>
    <n v="461052.32"/>
    <n v="151208.96000000002"/>
  </r>
  <r>
    <s v="C273"/>
    <x v="3"/>
    <s v="Malawi"/>
    <x v="8"/>
    <s v="Offline"/>
    <s v="Baja"/>
    <x v="236"/>
    <n v="334486329"/>
    <x v="241"/>
    <n v="2751"/>
    <n v="437.2"/>
    <n v="263.33"/>
    <n v="1202737.2"/>
    <n v="724420.83"/>
  </r>
  <r>
    <s v="C274"/>
    <x v="0"/>
    <s v="Czech Republic"/>
    <x v="1"/>
    <s v="Offline"/>
    <s v="Crítica"/>
    <x v="237"/>
    <n v="335314166"/>
    <x v="242"/>
    <n v="7056"/>
    <n v="651.21"/>
    <n v="524.96"/>
    <n v="4594937.7600000007"/>
    <n v="3704117.7600000002"/>
  </r>
  <r>
    <s v="C275"/>
    <x v="0"/>
    <s v="Netherlands"/>
    <x v="3"/>
    <s v="Offline"/>
    <s v="Media"/>
    <x v="238"/>
    <n v="335351932"/>
    <x v="243"/>
    <n v="4325"/>
    <n v="421.89"/>
    <n v="364.69"/>
    <n v="1824674.25"/>
    <n v="1577284.25"/>
  </r>
  <r>
    <s v="C276"/>
    <x v="0"/>
    <s v="Sweden"/>
    <x v="7"/>
    <s v="Offline"/>
    <s v="Baja"/>
    <x v="239"/>
    <n v="336159169"/>
    <x v="244"/>
    <n v="3783"/>
    <n v="47.45"/>
    <n v="31.79"/>
    <n v="179503.35"/>
    <n v="120261.56999999999"/>
  </r>
  <r>
    <s v="C277"/>
    <x v="3"/>
    <s v="Saudi Arabia"/>
    <x v="10"/>
    <s v="Online"/>
    <s v="Crítica"/>
    <x v="240"/>
    <n v="336541545"/>
    <x v="245"/>
    <n v="1684"/>
    <n v="154.06"/>
    <n v="90.93"/>
    <n v="259437.04"/>
    <n v="153126.12000000002"/>
  </r>
  <r>
    <s v="C278"/>
    <x v="3"/>
    <s v="Turkey"/>
    <x v="4"/>
    <s v="Online"/>
    <s v="Media"/>
    <x v="241"/>
    <n v="337054812"/>
    <x v="155"/>
    <n v="6314"/>
    <n v="205.7"/>
    <n v="117.11"/>
    <n v="1298789.7999999998"/>
    <n v="739432.54"/>
  </r>
  <r>
    <s v="C279"/>
    <x v="4"/>
    <s v="Dominican Republic"/>
    <x v="2"/>
    <s v="Offline"/>
    <s v="Baja"/>
    <x v="242"/>
    <n v="338088214"/>
    <x v="241"/>
    <n v="2991"/>
    <n v="109.28"/>
    <n v="35.840000000000003"/>
    <n v="326856.48"/>
    <n v="107197.44000000002"/>
  </r>
  <r>
    <s v="C28"/>
    <x v="3"/>
    <s v="Nigeria"/>
    <x v="2"/>
    <s v="Offline"/>
    <s v="Crítica"/>
    <x v="31"/>
    <n v="124344480"/>
    <x v="31"/>
    <n v="3797"/>
    <n v="109.28"/>
    <n v="35.840000000000003"/>
    <n v="414936.16000000003"/>
    <n v="136084.48000000001"/>
  </r>
  <r>
    <s v="C280"/>
    <x v="2"/>
    <s v="Uzbekistan"/>
    <x v="9"/>
    <s v="Offline"/>
    <s v="Alta"/>
    <x v="167"/>
    <n v="338835799"/>
    <x v="246"/>
    <n v="9063"/>
    <n v="81.73"/>
    <n v="56.67"/>
    <n v="740718.99"/>
    <n v="513600.21"/>
  </r>
  <r>
    <s v="C281"/>
    <x v="3"/>
    <s v="Kuwait"/>
    <x v="0"/>
    <s v="Offline"/>
    <s v="Media"/>
    <x v="243"/>
    <n v="338885152"/>
    <x v="247"/>
    <n v="8910"/>
    <n v="152.58000000000001"/>
    <n v="97.44"/>
    <n v="1359487.8"/>
    <n v="868190.4"/>
  </r>
  <r>
    <s v="C282"/>
    <x v="1"/>
    <s v="Federated States of Micronesia"/>
    <x v="2"/>
    <s v="Offline"/>
    <s v="Crítica"/>
    <x v="78"/>
    <n v="341106021"/>
    <x v="248"/>
    <n v="8943"/>
    <n v="109.28"/>
    <n v="35.840000000000003"/>
    <n v="977291.04"/>
    <n v="320517.12000000005"/>
  </r>
  <r>
    <s v="C283"/>
    <x v="1"/>
    <s v="Samoa "/>
    <x v="1"/>
    <s v="Online"/>
    <s v="Alta"/>
    <x v="244"/>
    <n v="342066037"/>
    <x v="249"/>
    <n v="2606"/>
    <n v="651.21"/>
    <n v="524.96"/>
    <n v="1697053.26"/>
    <n v="1368045.76"/>
  </r>
  <r>
    <s v="C284"/>
    <x v="3"/>
    <s v="Eritrea"/>
    <x v="0"/>
    <s v="Online"/>
    <s v="Baja"/>
    <x v="245"/>
    <n v="342882716"/>
    <x v="250"/>
    <n v="5370"/>
    <n v="152.58000000000001"/>
    <n v="97.44"/>
    <n v="819354.60000000009"/>
    <n v="523252.8"/>
  </r>
  <r>
    <s v="C285"/>
    <x v="2"/>
    <s v="Singapore"/>
    <x v="6"/>
    <s v="Online"/>
    <s v="Alta"/>
    <x v="42"/>
    <n v="345134484"/>
    <x v="251"/>
    <n v="9742"/>
    <n v="255.28"/>
    <n v="159.41999999999999"/>
    <n v="2486937.7600000002"/>
    <n v="1553069.64"/>
  </r>
  <r>
    <s v="C286"/>
    <x v="3"/>
    <s v="Mauritania"/>
    <x v="11"/>
    <s v="Offline"/>
    <s v="Media"/>
    <x v="28"/>
    <n v="345527160"/>
    <x v="252"/>
    <n v="257"/>
    <n v="668.27"/>
    <n v="502.54"/>
    <n v="171745.38999999998"/>
    <n v="129152.78"/>
  </r>
  <r>
    <s v="C287"/>
    <x v="2"/>
    <s v="Bhutan"/>
    <x v="2"/>
    <s v="Online"/>
    <s v="Alta"/>
    <x v="246"/>
    <n v="345530164"/>
    <x v="253"/>
    <n v="8483"/>
    <n v="109.28"/>
    <n v="35.840000000000003"/>
    <n v="927022.24"/>
    <n v="304030.72000000003"/>
  </r>
  <r>
    <s v="C288"/>
    <x v="3"/>
    <s v="Republic of the Congo"/>
    <x v="7"/>
    <s v="Online"/>
    <s v="Baja"/>
    <x v="247"/>
    <n v="345889794"/>
    <x v="189"/>
    <n v="8018"/>
    <n v="47.45"/>
    <n v="31.79"/>
    <n v="380454.10000000003"/>
    <n v="254892.22"/>
  </r>
  <r>
    <s v="C289"/>
    <x v="0"/>
    <s v="Germany"/>
    <x v="7"/>
    <s v="Online"/>
    <s v="Media"/>
    <x v="248"/>
    <n v="349251353"/>
    <x v="254"/>
    <n v="9493"/>
    <n v="47.45"/>
    <n v="31.79"/>
    <n v="450442.85000000003"/>
    <n v="301782.46999999997"/>
  </r>
  <r>
    <s v="C29"/>
    <x v="0"/>
    <s v="Norway"/>
    <x v="11"/>
    <s v="Online"/>
    <s v="Crítica"/>
    <x v="32"/>
    <n v="125325524"/>
    <x v="32"/>
    <n v="6098"/>
    <n v="668.27"/>
    <n v="502.54"/>
    <n v="4075110.46"/>
    <n v="3064488.92"/>
  </r>
  <r>
    <s v="C290"/>
    <x v="3"/>
    <s v="Tunisia "/>
    <x v="4"/>
    <s v="Offline"/>
    <s v="Media"/>
    <x v="126"/>
    <n v="349350488"/>
    <x v="255"/>
    <n v="5567"/>
    <n v="205.7"/>
    <n v="117.11"/>
    <n v="1145131.8999999999"/>
    <n v="651951.37"/>
  </r>
  <r>
    <s v="C291"/>
    <x v="2"/>
    <s v="Myanmar"/>
    <x v="4"/>
    <s v="Offline"/>
    <s v="Media"/>
    <x v="249"/>
    <n v="351650750"/>
    <x v="256"/>
    <n v="5935"/>
    <n v="205.7"/>
    <n v="117.11"/>
    <n v="1220829.5"/>
    <n v="695047.85"/>
  </r>
  <r>
    <s v="C292"/>
    <x v="0"/>
    <s v="Romania"/>
    <x v="8"/>
    <s v="Offline"/>
    <s v="Media"/>
    <x v="250"/>
    <n v="352681577"/>
    <x v="257"/>
    <n v="2319"/>
    <n v="437.2"/>
    <n v="263.33"/>
    <n v="1013866.7999999999"/>
    <n v="610662.27"/>
  </r>
  <r>
    <s v="C293"/>
    <x v="0"/>
    <s v="Greece"/>
    <x v="0"/>
    <s v="Offline"/>
    <s v="Crítica"/>
    <x v="251"/>
    <n v="352765691"/>
    <x v="258"/>
    <n v="3474"/>
    <n v="152.58000000000001"/>
    <n v="97.44"/>
    <n v="530062.92000000004"/>
    <n v="338506.56"/>
  </r>
  <r>
    <s v="C294"/>
    <x v="3"/>
    <s v="Benin"/>
    <x v="8"/>
    <s v="Offline"/>
    <s v="Baja"/>
    <x v="252"/>
    <n v="353145921"/>
    <x v="259"/>
    <n v="187"/>
    <n v="437.2"/>
    <n v="263.33"/>
    <n v="81756.399999999994"/>
    <n v="49242.71"/>
  </r>
  <r>
    <s v="C295"/>
    <x v="4"/>
    <s v="Jamaica"/>
    <x v="1"/>
    <s v="Online"/>
    <s v="Crítica"/>
    <x v="253"/>
    <n v="353764760"/>
    <x v="260"/>
    <n v="274"/>
    <n v="651.21"/>
    <n v="524.96"/>
    <n v="178431.54"/>
    <n v="143839.04000000001"/>
  </r>
  <r>
    <s v="C296"/>
    <x v="0"/>
    <s v="Liechtenstein"/>
    <x v="11"/>
    <s v="Online"/>
    <s v="Alta"/>
    <x v="254"/>
    <n v="353919684"/>
    <x v="261"/>
    <n v="3585"/>
    <n v="668.27"/>
    <n v="502.54"/>
    <n v="2395747.9499999997"/>
    <n v="1801605.9000000001"/>
  </r>
  <r>
    <s v="C297"/>
    <x v="5"/>
    <s v="Greenland"/>
    <x v="6"/>
    <s v="Online"/>
    <s v="Crítica"/>
    <x v="255"/>
    <n v="354335105"/>
    <x v="262"/>
    <n v="6999"/>
    <n v="255.28"/>
    <n v="159.41999999999999"/>
    <n v="1786704.72"/>
    <n v="1115780.5799999998"/>
  </r>
  <r>
    <s v="C298"/>
    <x v="0"/>
    <s v="Romania"/>
    <x v="8"/>
    <s v="Online"/>
    <s v="Alta"/>
    <x v="256"/>
    <n v="356403195"/>
    <x v="263"/>
    <n v="9428"/>
    <n v="437.2"/>
    <n v="263.33"/>
    <n v="4121921.6"/>
    <n v="2482675.2399999998"/>
  </r>
  <r>
    <s v="C299"/>
    <x v="2"/>
    <s v="China"/>
    <x v="8"/>
    <s v="Online"/>
    <s v="Alta"/>
    <x v="140"/>
    <n v="358938634"/>
    <x v="113"/>
    <n v="6813"/>
    <n v="437.2"/>
    <n v="263.33"/>
    <n v="2978643.6"/>
    <n v="1794067.2899999998"/>
  </r>
  <r>
    <s v="C3"/>
    <x v="1"/>
    <s v="Marshall Islands"/>
    <x v="4"/>
    <s v="Online"/>
    <s v="Crítica"/>
    <x v="5"/>
    <n v="106213176"/>
    <x v="5"/>
    <n v="6845"/>
    <n v="205.7"/>
    <n v="117.11"/>
    <n v="1408016.5"/>
    <n v="801617.95"/>
  </r>
  <r>
    <s v="C30"/>
    <x v="3"/>
    <s v="Kenya"/>
    <x v="8"/>
    <s v="Offline"/>
    <s v="Media"/>
    <x v="34"/>
    <n v="126011312"/>
    <x v="34"/>
    <n v="3293"/>
    <n v="437.2"/>
    <n v="263.33"/>
    <n v="1439699.5999999999"/>
    <n v="867145.69"/>
  </r>
  <r>
    <s v="C300"/>
    <x v="1"/>
    <s v="East Timor"/>
    <x v="11"/>
    <s v="Offline"/>
    <s v="Baja"/>
    <x v="182"/>
    <n v="359565198"/>
    <x v="264"/>
    <n v="7129"/>
    <n v="668.27"/>
    <n v="502.54"/>
    <n v="4764096.83"/>
    <n v="3582607.66"/>
  </r>
  <r>
    <s v="C301"/>
    <x v="0"/>
    <s v="Albania"/>
    <x v="9"/>
    <s v="Online"/>
    <s v="Media"/>
    <x v="257"/>
    <n v="361234176"/>
    <x v="265"/>
    <n v="5380"/>
    <n v="81.73"/>
    <n v="56.67"/>
    <n v="439707.4"/>
    <n v="304884.60000000003"/>
  </r>
  <r>
    <s v="C302"/>
    <x v="2"/>
    <s v="Laos"/>
    <x v="5"/>
    <s v="Offline"/>
    <s v="Alta"/>
    <x v="258"/>
    <n v="363235318"/>
    <x v="266"/>
    <n v="8602"/>
    <n v="9.33"/>
    <n v="6.92"/>
    <n v="80256.66"/>
    <n v="59525.84"/>
  </r>
  <r>
    <s v="C303"/>
    <x v="3"/>
    <s v="Central African Republic"/>
    <x v="1"/>
    <s v="Offline"/>
    <s v="Baja"/>
    <x v="210"/>
    <n v="364606463"/>
    <x v="267"/>
    <n v="864"/>
    <n v="651.21"/>
    <n v="524.96"/>
    <n v="562645.44000000006"/>
    <n v="453565.44000000006"/>
  </r>
  <r>
    <s v="C304"/>
    <x v="0"/>
    <s v="Netherlands"/>
    <x v="3"/>
    <s v="Offline"/>
    <s v="Crítica"/>
    <x v="259"/>
    <n v="365745437"/>
    <x v="268"/>
    <n v="8263"/>
    <n v="421.89"/>
    <n v="364.69"/>
    <n v="3486077.07"/>
    <n v="3013433.47"/>
  </r>
  <r>
    <s v="C305"/>
    <x v="1"/>
    <s v="Solomon Islands"/>
    <x v="0"/>
    <s v="Offline"/>
    <s v="Media"/>
    <x v="76"/>
    <n v="366055715"/>
    <x v="120"/>
    <n v="3929"/>
    <n v="152.58000000000001"/>
    <n v="97.44"/>
    <n v="599486.82000000007"/>
    <n v="382841.76"/>
  </r>
  <r>
    <s v="C306"/>
    <x v="3"/>
    <s v="Seychelles "/>
    <x v="2"/>
    <s v="Offline"/>
    <s v="Media"/>
    <x v="260"/>
    <n v="368066298"/>
    <x v="269"/>
    <n v="3024"/>
    <n v="109.28"/>
    <n v="35.840000000000003"/>
    <n v="330462.72000000003"/>
    <n v="108380.16"/>
  </r>
  <r>
    <s v="C307"/>
    <x v="2"/>
    <s v="Kazakhstan"/>
    <x v="3"/>
    <s v="Online"/>
    <s v="Baja"/>
    <x v="178"/>
    <n v="368726766"/>
    <x v="109"/>
    <n v="7740"/>
    <n v="421.89"/>
    <n v="364.69"/>
    <n v="3265428.6"/>
    <n v="2822700.6"/>
  </r>
  <r>
    <s v="C308"/>
    <x v="0"/>
    <s v="Hungary"/>
    <x v="8"/>
    <s v="Offline"/>
    <s v="Alta"/>
    <x v="261"/>
    <n v="368737065"/>
    <x v="270"/>
    <n v="2300"/>
    <n v="437.2"/>
    <n v="263.33"/>
    <n v="1005560"/>
    <n v="605659"/>
  </r>
  <r>
    <s v="C309"/>
    <x v="2"/>
    <s v="Laos"/>
    <x v="6"/>
    <s v="Offline"/>
    <s v="Baja"/>
    <x v="262"/>
    <n v="368751657"/>
    <x v="220"/>
    <n v="7960"/>
    <n v="255.28"/>
    <n v="159.41999999999999"/>
    <n v="2032028.8"/>
    <n v="1268983.2"/>
  </r>
  <r>
    <s v="C31"/>
    <x v="1"/>
    <s v="Papua New Guinea"/>
    <x v="10"/>
    <s v="Online"/>
    <s v="Alta"/>
    <x v="35"/>
    <n v="126296269"/>
    <x v="35"/>
    <n v="6948"/>
    <n v="154.06"/>
    <n v="90.93"/>
    <n v="1070408.8800000001"/>
    <n v="631781.64"/>
  </r>
  <r>
    <s v="C310"/>
    <x v="3"/>
    <s v="Yemen"/>
    <x v="2"/>
    <s v="Online"/>
    <s v="Crítica"/>
    <x v="263"/>
    <n v="369512975"/>
    <x v="271"/>
    <n v="8005"/>
    <n v="109.28"/>
    <n v="35.840000000000003"/>
    <n v="874786.4"/>
    <n v="286899.20000000001"/>
  </r>
  <r>
    <s v="C311"/>
    <x v="0"/>
    <s v="Russia"/>
    <x v="9"/>
    <s v="Offline"/>
    <s v="Alta"/>
    <x v="264"/>
    <n v="370786273"/>
    <x v="272"/>
    <n v="2753"/>
    <n v="81.73"/>
    <n v="56.67"/>
    <n v="225002.69"/>
    <n v="156012.51"/>
  </r>
  <r>
    <s v="C312"/>
    <x v="2"/>
    <s v="Philippines"/>
    <x v="4"/>
    <s v="Offline"/>
    <s v="Alta"/>
    <x v="244"/>
    <n v="371547162"/>
    <x v="273"/>
    <n v="4552"/>
    <n v="205.7"/>
    <n v="117.11"/>
    <n v="936346.39999999991"/>
    <n v="533084.72"/>
  </r>
  <r>
    <s v="C313"/>
    <x v="1"/>
    <s v="Marshall Islands"/>
    <x v="5"/>
    <s v="Online"/>
    <s v="Baja"/>
    <x v="265"/>
    <n v="371629559"/>
    <x v="274"/>
    <n v="2783"/>
    <n v="9.33"/>
    <n v="6.92"/>
    <n v="25965.39"/>
    <n v="19258.36"/>
  </r>
  <r>
    <s v="C314"/>
    <x v="3"/>
    <s v="Burkina Faso"/>
    <x v="9"/>
    <s v="Online"/>
    <s v="Crítica"/>
    <x v="266"/>
    <n v="372177588"/>
    <x v="69"/>
    <n v="8857"/>
    <n v="81.73"/>
    <n v="56.67"/>
    <n v="723882.61"/>
    <n v="501926.19"/>
  </r>
  <r>
    <s v="C315"/>
    <x v="0"/>
    <s v="Kosovo"/>
    <x v="0"/>
    <s v="Offline"/>
    <s v="Media"/>
    <x v="267"/>
    <n v="372393023"/>
    <x v="275"/>
    <n v="1215"/>
    <n v="152.58000000000001"/>
    <n v="97.44"/>
    <n v="185384.7"/>
    <n v="118389.59999999999"/>
  </r>
  <r>
    <s v="C316"/>
    <x v="2"/>
    <s v="North Korea"/>
    <x v="1"/>
    <s v="Offline"/>
    <s v="Alta"/>
    <x v="268"/>
    <n v="372889983"/>
    <x v="276"/>
    <n v="333"/>
    <n v="651.21"/>
    <n v="524.96"/>
    <n v="216852.93000000002"/>
    <n v="174811.68000000002"/>
  </r>
  <r>
    <s v="C317"/>
    <x v="2"/>
    <s v="Bhutan"/>
    <x v="0"/>
    <s v="Online"/>
    <s v="Alta"/>
    <x v="269"/>
    <n v="373641431"/>
    <x v="32"/>
    <n v="3713"/>
    <n v="152.58000000000001"/>
    <n v="97.44"/>
    <n v="566529.54"/>
    <n v="361794.72"/>
  </r>
  <r>
    <s v="C318"/>
    <x v="0"/>
    <s v="Switzerland"/>
    <x v="1"/>
    <s v="Offline"/>
    <s v="Media"/>
    <x v="270"/>
    <n v="374043118"/>
    <x v="277"/>
    <n v="893"/>
    <n v="651.21"/>
    <n v="524.96"/>
    <n v="581530.53"/>
    <n v="468789.28"/>
  </r>
  <r>
    <s v="C319"/>
    <x v="3"/>
    <s v="Libya"/>
    <x v="9"/>
    <s v="Offline"/>
    <s v="Alta"/>
    <x v="110"/>
    <n v="378236806"/>
    <x v="278"/>
    <n v="8440"/>
    <n v="81.73"/>
    <n v="56.67"/>
    <n v="689801.20000000007"/>
    <n v="478294.8"/>
  </r>
  <r>
    <s v="C32"/>
    <x v="2"/>
    <s v="North Korea"/>
    <x v="9"/>
    <s v="Offline"/>
    <s v="Baja"/>
    <x v="36"/>
    <n v="127702176"/>
    <x v="36"/>
    <n v="663"/>
    <n v="81.73"/>
    <n v="56.67"/>
    <n v="54186.990000000005"/>
    <n v="37572.21"/>
  </r>
  <r>
    <s v="C320"/>
    <x v="4"/>
    <s v="Honduras"/>
    <x v="10"/>
    <s v="Online"/>
    <s v="Alta"/>
    <x v="271"/>
    <n v="379375779"/>
    <x v="111"/>
    <n v="4953"/>
    <n v="154.06"/>
    <n v="90.93"/>
    <n v="763059.18"/>
    <n v="450376.29000000004"/>
  </r>
  <r>
    <s v="C321"/>
    <x v="3"/>
    <s v="Benin"/>
    <x v="6"/>
    <s v="Online"/>
    <s v="Media"/>
    <x v="272"/>
    <n v="379511392"/>
    <x v="153"/>
    <n v="6061"/>
    <n v="255.28"/>
    <n v="159.41999999999999"/>
    <n v="1547252.08"/>
    <n v="966244.61999999988"/>
  </r>
  <r>
    <s v="C322"/>
    <x v="3"/>
    <s v="Egypt"/>
    <x v="3"/>
    <s v="Online"/>
    <s v="Media"/>
    <x v="136"/>
    <n v="382108199"/>
    <x v="279"/>
    <n v="9426"/>
    <n v="421.89"/>
    <n v="364.69"/>
    <n v="3976735.1399999997"/>
    <n v="3437567.94"/>
  </r>
  <r>
    <s v="C323"/>
    <x v="0"/>
    <s v="Cyprus"/>
    <x v="7"/>
    <s v="Online"/>
    <s v="Media"/>
    <x v="273"/>
    <n v="382228791"/>
    <x v="280"/>
    <n v="9740"/>
    <n v="47.45"/>
    <n v="31.79"/>
    <n v="462163"/>
    <n v="309634.59999999998"/>
  </r>
  <r>
    <s v="C324"/>
    <x v="3"/>
    <s v="Morocco"/>
    <x v="4"/>
    <s v="Online"/>
    <s v="Alta"/>
    <x v="274"/>
    <n v="385319554"/>
    <x v="281"/>
    <n v="3726"/>
    <n v="205.7"/>
    <n v="117.11"/>
    <n v="766438.2"/>
    <n v="436351.86"/>
  </r>
  <r>
    <s v="C325"/>
    <x v="0"/>
    <s v="Estonia"/>
    <x v="7"/>
    <s v="Offline"/>
    <s v="Alta"/>
    <x v="52"/>
    <n v="386334502"/>
    <x v="282"/>
    <n v="5140"/>
    <n v="47.45"/>
    <n v="31.79"/>
    <n v="243893.00000000003"/>
    <n v="163400.6"/>
  </r>
  <r>
    <s v="C326"/>
    <x v="2"/>
    <s v="South Korea"/>
    <x v="6"/>
    <s v="Online"/>
    <s v="Crítica"/>
    <x v="275"/>
    <n v="387219417"/>
    <x v="283"/>
    <n v="9768"/>
    <n v="255.28"/>
    <n v="159.41999999999999"/>
    <n v="2493575.04"/>
    <n v="1557214.5599999998"/>
  </r>
  <r>
    <s v="C327"/>
    <x v="2"/>
    <s v="Vietnam"/>
    <x v="8"/>
    <s v="Online"/>
    <s v="Media"/>
    <x v="276"/>
    <n v="387616813"/>
    <x v="284"/>
    <n v="427"/>
    <n v="437.2"/>
    <n v="263.33"/>
    <n v="186684.4"/>
    <n v="112441.90999999999"/>
  </r>
  <r>
    <s v="C328"/>
    <x v="3"/>
    <s v="Syria"/>
    <x v="0"/>
    <s v="Offline"/>
    <s v="Alta"/>
    <x v="203"/>
    <n v="387804353"/>
    <x v="284"/>
    <n v="1965"/>
    <n v="152.58000000000001"/>
    <n v="97.44"/>
    <n v="299819.7"/>
    <n v="191469.6"/>
  </r>
  <r>
    <s v="C329"/>
    <x v="0"/>
    <s v="Luxembourg"/>
    <x v="2"/>
    <s v="Online"/>
    <s v="Baja"/>
    <x v="277"/>
    <n v="388512885"/>
    <x v="285"/>
    <n v="6263"/>
    <n v="109.28"/>
    <n v="35.840000000000003"/>
    <n v="684420.64"/>
    <n v="224465.92000000001"/>
  </r>
  <r>
    <s v="C33"/>
    <x v="0"/>
    <s v="Montenegro"/>
    <x v="2"/>
    <s v="Offline"/>
    <s v="Media"/>
    <x v="37"/>
    <n v="128239905"/>
    <x v="37"/>
    <n v="5067"/>
    <n v="109.28"/>
    <n v="35.840000000000003"/>
    <n v="553721.76"/>
    <n v="181601.28000000003"/>
  </r>
  <r>
    <s v="C330"/>
    <x v="4"/>
    <s v="Cuba"/>
    <x v="8"/>
    <s v="Online"/>
    <s v="Alta"/>
    <x v="278"/>
    <n v="388651931"/>
    <x v="158"/>
    <n v="7232"/>
    <n v="437.2"/>
    <n v="263.33"/>
    <n v="3161830.4"/>
    <n v="1904402.5599999998"/>
  </r>
  <r>
    <s v="C331"/>
    <x v="2"/>
    <s v="Maldives"/>
    <x v="3"/>
    <s v="Offline"/>
    <s v="Alta"/>
    <x v="279"/>
    <n v="388976371"/>
    <x v="286"/>
    <n v="5813"/>
    <n v="421.89"/>
    <n v="364.69"/>
    <n v="2452446.5699999998"/>
    <n v="2119942.9700000002"/>
  </r>
  <r>
    <s v="C332"/>
    <x v="2"/>
    <s v="Taiwan"/>
    <x v="7"/>
    <s v="Online"/>
    <s v="Media"/>
    <x v="280"/>
    <n v="389095675"/>
    <x v="137"/>
    <n v="4982"/>
    <n v="47.45"/>
    <n v="31.79"/>
    <n v="236395.90000000002"/>
    <n v="158377.78"/>
  </r>
  <r>
    <s v="C333"/>
    <x v="0"/>
    <s v="Bosnia and Herzegovina"/>
    <x v="0"/>
    <s v="Offline"/>
    <s v="Crítica"/>
    <x v="281"/>
    <n v="389426124"/>
    <x v="255"/>
    <n v="4742"/>
    <n v="152.58000000000001"/>
    <n v="97.44"/>
    <n v="723534.3600000001"/>
    <n v="462060.48"/>
  </r>
  <r>
    <s v="C334"/>
    <x v="3"/>
    <s v="Afghanistan"/>
    <x v="8"/>
    <s v="Offline"/>
    <s v="Baja"/>
    <x v="282"/>
    <n v="389917933"/>
    <x v="76"/>
    <n v="7129"/>
    <n v="437.2"/>
    <n v="263.33"/>
    <n v="3116798.8"/>
    <n v="1877279.5699999998"/>
  </r>
  <r>
    <s v="C335"/>
    <x v="5"/>
    <s v="Canada"/>
    <x v="4"/>
    <s v="Online"/>
    <s v="Media"/>
    <x v="283"/>
    <n v="390498149"/>
    <x v="287"/>
    <n v="1212"/>
    <n v="205.7"/>
    <n v="117.11"/>
    <n v="249308.4"/>
    <n v="141937.32"/>
  </r>
  <r>
    <s v="C336"/>
    <x v="3"/>
    <s v="Qatar"/>
    <x v="3"/>
    <s v="Offline"/>
    <s v="Media"/>
    <x v="271"/>
    <n v="393162333"/>
    <x v="72"/>
    <n v="8088"/>
    <n v="421.89"/>
    <n v="364.69"/>
    <n v="3412246.32"/>
    <n v="2949612.72"/>
  </r>
  <r>
    <s v="C337"/>
    <x v="0"/>
    <s v="Malta"/>
    <x v="10"/>
    <s v="Offline"/>
    <s v="Baja"/>
    <x v="284"/>
    <n v="394731318"/>
    <x v="239"/>
    <n v="5889"/>
    <n v="154.06"/>
    <n v="90.93"/>
    <n v="907259.34"/>
    <n v="535486.77"/>
  </r>
  <r>
    <s v="C338"/>
    <x v="3"/>
    <s v="Bahrain"/>
    <x v="10"/>
    <s v="Online"/>
    <s v="Crítica"/>
    <x v="123"/>
    <n v="395033872"/>
    <x v="288"/>
    <n v="4773"/>
    <n v="154.06"/>
    <n v="90.93"/>
    <n v="735328.38"/>
    <n v="434008.89"/>
  </r>
  <r>
    <s v="C339"/>
    <x v="3"/>
    <s v="Zambia"/>
    <x v="5"/>
    <s v="Offline"/>
    <s v="Baja"/>
    <x v="285"/>
    <n v="395414102"/>
    <x v="289"/>
    <n v="1935"/>
    <n v="9.33"/>
    <n v="6.92"/>
    <n v="18053.55"/>
    <n v="13390.2"/>
  </r>
  <r>
    <s v="C34"/>
    <x v="0"/>
    <s v="Norway"/>
    <x v="5"/>
    <s v="Offline"/>
    <s v="Alta"/>
    <x v="38"/>
    <n v="128816258"/>
    <x v="38"/>
    <n v="2822"/>
    <n v="9.33"/>
    <n v="6.92"/>
    <n v="26329.26"/>
    <n v="19528.240000000002"/>
  </r>
  <r>
    <s v="C340"/>
    <x v="2"/>
    <s v="Bangladesh"/>
    <x v="2"/>
    <s v="Online"/>
    <s v="Crítica"/>
    <x v="286"/>
    <n v="399910342"/>
    <x v="290"/>
    <n v="6598"/>
    <n v="109.28"/>
    <n v="35.840000000000003"/>
    <n v="721029.44000000006"/>
    <n v="236472.32000000004"/>
  </r>
  <r>
    <s v="C341"/>
    <x v="3"/>
    <s v="Egypt"/>
    <x v="3"/>
    <s v="Offline"/>
    <s v="Media"/>
    <x v="287"/>
    <n v="401447999"/>
    <x v="291"/>
    <n v="5017"/>
    <n v="421.89"/>
    <n v="364.69"/>
    <n v="2116622.13"/>
    <n v="1829649.73"/>
  </r>
  <r>
    <s v="C342"/>
    <x v="2"/>
    <s v="Japan"/>
    <x v="2"/>
    <s v="Online"/>
    <s v="Crítica"/>
    <x v="288"/>
    <n v="404564940"/>
    <x v="292"/>
    <n v="5477"/>
    <n v="109.28"/>
    <n v="35.840000000000003"/>
    <n v="598526.56000000006"/>
    <n v="196295.68000000002"/>
  </r>
  <r>
    <s v="C343"/>
    <x v="4"/>
    <s v="Jamaica"/>
    <x v="8"/>
    <s v="Offline"/>
    <s v="Media"/>
    <x v="289"/>
    <n v="406690967"/>
    <x v="293"/>
    <n v="3296"/>
    <n v="437.2"/>
    <n v="263.33"/>
    <n v="1441011.2"/>
    <n v="867935.67999999993"/>
  </r>
  <r>
    <s v="C344"/>
    <x v="3"/>
    <s v="Namibia"/>
    <x v="6"/>
    <s v="Online"/>
    <s v="Media"/>
    <x v="290"/>
    <n v="406726157"/>
    <x v="178"/>
    <n v="5823"/>
    <n v="255.28"/>
    <n v="159.41999999999999"/>
    <n v="1486495.44"/>
    <n v="928302.65999999992"/>
  </r>
  <r>
    <s v="C345"/>
    <x v="1"/>
    <s v="Federated States of Micronesia"/>
    <x v="3"/>
    <s v="Offline"/>
    <s v="Crítica"/>
    <x v="289"/>
    <n v="406833446"/>
    <x v="158"/>
    <n v="7438"/>
    <n v="421.89"/>
    <n v="364.69"/>
    <n v="3138017.82"/>
    <n v="2712564.22"/>
  </r>
  <r>
    <s v="C346"/>
    <x v="3"/>
    <s v="Iran"/>
    <x v="2"/>
    <s v="Offline"/>
    <s v="Media"/>
    <x v="38"/>
    <n v="408037650"/>
    <x v="294"/>
    <n v="4552"/>
    <n v="109.28"/>
    <n v="35.840000000000003"/>
    <n v="497442.56"/>
    <n v="163143.68000000002"/>
  </r>
  <r>
    <s v="C347"/>
    <x v="2"/>
    <s v="Malaysia"/>
    <x v="4"/>
    <s v="Online"/>
    <s v="Alta"/>
    <x v="291"/>
    <n v="408538901"/>
    <x v="59"/>
    <n v="606"/>
    <n v="205.7"/>
    <n v="117.11"/>
    <n v="124654.2"/>
    <n v="70968.66"/>
  </r>
  <r>
    <s v="C348"/>
    <x v="2"/>
    <s v="Tajikistan"/>
    <x v="10"/>
    <s v="Offline"/>
    <s v="Crítica"/>
    <x v="292"/>
    <n v="409678733"/>
    <x v="24"/>
    <n v="1076"/>
    <n v="154.06"/>
    <n v="90.93"/>
    <n v="165768.56"/>
    <n v="97840.680000000008"/>
  </r>
  <r>
    <s v="C349"/>
    <x v="3"/>
    <s v="Iran"/>
    <x v="3"/>
    <s v="Offline"/>
    <s v="Alta"/>
    <x v="291"/>
    <n v="410621154"/>
    <x v="88"/>
    <n v="8465"/>
    <n v="421.89"/>
    <n v="364.69"/>
    <n v="3571298.85"/>
    <n v="3087100.85"/>
  </r>
  <r>
    <s v="C35"/>
    <x v="3"/>
    <s v="Lesotho"/>
    <x v="2"/>
    <s v="Offline"/>
    <s v="Baja"/>
    <x v="39"/>
    <n v="130241477"/>
    <x v="39"/>
    <n v="3619"/>
    <n v="109.28"/>
    <n v="35.840000000000003"/>
    <n v="395484.32"/>
    <n v="129704.96000000001"/>
  </r>
  <r>
    <s v="C350"/>
    <x v="1"/>
    <s v="Samoa "/>
    <x v="3"/>
    <s v="Online"/>
    <s v="Crítica"/>
    <x v="293"/>
    <n v="412863051"/>
    <x v="295"/>
    <n v="7311"/>
    <n v="421.89"/>
    <n v="364.69"/>
    <n v="3084437.79"/>
    <n v="2666248.59"/>
  </r>
  <r>
    <s v="C351"/>
    <x v="3"/>
    <s v="Botswana"/>
    <x v="8"/>
    <s v="Online"/>
    <s v="Crítica"/>
    <x v="294"/>
    <n v="413408935"/>
    <x v="296"/>
    <n v="9179"/>
    <n v="437.2"/>
    <n v="263.33"/>
    <n v="4013058.8"/>
    <n v="2417106.0699999998"/>
  </r>
  <r>
    <s v="C352"/>
    <x v="0"/>
    <s v="Austria"/>
    <x v="6"/>
    <s v="Online"/>
    <s v="Crítica"/>
    <x v="117"/>
    <n v="414122188"/>
    <x v="297"/>
    <n v="7669"/>
    <n v="255.28"/>
    <n v="159.41999999999999"/>
    <n v="1957742.32"/>
    <n v="1222591.98"/>
  </r>
  <r>
    <s v="C353"/>
    <x v="3"/>
    <s v="Syria"/>
    <x v="7"/>
    <s v="Online"/>
    <s v="Alta"/>
    <x v="57"/>
    <n v="415760695"/>
    <x v="298"/>
    <n v="3411"/>
    <n v="47.45"/>
    <n v="31.79"/>
    <n v="161851.95000000001"/>
    <n v="108435.69"/>
  </r>
  <r>
    <s v="C354"/>
    <x v="3"/>
    <s v="Senegal"/>
    <x v="5"/>
    <s v="Online"/>
    <s v="Crítica"/>
    <x v="295"/>
    <n v="416881215"/>
    <x v="281"/>
    <n v="9066"/>
    <n v="9.33"/>
    <n v="6.92"/>
    <n v="84585.78"/>
    <n v="62736.72"/>
  </r>
  <r>
    <s v="C355"/>
    <x v="3"/>
    <s v="Mauritius "/>
    <x v="9"/>
    <s v="Offline"/>
    <s v="Media"/>
    <x v="296"/>
    <n v="417172610"/>
    <x v="299"/>
    <n v="4326"/>
    <n v="81.73"/>
    <n v="56.67"/>
    <n v="353563.98000000004"/>
    <n v="245154.42"/>
  </r>
  <r>
    <s v="C356"/>
    <x v="3"/>
    <s v="Cote d'Ivoire"/>
    <x v="5"/>
    <s v="Online"/>
    <s v="Alta"/>
    <x v="297"/>
    <n v="417890584"/>
    <x v="300"/>
    <n v="915"/>
    <n v="9.33"/>
    <n v="6.92"/>
    <n v="8536.9500000000007"/>
    <n v="6331.8"/>
  </r>
  <r>
    <s v="C357"/>
    <x v="4"/>
    <s v="Belize"/>
    <x v="2"/>
    <s v="Offline"/>
    <s v="Alta"/>
    <x v="245"/>
    <n v="418010747"/>
    <x v="301"/>
    <n v="7588"/>
    <n v="109.28"/>
    <n v="35.840000000000003"/>
    <n v="829216.64"/>
    <n v="271953.92000000004"/>
  </r>
  <r>
    <s v="C358"/>
    <x v="3"/>
    <s v="Morocco"/>
    <x v="4"/>
    <s v="Offline"/>
    <s v="Baja"/>
    <x v="298"/>
    <n v="418734729"/>
    <x v="239"/>
    <n v="5131"/>
    <n v="205.7"/>
    <n v="117.11"/>
    <n v="1055446.7"/>
    <n v="600891.41"/>
  </r>
  <r>
    <s v="C359"/>
    <x v="1"/>
    <s v="Australia"/>
    <x v="11"/>
    <s v="Online"/>
    <s v="Baja"/>
    <x v="299"/>
    <n v="419711911"/>
    <x v="192"/>
    <n v="1361"/>
    <n v="668.27"/>
    <n v="502.54"/>
    <n v="909515.47"/>
    <n v="683956.94000000006"/>
  </r>
  <r>
    <s v="C36"/>
    <x v="2"/>
    <s v="Indonesia"/>
    <x v="3"/>
    <s v="Online"/>
    <s v="Alta"/>
    <x v="40"/>
    <n v="131271874"/>
    <x v="40"/>
    <n v="9183"/>
    <n v="421.89"/>
    <n v="364.69"/>
    <n v="3874215.8699999996"/>
    <n v="3348948.27"/>
  </r>
  <r>
    <s v="C360"/>
    <x v="3"/>
    <s v="Senegal"/>
    <x v="10"/>
    <s v="Online"/>
    <s v="Baja"/>
    <x v="165"/>
    <n v="422283828"/>
    <x v="159"/>
    <n v="6127"/>
    <n v="154.06"/>
    <n v="90.93"/>
    <n v="943925.62"/>
    <n v="557128.11"/>
  </r>
  <r>
    <s v="C361"/>
    <x v="4"/>
    <s v="Antigua and Barbuda "/>
    <x v="10"/>
    <s v="Offline"/>
    <s v="Alta"/>
    <x v="300"/>
    <n v="422456347"/>
    <x v="302"/>
    <n v="6308"/>
    <n v="154.06"/>
    <n v="90.93"/>
    <n v="971810.48"/>
    <n v="573586.44000000006"/>
  </r>
  <r>
    <s v="C362"/>
    <x v="0"/>
    <s v="Poland"/>
    <x v="1"/>
    <s v="Online"/>
    <s v="Alta"/>
    <x v="301"/>
    <n v="422620713"/>
    <x v="303"/>
    <n v="817"/>
    <n v="651.21"/>
    <n v="524.96"/>
    <n v="532038.57000000007"/>
    <n v="428892.32"/>
  </r>
  <r>
    <s v="C363"/>
    <x v="0"/>
    <s v="Kosovo"/>
    <x v="9"/>
    <s v="Online"/>
    <s v="Crítica"/>
    <x v="302"/>
    <n v="423984134"/>
    <x v="304"/>
    <n v="5595"/>
    <n v="81.73"/>
    <n v="56.67"/>
    <n v="457279.35000000003"/>
    <n v="317068.65000000002"/>
  </r>
  <r>
    <s v="C364"/>
    <x v="2"/>
    <s v="Malaysia"/>
    <x v="3"/>
    <s v="Online"/>
    <s v="Media"/>
    <x v="303"/>
    <n v="425073754"/>
    <x v="69"/>
    <n v="8616"/>
    <n v="421.89"/>
    <n v="364.69"/>
    <n v="3635004.2399999998"/>
    <n v="3142169.04"/>
  </r>
  <r>
    <s v="C365"/>
    <x v="4"/>
    <s v="Guatemala"/>
    <x v="7"/>
    <s v="Online"/>
    <s v="Alta"/>
    <x v="31"/>
    <n v="425159585"/>
    <x v="305"/>
    <n v="4885"/>
    <n v="47.45"/>
    <n v="31.79"/>
    <n v="231793.25"/>
    <n v="155294.15"/>
  </r>
  <r>
    <s v="C366"/>
    <x v="1"/>
    <s v="Vanuatu"/>
    <x v="1"/>
    <s v="Online"/>
    <s v="Baja"/>
    <x v="304"/>
    <n v="426708829"/>
    <x v="306"/>
    <n v="1437"/>
    <n v="651.21"/>
    <n v="524.96"/>
    <n v="935788.77"/>
    <n v="754367.52"/>
  </r>
  <r>
    <s v="C367"/>
    <x v="4"/>
    <s v="Nicaragua"/>
    <x v="9"/>
    <s v="Online"/>
    <s v="Alta"/>
    <x v="305"/>
    <n v="427934491"/>
    <x v="22"/>
    <n v="2341"/>
    <n v="81.73"/>
    <n v="56.67"/>
    <n v="191329.93000000002"/>
    <n v="132664.47"/>
  </r>
  <r>
    <s v="C368"/>
    <x v="3"/>
    <s v="Lesotho"/>
    <x v="0"/>
    <s v="Offline"/>
    <s v="Media"/>
    <x v="306"/>
    <n v="428924119"/>
    <x v="28"/>
    <n v="3695"/>
    <n v="152.58000000000001"/>
    <n v="97.44"/>
    <n v="563783.10000000009"/>
    <n v="360040.8"/>
  </r>
  <r>
    <s v="C369"/>
    <x v="2"/>
    <s v="Turkmenistan"/>
    <x v="11"/>
    <s v="Offline"/>
    <s v="Crítica"/>
    <x v="307"/>
    <n v="429800879"/>
    <x v="290"/>
    <n v="8629"/>
    <n v="668.27"/>
    <n v="502.54"/>
    <n v="5766501.8300000001"/>
    <n v="4336417.66"/>
  </r>
  <r>
    <s v="C37"/>
    <x v="3"/>
    <s v="Iraq"/>
    <x v="7"/>
    <s v="Online"/>
    <s v="Alta"/>
    <x v="41"/>
    <n v="131419074"/>
    <x v="41"/>
    <n v="8268"/>
    <n v="47.45"/>
    <n v="31.79"/>
    <n v="392316.60000000003"/>
    <n v="262839.71999999997"/>
  </r>
  <r>
    <s v="C370"/>
    <x v="3"/>
    <s v="Saudi Arabia"/>
    <x v="8"/>
    <s v="Offline"/>
    <s v="Crítica"/>
    <x v="16"/>
    <n v="430073392"/>
    <x v="307"/>
    <n v="2304"/>
    <n v="437.2"/>
    <n v="263.33"/>
    <n v="1007308.7999999999"/>
    <n v="606712.31999999995"/>
  </r>
  <r>
    <s v="C371"/>
    <x v="2"/>
    <s v="Japan"/>
    <x v="0"/>
    <s v="Online"/>
    <s v="Media"/>
    <x v="308"/>
    <n v="430384099"/>
    <x v="308"/>
    <n v="6912"/>
    <n v="152.58000000000001"/>
    <n v="97.44"/>
    <n v="1054632.9600000002"/>
    <n v="673505.28000000003"/>
  </r>
  <r>
    <s v="C372"/>
    <x v="0"/>
    <s v="Latvia"/>
    <x v="11"/>
    <s v="Online"/>
    <s v="Crítica"/>
    <x v="264"/>
    <n v="430733001"/>
    <x v="309"/>
    <n v="6678"/>
    <n v="668.27"/>
    <n v="502.54"/>
    <n v="4462707.0599999996"/>
    <n v="3355962.12"/>
  </r>
  <r>
    <s v="C373"/>
    <x v="5"/>
    <s v="Greenland"/>
    <x v="2"/>
    <s v="Online"/>
    <s v="Crítica"/>
    <x v="309"/>
    <n v="433588588"/>
    <x v="310"/>
    <n v="2855"/>
    <n v="109.28"/>
    <n v="35.840000000000003"/>
    <n v="311994.40000000002"/>
    <n v="102323.20000000001"/>
  </r>
  <r>
    <s v="C374"/>
    <x v="4"/>
    <s v="Costa Rica"/>
    <x v="4"/>
    <s v="Online"/>
    <s v="Alta"/>
    <x v="75"/>
    <n v="434753310"/>
    <x v="311"/>
    <n v="8730"/>
    <n v="205.7"/>
    <n v="117.11"/>
    <n v="1795761"/>
    <n v="1022370.3"/>
  </r>
  <r>
    <s v="C375"/>
    <x v="2"/>
    <s v="Japan"/>
    <x v="9"/>
    <s v="Offline"/>
    <s v="Baja"/>
    <x v="308"/>
    <n v="435800874"/>
    <x v="312"/>
    <n v="4621"/>
    <n v="81.73"/>
    <n v="56.67"/>
    <n v="377674.33"/>
    <n v="261872.07"/>
  </r>
  <r>
    <s v="C376"/>
    <x v="0"/>
    <s v="Cyprus"/>
    <x v="4"/>
    <s v="Offline"/>
    <s v="Crítica"/>
    <x v="310"/>
    <n v="435887134"/>
    <x v="203"/>
    <n v="2875"/>
    <n v="205.7"/>
    <n v="117.11"/>
    <n v="591387.5"/>
    <n v="336691.25"/>
  </r>
  <r>
    <s v="C377"/>
    <x v="3"/>
    <s v="Pakistan"/>
    <x v="3"/>
    <s v="Online"/>
    <s v="Baja"/>
    <x v="311"/>
    <n v="437914454"/>
    <x v="188"/>
    <n v="2874"/>
    <n v="421.89"/>
    <n v="364.69"/>
    <n v="1212511.8599999999"/>
    <n v="1048119.0599999999"/>
  </r>
  <r>
    <s v="C378"/>
    <x v="0"/>
    <s v="Monaco"/>
    <x v="8"/>
    <s v="Online"/>
    <s v="Media"/>
    <x v="312"/>
    <n v="438844430"/>
    <x v="313"/>
    <n v="6028"/>
    <n v="437.2"/>
    <n v="263.33"/>
    <n v="2635441.6"/>
    <n v="1587353.24"/>
  </r>
  <r>
    <s v="C379"/>
    <x v="2"/>
    <s v="China"/>
    <x v="4"/>
    <s v="Offline"/>
    <s v="Crítica"/>
    <x v="313"/>
    <n v="438916528"/>
    <x v="259"/>
    <n v="779"/>
    <n v="205.7"/>
    <n v="117.11"/>
    <n v="160240.29999999999"/>
    <n v="91228.69"/>
  </r>
  <r>
    <s v="C38"/>
    <x v="2"/>
    <s v="Singapore"/>
    <x v="4"/>
    <s v="Online"/>
    <s v="Crítica"/>
    <x v="42"/>
    <n v="134189260"/>
    <x v="42"/>
    <n v="1660"/>
    <n v="205.7"/>
    <n v="117.11"/>
    <n v="341462"/>
    <n v="194402.6"/>
  </r>
  <r>
    <s v="C380"/>
    <x v="1"/>
    <s v="New Zealand"/>
    <x v="3"/>
    <s v="Online"/>
    <s v="Alta"/>
    <x v="140"/>
    <n v="439667975"/>
    <x v="314"/>
    <n v="7601"/>
    <n v="421.89"/>
    <n v="364.69"/>
    <n v="3206785.8899999997"/>
    <n v="2772008.69"/>
  </r>
  <r>
    <s v="C381"/>
    <x v="4"/>
    <s v="Guatemala"/>
    <x v="6"/>
    <s v="Offline"/>
    <s v="Baja"/>
    <x v="314"/>
    <n v="440898787"/>
    <x v="122"/>
    <n v="3999"/>
    <n v="255.28"/>
    <n v="159.41999999999999"/>
    <n v="1020864.72"/>
    <n v="637520.57999999996"/>
  </r>
  <r>
    <s v="C382"/>
    <x v="3"/>
    <s v="Libya"/>
    <x v="0"/>
    <s v="Online"/>
    <s v="Media"/>
    <x v="196"/>
    <n v="441600883"/>
    <x v="274"/>
    <n v="9509"/>
    <n v="152.58000000000001"/>
    <n v="97.44"/>
    <n v="1450883.2200000002"/>
    <n v="926556.96"/>
  </r>
  <r>
    <s v="C383"/>
    <x v="0"/>
    <s v="Liechtenstein"/>
    <x v="3"/>
    <s v="Offline"/>
    <s v="Media"/>
    <x v="189"/>
    <n v="442281520"/>
    <x v="315"/>
    <n v="699"/>
    <n v="421.89"/>
    <n v="364.69"/>
    <n v="294901.11"/>
    <n v="254918.31"/>
  </r>
  <r>
    <s v="C384"/>
    <x v="3"/>
    <s v="Democratic Republic of the Congo"/>
    <x v="6"/>
    <s v="Online"/>
    <s v="Alta"/>
    <x v="53"/>
    <n v="442803370"/>
    <x v="316"/>
    <n v="6167"/>
    <n v="255.28"/>
    <n v="159.41999999999999"/>
    <n v="1574311.76"/>
    <n v="983143.1399999999"/>
  </r>
  <r>
    <s v="C385"/>
    <x v="2"/>
    <s v="Mongolia"/>
    <x v="9"/>
    <s v="Online"/>
    <s v="Crítica"/>
    <x v="315"/>
    <n v="444336736"/>
    <x v="308"/>
    <n v="1543"/>
    <n v="81.73"/>
    <n v="56.67"/>
    <n v="126109.39"/>
    <n v="87441.81"/>
  </r>
  <r>
    <s v="C386"/>
    <x v="0"/>
    <s v="Bosnia and Herzegovina"/>
    <x v="5"/>
    <s v="Offline"/>
    <s v="Media"/>
    <x v="316"/>
    <n v="444897210"/>
    <x v="51"/>
    <n v="4487"/>
    <n v="9.33"/>
    <n v="6.92"/>
    <n v="41863.71"/>
    <n v="31050.04"/>
  </r>
  <r>
    <s v="C387"/>
    <x v="4"/>
    <s v="Cuba"/>
    <x v="4"/>
    <s v="Online"/>
    <s v="Crítica"/>
    <x v="317"/>
    <n v="448416268"/>
    <x v="317"/>
    <n v="9694"/>
    <n v="205.7"/>
    <n v="117.11"/>
    <n v="1994055.7999999998"/>
    <n v="1135264.3400000001"/>
  </r>
  <r>
    <s v="C388"/>
    <x v="2"/>
    <s v="Bhutan"/>
    <x v="0"/>
    <s v="Offline"/>
    <s v="Media"/>
    <x v="318"/>
    <n v="452096688"/>
    <x v="271"/>
    <n v="3885"/>
    <n v="152.58000000000001"/>
    <n v="97.44"/>
    <n v="592773.30000000005"/>
    <n v="378554.39999999997"/>
  </r>
  <r>
    <s v="C389"/>
    <x v="2"/>
    <s v="Laos"/>
    <x v="1"/>
    <s v="Online"/>
    <s v="Alta"/>
    <x v="319"/>
    <n v="453863942"/>
    <x v="318"/>
    <n v="817"/>
    <n v="651.21"/>
    <n v="524.96"/>
    <n v="532038.57000000007"/>
    <n v="428892.32"/>
  </r>
  <r>
    <s v="C39"/>
    <x v="2"/>
    <s v="South Korea"/>
    <x v="10"/>
    <s v="Online"/>
    <s v="Media"/>
    <x v="43"/>
    <n v="134441602"/>
    <x v="43"/>
    <n v="7177"/>
    <n v="154.06"/>
    <n v="90.93"/>
    <n v="1105688.6200000001"/>
    <n v="652604.6100000001"/>
  </r>
  <r>
    <s v="C390"/>
    <x v="2"/>
    <s v="Turkmenistan"/>
    <x v="9"/>
    <s v="Online"/>
    <s v="Baja"/>
    <x v="170"/>
    <n v="454127442"/>
    <x v="319"/>
    <n v="6275"/>
    <n v="81.73"/>
    <n v="56.67"/>
    <n v="512855.75"/>
    <n v="355604.25"/>
  </r>
  <r>
    <s v="C391"/>
    <x v="1"/>
    <s v="Papua New Guinea"/>
    <x v="6"/>
    <s v="Offline"/>
    <s v="Baja"/>
    <x v="320"/>
    <n v="456428134"/>
    <x v="217"/>
    <n v="3076"/>
    <n v="255.28"/>
    <n v="159.41999999999999"/>
    <n v="785241.28"/>
    <n v="490375.92"/>
  </r>
  <r>
    <s v="C392"/>
    <x v="3"/>
    <s v="Qatar"/>
    <x v="8"/>
    <s v="Offline"/>
    <s v="Alta"/>
    <x v="321"/>
    <n v="456569755"/>
    <x v="320"/>
    <n v="6069"/>
    <n v="437.2"/>
    <n v="263.33"/>
    <n v="2653366.7999999998"/>
    <n v="1598149.77"/>
  </r>
  <r>
    <s v="C393"/>
    <x v="1"/>
    <s v="Palau"/>
    <x v="2"/>
    <s v="Online"/>
    <s v="Baja"/>
    <x v="322"/>
    <n v="457177865"/>
    <x v="321"/>
    <n v="7135"/>
    <n v="109.28"/>
    <n v="35.840000000000003"/>
    <n v="779712.8"/>
    <n v="255718.40000000002"/>
  </r>
  <r>
    <s v="C394"/>
    <x v="2"/>
    <s v="Philippines"/>
    <x v="4"/>
    <s v="Online"/>
    <s v="Baja"/>
    <x v="13"/>
    <n v="458289372"/>
    <x v="322"/>
    <n v="184"/>
    <n v="205.7"/>
    <n v="117.11"/>
    <n v="37848.799999999996"/>
    <n v="21548.240000000002"/>
  </r>
  <r>
    <s v="C395"/>
    <x v="1"/>
    <s v="Papua New Guinea"/>
    <x v="3"/>
    <s v="Offline"/>
    <s v="Baja"/>
    <x v="323"/>
    <n v="458679473"/>
    <x v="323"/>
    <n v="6158"/>
    <n v="421.89"/>
    <n v="364.69"/>
    <n v="2597998.62"/>
    <n v="2245761.02"/>
  </r>
  <r>
    <s v="C396"/>
    <x v="3"/>
    <s v="Liberia"/>
    <x v="10"/>
    <s v="Offline"/>
    <s v="Baja"/>
    <x v="324"/>
    <n v="460272490"/>
    <x v="324"/>
    <n v="8031"/>
    <n v="154.06"/>
    <n v="90.93"/>
    <n v="1237255.8600000001"/>
    <n v="730258.83000000007"/>
  </r>
  <r>
    <s v="C397"/>
    <x v="3"/>
    <s v="Iran"/>
    <x v="2"/>
    <s v="Offline"/>
    <s v="Alta"/>
    <x v="325"/>
    <n v="461467683"/>
    <x v="37"/>
    <n v="5809"/>
    <n v="109.28"/>
    <n v="35.840000000000003"/>
    <n v="634807.52"/>
    <n v="208194.56000000003"/>
  </r>
  <r>
    <s v="C398"/>
    <x v="4"/>
    <s v="Guatemala"/>
    <x v="7"/>
    <s v="Offline"/>
    <s v="Crítica"/>
    <x v="24"/>
    <n v="461794698"/>
    <x v="325"/>
    <n v="1527"/>
    <n v="47.45"/>
    <n v="31.79"/>
    <n v="72456.150000000009"/>
    <n v="48543.33"/>
  </r>
  <r>
    <s v="C399"/>
    <x v="1"/>
    <s v="Tuvalu"/>
    <x v="0"/>
    <s v="Offline"/>
    <s v="Baja"/>
    <x v="326"/>
    <n v="462265908"/>
    <x v="326"/>
    <n v="4252"/>
    <n v="152.58000000000001"/>
    <n v="97.44"/>
    <n v="648770.16"/>
    <n v="414314.88"/>
  </r>
  <r>
    <s v="C4"/>
    <x v="3"/>
    <s v="Iran"/>
    <x v="5"/>
    <s v="Offline"/>
    <s v="Baja"/>
    <x v="6"/>
    <n v="106919562"/>
    <x v="6"/>
    <n v="9806"/>
    <n v="9.33"/>
    <n v="6.92"/>
    <n v="91489.98"/>
    <n v="67857.52"/>
  </r>
  <r>
    <s v="C40"/>
    <x v="3"/>
    <s v="Lebanon"/>
    <x v="11"/>
    <s v="Online"/>
    <s v="Baja"/>
    <x v="31"/>
    <n v="134709823"/>
    <x v="45"/>
    <n v="4668"/>
    <n v="668.27"/>
    <n v="502.54"/>
    <n v="3119484.36"/>
    <n v="2345856.7200000002"/>
  </r>
  <r>
    <s v="C400"/>
    <x v="2"/>
    <s v="Philippines"/>
    <x v="1"/>
    <s v="Offline"/>
    <s v="Baja"/>
    <x v="327"/>
    <n v="462449157"/>
    <x v="204"/>
    <n v="5083"/>
    <n v="651.21"/>
    <n v="524.96"/>
    <n v="3310100.43"/>
    <n v="2668371.6800000002"/>
  </r>
  <r>
    <s v="C401"/>
    <x v="2"/>
    <s v="Singapore"/>
    <x v="2"/>
    <s v="Offline"/>
    <s v="Crítica"/>
    <x v="328"/>
    <n v="463137519"/>
    <x v="327"/>
    <n v="2151"/>
    <n v="109.28"/>
    <n v="35.840000000000003"/>
    <n v="235061.28"/>
    <n v="77091.840000000011"/>
  </r>
  <r>
    <s v="C402"/>
    <x v="2"/>
    <s v="Laos"/>
    <x v="10"/>
    <s v="Online"/>
    <s v="Media"/>
    <x v="329"/>
    <n v="463209617"/>
    <x v="328"/>
    <n v="5616"/>
    <n v="154.06"/>
    <n v="90.93"/>
    <n v="865200.96"/>
    <n v="510662.88000000006"/>
  </r>
  <r>
    <s v="C403"/>
    <x v="0"/>
    <s v="Montenegro"/>
    <x v="5"/>
    <s v="Offline"/>
    <s v="Alta"/>
    <x v="330"/>
    <n v="464115130"/>
    <x v="329"/>
    <n v="2671"/>
    <n v="9.33"/>
    <n v="6.92"/>
    <n v="24920.43"/>
    <n v="18483.32"/>
  </r>
  <r>
    <s v="C404"/>
    <x v="4"/>
    <s v="Barbados"/>
    <x v="0"/>
    <s v="Offline"/>
    <s v="Media"/>
    <x v="331"/>
    <n v="464588487"/>
    <x v="310"/>
    <n v="2538"/>
    <n v="152.58000000000001"/>
    <n v="97.44"/>
    <n v="387248.04000000004"/>
    <n v="247302.72"/>
  </r>
  <r>
    <s v="C405"/>
    <x v="3"/>
    <s v="Egypt"/>
    <x v="0"/>
    <s v="Offline"/>
    <s v="Alta"/>
    <x v="332"/>
    <n v="465397441"/>
    <x v="330"/>
    <n v="1474"/>
    <n v="152.58000000000001"/>
    <n v="97.44"/>
    <n v="224902.92"/>
    <n v="143626.56"/>
  </r>
  <r>
    <s v="C406"/>
    <x v="3"/>
    <s v="Sudan"/>
    <x v="11"/>
    <s v="Offline"/>
    <s v="Crítica"/>
    <x v="333"/>
    <n v="466092240"/>
    <x v="331"/>
    <n v="7765"/>
    <n v="668.27"/>
    <n v="502.54"/>
    <n v="5189116.55"/>
    <n v="3902223.1"/>
  </r>
  <r>
    <s v="C407"/>
    <x v="3"/>
    <s v="Democratic Republic of the Congo"/>
    <x v="0"/>
    <s v="Offline"/>
    <s v="Baja"/>
    <x v="334"/>
    <n v="467821300"/>
    <x v="100"/>
    <n v="6727"/>
    <n v="152.58000000000001"/>
    <n v="97.44"/>
    <n v="1026405.66"/>
    <n v="655478.88"/>
  </r>
  <r>
    <s v="C408"/>
    <x v="4"/>
    <s v="Cuba"/>
    <x v="9"/>
    <s v="Online"/>
    <s v="Baja"/>
    <x v="7"/>
    <n v="468951261"/>
    <x v="332"/>
    <n v="5709"/>
    <n v="81.73"/>
    <n v="56.67"/>
    <n v="466596.57"/>
    <n v="323529.03000000003"/>
  </r>
  <r>
    <s v="C409"/>
    <x v="3"/>
    <s v="Ghana"/>
    <x v="5"/>
    <s v="Offline"/>
    <s v="Media"/>
    <x v="82"/>
    <n v="468973577"/>
    <x v="333"/>
    <n v="9091"/>
    <n v="9.33"/>
    <n v="6.92"/>
    <n v="84819.03"/>
    <n v="62909.72"/>
  </r>
  <r>
    <s v="C41"/>
    <x v="2"/>
    <s v="Myanmar"/>
    <x v="5"/>
    <s v="Online"/>
    <s v="Alta"/>
    <x v="45"/>
    <n v="135033404"/>
    <x v="46"/>
    <n v="1011"/>
    <n v="9.33"/>
    <n v="6.92"/>
    <n v="9432.6299999999992"/>
    <n v="6996.12"/>
  </r>
  <r>
    <s v="C410"/>
    <x v="0"/>
    <s v="Poland"/>
    <x v="7"/>
    <s v="Online"/>
    <s v="Media"/>
    <x v="75"/>
    <n v="469746911"/>
    <x v="325"/>
    <n v="3285"/>
    <n v="47.45"/>
    <n v="31.79"/>
    <n v="155873.25"/>
    <n v="104430.15"/>
  </r>
  <r>
    <s v="C411"/>
    <x v="3"/>
    <s v="Saudi Arabia"/>
    <x v="7"/>
    <s v="Offline"/>
    <s v="Baja"/>
    <x v="335"/>
    <n v="469912993"/>
    <x v="334"/>
    <n v="1732"/>
    <n v="47.45"/>
    <n v="31.79"/>
    <n v="82183.400000000009"/>
    <n v="55060.28"/>
  </r>
  <r>
    <s v="C412"/>
    <x v="4"/>
    <s v="Barbados"/>
    <x v="6"/>
    <s v="Offline"/>
    <s v="Baja"/>
    <x v="336"/>
    <n v="469914281"/>
    <x v="5"/>
    <n v="9907"/>
    <n v="255.28"/>
    <n v="159.41999999999999"/>
    <n v="2529058.96"/>
    <n v="1579373.94"/>
  </r>
  <r>
    <s v="C413"/>
    <x v="0"/>
    <s v="Bosnia and Herzegovina"/>
    <x v="5"/>
    <s v="Online"/>
    <s v="Alta"/>
    <x v="95"/>
    <n v="472285783"/>
    <x v="335"/>
    <n v="314"/>
    <n v="9.33"/>
    <n v="6.92"/>
    <n v="2929.62"/>
    <n v="2172.88"/>
  </r>
  <r>
    <s v="C414"/>
    <x v="3"/>
    <s v="Lebanon"/>
    <x v="3"/>
    <s v="Online"/>
    <s v="Media"/>
    <x v="337"/>
    <n v="472535550"/>
    <x v="336"/>
    <n v="7489"/>
    <n v="421.89"/>
    <n v="364.69"/>
    <n v="3159534.21"/>
    <n v="2731163.41"/>
  </r>
  <r>
    <s v="C415"/>
    <x v="0"/>
    <s v="Latvia"/>
    <x v="11"/>
    <s v="Offline"/>
    <s v="Crítica"/>
    <x v="200"/>
    <n v="472555720"/>
    <x v="301"/>
    <n v="3000"/>
    <n v="668.27"/>
    <n v="502.54"/>
    <n v="2004810"/>
    <n v="1507620"/>
  </r>
  <r>
    <s v="C416"/>
    <x v="1"/>
    <s v="Australia"/>
    <x v="5"/>
    <s v="Online"/>
    <s v="Media"/>
    <x v="338"/>
    <n v="477249372"/>
    <x v="337"/>
    <n v="445"/>
    <n v="9.33"/>
    <n v="6.92"/>
    <n v="4151.8500000000004"/>
    <n v="3079.4"/>
  </r>
  <r>
    <s v="C417"/>
    <x v="3"/>
    <s v="Jordan"/>
    <x v="4"/>
    <s v="Online"/>
    <s v="Media"/>
    <x v="339"/>
    <n v="477304303"/>
    <x v="114"/>
    <n v="455"/>
    <n v="205.7"/>
    <n v="117.11"/>
    <n v="93593.5"/>
    <n v="53285.05"/>
  </r>
  <r>
    <s v="C418"/>
    <x v="0"/>
    <s v="United Kingdom"/>
    <x v="9"/>
    <s v="Offline"/>
    <s v="Media"/>
    <x v="340"/>
    <n v="477683675"/>
    <x v="338"/>
    <n v="5690"/>
    <n v="81.73"/>
    <n v="56.67"/>
    <n v="465043.7"/>
    <n v="322452.3"/>
  </r>
  <r>
    <s v="C419"/>
    <x v="4"/>
    <s v="Haiti"/>
    <x v="10"/>
    <s v="Offline"/>
    <s v="Baja"/>
    <x v="341"/>
    <n v="477748906"/>
    <x v="181"/>
    <n v="5843"/>
    <n v="154.06"/>
    <n v="90.93"/>
    <n v="900172.58"/>
    <n v="531303.99"/>
  </r>
  <r>
    <s v="C42"/>
    <x v="2"/>
    <s v="Vietnam"/>
    <x v="2"/>
    <s v="Online"/>
    <s v="Alta"/>
    <x v="46"/>
    <n v="136167657"/>
    <x v="47"/>
    <n v="5120"/>
    <n v="109.28"/>
    <n v="35.840000000000003"/>
    <n v="559513.59999999998"/>
    <n v="183500.80000000002"/>
  </r>
  <r>
    <s v="C420"/>
    <x v="2"/>
    <s v="South Korea"/>
    <x v="9"/>
    <s v="Online"/>
    <s v="Crítica"/>
    <x v="342"/>
    <n v="477993524"/>
    <x v="339"/>
    <n v="2637"/>
    <n v="81.73"/>
    <n v="56.67"/>
    <n v="215522.01"/>
    <n v="149438.79"/>
  </r>
  <r>
    <s v="C421"/>
    <x v="3"/>
    <s v="Niger"/>
    <x v="7"/>
    <s v="Online"/>
    <s v="Crítica"/>
    <x v="343"/>
    <n v="481168830"/>
    <x v="340"/>
    <n v="4827"/>
    <n v="47.45"/>
    <n v="31.79"/>
    <n v="229041.15000000002"/>
    <n v="153450.32999999999"/>
  </r>
  <r>
    <s v="C422"/>
    <x v="3"/>
    <s v="Mozambique"/>
    <x v="10"/>
    <s v="Online"/>
    <s v="Crítica"/>
    <x v="344"/>
    <n v="484756553"/>
    <x v="341"/>
    <n v="3200"/>
    <n v="154.06"/>
    <n v="90.93"/>
    <n v="492992"/>
    <n v="290976"/>
  </r>
  <r>
    <s v="C423"/>
    <x v="0"/>
    <s v="Armenia"/>
    <x v="4"/>
    <s v="Online"/>
    <s v="Baja"/>
    <x v="345"/>
    <n v="485770642"/>
    <x v="270"/>
    <n v="5572"/>
    <n v="205.7"/>
    <n v="117.11"/>
    <n v="1146160.3999999999"/>
    <n v="652536.92000000004"/>
  </r>
  <r>
    <s v="C424"/>
    <x v="0"/>
    <s v="Iceland"/>
    <x v="5"/>
    <s v="Online"/>
    <s v="Media"/>
    <x v="346"/>
    <n v="485921704"/>
    <x v="342"/>
    <n v="1793"/>
    <n v="9.33"/>
    <n v="6.92"/>
    <n v="16728.689999999999"/>
    <n v="12407.56"/>
  </r>
  <r>
    <s v="C425"/>
    <x v="4"/>
    <s v="Panama"/>
    <x v="7"/>
    <s v="Online"/>
    <s v="Baja"/>
    <x v="347"/>
    <n v="487630593"/>
    <x v="343"/>
    <n v="8743"/>
    <n v="47.45"/>
    <n v="31.79"/>
    <n v="414855.35000000003"/>
    <n v="277939.96999999997"/>
  </r>
  <r>
    <s v="C426"/>
    <x v="0"/>
    <s v="Switzerland"/>
    <x v="7"/>
    <s v="Offline"/>
    <s v="Baja"/>
    <x v="348"/>
    <n v="489209020"/>
    <x v="25"/>
    <n v="5331"/>
    <n v="47.45"/>
    <n v="31.79"/>
    <n v="252955.95"/>
    <n v="169472.49"/>
  </r>
  <r>
    <s v="C427"/>
    <x v="3"/>
    <s v="Mauritius "/>
    <x v="5"/>
    <s v="Online"/>
    <s v="Alta"/>
    <x v="349"/>
    <n v="489661777"/>
    <x v="344"/>
    <n v="7502"/>
    <n v="9.33"/>
    <n v="6.92"/>
    <n v="69993.66"/>
    <n v="51913.84"/>
  </r>
  <r>
    <s v="C428"/>
    <x v="0"/>
    <s v="Andorra"/>
    <x v="1"/>
    <s v="Online"/>
    <s v="Media"/>
    <x v="350"/>
    <n v="489902532"/>
    <x v="345"/>
    <n v="3228"/>
    <n v="651.21"/>
    <n v="524.96"/>
    <n v="2102105.88"/>
    <n v="1694570.8800000001"/>
  </r>
  <r>
    <s v="C429"/>
    <x v="2"/>
    <s v="Bangladesh"/>
    <x v="1"/>
    <s v="Online"/>
    <s v="Alta"/>
    <x v="351"/>
    <n v="489918839"/>
    <x v="346"/>
    <n v="7514"/>
    <n v="651.21"/>
    <n v="524.96"/>
    <n v="4893191.9400000004"/>
    <n v="3944549.4400000004"/>
  </r>
  <r>
    <s v="C43"/>
    <x v="3"/>
    <s v="Jordan"/>
    <x v="5"/>
    <s v="Online"/>
    <s v="Baja"/>
    <x v="47"/>
    <n v="136828553"/>
    <x v="48"/>
    <n v="2935"/>
    <n v="9.33"/>
    <n v="6.92"/>
    <n v="27383.55"/>
    <n v="20310.2"/>
  </r>
  <r>
    <s v="C430"/>
    <x v="1"/>
    <s v="Tonga"/>
    <x v="2"/>
    <s v="Online"/>
    <s v="Baja"/>
    <x v="352"/>
    <n v="492007529"/>
    <x v="347"/>
    <n v="7397"/>
    <n v="109.28"/>
    <n v="35.840000000000003"/>
    <n v="808344.16"/>
    <n v="265108.48000000004"/>
  </r>
  <r>
    <s v="C431"/>
    <x v="4"/>
    <s v="Jamaica"/>
    <x v="7"/>
    <s v="Online"/>
    <s v="Alta"/>
    <x v="353"/>
    <n v="492341411"/>
    <x v="348"/>
    <n v="6944"/>
    <n v="47.45"/>
    <n v="31.79"/>
    <n v="329492.80000000005"/>
    <n v="220749.75999999998"/>
  </r>
  <r>
    <s v="C432"/>
    <x v="3"/>
    <s v="Israel"/>
    <x v="10"/>
    <s v="Online"/>
    <s v="Media"/>
    <x v="354"/>
    <n v="492524659"/>
    <x v="349"/>
    <n v="2253"/>
    <n v="154.06"/>
    <n v="90.93"/>
    <n v="347097.18"/>
    <n v="204865.29"/>
  </r>
  <r>
    <s v="C433"/>
    <x v="0"/>
    <s v="France"/>
    <x v="9"/>
    <s v="Offline"/>
    <s v="Crítica"/>
    <x v="238"/>
    <n v="493361937"/>
    <x v="258"/>
    <n v="6454"/>
    <n v="81.73"/>
    <n v="56.67"/>
    <n v="527485.42000000004"/>
    <n v="365748.18"/>
  </r>
  <r>
    <s v="C434"/>
    <x v="3"/>
    <s v="Benin"/>
    <x v="0"/>
    <s v="Offline"/>
    <s v="Crítica"/>
    <x v="355"/>
    <n v="493988502"/>
    <x v="329"/>
    <n v="4709"/>
    <n v="152.58000000000001"/>
    <n v="97.44"/>
    <n v="718499.22000000009"/>
    <n v="458844.95999999996"/>
  </r>
  <r>
    <s v="C435"/>
    <x v="2"/>
    <s v="Philippines"/>
    <x v="10"/>
    <s v="Offline"/>
    <s v="Media"/>
    <x v="356"/>
    <n v="494221532"/>
    <x v="350"/>
    <n v="9210"/>
    <n v="154.06"/>
    <n v="90.93"/>
    <n v="1418892.6"/>
    <n v="837465.3"/>
  </r>
  <r>
    <s v="C436"/>
    <x v="0"/>
    <s v="Slovakia"/>
    <x v="5"/>
    <s v="Offline"/>
    <s v="Alta"/>
    <x v="357"/>
    <n v="494225394"/>
    <x v="351"/>
    <n v="4180"/>
    <n v="9.33"/>
    <n v="6.92"/>
    <n v="38999.4"/>
    <n v="28925.599999999999"/>
  </r>
  <r>
    <s v="C437"/>
    <x v="2"/>
    <s v="Laos"/>
    <x v="11"/>
    <s v="Offline"/>
    <s v="Alta"/>
    <x v="223"/>
    <n v="494945085"/>
    <x v="65"/>
    <n v="875"/>
    <n v="668.27"/>
    <n v="502.54"/>
    <n v="584736.25"/>
    <n v="439722.5"/>
  </r>
  <r>
    <s v="C438"/>
    <x v="1"/>
    <s v="Nauru"/>
    <x v="3"/>
    <s v="Online"/>
    <s v="Crítica"/>
    <x v="63"/>
    <n v="497138059"/>
    <x v="352"/>
    <n v="2580"/>
    <n v="421.89"/>
    <n v="364.69"/>
    <n v="1088476.2"/>
    <n v="940900.2"/>
  </r>
  <r>
    <s v="C439"/>
    <x v="3"/>
    <s v="Benin"/>
    <x v="0"/>
    <s v="Online"/>
    <s v="Media"/>
    <x v="358"/>
    <n v="497225606"/>
    <x v="353"/>
    <n v="9614"/>
    <n v="152.58000000000001"/>
    <n v="97.44"/>
    <n v="1466904.12"/>
    <n v="936788.16"/>
  </r>
  <r>
    <s v="C44"/>
    <x v="1"/>
    <s v="Palau"/>
    <x v="1"/>
    <s v="Offline"/>
    <s v="Baja"/>
    <x v="48"/>
    <n v="137319076"/>
    <x v="49"/>
    <n v="2430"/>
    <n v="651.21"/>
    <n v="524.96"/>
    <n v="1582440.3"/>
    <n v="1275652.8"/>
  </r>
  <r>
    <s v="C440"/>
    <x v="4"/>
    <s v="Guatemala"/>
    <x v="10"/>
    <s v="Online"/>
    <s v="Crítica"/>
    <x v="359"/>
    <n v="498232400"/>
    <x v="329"/>
    <n v="4323"/>
    <n v="154.06"/>
    <n v="90.93"/>
    <n v="666001.38"/>
    <n v="393090.39"/>
  </r>
  <r>
    <s v="C441"/>
    <x v="4"/>
    <s v="Belize"/>
    <x v="0"/>
    <s v="Online"/>
    <s v="Alta"/>
    <x v="360"/>
    <n v="498774850"/>
    <x v="354"/>
    <n v="6090"/>
    <n v="152.58000000000001"/>
    <n v="97.44"/>
    <n v="929212.20000000007"/>
    <n v="593409.6"/>
  </r>
  <r>
    <s v="C442"/>
    <x v="3"/>
    <s v="Tunisia "/>
    <x v="6"/>
    <s v="Offline"/>
    <s v="Crítica"/>
    <x v="361"/>
    <n v="498863685"/>
    <x v="355"/>
    <n v="6323"/>
    <n v="255.28"/>
    <n v="159.41999999999999"/>
    <n v="1614135.44"/>
    <n v="1008012.6599999999"/>
  </r>
  <r>
    <s v="C443"/>
    <x v="3"/>
    <s v="Republic of the Congo"/>
    <x v="3"/>
    <s v="Offline"/>
    <s v="Alta"/>
    <x v="362"/>
    <n v="498948657"/>
    <x v="356"/>
    <n v="3467"/>
    <n v="421.89"/>
    <n v="364.69"/>
    <n v="1462692.63"/>
    <n v="1264380.23"/>
  </r>
  <r>
    <s v="C444"/>
    <x v="1"/>
    <s v="Kiribati"/>
    <x v="2"/>
    <s v="Offline"/>
    <s v="Baja"/>
    <x v="363"/>
    <n v="500025403"/>
    <x v="357"/>
    <n v="7994"/>
    <n v="109.28"/>
    <n v="35.840000000000003"/>
    <n v="873584.32000000007"/>
    <n v="286504.96000000002"/>
  </r>
  <r>
    <s v="C445"/>
    <x v="0"/>
    <s v="Albania"/>
    <x v="10"/>
    <s v="Offline"/>
    <s v="Baja"/>
    <x v="364"/>
    <n v="500550687"/>
    <x v="358"/>
    <n v="7410"/>
    <n v="154.06"/>
    <n v="90.93"/>
    <n v="1141584.6000000001"/>
    <n v="673791.3"/>
  </r>
  <r>
    <s v="C446"/>
    <x v="1"/>
    <s v="Palau"/>
    <x v="3"/>
    <s v="Online"/>
    <s v="Baja"/>
    <x v="365"/>
    <n v="501440322"/>
    <x v="81"/>
    <n v="1250"/>
    <n v="421.89"/>
    <n v="364.69"/>
    <n v="527362.5"/>
    <n v="455862.5"/>
  </r>
  <r>
    <s v="C447"/>
    <x v="3"/>
    <s v="Angola"/>
    <x v="9"/>
    <s v="Online"/>
    <s v="Alta"/>
    <x v="174"/>
    <n v="503644883"/>
    <x v="359"/>
    <n v="6083"/>
    <n v="81.73"/>
    <n v="56.67"/>
    <n v="497163.59"/>
    <n v="344723.61"/>
  </r>
  <r>
    <s v="C448"/>
    <x v="3"/>
    <s v="Swaziland"/>
    <x v="0"/>
    <s v="Offline"/>
    <s v="Media"/>
    <x v="366"/>
    <n v="505354201"/>
    <x v="360"/>
    <n v="505"/>
    <n v="152.58000000000001"/>
    <n v="97.44"/>
    <n v="77052.900000000009"/>
    <n v="49207.199999999997"/>
  </r>
  <r>
    <s v="C449"/>
    <x v="4"/>
    <s v="Barbados"/>
    <x v="10"/>
    <s v="Online"/>
    <s v="Baja"/>
    <x v="78"/>
    <n v="505433166"/>
    <x v="128"/>
    <n v="149"/>
    <n v="154.06"/>
    <n v="90.93"/>
    <n v="22954.94"/>
    <n v="13548.570000000002"/>
  </r>
  <r>
    <s v="C45"/>
    <x v="4"/>
    <s v="Antigua and Barbuda "/>
    <x v="4"/>
    <s v="Offline"/>
    <s v="Crítica"/>
    <x v="49"/>
    <n v="138231027"/>
    <x v="50"/>
    <n v="8611"/>
    <n v="205.7"/>
    <n v="117.11"/>
    <n v="1771282.7"/>
    <n v="1008434.21"/>
  </r>
  <r>
    <s v="C450"/>
    <x v="0"/>
    <s v="Sweden"/>
    <x v="8"/>
    <s v="Online"/>
    <s v="Crítica"/>
    <x v="17"/>
    <n v="506900441"/>
    <x v="132"/>
    <n v="2674"/>
    <n v="437.2"/>
    <n v="263.33"/>
    <n v="1169072.8"/>
    <n v="704144.41999999993"/>
  </r>
  <r>
    <s v="C451"/>
    <x v="3"/>
    <s v="Zambia"/>
    <x v="10"/>
    <s v="Online"/>
    <s v="Crítica"/>
    <x v="298"/>
    <n v="507386672"/>
    <x v="361"/>
    <n v="2773"/>
    <n v="154.06"/>
    <n v="90.93"/>
    <n v="427208.38"/>
    <n v="252148.89"/>
  </r>
  <r>
    <s v="C452"/>
    <x v="3"/>
    <s v="Sierra Leone"/>
    <x v="2"/>
    <s v="Online"/>
    <s v="Crítica"/>
    <x v="367"/>
    <n v="507809388"/>
    <x v="362"/>
    <n v="7169"/>
    <n v="109.28"/>
    <n v="35.840000000000003"/>
    <n v="783428.32000000007"/>
    <n v="256936.96000000002"/>
  </r>
  <r>
    <s v="C453"/>
    <x v="3"/>
    <s v="Sierra Leone"/>
    <x v="8"/>
    <s v="Offline"/>
    <s v="Media"/>
    <x v="368"/>
    <n v="508005511"/>
    <x v="67"/>
    <n v="9619"/>
    <n v="437.2"/>
    <n v="263.33"/>
    <n v="4205426.8"/>
    <n v="2532971.27"/>
  </r>
  <r>
    <s v="C454"/>
    <x v="0"/>
    <s v="Andorra"/>
    <x v="10"/>
    <s v="Online"/>
    <s v="Media"/>
    <x v="57"/>
    <n v="508827769"/>
    <x v="363"/>
    <n v="5906"/>
    <n v="154.06"/>
    <n v="90.93"/>
    <n v="909878.36"/>
    <n v="537032.58000000007"/>
  </r>
  <r>
    <s v="C455"/>
    <x v="3"/>
    <s v="Seychelles "/>
    <x v="6"/>
    <s v="Offline"/>
    <s v="Media"/>
    <x v="167"/>
    <n v="510174882"/>
    <x v="56"/>
    <n v="8850"/>
    <n v="255.28"/>
    <n v="159.41999999999999"/>
    <n v="2259228"/>
    <n v="1410867"/>
  </r>
  <r>
    <s v="C456"/>
    <x v="0"/>
    <s v="Andorra"/>
    <x v="11"/>
    <s v="Online"/>
    <s v="Baja"/>
    <x v="99"/>
    <n v="514738929"/>
    <x v="364"/>
    <n v="3299"/>
    <n v="668.27"/>
    <n v="502.54"/>
    <n v="2204622.73"/>
    <n v="1657879.46"/>
  </r>
  <r>
    <s v="C457"/>
    <x v="4"/>
    <s v="Costa Rica"/>
    <x v="7"/>
    <s v="Offline"/>
    <s v="Baja"/>
    <x v="200"/>
    <n v="514905440"/>
    <x v="365"/>
    <n v="1132"/>
    <n v="47.45"/>
    <n v="31.79"/>
    <n v="53713.4"/>
    <n v="35986.28"/>
  </r>
  <r>
    <s v="C458"/>
    <x v="3"/>
    <s v="Burundi"/>
    <x v="8"/>
    <s v="Offline"/>
    <s v="Baja"/>
    <x v="369"/>
    <n v="515648305"/>
    <x v="122"/>
    <n v="6261"/>
    <n v="437.2"/>
    <n v="263.33"/>
    <n v="2737309.1999999997"/>
    <n v="1648709.13"/>
  </r>
  <r>
    <s v="C459"/>
    <x v="1"/>
    <s v="Fiji"/>
    <x v="2"/>
    <s v="Online"/>
    <s v="Media"/>
    <x v="282"/>
    <n v="515816104"/>
    <x v="366"/>
    <n v="9627"/>
    <n v="109.28"/>
    <n v="35.840000000000003"/>
    <n v="1052038.56"/>
    <n v="345031.68000000005"/>
  </r>
  <r>
    <s v="C46"/>
    <x v="1"/>
    <s v="Papua New Guinea"/>
    <x v="9"/>
    <s v="Offline"/>
    <s v="Baja"/>
    <x v="50"/>
    <n v="138554179"/>
    <x v="51"/>
    <n v="8513"/>
    <n v="81.73"/>
    <n v="56.67"/>
    <n v="695767.49"/>
    <n v="482431.71"/>
  </r>
  <r>
    <s v="C460"/>
    <x v="5"/>
    <s v="Canada"/>
    <x v="7"/>
    <s v="Online"/>
    <s v="Media"/>
    <x v="370"/>
    <n v="516319072"/>
    <x v="367"/>
    <n v="4206"/>
    <n v="47.45"/>
    <n v="31.79"/>
    <n v="199574.7"/>
    <n v="133708.74"/>
  </r>
  <r>
    <s v="C461"/>
    <x v="2"/>
    <s v="Philippines"/>
    <x v="7"/>
    <s v="Offline"/>
    <s v="Crítica"/>
    <x v="371"/>
    <n v="516876542"/>
    <x v="53"/>
    <n v="1"/>
    <n v="47.45"/>
    <n v="31.79"/>
    <n v="47.45"/>
    <n v="31.79"/>
  </r>
  <r>
    <s v="C462"/>
    <x v="2"/>
    <s v="Turkmenistan"/>
    <x v="0"/>
    <s v="Offline"/>
    <s v="Baja"/>
    <x v="268"/>
    <n v="518138253"/>
    <x v="368"/>
    <n v="9049"/>
    <n v="152.58000000000001"/>
    <n v="97.44"/>
    <n v="1380696.4200000002"/>
    <n v="881734.55999999994"/>
  </r>
  <r>
    <s v="C463"/>
    <x v="0"/>
    <s v="Ukraine"/>
    <x v="2"/>
    <s v="Online"/>
    <s v="Alta"/>
    <x v="187"/>
    <n v="521671903"/>
    <x v="117"/>
    <n v="417"/>
    <n v="109.28"/>
    <n v="35.840000000000003"/>
    <n v="45569.760000000002"/>
    <n v="14945.28"/>
  </r>
  <r>
    <s v="C464"/>
    <x v="2"/>
    <s v="Indonesia"/>
    <x v="9"/>
    <s v="Online"/>
    <s v="Media"/>
    <x v="297"/>
    <n v="521885192"/>
    <x v="369"/>
    <n v="5203"/>
    <n v="81.73"/>
    <n v="56.67"/>
    <n v="425241.19"/>
    <n v="294854.01"/>
  </r>
  <r>
    <s v="C465"/>
    <x v="3"/>
    <s v="Sao Tome and Principe"/>
    <x v="10"/>
    <s v="Offline"/>
    <s v="Baja"/>
    <x v="372"/>
    <n v="522280871"/>
    <x v="370"/>
    <n v="1539"/>
    <n v="154.06"/>
    <n v="90.93"/>
    <n v="237098.34"/>
    <n v="139941.27000000002"/>
  </r>
  <r>
    <s v="C466"/>
    <x v="2"/>
    <s v="Indonesia"/>
    <x v="9"/>
    <s v="Online"/>
    <s v="Crítica"/>
    <x v="373"/>
    <n v="523235309"/>
    <x v="371"/>
    <n v="9584"/>
    <n v="81.73"/>
    <n v="56.67"/>
    <n v="783300.32000000007"/>
    <n v="543125.28"/>
  </r>
  <r>
    <s v="C467"/>
    <x v="2"/>
    <s v="India"/>
    <x v="10"/>
    <s v="Online"/>
    <s v="Crítica"/>
    <x v="374"/>
    <n v="523241317"/>
    <x v="372"/>
    <n v="6531"/>
    <n v="154.06"/>
    <n v="90.93"/>
    <n v="1006165.86"/>
    <n v="593863.83000000007"/>
  </r>
  <r>
    <s v="C468"/>
    <x v="3"/>
    <s v="Israel"/>
    <x v="6"/>
    <s v="Online"/>
    <s v="Media"/>
    <x v="375"/>
    <n v="524310338"/>
    <x v="373"/>
    <n v="1604"/>
    <n v="255.28"/>
    <n v="159.41999999999999"/>
    <n v="409469.12"/>
    <n v="255709.68"/>
  </r>
  <r>
    <s v="C469"/>
    <x v="3"/>
    <s v="Qatar"/>
    <x v="10"/>
    <s v="Online"/>
    <s v="Alta"/>
    <x v="86"/>
    <n v="524612033"/>
    <x v="208"/>
    <n v="1057"/>
    <n v="154.06"/>
    <n v="90.93"/>
    <n v="162841.42000000001"/>
    <n v="96113.010000000009"/>
  </r>
  <r>
    <s v="C47"/>
    <x v="4"/>
    <s v="El Salvador"/>
    <x v="2"/>
    <s v="Offline"/>
    <s v="Media"/>
    <x v="51"/>
    <n v="139070880"/>
    <x v="52"/>
    <n v="6205"/>
    <n v="109.28"/>
    <n v="35.840000000000003"/>
    <n v="678082.4"/>
    <n v="222387.20000000001"/>
  </r>
  <r>
    <s v="C470"/>
    <x v="3"/>
    <s v="Liberia"/>
    <x v="11"/>
    <s v="Offline"/>
    <s v="Alta"/>
    <x v="376"/>
    <n v="524628770"/>
    <x v="374"/>
    <n v="3178"/>
    <n v="668.27"/>
    <n v="502.54"/>
    <n v="2123762.06"/>
    <n v="1597072.12"/>
  </r>
  <r>
    <s v="C471"/>
    <x v="3"/>
    <s v="South Sudan"/>
    <x v="11"/>
    <s v="Online"/>
    <s v="Alta"/>
    <x v="377"/>
    <n v="524733912"/>
    <x v="361"/>
    <n v="3282"/>
    <n v="668.27"/>
    <n v="502.54"/>
    <n v="2193262.14"/>
    <n v="1649336.28"/>
  </r>
  <r>
    <s v="C472"/>
    <x v="0"/>
    <s v="Latvia"/>
    <x v="10"/>
    <s v="Online"/>
    <s v="Media"/>
    <x v="378"/>
    <n v="525751435"/>
    <x v="375"/>
    <n v="8719"/>
    <n v="154.06"/>
    <n v="90.93"/>
    <n v="1343249.1400000001"/>
    <n v="792818.67"/>
  </r>
  <r>
    <s v="C473"/>
    <x v="4"/>
    <s v="Saint Lucia"/>
    <x v="5"/>
    <s v="Offline"/>
    <s v="Baja"/>
    <x v="197"/>
    <n v="525869882"/>
    <x v="295"/>
    <n v="3869"/>
    <n v="9.33"/>
    <n v="6.92"/>
    <n v="36097.769999999997"/>
    <n v="26773.48"/>
  </r>
  <r>
    <s v="C474"/>
    <x v="3"/>
    <s v="Mali"/>
    <x v="10"/>
    <s v="Offline"/>
    <s v="Crítica"/>
    <x v="379"/>
    <n v="526523911"/>
    <x v="376"/>
    <n v="5143"/>
    <n v="154.06"/>
    <n v="90.93"/>
    <n v="792330.58"/>
    <n v="467652.99000000005"/>
  </r>
  <r>
    <s v="C475"/>
    <x v="0"/>
    <s v="Portugal"/>
    <x v="7"/>
    <s v="Offline"/>
    <s v="Media"/>
    <x v="380"/>
    <n v="527583491"/>
    <x v="377"/>
    <n v="5983"/>
    <n v="47.45"/>
    <n v="31.79"/>
    <n v="283893.35000000003"/>
    <n v="190199.57"/>
  </r>
  <r>
    <s v="C476"/>
    <x v="2"/>
    <s v="Malaysia"/>
    <x v="0"/>
    <s v="Online"/>
    <s v="Crítica"/>
    <x v="381"/>
    <n v="527969729"/>
    <x v="378"/>
    <n v="1863"/>
    <n v="152.58000000000001"/>
    <n v="97.44"/>
    <n v="284256.54000000004"/>
    <n v="181530.72"/>
  </r>
  <r>
    <s v="C477"/>
    <x v="0"/>
    <s v="Spain"/>
    <x v="8"/>
    <s v="Online"/>
    <s v="Baja"/>
    <x v="292"/>
    <n v="528205335"/>
    <x v="154"/>
    <n v="5287"/>
    <n v="437.2"/>
    <n v="263.33"/>
    <n v="2311476.4"/>
    <n v="1392225.71"/>
  </r>
  <r>
    <s v="C478"/>
    <x v="0"/>
    <s v="Slovenia"/>
    <x v="2"/>
    <s v="Offline"/>
    <s v="Media"/>
    <x v="382"/>
    <n v="528565824"/>
    <x v="379"/>
    <n v="793"/>
    <n v="109.28"/>
    <n v="35.840000000000003"/>
    <n v="86659.040000000008"/>
    <n v="28421.120000000003"/>
  </r>
  <r>
    <s v="C479"/>
    <x v="3"/>
    <s v="Jordan"/>
    <x v="10"/>
    <s v="Offline"/>
    <s v="Media"/>
    <x v="383"/>
    <n v="528737914"/>
    <x v="380"/>
    <n v="9946"/>
    <n v="154.06"/>
    <n v="90.93"/>
    <n v="1532280.76"/>
    <n v="904389.78"/>
  </r>
  <r>
    <s v="C48"/>
    <x v="3"/>
    <s v="Republic of the Congo"/>
    <x v="7"/>
    <s v="Offline"/>
    <s v="Baja"/>
    <x v="52"/>
    <n v="141176307"/>
    <x v="53"/>
    <n v="7783"/>
    <n v="47.45"/>
    <n v="31.79"/>
    <n v="369303.35000000003"/>
    <n v="247421.57"/>
  </r>
  <r>
    <s v="C480"/>
    <x v="4"/>
    <s v="Honduras"/>
    <x v="11"/>
    <s v="Online"/>
    <s v="Media"/>
    <x v="384"/>
    <n v="529457604"/>
    <x v="66"/>
    <n v="6347"/>
    <n v="668.27"/>
    <n v="502.54"/>
    <n v="4241509.6899999995"/>
    <n v="3189621.3800000004"/>
  </r>
  <r>
    <s v="C481"/>
    <x v="3"/>
    <s v="Lebanon"/>
    <x v="1"/>
    <s v="Online"/>
    <s v="Baja"/>
    <x v="119"/>
    <n v="530560958"/>
    <x v="218"/>
    <n v="624"/>
    <n v="651.21"/>
    <n v="524.96"/>
    <n v="406355.04000000004"/>
    <n v="327575.04000000004"/>
  </r>
  <r>
    <s v="C482"/>
    <x v="3"/>
    <s v="Tunisia "/>
    <x v="4"/>
    <s v="Online"/>
    <s v="Media"/>
    <x v="318"/>
    <n v="531375491"/>
    <x v="381"/>
    <n v="5439"/>
    <n v="205.7"/>
    <n v="117.11"/>
    <n v="1118802.3"/>
    <n v="636961.29"/>
  </r>
  <r>
    <s v="C483"/>
    <x v="0"/>
    <s v="Romania"/>
    <x v="5"/>
    <s v="Offline"/>
    <s v="Alta"/>
    <x v="385"/>
    <n v="531473338"/>
    <x v="382"/>
    <n v="484"/>
    <n v="9.33"/>
    <n v="6.92"/>
    <n v="4515.72"/>
    <n v="3349.2799999999997"/>
  </r>
  <r>
    <s v="C484"/>
    <x v="0"/>
    <s v="Netherlands"/>
    <x v="4"/>
    <s v="Offline"/>
    <s v="Alta"/>
    <x v="371"/>
    <n v="532205045"/>
    <x v="282"/>
    <n v="7483"/>
    <n v="205.7"/>
    <n v="117.11"/>
    <n v="1539253.0999999999"/>
    <n v="876334.13"/>
  </r>
  <r>
    <s v="C485"/>
    <x v="3"/>
    <s v="Azerbaijan"/>
    <x v="5"/>
    <s v="Online"/>
    <s v="Baja"/>
    <x v="352"/>
    <n v="533821237"/>
    <x v="347"/>
    <n v="5191"/>
    <n v="9.33"/>
    <n v="6.92"/>
    <n v="48432.03"/>
    <n v="35921.72"/>
  </r>
  <r>
    <s v="C486"/>
    <x v="0"/>
    <s v="Slovenia"/>
    <x v="11"/>
    <s v="Online"/>
    <s v="Media"/>
    <x v="296"/>
    <n v="534113061"/>
    <x v="383"/>
    <n v="4394"/>
    <n v="668.27"/>
    <n v="502.54"/>
    <n v="2936378.38"/>
    <n v="2208160.7600000002"/>
  </r>
  <r>
    <s v="C487"/>
    <x v="3"/>
    <s v="Chad"/>
    <x v="2"/>
    <s v="Online"/>
    <s v="Crítica"/>
    <x v="368"/>
    <n v="534210479"/>
    <x v="98"/>
    <n v="2909"/>
    <n v="109.28"/>
    <n v="35.840000000000003"/>
    <n v="317895.52"/>
    <n v="104258.56000000001"/>
  </r>
  <r>
    <s v="C488"/>
    <x v="1"/>
    <s v="Nauru"/>
    <x v="10"/>
    <s v="Online"/>
    <s v="Media"/>
    <x v="386"/>
    <n v="534781253"/>
    <x v="376"/>
    <n v="585"/>
    <n v="154.06"/>
    <n v="90.93"/>
    <n v="90125.1"/>
    <n v="53194.05"/>
  </r>
  <r>
    <s v="C489"/>
    <x v="3"/>
    <s v="Kenya"/>
    <x v="2"/>
    <s v="Offline"/>
    <s v="Baja"/>
    <x v="346"/>
    <n v="534899270"/>
    <x v="384"/>
    <n v="4302"/>
    <n v="109.28"/>
    <n v="35.840000000000003"/>
    <n v="470122.56"/>
    <n v="154183.68000000002"/>
  </r>
  <r>
    <s v="C49"/>
    <x v="1"/>
    <s v="Vanuatu"/>
    <x v="3"/>
    <s v="Online"/>
    <s v="Crítica"/>
    <x v="53"/>
    <n v="141799008"/>
    <x v="54"/>
    <n v="6379"/>
    <n v="421.89"/>
    <n v="364.69"/>
    <n v="2691236.31"/>
    <n v="2326357.5099999998"/>
  </r>
  <r>
    <s v="C490"/>
    <x v="4"/>
    <s v="Jamaica"/>
    <x v="9"/>
    <s v="Online"/>
    <s v="Alta"/>
    <x v="215"/>
    <n v="535151183"/>
    <x v="385"/>
    <n v="2971"/>
    <n v="81.73"/>
    <n v="56.67"/>
    <n v="242819.83000000002"/>
    <n v="168366.57"/>
  </r>
  <r>
    <s v="C491"/>
    <x v="0"/>
    <s v="Bosnia and Herzegovina"/>
    <x v="6"/>
    <s v="Offline"/>
    <s v="Baja"/>
    <x v="270"/>
    <n v="535506522"/>
    <x v="322"/>
    <n v="2534"/>
    <n v="255.28"/>
    <n v="159.41999999999999"/>
    <n v="646879.52"/>
    <n v="403970.27999999997"/>
  </r>
  <r>
    <s v="C492"/>
    <x v="4"/>
    <s v="Antigua and Barbuda "/>
    <x v="9"/>
    <s v="Offline"/>
    <s v="Crítica"/>
    <x v="387"/>
    <n v="535594928"/>
    <x v="386"/>
    <n v="965"/>
    <n v="81.73"/>
    <n v="56.67"/>
    <n v="78869.45"/>
    <n v="54686.55"/>
  </r>
  <r>
    <s v="C493"/>
    <x v="0"/>
    <s v="Romania"/>
    <x v="8"/>
    <s v="Online"/>
    <s v="Media"/>
    <x v="388"/>
    <n v="536178147"/>
    <x v="252"/>
    <n v="3269"/>
    <n v="437.2"/>
    <n v="263.33"/>
    <n v="1429206.8"/>
    <n v="860825.7699999999"/>
  </r>
  <r>
    <s v="C494"/>
    <x v="2"/>
    <s v="Kazakhstan"/>
    <x v="5"/>
    <s v="Offline"/>
    <s v="Crítica"/>
    <x v="237"/>
    <n v="536287581"/>
    <x v="194"/>
    <n v="6482"/>
    <n v="9.33"/>
    <n v="6.92"/>
    <n v="60477.06"/>
    <n v="44855.44"/>
  </r>
  <r>
    <s v="C495"/>
    <x v="3"/>
    <s v="Burkina Faso"/>
    <x v="1"/>
    <s v="Offline"/>
    <s v="Alta"/>
    <x v="389"/>
    <n v="536687123"/>
    <x v="387"/>
    <n v="4671"/>
    <n v="651.21"/>
    <n v="524.96"/>
    <n v="3041801.91"/>
    <n v="2452088.16"/>
  </r>
  <r>
    <s v="C496"/>
    <x v="4"/>
    <s v="Saint Lucia"/>
    <x v="4"/>
    <s v="Offline"/>
    <s v="Baja"/>
    <x v="390"/>
    <n v="539654290"/>
    <x v="388"/>
    <n v="3935"/>
    <n v="205.7"/>
    <n v="117.11"/>
    <n v="809429.5"/>
    <n v="460827.85"/>
  </r>
  <r>
    <s v="C497"/>
    <x v="4"/>
    <s v="Jamaica"/>
    <x v="0"/>
    <s v="Offline"/>
    <s v="Alta"/>
    <x v="391"/>
    <n v="540046966"/>
    <x v="303"/>
    <n v="7404"/>
    <n v="152.58000000000001"/>
    <n v="97.44"/>
    <n v="1129702.32"/>
    <n v="721445.76"/>
  </r>
  <r>
    <s v="C498"/>
    <x v="3"/>
    <s v="Bahrain"/>
    <x v="11"/>
    <s v="Online"/>
    <s v="Media"/>
    <x v="392"/>
    <n v="540324628"/>
    <x v="87"/>
    <n v="239"/>
    <n v="668.27"/>
    <n v="502.54"/>
    <n v="159716.53"/>
    <n v="120107.06"/>
  </r>
  <r>
    <s v="C499"/>
    <x v="3"/>
    <s v="Pakistan"/>
    <x v="4"/>
    <s v="Offline"/>
    <s v="Crítica"/>
    <x v="179"/>
    <n v="540352094"/>
    <x v="389"/>
    <n v="4633"/>
    <n v="205.7"/>
    <n v="117.11"/>
    <n v="953008.1"/>
    <n v="542570.63"/>
  </r>
  <r>
    <s v="C5"/>
    <x v="4"/>
    <s v="Guatemala"/>
    <x v="6"/>
    <s v="Offline"/>
    <s v="Media"/>
    <x v="7"/>
    <n v="106946170"/>
    <x v="7"/>
    <n v="3633"/>
    <n v="255.28"/>
    <n v="159.41999999999999"/>
    <n v="927432.24"/>
    <n v="579172.86"/>
  </r>
  <r>
    <s v="C50"/>
    <x v="2"/>
    <s v="Bangladesh"/>
    <x v="2"/>
    <s v="Offline"/>
    <s v="Baja"/>
    <x v="55"/>
    <n v="141818320"/>
    <x v="56"/>
    <n v="7154"/>
    <n v="109.28"/>
    <n v="35.840000000000003"/>
    <n v="781789.12"/>
    <n v="256399.36000000002"/>
  </r>
  <r>
    <s v="C500"/>
    <x v="4"/>
    <s v="Saint Lucia"/>
    <x v="4"/>
    <s v="Online"/>
    <s v="Baja"/>
    <x v="393"/>
    <n v="541034448"/>
    <x v="390"/>
    <n v="4808"/>
    <n v="205.7"/>
    <n v="117.11"/>
    <n v="989005.6"/>
    <n v="563064.88"/>
  </r>
  <r>
    <s v="C501"/>
    <x v="3"/>
    <s v="Angola"/>
    <x v="0"/>
    <s v="Online"/>
    <s v="Crítica"/>
    <x v="115"/>
    <n v="542506015"/>
    <x v="391"/>
    <n v="2021"/>
    <n v="152.58000000000001"/>
    <n v="97.44"/>
    <n v="308364.18000000005"/>
    <n v="196926.24"/>
  </r>
  <r>
    <s v="C502"/>
    <x v="0"/>
    <s v="Kosovo"/>
    <x v="8"/>
    <s v="Online"/>
    <s v="Baja"/>
    <x v="203"/>
    <n v="544463384"/>
    <x v="392"/>
    <n v="9556"/>
    <n v="437.2"/>
    <n v="263.33"/>
    <n v="4177883.1999999997"/>
    <n v="2516381.48"/>
  </r>
  <r>
    <s v="C503"/>
    <x v="0"/>
    <s v="Georgia"/>
    <x v="5"/>
    <s v="Offline"/>
    <s v="Baja"/>
    <x v="287"/>
    <n v="544562947"/>
    <x v="393"/>
    <n v="7732"/>
    <n v="9.33"/>
    <n v="6.92"/>
    <n v="72139.56"/>
    <n v="53505.440000000002"/>
  </r>
  <r>
    <s v="C504"/>
    <x v="1"/>
    <s v="Nauru"/>
    <x v="11"/>
    <s v="Online"/>
    <s v="Media"/>
    <x v="394"/>
    <n v="545612657"/>
    <x v="394"/>
    <n v="8896"/>
    <n v="668.27"/>
    <n v="502.54"/>
    <n v="5944929.9199999999"/>
    <n v="4470595.84"/>
  </r>
  <r>
    <s v="C505"/>
    <x v="1"/>
    <s v="Solomon Islands"/>
    <x v="1"/>
    <s v="Online"/>
    <s v="Baja"/>
    <x v="395"/>
    <n v="545928943"/>
    <x v="323"/>
    <n v="2430"/>
    <n v="651.21"/>
    <n v="524.96"/>
    <n v="1582440.3"/>
    <n v="1275652.8"/>
  </r>
  <r>
    <s v="C506"/>
    <x v="2"/>
    <s v="Thailand"/>
    <x v="6"/>
    <s v="Offline"/>
    <s v="Crítica"/>
    <x v="131"/>
    <n v="546849906"/>
    <x v="395"/>
    <n v="9744"/>
    <n v="255.28"/>
    <n v="159.41999999999999"/>
    <n v="2487448.3199999998"/>
    <n v="1553388.48"/>
  </r>
  <r>
    <s v="C507"/>
    <x v="0"/>
    <s v="Russia"/>
    <x v="4"/>
    <s v="Offline"/>
    <s v="Media"/>
    <x v="396"/>
    <n v="547955834"/>
    <x v="396"/>
    <n v="9280"/>
    <n v="205.7"/>
    <n v="117.11"/>
    <n v="1908896"/>
    <n v="1086780.8"/>
  </r>
  <r>
    <s v="C508"/>
    <x v="1"/>
    <s v="Samoa "/>
    <x v="5"/>
    <s v="Online"/>
    <s v="Media"/>
    <x v="397"/>
    <n v="551167190"/>
    <x v="20"/>
    <n v="1513"/>
    <n v="9.33"/>
    <n v="6.92"/>
    <n v="14116.29"/>
    <n v="10469.959999999999"/>
  </r>
  <r>
    <s v="C509"/>
    <x v="1"/>
    <s v="Vanuatu"/>
    <x v="0"/>
    <s v="Offline"/>
    <s v="Baja"/>
    <x v="398"/>
    <n v="553562295"/>
    <x v="397"/>
    <n v="3946"/>
    <n v="152.58000000000001"/>
    <n v="97.44"/>
    <n v="602080.68000000005"/>
    <n v="384498.24"/>
  </r>
  <r>
    <s v="C51"/>
    <x v="3"/>
    <s v="Burundi"/>
    <x v="4"/>
    <s v="Offline"/>
    <s v="Baja"/>
    <x v="56"/>
    <n v="142273652"/>
    <x v="57"/>
    <n v="2299"/>
    <n v="205.7"/>
    <n v="117.11"/>
    <n v="472904.3"/>
    <n v="269235.89"/>
  </r>
  <r>
    <s v="C510"/>
    <x v="3"/>
    <s v="Lesotho"/>
    <x v="5"/>
    <s v="Offline"/>
    <s v="Alta"/>
    <x v="120"/>
    <n v="554439914"/>
    <x v="398"/>
    <n v="6116"/>
    <n v="9.33"/>
    <n v="6.92"/>
    <n v="57062.28"/>
    <n v="42322.720000000001"/>
  </r>
  <r>
    <s v="C511"/>
    <x v="1"/>
    <s v="Solomon Islands"/>
    <x v="7"/>
    <s v="Online"/>
    <s v="Alta"/>
    <x v="399"/>
    <n v="556136786"/>
    <x v="399"/>
    <n v="4591"/>
    <n v="47.45"/>
    <n v="31.79"/>
    <n v="217842.95"/>
    <n v="145947.88999999998"/>
  </r>
  <r>
    <s v="C512"/>
    <x v="2"/>
    <s v="Taiwan"/>
    <x v="0"/>
    <s v="Offline"/>
    <s v="Crítica"/>
    <x v="400"/>
    <n v="556371533"/>
    <x v="400"/>
    <n v="7969"/>
    <n v="152.58000000000001"/>
    <n v="97.44"/>
    <n v="1215910.02"/>
    <n v="776499.36"/>
  </r>
  <r>
    <s v="C513"/>
    <x v="2"/>
    <s v="Singapore"/>
    <x v="10"/>
    <s v="Online"/>
    <s v="Baja"/>
    <x v="401"/>
    <n v="556580960"/>
    <x v="333"/>
    <n v="1880"/>
    <n v="154.06"/>
    <n v="90.93"/>
    <n v="289632.8"/>
    <n v="170948.40000000002"/>
  </r>
  <r>
    <s v="C514"/>
    <x v="3"/>
    <s v="Ghana"/>
    <x v="10"/>
    <s v="Offline"/>
    <s v="Media"/>
    <x v="38"/>
    <n v="557446992"/>
    <x v="401"/>
    <n v="3985"/>
    <n v="154.06"/>
    <n v="90.93"/>
    <n v="613929.1"/>
    <n v="362356.05000000005"/>
  </r>
  <r>
    <s v="C515"/>
    <x v="0"/>
    <s v="Belarus"/>
    <x v="7"/>
    <s v="Offline"/>
    <s v="Alta"/>
    <x v="402"/>
    <n v="557524669"/>
    <x v="65"/>
    <n v="8977"/>
    <n v="47.45"/>
    <n v="31.79"/>
    <n v="425958.65"/>
    <n v="285378.83"/>
  </r>
  <r>
    <s v="C516"/>
    <x v="3"/>
    <s v="Lesotho"/>
    <x v="0"/>
    <s v="Offline"/>
    <s v="Crítica"/>
    <x v="403"/>
    <n v="557667577"/>
    <x v="402"/>
    <n v="3578"/>
    <n v="152.58000000000001"/>
    <n v="97.44"/>
    <n v="545931.24"/>
    <n v="348640.32"/>
  </r>
  <r>
    <s v="C517"/>
    <x v="3"/>
    <s v="Democratic Republic of the Congo"/>
    <x v="4"/>
    <s v="Online"/>
    <s v="Crítica"/>
    <x v="404"/>
    <n v="557999742"/>
    <x v="403"/>
    <n v="1545"/>
    <n v="205.7"/>
    <n v="117.11"/>
    <n v="317806.5"/>
    <n v="180934.95"/>
  </r>
  <r>
    <s v="C518"/>
    <x v="0"/>
    <s v="San Marino"/>
    <x v="5"/>
    <s v="Online"/>
    <s v="Baja"/>
    <x v="212"/>
    <n v="558649051"/>
    <x v="404"/>
    <n v="8663"/>
    <n v="9.33"/>
    <n v="6.92"/>
    <n v="80825.789999999994"/>
    <n v="59947.96"/>
  </r>
  <r>
    <s v="C519"/>
    <x v="3"/>
    <s v="Mauritius "/>
    <x v="5"/>
    <s v="Online"/>
    <s v="Media"/>
    <x v="405"/>
    <n v="558863198"/>
    <x v="405"/>
    <n v="7749"/>
    <n v="9.33"/>
    <n v="6.92"/>
    <n v="72298.17"/>
    <n v="53623.08"/>
  </r>
  <r>
    <s v="C52"/>
    <x v="3"/>
    <s v="South Sudan"/>
    <x v="10"/>
    <s v="Online"/>
    <s v="Media"/>
    <x v="57"/>
    <n v="144708669"/>
    <x v="10"/>
    <n v="6039"/>
    <n v="154.06"/>
    <n v="90.93"/>
    <n v="930368.34"/>
    <n v="549126.27"/>
  </r>
  <r>
    <s v="C520"/>
    <x v="0"/>
    <s v="Kosovo"/>
    <x v="10"/>
    <s v="Online"/>
    <s v="Media"/>
    <x v="406"/>
    <n v="559007823"/>
    <x v="125"/>
    <n v="3653"/>
    <n v="154.06"/>
    <n v="90.93"/>
    <n v="562781.18000000005"/>
    <n v="332167.29000000004"/>
  </r>
  <r>
    <s v="C521"/>
    <x v="3"/>
    <s v="Tunisia "/>
    <x v="10"/>
    <s v="Offline"/>
    <s v="Alta"/>
    <x v="407"/>
    <n v="559327971"/>
    <x v="406"/>
    <n v="8254"/>
    <n v="154.06"/>
    <n v="90.93"/>
    <n v="1271611.24"/>
    <n v="750536.22000000009"/>
  </r>
  <r>
    <s v="C522"/>
    <x v="0"/>
    <s v="Czech Republic"/>
    <x v="1"/>
    <s v="Online"/>
    <s v="Alta"/>
    <x v="258"/>
    <n v="559425818"/>
    <x v="33"/>
    <n v="5463"/>
    <n v="651.21"/>
    <n v="524.96"/>
    <n v="3557560.23"/>
    <n v="2867856.48"/>
  </r>
  <r>
    <s v="C523"/>
    <x v="1"/>
    <s v="Federated States of Micronesia"/>
    <x v="8"/>
    <s v="Offline"/>
    <s v="Baja"/>
    <x v="408"/>
    <n v="559497487"/>
    <x v="407"/>
    <n v="6222"/>
    <n v="437.2"/>
    <n v="263.33"/>
    <n v="2720258.4"/>
    <n v="1638439.26"/>
  </r>
  <r>
    <s v="C524"/>
    <x v="0"/>
    <s v="Estonia"/>
    <x v="11"/>
    <s v="Offline"/>
    <s v="Media"/>
    <x v="409"/>
    <n v="561541974"/>
    <x v="210"/>
    <n v="3506"/>
    <n v="668.27"/>
    <n v="502.54"/>
    <n v="2342954.62"/>
    <n v="1761905.24"/>
  </r>
  <r>
    <s v="C525"/>
    <x v="2"/>
    <s v="Nepal"/>
    <x v="5"/>
    <s v="Offline"/>
    <s v="Baja"/>
    <x v="410"/>
    <n v="561761701"/>
    <x v="136"/>
    <n v="7318"/>
    <n v="9.33"/>
    <n v="6.92"/>
    <n v="68276.94"/>
    <n v="50640.56"/>
  </r>
  <r>
    <s v="C526"/>
    <x v="3"/>
    <s v="Democratic Republic of the Congo"/>
    <x v="7"/>
    <s v="Offline"/>
    <s v="Media"/>
    <x v="298"/>
    <n v="562116611"/>
    <x v="408"/>
    <n v="9696"/>
    <n v="47.45"/>
    <n v="31.79"/>
    <n v="460075.2"/>
    <n v="308235.83999999997"/>
  </r>
  <r>
    <s v="C527"/>
    <x v="2"/>
    <s v="Singapore"/>
    <x v="0"/>
    <s v="Offline"/>
    <s v="Alta"/>
    <x v="5"/>
    <n v="562583100"/>
    <x v="409"/>
    <n v="9707"/>
    <n v="152.58000000000001"/>
    <n v="97.44"/>
    <n v="1481094.06"/>
    <n v="945850.08"/>
  </r>
  <r>
    <s v="C528"/>
    <x v="2"/>
    <s v="India"/>
    <x v="7"/>
    <s v="Online"/>
    <s v="Alta"/>
    <x v="411"/>
    <n v="562765491"/>
    <x v="212"/>
    <n v="8448"/>
    <n v="47.45"/>
    <n v="31.79"/>
    <n v="400857.60000000003"/>
    <n v="268561.91999999998"/>
  </r>
  <r>
    <s v="C529"/>
    <x v="3"/>
    <s v="Angola"/>
    <x v="4"/>
    <s v="Offline"/>
    <s v="Media"/>
    <x v="412"/>
    <n v="563551700"/>
    <x v="410"/>
    <n v="4051"/>
    <n v="205.7"/>
    <n v="117.11"/>
    <n v="833290.7"/>
    <n v="474412.61"/>
  </r>
  <r>
    <s v="C53"/>
    <x v="3"/>
    <s v="Mozambique"/>
    <x v="7"/>
    <s v="Online"/>
    <s v="Baja"/>
    <x v="37"/>
    <n v="145443809"/>
    <x v="58"/>
    <n v="9628"/>
    <n v="47.45"/>
    <n v="31.79"/>
    <n v="456848.60000000003"/>
    <n v="306074.12"/>
  </r>
  <r>
    <s v="C530"/>
    <x v="2"/>
    <s v="Kyrgyzstan"/>
    <x v="6"/>
    <s v="Online"/>
    <s v="Crítica"/>
    <x v="413"/>
    <n v="563694608"/>
    <x v="411"/>
    <n v="6676"/>
    <n v="255.28"/>
    <n v="159.41999999999999"/>
    <n v="1704249.28"/>
    <n v="1064287.92"/>
  </r>
  <r>
    <s v="C531"/>
    <x v="3"/>
    <s v="Burundi"/>
    <x v="11"/>
    <s v="Offline"/>
    <s v="Crítica"/>
    <x v="414"/>
    <n v="563757693"/>
    <x v="403"/>
    <n v="3516"/>
    <n v="668.27"/>
    <n v="502.54"/>
    <n v="2349637.3199999998"/>
    <n v="1766930.6400000001"/>
  </r>
  <r>
    <s v="C532"/>
    <x v="3"/>
    <s v="South Africa"/>
    <x v="1"/>
    <s v="Online"/>
    <s v="Media"/>
    <x v="342"/>
    <n v="564245212"/>
    <x v="219"/>
    <n v="3794"/>
    <n v="651.21"/>
    <n v="524.96"/>
    <n v="2470690.7400000002"/>
    <n v="1991698.2400000002"/>
  </r>
  <r>
    <s v="C533"/>
    <x v="0"/>
    <s v="Georgia"/>
    <x v="4"/>
    <s v="Offline"/>
    <s v="Baja"/>
    <x v="290"/>
    <n v="564926707"/>
    <x v="412"/>
    <n v="3765"/>
    <n v="205.7"/>
    <n v="117.11"/>
    <n v="774460.5"/>
    <n v="440919.15"/>
  </r>
  <r>
    <s v="C534"/>
    <x v="3"/>
    <s v="The Gambia"/>
    <x v="7"/>
    <s v="Offline"/>
    <s v="Baja"/>
    <x v="285"/>
    <n v="565477311"/>
    <x v="413"/>
    <n v="1715"/>
    <n v="47.45"/>
    <n v="31.79"/>
    <n v="81376.75"/>
    <n v="54519.85"/>
  </r>
  <r>
    <s v="C535"/>
    <x v="2"/>
    <s v="Nepal"/>
    <x v="11"/>
    <s v="Online"/>
    <s v="Crítica"/>
    <x v="319"/>
    <n v="565668284"/>
    <x v="414"/>
    <n v="2963"/>
    <n v="668.27"/>
    <n v="502.54"/>
    <n v="1980084.01"/>
    <n v="1489026.02"/>
  </r>
  <r>
    <s v="C536"/>
    <x v="0"/>
    <s v="Albania"/>
    <x v="10"/>
    <s v="Online"/>
    <s v="Media"/>
    <x v="415"/>
    <n v="566596543"/>
    <x v="415"/>
    <n v="4855"/>
    <n v="154.06"/>
    <n v="90.93"/>
    <n v="747961.3"/>
    <n v="441465.15"/>
  </r>
  <r>
    <s v="C537"/>
    <x v="4"/>
    <s v="Dominica"/>
    <x v="1"/>
    <s v="Online"/>
    <s v="Crítica"/>
    <x v="416"/>
    <n v="567429101"/>
    <x v="378"/>
    <n v="1772"/>
    <n v="651.21"/>
    <n v="524.96"/>
    <n v="1153944.1200000001"/>
    <n v="930229.12000000011"/>
  </r>
  <r>
    <s v="C538"/>
    <x v="3"/>
    <s v="Oman"/>
    <x v="7"/>
    <s v="Online"/>
    <s v="Media"/>
    <x v="417"/>
    <n v="567838943"/>
    <x v="416"/>
    <n v="126"/>
    <n v="47.45"/>
    <n v="31.79"/>
    <n v="5978.7000000000007"/>
    <n v="4005.54"/>
  </r>
  <r>
    <s v="C539"/>
    <x v="3"/>
    <s v="Ethiopia"/>
    <x v="4"/>
    <s v="Online"/>
    <s v="Media"/>
    <x v="254"/>
    <n v="568867623"/>
    <x v="417"/>
    <n v="3359"/>
    <n v="205.7"/>
    <n v="117.11"/>
    <n v="690946.29999999993"/>
    <n v="393372.49"/>
  </r>
  <r>
    <s v="C54"/>
    <x v="4"/>
    <s v="Saint Kitts and Nevis "/>
    <x v="3"/>
    <s v="Online"/>
    <s v="Crítica"/>
    <x v="58"/>
    <n v="145683276"/>
    <x v="59"/>
    <n v="6353"/>
    <n v="421.89"/>
    <n v="364.69"/>
    <n v="2680267.17"/>
    <n v="2316875.5699999998"/>
  </r>
  <r>
    <s v="C540"/>
    <x v="4"/>
    <s v="Saint Kitts and Nevis "/>
    <x v="7"/>
    <s v="Online"/>
    <s v="Alta"/>
    <x v="6"/>
    <n v="570435321"/>
    <x v="336"/>
    <n v="6944"/>
    <n v="47.45"/>
    <n v="31.79"/>
    <n v="329492.80000000005"/>
    <n v="220749.75999999998"/>
  </r>
  <r>
    <s v="C541"/>
    <x v="3"/>
    <s v="The Gambia"/>
    <x v="10"/>
    <s v="Online"/>
    <s v="Media"/>
    <x v="418"/>
    <n v="570707833"/>
    <x v="418"/>
    <n v="3386"/>
    <n v="154.06"/>
    <n v="90.93"/>
    <n v="521647.16000000003"/>
    <n v="307888.98000000004"/>
  </r>
  <r>
    <s v="C542"/>
    <x v="3"/>
    <s v="Rwanda"/>
    <x v="8"/>
    <s v="Online"/>
    <s v="Media"/>
    <x v="328"/>
    <n v="571983277"/>
    <x v="350"/>
    <n v="7221"/>
    <n v="437.2"/>
    <n v="263.33"/>
    <n v="3157021.1999999997"/>
    <n v="1901505.93"/>
  </r>
  <r>
    <s v="C543"/>
    <x v="2"/>
    <s v="Japan"/>
    <x v="5"/>
    <s v="Offline"/>
    <s v="Crítica"/>
    <x v="419"/>
    <n v="572084128"/>
    <x v="419"/>
    <n v="17"/>
    <n v="9.33"/>
    <n v="6.92"/>
    <n v="158.61000000000001"/>
    <n v="117.64"/>
  </r>
  <r>
    <s v="C544"/>
    <x v="0"/>
    <s v="Ireland"/>
    <x v="10"/>
    <s v="Online"/>
    <s v="Baja"/>
    <x v="60"/>
    <n v="572198283"/>
    <x v="420"/>
    <n v="5373"/>
    <n v="154.06"/>
    <n v="90.93"/>
    <n v="827764.38"/>
    <n v="488566.89"/>
  </r>
  <r>
    <s v="C545"/>
    <x v="0"/>
    <s v="Andorra"/>
    <x v="6"/>
    <s v="Offline"/>
    <s v="Media"/>
    <x v="420"/>
    <n v="572249782"/>
    <x v="421"/>
    <n v="3918"/>
    <n v="255.28"/>
    <n v="159.41999999999999"/>
    <n v="1000187.04"/>
    <n v="624607.55999999994"/>
  </r>
  <r>
    <s v="C546"/>
    <x v="2"/>
    <s v="Kazakhstan"/>
    <x v="0"/>
    <s v="Online"/>
    <s v="Crítica"/>
    <x v="421"/>
    <n v="573358285"/>
    <x v="422"/>
    <n v="8313"/>
    <n v="152.58000000000001"/>
    <n v="97.44"/>
    <n v="1268397.54"/>
    <n v="810018.72"/>
  </r>
  <r>
    <s v="C547"/>
    <x v="0"/>
    <s v="Italy"/>
    <x v="10"/>
    <s v="Offline"/>
    <s v="Alta"/>
    <x v="422"/>
    <n v="573768556"/>
    <x v="423"/>
    <n v="8251"/>
    <n v="154.06"/>
    <n v="90.93"/>
    <n v="1271149.06"/>
    <n v="750263.43"/>
  </r>
  <r>
    <s v="C548"/>
    <x v="3"/>
    <s v="Tanzania"/>
    <x v="0"/>
    <s v="Offline"/>
    <s v="Baja"/>
    <x v="367"/>
    <n v="574051368"/>
    <x v="384"/>
    <n v="5455"/>
    <n v="152.58000000000001"/>
    <n v="97.44"/>
    <n v="832323.9"/>
    <n v="531535.19999999995"/>
  </r>
  <r>
    <s v="C549"/>
    <x v="4"/>
    <s v="Antigua and Barbuda "/>
    <x v="2"/>
    <s v="Offline"/>
    <s v="Crítica"/>
    <x v="421"/>
    <n v="575233256"/>
    <x v="424"/>
    <n v="8680"/>
    <n v="109.28"/>
    <n v="35.840000000000003"/>
    <n v="948550.4"/>
    <n v="311091.20000000001"/>
  </r>
  <r>
    <s v="C55"/>
    <x v="3"/>
    <s v="Rwanda"/>
    <x v="10"/>
    <s v="Offline"/>
    <s v="Media"/>
    <x v="59"/>
    <n v="146849286"/>
    <x v="60"/>
    <n v="6531"/>
    <n v="154.06"/>
    <n v="90.93"/>
    <n v="1006165.86"/>
    <n v="593863.83000000007"/>
  </r>
  <r>
    <s v="C550"/>
    <x v="3"/>
    <s v="Qatar"/>
    <x v="8"/>
    <s v="Online"/>
    <s v="Media"/>
    <x v="193"/>
    <n v="575428092"/>
    <x v="425"/>
    <n v="8713"/>
    <n v="437.2"/>
    <n v="263.33"/>
    <n v="3809323.6"/>
    <n v="2294394.29"/>
  </r>
  <r>
    <s v="C551"/>
    <x v="3"/>
    <s v="Jordan"/>
    <x v="3"/>
    <s v="Offline"/>
    <s v="Media"/>
    <x v="325"/>
    <n v="577306497"/>
    <x v="426"/>
    <n v="3371"/>
    <n v="421.89"/>
    <n v="364.69"/>
    <n v="1422191.19"/>
    <n v="1229369.99"/>
  </r>
  <r>
    <s v="C552"/>
    <x v="4"/>
    <s v="El Salvador"/>
    <x v="11"/>
    <s v="Online"/>
    <s v="Baja"/>
    <x v="423"/>
    <n v="577526652"/>
    <x v="182"/>
    <n v="2502"/>
    <n v="668.27"/>
    <n v="502.54"/>
    <n v="1672011.54"/>
    <n v="1257355.08"/>
  </r>
  <r>
    <s v="C553"/>
    <x v="1"/>
    <s v="Tonga"/>
    <x v="11"/>
    <s v="Offline"/>
    <s v="Baja"/>
    <x v="424"/>
    <n v="577808177"/>
    <x v="427"/>
    <n v="2986"/>
    <n v="668.27"/>
    <n v="502.54"/>
    <n v="1995454.22"/>
    <n v="1500584.4400000002"/>
  </r>
  <r>
    <s v="C554"/>
    <x v="3"/>
    <s v="Madagascar"/>
    <x v="3"/>
    <s v="Offline"/>
    <s v="Alta"/>
    <x v="425"/>
    <n v="577811181"/>
    <x v="428"/>
    <n v="3735"/>
    <n v="421.89"/>
    <n v="364.69"/>
    <n v="1575759.15"/>
    <n v="1362117.15"/>
  </r>
  <r>
    <s v="C555"/>
    <x v="3"/>
    <s v="Seychelles "/>
    <x v="6"/>
    <s v="Offline"/>
    <s v="Media"/>
    <x v="426"/>
    <n v="578006875"/>
    <x v="429"/>
    <n v="691"/>
    <n v="255.28"/>
    <n v="159.41999999999999"/>
    <n v="176398.48"/>
    <n v="110159.21999999999"/>
  </r>
  <r>
    <s v="C556"/>
    <x v="3"/>
    <s v="Swaziland"/>
    <x v="7"/>
    <s v="Offline"/>
    <s v="Media"/>
    <x v="427"/>
    <n v="579580581"/>
    <x v="430"/>
    <n v="1827"/>
    <n v="47.45"/>
    <n v="31.79"/>
    <n v="86691.150000000009"/>
    <n v="58080.33"/>
  </r>
  <r>
    <s v="C557"/>
    <x v="1"/>
    <s v="Tonga"/>
    <x v="4"/>
    <s v="Online"/>
    <s v="Crítica"/>
    <x v="428"/>
    <n v="579687440"/>
    <x v="19"/>
    <n v="2149"/>
    <n v="205.7"/>
    <n v="117.11"/>
    <n v="442049.3"/>
    <n v="251669.38999999998"/>
  </r>
  <r>
    <s v="C558"/>
    <x v="3"/>
    <s v="Azerbaijan"/>
    <x v="7"/>
    <s v="Offline"/>
    <s v="Media"/>
    <x v="185"/>
    <n v="579996430"/>
    <x v="431"/>
    <n v="8692"/>
    <n v="47.45"/>
    <n v="31.79"/>
    <n v="412435.4"/>
    <n v="276318.68"/>
  </r>
  <r>
    <s v="C559"/>
    <x v="3"/>
    <s v="Madagascar"/>
    <x v="4"/>
    <s v="Offline"/>
    <s v="Crítica"/>
    <x v="429"/>
    <n v="580819976"/>
    <x v="120"/>
    <n v="5523"/>
    <n v="205.7"/>
    <n v="117.11"/>
    <n v="1136081.0999999999"/>
    <n v="646798.53"/>
  </r>
  <r>
    <s v="C56"/>
    <x v="3"/>
    <s v="Rwanda"/>
    <x v="7"/>
    <s v="Online"/>
    <s v="Alta"/>
    <x v="60"/>
    <n v="147449672"/>
    <x v="61"/>
    <n v="2510"/>
    <n v="47.45"/>
    <n v="31.79"/>
    <n v="119099.5"/>
    <n v="79792.899999999994"/>
  </r>
  <r>
    <s v="C560"/>
    <x v="3"/>
    <s v="Iran"/>
    <x v="6"/>
    <s v="Online"/>
    <s v="Alta"/>
    <x v="59"/>
    <n v="581910884"/>
    <x v="432"/>
    <n v="8743"/>
    <n v="255.28"/>
    <n v="159.41999999999999"/>
    <n v="2231913.04"/>
    <n v="1393809.0599999998"/>
  </r>
  <r>
    <s v="C561"/>
    <x v="1"/>
    <s v="New Zealand"/>
    <x v="8"/>
    <s v="Offline"/>
    <s v="Baja"/>
    <x v="430"/>
    <n v="583842074"/>
    <x v="357"/>
    <n v="1479"/>
    <n v="437.2"/>
    <n v="263.33"/>
    <n v="646618.79999999993"/>
    <n v="389465.06999999995"/>
  </r>
  <r>
    <s v="C562"/>
    <x v="3"/>
    <s v="Democratic Republic of the Congo"/>
    <x v="11"/>
    <s v="Online"/>
    <s v="Crítica"/>
    <x v="431"/>
    <n v="583977258"/>
    <x v="281"/>
    <n v="8894"/>
    <n v="668.27"/>
    <n v="502.54"/>
    <n v="5943593.3799999999"/>
    <n v="4469590.76"/>
  </r>
  <r>
    <s v="C563"/>
    <x v="0"/>
    <s v="Lithuania"/>
    <x v="6"/>
    <s v="Offline"/>
    <s v="Baja"/>
    <x v="368"/>
    <n v="586978328"/>
    <x v="433"/>
    <n v="3180"/>
    <n v="255.28"/>
    <n v="159.41999999999999"/>
    <n v="811790.4"/>
    <n v="506955.6"/>
  </r>
  <r>
    <s v="C564"/>
    <x v="3"/>
    <s v="Seychelles "/>
    <x v="4"/>
    <s v="Online"/>
    <s v="Baja"/>
    <x v="432"/>
    <n v="588117730"/>
    <x v="190"/>
    <n v="8561"/>
    <n v="205.7"/>
    <n v="117.11"/>
    <n v="1760997.7"/>
    <n v="1002578.71"/>
  </r>
  <r>
    <s v="C565"/>
    <x v="0"/>
    <s v="Croatia"/>
    <x v="4"/>
    <s v="Online"/>
    <s v="Crítica"/>
    <x v="276"/>
    <n v="588242185"/>
    <x v="434"/>
    <n v="6291"/>
    <n v="205.7"/>
    <n v="117.11"/>
    <n v="1294058.7"/>
    <n v="736739.01"/>
  </r>
  <r>
    <s v="C566"/>
    <x v="3"/>
    <s v="Swaziland"/>
    <x v="6"/>
    <s v="Online"/>
    <s v="Crítica"/>
    <x v="31"/>
    <n v="591134679"/>
    <x v="70"/>
    <n v="9656"/>
    <n v="255.28"/>
    <n v="159.41999999999999"/>
    <n v="2464983.6800000002"/>
    <n v="1539359.5199999998"/>
  </r>
  <r>
    <s v="C567"/>
    <x v="2"/>
    <s v="Singapore"/>
    <x v="0"/>
    <s v="Online"/>
    <s v="Alta"/>
    <x v="348"/>
    <n v="591169440"/>
    <x v="435"/>
    <n v="8975"/>
    <n v="152.58000000000001"/>
    <n v="97.44"/>
    <n v="1369405.5"/>
    <n v="874524"/>
  </r>
  <r>
    <s v="C568"/>
    <x v="0"/>
    <s v="Germany"/>
    <x v="5"/>
    <s v="Online"/>
    <s v="Crítica"/>
    <x v="82"/>
    <n v="593969666"/>
    <x v="333"/>
    <n v="6595"/>
    <n v="9.33"/>
    <n v="6.92"/>
    <n v="61531.35"/>
    <n v="45637.4"/>
  </r>
  <r>
    <s v="C569"/>
    <x v="0"/>
    <s v="Norway"/>
    <x v="8"/>
    <s v="Online"/>
    <s v="Baja"/>
    <x v="433"/>
    <n v="595138251"/>
    <x v="36"/>
    <n v="1896"/>
    <n v="437.2"/>
    <n v="263.33"/>
    <n v="828931.2"/>
    <n v="499273.68"/>
  </r>
  <r>
    <s v="C57"/>
    <x v="0"/>
    <s v="Moldova "/>
    <x v="10"/>
    <s v="Offline"/>
    <s v="Baja"/>
    <x v="61"/>
    <n v="148330724"/>
    <x v="62"/>
    <n v="3671"/>
    <n v="154.06"/>
    <n v="90.93"/>
    <n v="565554.26"/>
    <n v="333804.03000000003"/>
  </r>
  <r>
    <s v="C570"/>
    <x v="2"/>
    <s v="Malaysia"/>
    <x v="8"/>
    <s v="Online"/>
    <s v="Media"/>
    <x v="107"/>
    <n v="595350253"/>
    <x v="217"/>
    <n v="6290"/>
    <n v="437.2"/>
    <n v="263.33"/>
    <n v="2749988"/>
    <n v="1656345.7"/>
  </r>
  <r>
    <s v="C571"/>
    <x v="0"/>
    <s v="Austria"/>
    <x v="7"/>
    <s v="Online"/>
    <s v="Crítica"/>
    <x v="77"/>
    <n v="595835196"/>
    <x v="354"/>
    <n v="8219"/>
    <n v="47.45"/>
    <n v="31.79"/>
    <n v="389991.55000000005"/>
    <n v="261282.00999999998"/>
  </r>
  <r>
    <s v="C572"/>
    <x v="2"/>
    <s v="Malaysia"/>
    <x v="0"/>
    <s v="Online"/>
    <s v="Media"/>
    <x v="62"/>
    <n v="596766889"/>
    <x v="436"/>
    <n v="8156"/>
    <n v="152.58000000000001"/>
    <n v="97.44"/>
    <n v="1244442.4800000002"/>
    <n v="794720.64"/>
  </r>
  <r>
    <s v="C573"/>
    <x v="3"/>
    <s v="Lesotho"/>
    <x v="9"/>
    <s v="Offline"/>
    <s v="Alta"/>
    <x v="434"/>
    <n v="596980178"/>
    <x v="124"/>
    <n v="3607"/>
    <n v="81.73"/>
    <n v="56.67"/>
    <n v="294800.11"/>
    <n v="204408.69"/>
  </r>
  <r>
    <s v="C574"/>
    <x v="3"/>
    <s v="Benin"/>
    <x v="5"/>
    <s v="Offline"/>
    <s v="Alta"/>
    <x v="435"/>
    <n v="597047984"/>
    <x v="219"/>
    <n v="4107"/>
    <n v="9.33"/>
    <n v="6.92"/>
    <n v="38318.31"/>
    <n v="28420.44"/>
  </r>
  <r>
    <s v="C575"/>
    <x v="0"/>
    <s v="Greece"/>
    <x v="1"/>
    <s v="Offline"/>
    <s v="Baja"/>
    <x v="99"/>
    <n v="598490369"/>
    <x v="364"/>
    <n v="6225"/>
    <n v="651.21"/>
    <n v="524.96"/>
    <n v="4053782.25"/>
    <n v="3267876"/>
  </r>
  <r>
    <s v="C576"/>
    <x v="0"/>
    <s v="Lithuania"/>
    <x v="4"/>
    <s v="Offline"/>
    <s v="Baja"/>
    <x v="436"/>
    <n v="600137031"/>
    <x v="181"/>
    <n v="8558"/>
    <n v="205.7"/>
    <n v="117.11"/>
    <n v="1760380.5999999999"/>
    <n v="1002227.38"/>
  </r>
  <r>
    <s v="C577"/>
    <x v="3"/>
    <s v="Comoros"/>
    <x v="3"/>
    <s v="Offline"/>
    <s v="Alta"/>
    <x v="437"/>
    <n v="600245177"/>
    <x v="437"/>
    <n v="6736"/>
    <n v="421.89"/>
    <n v="364.69"/>
    <n v="2841851.04"/>
    <n v="2456551.84"/>
  </r>
  <r>
    <s v="C578"/>
    <x v="2"/>
    <s v="Myanmar"/>
    <x v="11"/>
    <s v="Offline"/>
    <s v="Media"/>
    <x v="182"/>
    <n v="600340449"/>
    <x v="438"/>
    <n v="8421"/>
    <n v="668.27"/>
    <n v="502.54"/>
    <n v="5627501.6699999999"/>
    <n v="4231889.34"/>
  </r>
  <r>
    <s v="C579"/>
    <x v="3"/>
    <s v="Ethiopia"/>
    <x v="9"/>
    <s v="Online"/>
    <s v="Baja"/>
    <x v="438"/>
    <n v="603117930"/>
    <x v="227"/>
    <n v="8306"/>
    <n v="81.73"/>
    <n v="56.67"/>
    <n v="678849.38"/>
    <n v="470701.02"/>
  </r>
  <r>
    <s v="C58"/>
    <x v="0"/>
    <s v="Austria"/>
    <x v="4"/>
    <s v="Offline"/>
    <s v="Baja"/>
    <x v="62"/>
    <n v="148510110"/>
    <x v="63"/>
    <n v="1424"/>
    <n v="205.7"/>
    <n v="117.11"/>
    <n v="292916.8"/>
    <n v="166764.63999999998"/>
  </r>
  <r>
    <s v="C580"/>
    <x v="3"/>
    <s v="Guinea"/>
    <x v="4"/>
    <s v="Offline"/>
    <s v="Crítica"/>
    <x v="439"/>
    <n v="603323495"/>
    <x v="439"/>
    <n v="3112"/>
    <n v="205.7"/>
    <n v="117.11"/>
    <n v="640138.39999999991"/>
    <n v="364446.32"/>
  </r>
  <r>
    <s v="C581"/>
    <x v="4"/>
    <s v="Saint Lucia"/>
    <x v="8"/>
    <s v="Offline"/>
    <s v="Baja"/>
    <x v="440"/>
    <n v="603914010"/>
    <x v="116"/>
    <n v="6597"/>
    <n v="437.2"/>
    <n v="263.33"/>
    <n v="2884208.4"/>
    <n v="1737188.01"/>
  </r>
  <r>
    <s v="C582"/>
    <x v="3"/>
    <s v="Eritrea"/>
    <x v="1"/>
    <s v="Offline"/>
    <s v="Media"/>
    <x v="441"/>
    <n v="606725823"/>
    <x v="384"/>
    <n v="4545"/>
    <n v="651.21"/>
    <n v="524.96"/>
    <n v="2959749.45"/>
    <n v="2385943.2000000002"/>
  </r>
  <r>
    <s v="C583"/>
    <x v="3"/>
    <s v="Niger"/>
    <x v="9"/>
    <s v="Offline"/>
    <s v="Baja"/>
    <x v="363"/>
    <n v="608148467"/>
    <x v="440"/>
    <n v="9774"/>
    <n v="81.73"/>
    <n v="56.67"/>
    <n v="798829.02"/>
    <n v="553892.58000000007"/>
  </r>
  <r>
    <s v="C584"/>
    <x v="4"/>
    <s v="Barbados"/>
    <x v="8"/>
    <s v="Online"/>
    <s v="Media"/>
    <x v="442"/>
    <n v="608166062"/>
    <x v="248"/>
    <n v="7132"/>
    <n v="437.2"/>
    <n v="263.33"/>
    <n v="3118110.4"/>
    <n v="1878069.5599999998"/>
  </r>
  <r>
    <s v="C585"/>
    <x v="1"/>
    <s v="Tonga"/>
    <x v="0"/>
    <s v="Offline"/>
    <s v="Crítica"/>
    <x v="76"/>
    <n v="609466397"/>
    <x v="441"/>
    <n v="8501"/>
    <n v="152.58000000000001"/>
    <n v="97.44"/>
    <n v="1297082.58"/>
    <n v="828337.44"/>
  </r>
  <r>
    <s v="C586"/>
    <x v="2"/>
    <s v="Indonesia"/>
    <x v="7"/>
    <s v="Offline"/>
    <s v="Baja"/>
    <x v="327"/>
    <n v="610542714"/>
    <x v="423"/>
    <n v="7789"/>
    <n v="47.45"/>
    <n v="31.79"/>
    <n v="369588.05000000005"/>
    <n v="247612.31"/>
  </r>
  <r>
    <s v="C587"/>
    <x v="2"/>
    <s v="Indonesia"/>
    <x v="2"/>
    <s v="Online"/>
    <s v="Alta"/>
    <x v="443"/>
    <n v="612782037"/>
    <x v="96"/>
    <n v="5941"/>
    <n v="109.28"/>
    <n v="35.840000000000003"/>
    <n v="649232.48"/>
    <n v="212925.44000000003"/>
  </r>
  <r>
    <s v="C588"/>
    <x v="3"/>
    <s v="Lebanon"/>
    <x v="9"/>
    <s v="Offline"/>
    <s v="Crítica"/>
    <x v="121"/>
    <n v="613790118"/>
    <x v="442"/>
    <n v="5930"/>
    <n v="81.73"/>
    <n v="56.67"/>
    <n v="484658.9"/>
    <n v="336053.10000000003"/>
  </r>
  <r>
    <s v="C589"/>
    <x v="3"/>
    <s v="Afghanistan"/>
    <x v="2"/>
    <s v="Online"/>
    <s v="Crítica"/>
    <x v="332"/>
    <n v="615925586"/>
    <x v="443"/>
    <n v="7760"/>
    <n v="109.28"/>
    <n v="35.840000000000003"/>
    <n v="848012.80000000005"/>
    <n v="278118.40000000002"/>
  </r>
  <r>
    <s v="C59"/>
    <x v="0"/>
    <s v="Spain"/>
    <x v="2"/>
    <s v="Offline"/>
    <s v="Baja"/>
    <x v="63"/>
    <n v="149069297"/>
    <x v="64"/>
    <n v="4212"/>
    <n v="109.28"/>
    <n v="35.840000000000003"/>
    <n v="460287.36"/>
    <n v="150958.08000000002"/>
  </r>
  <r>
    <s v="C590"/>
    <x v="0"/>
    <s v="Hungary"/>
    <x v="5"/>
    <s v="Offline"/>
    <s v="Baja"/>
    <x v="376"/>
    <n v="616064631"/>
    <x v="374"/>
    <n v="3468"/>
    <n v="9.33"/>
    <n v="6.92"/>
    <n v="32356.44"/>
    <n v="23998.560000000001"/>
  </r>
  <r>
    <s v="C591"/>
    <x v="3"/>
    <s v="Gabon"/>
    <x v="8"/>
    <s v="Offline"/>
    <s v="Media"/>
    <x v="364"/>
    <n v="617476546"/>
    <x v="444"/>
    <n v="2121"/>
    <n v="437.2"/>
    <n v="263.33"/>
    <n v="927301.2"/>
    <n v="558522.92999999993"/>
  </r>
  <r>
    <s v="C592"/>
    <x v="2"/>
    <s v="Mongolia"/>
    <x v="1"/>
    <s v="Offline"/>
    <s v="Media"/>
    <x v="178"/>
    <n v="617521607"/>
    <x v="246"/>
    <n v="4818"/>
    <n v="651.21"/>
    <n v="524.96"/>
    <n v="3137529.7800000003"/>
    <n v="2529257.2800000003"/>
  </r>
  <r>
    <s v="C593"/>
    <x v="5"/>
    <s v="Canada"/>
    <x v="6"/>
    <s v="Offline"/>
    <s v="Baja"/>
    <x v="444"/>
    <n v="617944324"/>
    <x v="328"/>
    <n v="9689"/>
    <n v="255.28"/>
    <n v="159.41999999999999"/>
    <n v="2473407.92"/>
    <n v="1544620.38"/>
  </r>
  <r>
    <s v="C594"/>
    <x v="3"/>
    <s v="Afghanistan"/>
    <x v="11"/>
    <s v="Online"/>
    <s v="Alta"/>
    <x v="445"/>
    <n v="620692622"/>
    <x v="188"/>
    <n v="6894"/>
    <n v="668.27"/>
    <n v="502.54"/>
    <n v="4607053.38"/>
    <n v="3464510.7600000002"/>
  </r>
  <r>
    <s v="C595"/>
    <x v="0"/>
    <s v="Liechtenstein"/>
    <x v="4"/>
    <s v="Offline"/>
    <s v="Media"/>
    <x v="446"/>
    <n v="620849692"/>
    <x v="445"/>
    <n v="3626"/>
    <n v="205.7"/>
    <n v="117.11"/>
    <n v="745868.2"/>
    <n v="424640.86"/>
  </r>
  <r>
    <s v="C596"/>
    <x v="4"/>
    <s v="Honduras"/>
    <x v="6"/>
    <s v="Online"/>
    <s v="Crítica"/>
    <x v="331"/>
    <n v="622071492"/>
    <x v="446"/>
    <n v="9109"/>
    <n v="255.28"/>
    <n v="159.41999999999999"/>
    <n v="2325345.52"/>
    <n v="1452156.7799999998"/>
  </r>
  <r>
    <s v="C597"/>
    <x v="5"/>
    <s v="Mexico"/>
    <x v="6"/>
    <s v="Online"/>
    <s v="Alta"/>
    <x v="447"/>
    <n v="622926795"/>
    <x v="447"/>
    <n v="9598"/>
    <n v="255.28"/>
    <n v="159.41999999999999"/>
    <n v="2450177.44"/>
    <n v="1530113.16"/>
  </r>
  <r>
    <s v="C598"/>
    <x v="3"/>
    <s v="Liberia"/>
    <x v="1"/>
    <s v="Online"/>
    <s v="Media"/>
    <x v="301"/>
    <n v="623535764"/>
    <x v="448"/>
    <n v="3378"/>
    <n v="651.21"/>
    <n v="524.96"/>
    <n v="2199787.3800000004"/>
    <n v="1773314.8800000001"/>
  </r>
  <r>
    <s v="C599"/>
    <x v="0"/>
    <s v="Ireland"/>
    <x v="0"/>
    <s v="Offline"/>
    <s v="Alta"/>
    <x v="448"/>
    <n v="623837459"/>
    <x v="449"/>
    <n v="5768"/>
    <n v="152.58000000000001"/>
    <n v="97.44"/>
    <n v="880081.44000000006"/>
    <n v="562033.92000000004"/>
  </r>
  <r>
    <s v="C6"/>
    <x v="4"/>
    <s v="Grenada"/>
    <x v="7"/>
    <s v="Offline"/>
    <s v="Baja"/>
    <x v="8"/>
    <n v="108907830"/>
    <x v="8"/>
    <n v="4110"/>
    <n v="47.45"/>
    <n v="31.79"/>
    <n v="195019.5"/>
    <n v="130656.9"/>
  </r>
  <r>
    <s v="C60"/>
    <x v="2"/>
    <s v="China"/>
    <x v="6"/>
    <s v="Online"/>
    <s v="Crítica"/>
    <x v="65"/>
    <n v="149803578"/>
    <x v="66"/>
    <n v="2509"/>
    <n v="255.28"/>
    <n v="159.41999999999999"/>
    <n v="640497.52"/>
    <n v="399984.77999999997"/>
  </r>
  <r>
    <s v="C600"/>
    <x v="3"/>
    <s v="Morocco"/>
    <x v="3"/>
    <s v="Offline"/>
    <s v="Crítica"/>
    <x v="449"/>
    <n v="625772941"/>
    <x v="267"/>
    <n v="4115"/>
    <n v="421.89"/>
    <n v="364.69"/>
    <n v="1736077.3499999999"/>
    <n v="1500699.35"/>
  </r>
  <r>
    <s v="C601"/>
    <x v="4"/>
    <s v="Dominica"/>
    <x v="2"/>
    <s v="Offline"/>
    <s v="Media"/>
    <x v="450"/>
    <n v="627267253"/>
    <x v="450"/>
    <n v="2801"/>
    <n v="109.28"/>
    <n v="35.840000000000003"/>
    <n v="306093.28000000003"/>
    <n v="100387.84000000001"/>
  </r>
  <r>
    <s v="C602"/>
    <x v="3"/>
    <s v="Cameroon"/>
    <x v="11"/>
    <s v="Offline"/>
    <s v="Media"/>
    <x v="440"/>
    <n v="629913413"/>
    <x v="284"/>
    <n v="8234"/>
    <n v="668.27"/>
    <n v="502.54"/>
    <n v="5502535.1799999997"/>
    <n v="4137914.3600000003"/>
  </r>
  <r>
    <s v="C603"/>
    <x v="2"/>
    <s v="Nepal"/>
    <x v="3"/>
    <s v="Offline"/>
    <s v="Baja"/>
    <x v="451"/>
    <n v="632386195"/>
    <x v="451"/>
    <n v="3860"/>
    <n v="421.89"/>
    <n v="364.69"/>
    <n v="1628495.4"/>
    <n v="1407703.4"/>
  </r>
  <r>
    <s v="C604"/>
    <x v="0"/>
    <s v="Albania"/>
    <x v="4"/>
    <s v="Online"/>
    <s v="Crítica"/>
    <x v="47"/>
    <n v="632866847"/>
    <x v="308"/>
    <n v="5150"/>
    <n v="205.7"/>
    <n v="117.11"/>
    <n v="1059355"/>
    <n v="603116.5"/>
  </r>
  <r>
    <s v="C605"/>
    <x v="2"/>
    <s v="Maldives"/>
    <x v="9"/>
    <s v="Online"/>
    <s v="Baja"/>
    <x v="452"/>
    <n v="635036218"/>
    <x v="121"/>
    <n v="4609"/>
    <n v="81.73"/>
    <n v="56.67"/>
    <n v="376693.57"/>
    <n v="261192.03"/>
  </r>
  <r>
    <s v="C606"/>
    <x v="3"/>
    <s v="Turkey"/>
    <x v="2"/>
    <s v="Offline"/>
    <s v="Alta"/>
    <x v="453"/>
    <n v="635496270"/>
    <x v="452"/>
    <n v="6775"/>
    <n v="109.28"/>
    <n v="35.840000000000003"/>
    <n v="740372"/>
    <n v="242816.00000000003"/>
  </r>
  <r>
    <s v="C607"/>
    <x v="1"/>
    <s v="New Zealand"/>
    <x v="10"/>
    <s v="Offline"/>
    <s v="Crítica"/>
    <x v="233"/>
    <n v="636558425"/>
    <x v="453"/>
    <n v="3213"/>
    <n v="154.06"/>
    <n v="90.93"/>
    <n v="494994.78"/>
    <n v="292158.09000000003"/>
  </r>
  <r>
    <s v="C608"/>
    <x v="3"/>
    <s v="Lebanon"/>
    <x v="4"/>
    <s v="Offline"/>
    <s v="Alta"/>
    <x v="454"/>
    <n v="637397849"/>
    <x v="454"/>
    <n v="7524"/>
    <n v="205.7"/>
    <n v="117.11"/>
    <n v="1547686.7999999998"/>
    <n v="881135.64"/>
  </r>
  <r>
    <s v="C609"/>
    <x v="0"/>
    <s v="Luxembourg"/>
    <x v="2"/>
    <s v="Online"/>
    <s v="Baja"/>
    <x v="455"/>
    <n v="639475810"/>
    <x v="409"/>
    <n v="336"/>
    <n v="109.28"/>
    <n v="35.840000000000003"/>
    <n v="36718.080000000002"/>
    <n v="12042.240000000002"/>
  </r>
  <r>
    <s v="C61"/>
    <x v="3"/>
    <s v="Qatar"/>
    <x v="8"/>
    <s v="Online"/>
    <s v="Media"/>
    <x v="66"/>
    <n v="149967515"/>
    <x v="67"/>
    <n v="3819"/>
    <n v="437.2"/>
    <n v="263.33"/>
    <n v="1669666.8"/>
    <n v="1005657.2699999999"/>
  </r>
  <r>
    <s v="C610"/>
    <x v="3"/>
    <s v="Togo"/>
    <x v="2"/>
    <s v="Online"/>
    <s v="Media"/>
    <x v="456"/>
    <n v="641120326"/>
    <x v="129"/>
    <n v="4311"/>
    <n v="109.28"/>
    <n v="35.840000000000003"/>
    <n v="471106.08"/>
    <n v="154506.24000000002"/>
  </r>
  <r>
    <s v="C611"/>
    <x v="0"/>
    <s v="Hungary"/>
    <x v="9"/>
    <s v="Offline"/>
    <s v="Alta"/>
    <x v="457"/>
    <n v="642793166"/>
    <x v="455"/>
    <n v="9142"/>
    <n v="81.73"/>
    <n v="56.67"/>
    <n v="747175.66"/>
    <n v="518077.14"/>
  </r>
  <r>
    <s v="C612"/>
    <x v="0"/>
    <s v="Lithuania"/>
    <x v="11"/>
    <s v="Online"/>
    <s v="Baja"/>
    <x v="410"/>
    <n v="643387544"/>
    <x v="456"/>
    <n v="6551"/>
    <n v="668.27"/>
    <n v="502.54"/>
    <n v="4377836.7699999996"/>
    <n v="3292139.54"/>
  </r>
  <r>
    <s v="C613"/>
    <x v="2"/>
    <s v="Bangladesh"/>
    <x v="1"/>
    <s v="Offline"/>
    <s v="Media"/>
    <x v="327"/>
    <n v="644714915"/>
    <x v="241"/>
    <n v="5294"/>
    <n v="651.21"/>
    <n v="524.96"/>
    <n v="3447505.74"/>
    <n v="2779138.24"/>
  </r>
  <r>
    <s v="C614"/>
    <x v="2"/>
    <s v="China"/>
    <x v="7"/>
    <s v="Online"/>
    <s v="Baja"/>
    <x v="458"/>
    <n v="644858682"/>
    <x v="226"/>
    <n v="6157"/>
    <n v="47.45"/>
    <n v="31.79"/>
    <n v="292149.65000000002"/>
    <n v="195731.03"/>
  </r>
  <r>
    <s v="C615"/>
    <x v="3"/>
    <s v="Equatorial Guinea"/>
    <x v="3"/>
    <s v="Offline"/>
    <s v="Media"/>
    <x v="82"/>
    <n v="645224750"/>
    <x v="457"/>
    <n v="6958"/>
    <n v="421.89"/>
    <n v="364.69"/>
    <n v="2935510.62"/>
    <n v="2537513.02"/>
  </r>
  <r>
    <s v="C616"/>
    <x v="0"/>
    <s v="Belgium"/>
    <x v="4"/>
    <s v="Offline"/>
    <s v="Media"/>
    <x v="290"/>
    <n v="646917331"/>
    <x v="228"/>
    <n v="7544"/>
    <n v="205.7"/>
    <n v="117.11"/>
    <n v="1551800.7999999998"/>
    <n v="883477.84"/>
  </r>
  <r>
    <s v="C617"/>
    <x v="3"/>
    <s v="Turkey"/>
    <x v="0"/>
    <s v="Online"/>
    <s v="Alta"/>
    <x v="459"/>
    <n v="646918618"/>
    <x v="458"/>
    <n v="4796"/>
    <n v="152.58000000000001"/>
    <n v="97.44"/>
    <n v="731773.68"/>
    <n v="467322.24"/>
  </r>
  <r>
    <s v="C618"/>
    <x v="2"/>
    <s v="Indonesia"/>
    <x v="9"/>
    <s v="Offline"/>
    <s v="Media"/>
    <x v="460"/>
    <n v="647252929"/>
    <x v="459"/>
    <n v="7625"/>
    <n v="81.73"/>
    <n v="56.67"/>
    <n v="623191.25"/>
    <n v="432108.75"/>
  </r>
  <r>
    <s v="C619"/>
    <x v="0"/>
    <s v="Russia"/>
    <x v="5"/>
    <s v="Online"/>
    <s v="Baja"/>
    <x v="461"/>
    <n v="648194491"/>
    <x v="125"/>
    <n v="1973"/>
    <n v="9.33"/>
    <n v="6.92"/>
    <n v="18408.09"/>
    <n v="13653.16"/>
  </r>
  <r>
    <s v="C62"/>
    <x v="0"/>
    <s v="Georgia"/>
    <x v="9"/>
    <s v="Online"/>
    <s v="Crítica"/>
    <x v="67"/>
    <n v="150160205"/>
    <x v="68"/>
    <n v="7679"/>
    <n v="81.73"/>
    <n v="56.67"/>
    <n v="627604.67000000004"/>
    <n v="435168.93"/>
  </r>
  <r>
    <s v="C620"/>
    <x v="0"/>
    <s v="Armenia"/>
    <x v="3"/>
    <s v="Online"/>
    <s v="Media"/>
    <x v="462"/>
    <n v="648268735"/>
    <x v="425"/>
    <n v="5814"/>
    <n v="421.89"/>
    <n v="364.69"/>
    <n v="2452868.46"/>
    <n v="2120307.66"/>
  </r>
  <r>
    <s v="C621"/>
    <x v="4"/>
    <s v="Belize"/>
    <x v="8"/>
    <s v="Online"/>
    <s v="Crítica"/>
    <x v="463"/>
    <n v="648580729"/>
    <x v="460"/>
    <n v="4153"/>
    <n v="437.2"/>
    <n v="263.33"/>
    <n v="1815691.5999999999"/>
    <n v="1093609.49"/>
  </r>
  <r>
    <s v="C622"/>
    <x v="0"/>
    <s v="Finland"/>
    <x v="0"/>
    <s v="Offline"/>
    <s v="Alta"/>
    <x v="464"/>
    <n v="648711192"/>
    <x v="461"/>
    <n v="4026"/>
    <n v="152.58000000000001"/>
    <n v="97.44"/>
    <n v="614287.08000000007"/>
    <n v="392293.44"/>
  </r>
  <r>
    <s v="C623"/>
    <x v="1"/>
    <s v="Samoa "/>
    <x v="6"/>
    <s v="Offline"/>
    <s v="Baja"/>
    <x v="465"/>
    <n v="652418220"/>
    <x v="462"/>
    <n v="9501"/>
    <n v="255.28"/>
    <n v="159.41999999999999"/>
    <n v="2425415.2799999998"/>
    <n v="1514649.42"/>
  </r>
  <r>
    <s v="C624"/>
    <x v="3"/>
    <s v="The Gambia"/>
    <x v="8"/>
    <s v="Offline"/>
    <s v="Crítica"/>
    <x v="466"/>
    <n v="652961957"/>
    <x v="463"/>
    <n v="6675"/>
    <n v="437.2"/>
    <n v="263.33"/>
    <n v="2918310"/>
    <n v="1757727.75"/>
  </r>
  <r>
    <s v="C625"/>
    <x v="0"/>
    <s v="Greece"/>
    <x v="11"/>
    <s v="Online"/>
    <s v="Baja"/>
    <x v="467"/>
    <n v="654997861"/>
    <x v="464"/>
    <n v="8679"/>
    <n v="668.27"/>
    <n v="502.54"/>
    <n v="5799915.3300000001"/>
    <n v="4361544.66"/>
  </r>
  <r>
    <s v="C626"/>
    <x v="0"/>
    <s v="Finland"/>
    <x v="7"/>
    <s v="Online"/>
    <s v="Crítica"/>
    <x v="205"/>
    <n v="658513057"/>
    <x v="208"/>
    <n v="674"/>
    <n v="47.45"/>
    <n v="31.79"/>
    <n v="31981.300000000003"/>
    <n v="21426.46"/>
  </r>
  <r>
    <s v="C627"/>
    <x v="4"/>
    <s v="Trinidad and Tobago"/>
    <x v="4"/>
    <s v="Offline"/>
    <s v="Baja"/>
    <x v="468"/>
    <n v="659474360"/>
    <x v="411"/>
    <n v="4853"/>
    <n v="205.7"/>
    <n v="117.11"/>
    <n v="998262.1"/>
    <n v="568334.82999999996"/>
  </r>
  <r>
    <s v="C628"/>
    <x v="2"/>
    <s v="Vietnam"/>
    <x v="5"/>
    <s v="Online"/>
    <s v="Baja"/>
    <x v="469"/>
    <n v="662386167"/>
    <x v="445"/>
    <n v="5439"/>
    <n v="9.33"/>
    <n v="6.92"/>
    <n v="50745.87"/>
    <n v="37637.879999999997"/>
  </r>
  <r>
    <s v="C629"/>
    <x v="2"/>
    <s v="Indonesia"/>
    <x v="9"/>
    <s v="Offline"/>
    <s v="Media"/>
    <x v="240"/>
    <n v="663221728"/>
    <x v="465"/>
    <n v="3686"/>
    <n v="81.73"/>
    <n v="56.67"/>
    <n v="301256.78000000003"/>
    <n v="208885.62"/>
  </r>
  <r>
    <s v="C63"/>
    <x v="2"/>
    <s v="Kazakhstan"/>
    <x v="11"/>
    <s v="Online"/>
    <s v="Media"/>
    <x v="68"/>
    <n v="150743424"/>
    <x v="69"/>
    <n v="656"/>
    <n v="668.27"/>
    <n v="502.54"/>
    <n v="438385.12"/>
    <n v="329666.24"/>
  </r>
  <r>
    <s v="C630"/>
    <x v="0"/>
    <s v="Norway"/>
    <x v="4"/>
    <s v="Online"/>
    <s v="Media"/>
    <x v="470"/>
    <n v="663228595"/>
    <x v="466"/>
    <n v="2882"/>
    <n v="205.7"/>
    <n v="117.11"/>
    <n v="592827.4"/>
    <n v="337511.02"/>
  </r>
  <r>
    <s v="C631"/>
    <x v="3"/>
    <s v="Zimbabwe"/>
    <x v="9"/>
    <s v="Offline"/>
    <s v="Crítica"/>
    <x v="471"/>
    <n v="668508040"/>
    <x v="393"/>
    <n v="3343"/>
    <n v="81.73"/>
    <n v="56.67"/>
    <n v="273223.39"/>
    <n v="189447.81"/>
  </r>
  <r>
    <s v="C632"/>
    <x v="3"/>
    <s v="Namibia"/>
    <x v="6"/>
    <s v="Online"/>
    <s v="Crítica"/>
    <x v="472"/>
    <n v="670916020"/>
    <x v="199"/>
    <n v="7418"/>
    <n v="255.28"/>
    <n v="159.41999999999999"/>
    <n v="1893667.04"/>
    <n v="1182577.5599999998"/>
  </r>
  <r>
    <s v="C633"/>
    <x v="1"/>
    <s v="Tonga"/>
    <x v="4"/>
    <s v="Online"/>
    <s v="Alta"/>
    <x v="9"/>
    <n v="671235311"/>
    <x v="467"/>
    <n v="4487"/>
    <n v="205.7"/>
    <n v="117.11"/>
    <n v="922975.89999999991"/>
    <n v="525472.56999999995"/>
  </r>
  <r>
    <s v="C634"/>
    <x v="2"/>
    <s v="Malaysia"/>
    <x v="3"/>
    <s v="Online"/>
    <s v="Crítica"/>
    <x v="139"/>
    <n v="672222793"/>
    <x v="468"/>
    <n v="5960"/>
    <n v="421.89"/>
    <n v="364.69"/>
    <n v="2514464.4"/>
    <n v="2173552.4"/>
  </r>
  <r>
    <s v="C635"/>
    <x v="3"/>
    <s v="Egypt"/>
    <x v="7"/>
    <s v="Online"/>
    <s v="Crítica"/>
    <x v="473"/>
    <n v="672624480"/>
    <x v="469"/>
    <n v="282"/>
    <n v="47.45"/>
    <n v="31.79"/>
    <n v="13380.900000000001"/>
    <n v="8964.7800000000007"/>
  </r>
  <r>
    <s v="C636"/>
    <x v="3"/>
    <s v="Saudi Arabia"/>
    <x v="11"/>
    <s v="Offline"/>
    <s v="Baja"/>
    <x v="333"/>
    <n v="673044621"/>
    <x v="470"/>
    <n v="7924"/>
    <n v="668.27"/>
    <n v="502.54"/>
    <n v="5295371.4799999995"/>
    <n v="3982126.96"/>
  </r>
  <r>
    <s v="C637"/>
    <x v="4"/>
    <s v="Panama"/>
    <x v="1"/>
    <s v="Online"/>
    <s v="Crítica"/>
    <x v="474"/>
    <n v="673877179"/>
    <x v="471"/>
    <n v="6393"/>
    <n v="651.21"/>
    <n v="524.96"/>
    <n v="4163185.5300000003"/>
    <n v="3356069.2800000003"/>
  </r>
  <r>
    <s v="C638"/>
    <x v="4"/>
    <s v="Haiti"/>
    <x v="1"/>
    <s v="Online"/>
    <s v="Media"/>
    <x v="475"/>
    <n v="673987042"/>
    <x v="472"/>
    <n v="5223"/>
    <n v="651.21"/>
    <n v="524.96"/>
    <n v="3401269.83"/>
    <n v="2741866.08"/>
  </r>
  <r>
    <s v="C639"/>
    <x v="3"/>
    <s v="Mauritania"/>
    <x v="4"/>
    <s v="Offline"/>
    <s v="Alta"/>
    <x v="371"/>
    <n v="674003350"/>
    <x v="473"/>
    <n v="983"/>
    <n v="205.7"/>
    <n v="117.11"/>
    <n v="202203.09999999998"/>
    <n v="115119.13"/>
  </r>
  <r>
    <s v="C64"/>
    <x v="3"/>
    <s v="Namibia"/>
    <x v="9"/>
    <s v="Offline"/>
    <s v="Baja"/>
    <x v="69"/>
    <n v="151334369"/>
    <x v="70"/>
    <n v="1348"/>
    <n v="81.73"/>
    <n v="56.67"/>
    <n v="110172.04000000001"/>
    <n v="76391.16"/>
  </r>
  <r>
    <s v="C640"/>
    <x v="3"/>
    <s v="The Gambia"/>
    <x v="3"/>
    <s v="Offline"/>
    <s v="Crítica"/>
    <x v="476"/>
    <n v="674096906"/>
    <x v="18"/>
    <n v="2271"/>
    <n v="421.89"/>
    <n v="364.69"/>
    <n v="958112.19"/>
    <n v="828210.99"/>
  </r>
  <r>
    <s v="C641"/>
    <x v="0"/>
    <s v="Ireland"/>
    <x v="0"/>
    <s v="Offline"/>
    <s v="Crítica"/>
    <x v="197"/>
    <n v="674206769"/>
    <x v="474"/>
    <n v="4718"/>
    <n v="152.58000000000001"/>
    <n v="97.44"/>
    <n v="719872.44000000006"/>
    <n v="459721.92"/>
  </r>
  <r>
    <s v="C642"/>
    <x v="0"/>
    <s v="San Marino"/>
    <x v="8"/>
    <s v="Online"/>
    <s v="Baja"/>
    <x v="477"/>
    <n v="675713098"/>
    <x v="475"/>
    <n v="5983"/>
    <n v="437.2"/>
    <n v="263.33"/>
    <n v="2615767.6"/>
    <n v="1575503.39"/>
  </r>
  <r>
    <s v="C643"/>
    <x v="3"/>
    <s v="United Arab Emirates"/>
    <x v="1"/>
    <s v="Offline"/>
    <s v="Baja"/>
    <x v="246"/>
    <n v="677342164"/>
    <x v="279"/>
    <n v="760"/>
    <n v="651.21"/>
    <n v="524.96"/>
    <n v="494919.60000000003"/>
    <n v="398969.60000000003"/>
  </r>
  <r>
    <s v="C644"/>
    <x v="3"/>
    <s v="Mauritania"/>
    <x v="9"/>
    <s v="Online"/>
    <s v="Media"/>
    <x v="297"/>
    <n v="677927100"/>
    <x v="60"/>
    <n v="5771"/>
    <n v="81.73"/>
    <n v="56.67"/>
    <n v="471663.83"/>
    <n v="327042.57"/>
  </r>
  <r>
    <s v="C645"/>
    <x v="4"/>
    <s v="Nicaragua"/>
    <x v="3"/>
    <s v="Offline"/>
    <s v="Crítica"/>
    <x v="478"/>
    <n v="679107701"/>
    <x v="474"/>
    <n v="4773"/>
    <n v="421.89"/>
    <n v="364.69"/>
    <n v="2013680.97"/>
    <n v="1740665.3699999999"/>
  </r>
  <r>
    <s v="C646"/>
    <x v="2"/>
    <s v="Malaysia"/>
    <x v="2"/>
    <s v="Offline"/>
    <s v="Alta"/>
    <x v="413"/>
    <n v="679652726"/>
    <x v="476"/>
    <n v="3551"/>
    <n v="109.28"/>
    <n v="35.840000000000003"/>
    <n v="388053.28"/>
    <n v="127267.84000000001"/>
  </r>
  <r>
    <s v="C647"/>
    <x v="3"/>
    <s v="Zambia"/>
    <x v="8"/>
    <s v="Online"/>
    <s v="Alta"/>
    <x v="479"/>
    <n v="680020940"/>
    <x v="324"/>
    <n v="4923"/>
    <n v="437.2"/>
    <n v="263.33"/>
    <n v="2152335.6"/>
    <n v="1296373.5899999999"/>
  </r>
  <r>
    <s v="C648"/>
    <x v="3"/>
    <s v="Malawi"/>
    <x v="5"/>
    <s v="Online"/>
    <s v="Baja"/>
    <x v="480"/>
    <n v="680777108"/>
    <x v="458"/>
    <n v="3737"/>
    <n v="9.33"/>
    <n v="6.92"/>
    <n v="34866.21"/>
    <n v="25860.04"/>
  </r>
  <r>
    <s v="C649"/>
    <x v="3"/>
    <s v="Lesotho"/>
    <x v="9"/>
    <s v="Offline"/>
    <s v="Alta"/>
    <x v="78"/>
    <n v="680904138"/>
    <x v="477"/>
    <n v="1872"/>
    <n v="81.73"/>
    <n v="56.67"/>
    <n v="152998.56"/>
    <n v="106086.24"/>
  </r>
  <r>
    <s v="C65"/>
    <x v="4"/>
    <s v="Jamaica"/>
    <x v="3"/>
    <s v="Offline"/>
    <s v="Baja"/>
    <x v="70"/>
    <n v="152462613"/>
    <x v="71"/>
    <n v="5386"/>
    <n v="421.89"/>
    <n v="364.69"/>
    <n v="2272299.54"/>
    <n v="1964220.34"/>
  </r>
  <r>
    <s v="C650"/>
    <x v="3"/>
    <s v="Malawi"/>
    <x v="3"/>
    <s v="Offline"/>
    <s v="Baja"/>
    <x v="296"/>
    <n v="682011783"/>
    <x v="478"/>
    <n v="3241"/>
    <n v="421.89"/>
    <n v="364.69"/>
    <n v="1367345.49"/>
    <n v="1181960.29"/>
  </r>
  <r>
    <s v="C651"/>
    <x v="3"/>
    <s v="Iraq"/>
    <x v="3"/>
    <s v="Offline"/>
    <s v="Crítica"/>
    <x v="481"/>
    <n v="683556735"/>
    <x v="479"/>
    <n v="8786"/>
    <n v="421.89"/>
    <n v="364.69"/>
    <n v="3706725.54"/>
    <n v="3204166.34"/>
  </r>
  <r>
    <s v="C652"/>
    <x v="2"/>
    <s v="Turkmenistan"/>
    <x v="11"/>
    <s v="Offline"/>
    <s v="Media"/>
    <x v="122"/>
    <n v="684902131"/>
    <x v="297"/>
    <n v="1480"/>
    <n v="668.27"/>
    <n v="502.54"/>
    <n v="989039.6"/>
    <n v="743759.20000000007"/>
  </r>
  <r>
    <s v="C653"/>
    <x v="3"/>
    <s v="United Arab Emirates"/>
    <x v="1"/>
    <s v="Offline"/>
    <s v="Baja"/>
    <x v="482"/>
    <n v="687801063"/>
    <x v="480"/>
    <n v="1328"/>
    <n v="651.21"/>
    <n v="524.96"/>
    <n v="864806.88"/>
    <n v="697146.88"/>
  </r>
  <r>
    <s v="C654"/>
    <x v="2"/>
    <s v="Maldives"/>
    <x v="11"/>
    <s v="Online"/>
    <s v="Alta"/>
    <x v="483"/>
    <n v="691472899"/>
    <x v="454"/>
    <n v="366"/>
    <n v="668.27"/>
    <n v="502.54"/>
    <n v="244586.82"/>
    <n v="183929.64"/>
  </r>
  <r>
    <s v="C655"/>
    <x v="0"/>
    <s v="Romania"/>
    <x v="11"/>
    <s v="Online"/>
    <s v="Crítica"/>
    <x v="484"/>
    <n v="691705501"/>
    <x v="446"/>
    <n v="7661"/>
    <n v="668.27"/>
    <n v="502.54"/>
    <n v="5119616.47"/>
    <n v="3849958.94"/>
  </r>
  <r>
    <s v="C656"/>
    <x v="3"/>
    <s v="Lebanon"/>
    <x v="8"/>
    <s v="Offline"/>
    <s v="Crítica"/>
    <x v="458"/>
    <n v="692054402"/>
    <x v="216"/>
    <n v="4313"/>
    <n v="437.2"/>
    <n v="263.33"/>
    <n v="1885643.5999999999"/>
    <n v="1135742.29"/>
  </r>
  <r>
    <s v="C657"/>
    <x v="0"/>
    <s v="Portugal"/>
    <x v="8"/>
    <s v="Online"/>
    <s v="Alta"/>
    <x v="485"/>
    <n v="692284429"/>
    <x v="481"/>
    <n v="8451"/>
    <n v="437.2"/>
    <n v="263.33"/>
    <n v="3694777.1999999997"/>
    <n v="2225401.83"/>
  </r>
  <r>
    <s v="C658"/>
    <x v="0"/>
    <s v="Bosnia and Herzegovina"/>
    <x v="1"/>
    <s v="Offline"/>
    <s v="Crítica"/>
    <x v="486"/>
    <n v="692566812"/>
    <x v="401"/>
    <n v="236"/>
    <n v="651.21"/>
    <n v="524.96"/>
    <n v="153685.56"/>
    <n v="123890.56000000001"/>
  </r>
  <r>
    <s v="C659"/>
    <x v="3"/>
    <s v="Iraq"/>
    <x v="0"/>
    <s v="Offline"/>
    <s v="Crítica"/>
    <x v="21"/>
    <n v="694304454"/>
    <x v="482"/>
    <n v="6861"/>
    <n v="152.58000000000001"/>
    <n v="97.44"/>
    <n v="1046851.3800000001"/>
    <n v="668535.84"/>
  </r>
  <r>
    <s v="C66"/>
    <x v="3"/>
    <s v="Syria"/>
    <x v="10"/>
    <s v="Offline"/>
    <s v="Media"/>
    <x v="71"/>
    <n v="152694785"/>
    <x v="45"/>
    <n v="431"/>
    <n v="154.06"/>
    <n v="90.93"/>
    <n v="66399.86"/>
    <n v="39190.83"/>
  </r>
  <r>
    <s v="C660"/>
    <x v="0"/>
    <s v="Moldova "/>
    <x v="2"/>
    <s v="Offline"/>
    <s v="Crítica"/>
    <x v="487"/>
    <n v="694697988"/>
    <x v="483"/>
    <n v="7549"/>
    <n v="109.28"/>
    <n v="35.840000000000003"/>
    <n v="824954.72"/>
    <n v="270556.16000000003"/>
  </r>
  <r>
    <s v="C661"/>
    <x v="3"/>
    <s v="Liberia"/>
    <x v="4"/>
    <s v="Offline"/>
    <s v="Alta"/>
    <x v="15"/>
    <n v="695057189"/>
    <x v="484"/>
    <n v="8556"/>
    <n v="205.7"/>
    <n v="117.11"/>
    <n v="1759969.2"/>
    <n v="1001993.16"/>
  </r>
  <r>
    <s v="C662"/>
    <x v="3"/>
    <s v="Sudan"/>
    <x v="6"/>
    <s v="Online"/>
    <s v="Baja"/>
    <x v="488"/>
    <n v="695179069"/>
    <x v="485"/>
    <n v="8166"/>
    <n v="255.28"/>
    <n v="159.41999999999999"/>
    <n v="2084616.48"/>
    <n v="1301823.72"/>
  </r>
  <r>
    <s v="C663"/>
    <x v="3"/>
    <s v="Democratic Republic of the Congo"/>
    <x v="8"/>
    <s v="Online"/>
    <s v="Media"/>
    <x v="489"/>
    <n v="695807778"/>
    <x v="486"/>
    <n v="1698"/>
    <n v="437.2"/>
    <n v="263.33"/>
    <n v="742365.6"/>
    <n v="447134.33999999997"/>
  </r>
  <r>
    <s v="C664"/>
    <x v="3"/>
    <s v="Morocco"/>
    <x v="0"/>
    <s v="Offline"/>
    <s v="Media"/>
    <x v="490"/>
    <n v="695891892"/>
    <x v="366"/>
    <n v="6501"/>
    <n v="152.58000000000001"/>
    <n v="97.44"/>
    <n v="991922.58000000007"/>
    <n v="633457.43999999994"/>
  </r>
  <r>
    <s v="C665"/>
    <x v="4"/>
    <s v="Saint Vincent and the Grenadines"/>
    <x v="5"/>
    <s v="Online"/>
    <s v="Media"/>
    <x v="491"/>
    <n v="696721875"/>
    <x v="94"/>
    <n v="6954"/>
    <n v="9.33"/>
    <n v="6.92"/>
    <n v="64880.82"/>
    <n v="48121.68"/>
  </r>
  <r>
    <s v="C666"/>
    <x v="3"/>
    <s v="Pakistan"/>
    <x v="11"/>
    <s v="Offline"/>
    <s v="Baja"/>
    <x v="492"/>
    <n v="696845471"/>
    <x v="487"/>
    <n v="9468"/>
    <n v="668.27"/>
    <n v="502.54"/>
    <n v="6327180.3599999994"/>
    <n v="4758048.72"/>
  </r>
  <r>
    <s v="C667"/>
    <x v="0"/>
    <s v="Sweden"/>
    <x v="4"/>
    <s v="Online"/>
    <s v="Alta"/>
    <x v="493"/>
    <n v="698256099"/>
    <x v="488"/>
    <n v="7485"/>
    <n v="205.7"/>
    <n v="117.11"/>
    <n v="1539664.5"/>
    <n v="876568.35"/>
  </r>
  <r>
    <s v="C668"/>
    <x v="1"/>
    <s v="Palau"/>
    <x v="9"/>
    <s v="Online"/>
    <s v="Crítica"/>
    <x v="275"/>
    <n v="698913562"/>
    <x v="481"/>
    <n v="6480"/>
    <n v="81.73"/>
    <n v="56.67"/>
    <n v="529610.4"/>
    <n v="367221.60000000003"/>
  </r>
  <r>
    <s v="C669"/>
    <x v="0"/>
    <s v="Poland"/>
    <x v="4"/>
    <s v="Offline"/>
    <s v="Crítica"/>
    <x v="218"/>
    <n v="699479186"/>
    <x v="489"/>
    <n v="8958"/>
    <n v="205.7"/>
    <n v="117.11"/>
    <n v="1842660.5999999999"/>
    <n v="1049071.3799999999"/>
  </r>
  <r>
    <s v="C67"/>
    <x v="3"/>
    <s v="Tanzania"/>
    <x v="5"/>
    <s v="Offline"/>
    <s v="Crítica"/>
    <x v="72"/>
    <n v="152819240"/>
    <x v="72"/>
    <n v="1174"/>
    <n v="9.33"/>
    <n v="6.92"/>
    <n v="10953.42"/>
    <n v="8124.08"/>
  </r>
  <r>
    <s v="C670"/>
    <x v="3"/>
    <s v="Equatorial Guinea"/>
    <x v="3"/>
    <s v="Online"/>
    <s v="Crítica"/>
    <x v="421"/>
    <n v="699481761"/>
    <x v="490"/>
    <n v="9453"/>
    <n v="421.89"/>
    <n v="364.69"/>
    <n v="3988126.17"/>
    <n v="3447414.57"/>
  </r>
  <r>
    <s v="C671"/>
    <x v="1"/>
    <s v="Kiribati"/>
    <x v="11"/>
    <s v="Offline"/>
    <s v="Media"/>
    <x v="494"/>
    <n v="700715148"/>
    <x v="491"/>
    <n v="9535"/>
    <n v="668.27"/>
    <n v="502.54"/>
    <n v="6371954.4500000002"/>
    <n v="4791718.9000000004"/>
  </r>
  <r>
    <s v="C672"/>
    <x v="2"/>
    <s v="Myanmar"/>
    <x v="4"/>
    <s v="Offline"/>
    <s v="Crítica"/>
    <x v="495"/>
    <n v="700967061"/>
    <x v="492"/>
    <n v="2800"/>
    <n v="205.7"/>
    <n v="117.11"/>
    <n v="575960"/>
    <n v="327908"/>
  </r>
  <r>
    <s v="C673"/>
    <x v="4"/>
    <s v="Haiti"/>
    <x v="11"/>
    <s v="Online"/>
    <s v="Crítica"/>
    <x v="496"/>
    <n v="701739966"/>
    <x v="493"/>
    <n v="9880"/>
    <n v="668.27"/>
    <n v="502.54"/>
    <n v="6602507.5999999996"/>
    <n v="4965095.2"/>
  </r>
  <r>
    <s v="C674"/>
    <x v="3"/>
    <s v="Mauritius "/>
    <x v="0"/>
    <s v="Online"/>
    <s v="Media"/>
    <x v="256"/>
    <n v="702028787"/>
    <x v="494"/>
    <n v="3435"/>
    <n v="152.58000000000001"/>
    <n v="97.44"/>
    <n v="524112.30000000005"/>
    <n v="334706.39999999997"/>
  </r>
  <r>
    <s v="C675"/>
    <x v="0"/>
    <s v="Luxembourg"/>
    <x v="4"/>
    <s v="Online"/>
    <s v="Crítica"/>
    <x v="245"/>
    <n v="702194440"/>
    <x v="116"/>
    <n v="3158"/>
    <n v="205.7"/>
    <n v="117.11"/>
    <n v="649600.6"/>
    <n v="369833.38"/>
  </r>
  <r>
    <s v="C676"/>
    <x v="1"/>
    <s v="Tonga"/>
    <x v="2"/>
    <s v="Offline"/>
    <s v="Baja"/>
    <x v="167"/>
    <n v="702218043"/>
    <x v="495"/>
    <n v="773"/>
    <n v="109.28"/>
    <n v="35.840000000000003"/>
    <n v="84473.44"/>
    <n v="27704.320000000003"/>
  </r>
  <r>
    <s v="C677"/>
    <x v="0"/>
    <s v="Ukraine"/>
    <x v="10"/>
    <s v="Offline"/>
    <s v="Alta"/>
    <x v="439"/>
    <n v="702359235"/>
    <x v="496"/>
    <n v="5033"/>
    <n v="154.06"/>
    <n v="90.93"/>
    <n v="775383.98"/>
    <n v="457650.69000000006"/>
  </r>
  <r>
    <s v="C678"/>
    <x v="3"/>
    <s v="Sudan"/>
    <x v="0"/>
    <s v="Online"/>
    <s v="Alta"/>
    <x v="497"/>
    <n v="703259599"/>
    <x v="497"/>
    <n v="6727"/>
    <n v="152.58000000000001"/>
    <n v="97.44"/>
    <n v="1026405.66"/>
    <n v="655478.88"/>
  </r>
  <r>
    <s v="C679"/>
    <x v="0"/>
    <s v="France"/>
    <x v="11"/>
    <s v="Online"/>
    <s v="Baja"/>
    <x v="153"/>
    <n v="703659999"/>
    <x v="498"/>
    <n v="3669"/>
    <n v="668.27"/>
    <n v="502.54"/>
    <n v="2451882.63"/>
    <n v="1843819.26"/>
  </r>
  <r>
    <s v="C68"/>
    <x v="3"/>
    <s v="Angola"/>
    <x v="6"/>
    <s v="Online"/>
    <s v="Alta"/>
    <x v="73"/>
    <n v="152920091"/>
    <x v="42"/>
    <n v="4340"/>
    <n v="255.28"/>
    <n v="159.41999999999999"/>
    <n v="1107915.2"/>
    <n v="691882.79999999993"/>
  </r>
  <r>
    <s v="C680"/>
    <x v="2"/>
    <s v="Laos"/>
    <x v="2"/>
    <s v="Offline"/>
    <s v="Media"/>
    <x v="498"/>
    <n v="704550063"/>
    <x v="499"/>
    <n v="5711"/>
    <n v="109.28"/>
    <n v="35.840000000000003"/>
    <n v="624098.07999999996"/>
    <n v="204682.24000000002"/>
  </r>
  <r>
    <s v="C681"/>
    <x v="4"/>
    <s v="Dominica"/>
    <x v="8"/>
    <s v="Online"/>
    <s v="Crítica"/>
    <x v="499"/>
    <n v="706573092"/>
    <x v="411"/>
    <n v="9730"/>
    <n v="437.2"/>
    <n v="263.33"/>
    <n v="4253956"/>
    <n v="2562200.9"/>
  </r>
  <r>
    <s v="C682"/>
    <x v="0"/>
    <s v="Estonia"/>
    <x v="0"/>
    <s v="Offline"/>
    <s v="Alta"/>
    <x v="500"/>
    <n v="706778657"/>
    <x v="500"/>
    <n v="4639"/>
    <n v="152.58000000000001"/>
    <n v="97.44"/>
    <n v="707818.62000000011"/>
    <n v="452024.16"/>
  </r>
  <r>
    <s v="C683"/>
    <x v="3"/>
    <s v="Afghanistan"/>
    <x v="9"/>
    <s v="Offline"/>
    <s v="Crítica"/>
    <x v="501"/>
    <n v="706796252"/>
    <x v="501"/>
    <n v="6380"/>
    <n v="81.73"/>
    <n v="56.67"/>
    <n v="521437.4"/>
    <n v="361554.60000000003"/>
  </r>
  <r>
    <s v="C684"/>
    <x v="3"/>
    <s v="Eritrea"/>
    <x v="5"/>
    <s v="Online"/>
    <s v="Crítica"/>
    <x v="321"/>
    <n v="707739102"/>
    <x v="502"/>
    <n v="2926"/>
    <n v="9.33"/>
    <n v="6.92"/>
    <n v="27299.58"/>
    <n v="20247.919999999998"/>
  </r>
  <r>
    <s v="C685"/>
    <x v="3"/>
    <s v="Oman"/>
    <x v="3"/>
    <s v="Online"/>
    <s v="Alta"/>
    <x v="502"/>
    <n v="707867419"/>
    <x v="503"/>
    <n v="9283"/>
    <n v="421.89"/>
    <n v="364.69"/>
    <n v="3916404.8699999996"/>
    <n v="3385417.27"/>
  </r>
  <r>
    <s v="C686"/>
    <x v="4"/>
    <s v="Cuba"/>
    <x v="0"/>
    <s v="Offline"/>
    <s v="Media"/>
    <x v="503"/>
    <n v="707988440"/>
    <x v="295"/>
    <n v="2486"/>
    <n v="152.58000000000001"/>
    <n v="97.44"/>
    <n v="379313.88"/>
    <n v="242235.84"/>
  </r>
  <r>
    <s v="C687"/>
    <x v="3"/>
    <s v="Oman"/>
    <x v="4"/>
    <s v="Offline"/>
    <s v="Crítica"/>
    <x v="504"/>
    <n v="708053243"/>
    <x v="372"/>
    <n v="6603"/>
    <n v="205.7"/>
    <n v="117.11"/>
    <n v="1358237.0999999999"/>
    <n v="773277.33"/>
  </r>
  <r>
    <s v="C688"/>
    <x v="0"/>
    <s v="Luxembourg"/>
    <x v="1"/>
    <s v="Offline"/>
    <s v="Alta"/>
    <x v="505"/>
    <n v="709239423"/>
    <x v="494"/>
    <n v="7733"/>
    <n v="651.21"/>
    <n v="524.96"/>
    <n v="5035806.9300000006"/>
    <n v="4059515.68"/>
  </r>
  <r>
    <s v="C689"/>
    <x v="3"/>
    <s v="Namibia"/>
    <x v="1"/>
    <s v="Offline"/>
    <s v="Baja"/>
    <x v="506"/>
    <n v="711031138"/>
    <x v="447"/>
    <n v="9004"/>
    <n v="651.21"/>
    <n v="524.96"/>
    <n v="5863494.8400000008"/>
    <n v="4726739.8400000008"/>
  </r>
  <r>
    <s v="C69"/>
    <x v="2"/>
    <s v="China"/>
    <x v="9"/>
    <s v="Offline"/>
    <s v="Baja"/>
    <x v="74"/>
    <n v="153419196"/>
    <x v="73"/>
    <n v="3684"/>
    <n v="81.73"/>
    <n v="56.67"/>
    <n v="301093.32"/>
    <n v="208772.28"/>
  </r>
  <r>
    <s v="C690"/>
    <x v="2"/>
    <s v="India"/>
    <x v="5"/>
    <s v="Online"/>
    <s v="Alta"/>
    <x v="507"/>
    <n v="711386048"/>
    <x v="504"/>
    <n v="5580"/>
    <n v="9.33"/>
    <n v="6.92"/>
    <n v="52061.4"/>
    <n v="38613.599999999999"/>
  </r>
  <r>
    <s v="C691"/>
    <x v="1"/>
    <s v="Palau"/>
    <x v="10"/>
    <s v="Offline"/>
    <s v="Alta"/>
    <x v="508"/>
    <n v="711467587"/>
    <x v="163"/>
    <n v="9651"/>
    <n v="154.06"/>
    <n v="90.93"/>
    <n v="1486833.06"/>
    <n v="877565.43"/>
  </r>
  <r>
    <s v="C692"/>
    <x v="0"/>
    <s v="Serbia"/>
    <x v="9"/>
    <s v="Online"/>
    <s v="Alta"/>
    <x v="261"/>
    <n v="711621654"/>
    <x v="26"/>
    <n v="5441"/>
    <n v="81.73"/>
    <n v="56.67"/>
    <n v="444692.93"/>
    <n v="308341.47000000003"/>
  </r>
  <r>
    <s v="C693"/>
    <x v="3"/>
    <s v="Mauritania"/>
    <x v="10"/>
    <s v="Offline"/>
    <s v="Crítica"/>
    <x v="164"/>
    <n v="711629807"/>
    <x v="505"/>
    <n v="4206"/>
    <n v="154.06"/>
    <n v="90.93"/>
    <n v="647976.36"/>
    <n v="382451.58"/>
  </r>
  <r>
    <s v="C694"/>
    <x v="2"/>
    <s v="Maldives"/>
    <x v="5"/>
    <s v="Offline"/>
    <s v="Alta"/>
    <x v="509"/>
    <n v="718301856"/>
    <x v="506"/>
    <n v="9232"/>
    <n v="9.33"/>
    <n v="6.92"/>
    <n v="86134.56"/>
    <n v="63885.440000000002"/>
  </r>
  <r>
    <s v="C695"/>
    <x v="3"/>
    <s v="Liberia"/>
    <x v="9"/>
    <s v="Offline"/>
    <s v="Crítica"/>
    <x v="510"/>
    <n v="719055879"/>
    <x v="353"/>
    <n v="836"/>
    <n v="81.73"/>
    <n v="56.67"/>
    <n v="68326.28"/>
    <n v="47376.12"/>
  </r>
  <r>
    <s v="C696"/>
    <x v="0"/>
    <s v="Greece"/>
    <x v="7"/>
    <s v="Online"/>
    <s v="Media"/>
    <x v="511"/>
    <n v="719551551"/>
    <x v="507"/>
    <n v="1366"/>
    <n v="47.45"/>
    <n v="31.79"/>
    <n v="64816.700000000004"/>
    <n v="43425.14"/>
  </r>
  <r>
    <s v="C697"/>
    <x v="4"/>
    <s v="Dominica"/>
    <x v="5"/>
    <s v="Offline"/>
    <s v="Baja"/>
    <x v="512"/>
    <n v="719609487"/>
    <x v="236"/>
    <n v="202"/>
    <n v="9.33"/>
    <n v="6.92"/>
    <n v="1884.66"/>
    <n v="1397.84"/>
  </r>
  <r>
    <s v="C698"/>
    <x v="2"/>
    <s v="Vietnam"/>
    <x v="4"/>
    <s v="Offline"/>
    <s v="Crítica"/>
    <x v="330"/>
    <n v="719784152"/>
    <x v="419"/>
    <n v="8756"/>
    <n v="205.7"/>
    <n v="117.11"/>
    <n v="1801109.2"/>
    <n v="1025415.16"/>
  </r>
  <r>
    <s v="C699"/>
    <x v="2"/>
    <s v="Sri Lanka"/>
    <x v="4"/>
    <s v="Offline"/>
    <s v="Alta"/>
    <x v="142"/>
    <n v="723019969"/>
    <x v="443"/>
    <n v="5470"/>
    <n v="205.7"/>
    <n v="117.11"/>
    <n v="1125179"/>
    <n v="640591.69999999995"/>
  </r>
  <r>
    <s v="C7"/>
    <x v="1"/>
    <s v="Fiji"/>
    <x v="0"/>
    <s v="Offline"/>
    <s v="Media"/>
    <x v="9"/>
    <n v="111265599"/>
    <x v="9"/>
    <n v="4056"/>
    <n v="152.58000000000001"/>
    <n v="97.44"/>
    <n v="618864.4800000001"/>
    <n v="395216.64000000001"/>
  </r>
  <r>
    <s v="C70"/>
    <x v="0"/>
    <s v="Hungary"/>
    <x v="9"/>
    <s v="Offline"/>
    <s v="Baja"/>
    <x v="76"/>
    <n v="153562963"/>
    <x v="75"/>
    <n v="4991"/>
    <n v="81.73"/>
    <n v="56.67"/>
    <n v="407914.43"/>
    <n v="282839.97000000003"/>
  </r>
  <r>
    <s v="C700"/>
    <x v="0"/>
    <s v="Portugal"/>
    <x v="11"/>
    <s v="Offline"/>
    <s v="Media"/>
    <x v="513"/>
    <n v="723331964"/>
    <x v="508"/>
    <n v="818"/>
    <n v="668.27"/>
    <n v="502.54"/>
    <n v="546644.86"/>
    <n v="411077.72000000003"/>
  </r>
  <r>
    <s v="C701"/>
    <x v="5"/>
    <s v="United States of America"/>
    <x v="3"/>
    <s v="Offline"/>
    <s v="Crítica"/>
    <x v="109"/>
    <n v="724249923"/>
    <x v="444"/>
    <n v="2304"/>
    <n v="421.89"/>
    <n v="364.69"/>
    <n v="972034.55999999994"/>
    <n v="840245.76000000001"/>
  </r>
  <r>
    <s v="C702"/>
    <x v="4"/>
    <s v="Jamaica"/>
    <x v="0"/>
    <s v="Online"/>
    <s v="Crítica"/>
    <x v="404"/>
    <n v="727281463"/>
    <x v="403"/>
    <n v="9464"/>
    <n v="152.58000000000001"/>
    <n v="97.44"/>
    <n v="1444017.12"/>
    <n v="922172.16"/>
  </r>
  <r>
    <s v="C703"/>
    <x v="0"/>
    <s v="Cyprus"/>
    <x v="6"/>
    <s v="Online"/>
    <s v="Alta"/>
    <x v="514"/>
    <n v="727367293"/>
    <x v="234"/>
    <n v="8867"/>
    <n v="255.28"/>
    <n v="159.41999999999999"/>
    <n v="2263567.7600000002"/>
    <n v="1413577.14"/>
  </r>
  <r>
    <s v="C704"/>
    <x v="3"/>
    <s v="Iran"/>
    <x v="4"/>
    <s v="Offline"/>
    <s v="Media"/>
    <x v="496"/>
    <n v="729238831"/>
    <x v="509"/>
    <n v="9110"/>
    <n v="205.7"/>
    <n v="117.11"/>
    <n v="1873927"/>
    <n v="1066872.1000000001"/>
  </r>
  <r>
    <s v="C705"/>
    <x v="2"/>
    <s v="Sri Lanka"/>
    <x v="10"/>
    <s v="Offline"/>
    <s v="Crítica"/>
    <x v="515"/>
    <n v="729468429"/>
    <x v="510"/>
    <n v="5824"/>
    <n v="154.06"/>
    <n v="90.93"/>
    <n v="897245.44000000006"/>
    <n v="529576.32000000007"/>
  </r>
  <r>
    <s v="C706"/>
    <x v="1"/>
    <s v="East Timor"/>
    <x v="0"/>
    <s v="Online"/>
    <s v="Media"/>
    <x v="195"/>
    <n v="731011664"/>
    <x v="264"/>
    <n v="6669"/>
    <n v="152.58000000000001"/>
    <n v="97.44"/>
    <n v="1017556.0200000001"/>
    <n v="649827.36"/>
  </r>
  <r>
    <s v="C707"/>
    <x v="3"/>
    <s v="Niger"/>
    <x v="3"/>
    <s v="Online"/>
    <s v="Crítica"/>
    <x v="516"/>
    <n v="731539952"/>
    <x v="75"/>
    <n v="6338"/>
    <n v="421.89"/>
    <n v="364.69"/>
    <n v="2673938.8199999998"/>
    <n v="2311405.2200000002"/>
  </r>
  <r>
    <s v="C708"/>
    <x v="1"/>
    <s v="Australia"/>
    <x v="5"/>
    <s v="Online"/>
    <s v="Media"/>
    <x v="280"/>
    <n v="731806886"/>
    <x v="511"/>
    <n v="1555"/>
    <n v="9.33"/>
    <n v="6.92"/>
    <n v="14508.15"/>
    <n v="10760.6"/>
  </r>
  <r>
    <s v="C709"/>
    <x v="3"/>
    <s v="Botswana"/>
    <x v="6"/>
    <s v="Online"/>
    <s v="Media"/>
    <x v="517"/>
    <n v="732551896"/>
    <x v="495"/>
    <n v="6075"/>
    <n v="255.28"/>
    <n v="159.41999999999999"/>
    <n v="1550826"/>
    <n v="968476.49999999988"/>
  </r>
  <r>
    <s v="C71"/>
    <x v="0"/>
    <s v="Norway"/>
    <x v="11"/>
    <s v="Offline"/>
    <s v="Alta"/>
    <x v="77"/>
    <n v="154519546"/>
    <x v="76"/>
    <n v="1080"/>
    <n v="668.27"/>
    <n v="502.54"/>
    <n v="721731.6"/>
    <n v="542743.20000000007"/>
  </r>
  <r>
    <s v="C710"/>
    <x v="0"/>
    <s v="Portugal"/>
    <x v="5"/>
    <s v="Online"/>
    <s v="Media"/>
    <x v="430"/>
    <n v="733834207"/>
    <x v="457"/>
    <n v="5683"/>
    <n v="9.33"/>
    <n v="6.92"/>
    <n v="53022.39"/>
    <n v="39326.36"/>
  </r>
  <r>
    <s v="C711"/>
    <x v="2"/>
    <s v="South Korea"/>
    <x v="7"/>
    <s v="Offline"/>
    <s v="Alta"/>
    <x v="518"/>
    <n v="734153497"/>
    <x v="512"/>
    <n v="3197"/>
    <n v="47.45"/>
    <n v="31.79"/>
    <n v="151697.65000000002"/>
    <n v="101632.62999999999"/>
  </r>
  <r>
    <s v="C712"/>
    <x v="2"/>
    <s v="Philippines"/>
    <x v="3"/>
    <s v="Offline"/>
    <s v="Media"/>
    <x v="444"/>
    <n v="735576570"/>
    <x v="299"/>
    <n v="3466"/>
    <n v="421.89"/>
    <n v="364.69"/>
    <n v="1462270.74"/>
    <n v="1264015.54"/>
  </r>
  <r>
    <s v="C713"/>
    <x v="4"/>
    <s v="Saint Vincent and the Grenadines"/>
    <x v="3"/>
    <s v="Offline"/>
    <s v="Baja"/>
    <x v="114"/>
    <n v="735875689"/>
    <x v="513"/>
    <n v="8369"/>
    <n v="421.89"/>
    <n v="364.69"/>
    <n v="3530797.4099999997"/>
    <n v="3052090.61"/>
  </r>
  <r>
    <s v="C714"/>
    <x v="4"/>
    <s v="Panama"/>
    <x v="10"/>
    <s v="Online"/>
    <s v="Crítica"/>
    <x v="434"/>
    <n v="736193692"/>
    <x v="401"/>
    <n v="1818"/>
    <n v="154.06"/>
    <n v="90.93"/>
    <n v="280081.08"/>
    <n v="165310.74000000002"/>
  </r>
  <r>
    <s v="C715"/>
    <x v="0"/>
    <s v="Italy"/>
    <x v="3"/>
    <s v="Offline"/>
    <s v="Crítica"/>
    <x v="466"/>
    <n v="737893569"/>
    <x v="514"/>
    <n v="4756"/>
    <n v="421.89"/>
    <n v="364.69"/>
    <n v="2006508.8399999999"/>
    <n v="1734465.64"/>
  </r>
  <r>
    <s v="C716"/>
    <x v="2"/>
    <s v="Tajikistan"/>
    <x v="6"/>
    <s v="Offline"/>
    <s v="Media"/>
    <x v="519"/>
    <n v="738479363"/>
    <x v="515"/>
    <n v="154"/>
    <n v="255.28"/>
    <n v="159.41999999999999"/>
    <n v="39313.120000000003"/>
    <n v="24550.679999999997"/>
  </r>
  <r>
    <s v="C717"/>
    <x v="0"/>
    <s v="Montenegro"/>
    <x v="10"/>
    <s v="Online"/>
    <s v="Media"/>
    <x v="520"/>
    <n v="738596522"/>
    <x v="516"/>
    <n v="8020"/>
    <n v="154.06"/>
    <n v="90.93"/>
    <n v="1235561.2"/>
    <n v="729258.60000000009"/>
  </r>
  <r>
    <s v="C718"/>
    <x v="3"/>
    <s v="Sao Tome and Principe"/>
    <x v="10"/>
    <s v="Online"/>
    <s v="Crítica"/>
    <x v="521"/>
    <n v="739964663"/>
    <x v="517"/>
    <n v="388"/>
    <n v="154.06"/>
    <n v="90.93"/>
    <n v="59775.28"/>
    <n v="35280.840000000004"/>
  </r>
  <r>
    <s v="C719"/>
    <x v="3"/>
    <s v="Somalia"/>
    <x v="10"/>
    <s v="Online"/>
    <s v="Baja"/>
    <x v="522"/>
    <n v="740614831"/>
    <x v="368"/>
    <n v="6326"/>
    <n v="154.06"/>
    <n v="90.93"/>
    <n v="974583.56"/>
    <n v="575223.18000000005"/>
  </r>
  <r>
    <s v="C72"/>
    <x v="1"/>
    <s v="Australia"/>
    <x v="3"/>
    <s v="Offline"/>
    <s v="Crítica"/>
    <x v="78"/>
    <n v="155916440"/>
    <x v="77"/>
    <n v="6798"/>
    <n v="421.89"/>
    <n v="364.69"/>
    <n v="2868008.2199999997"/>
    <n v="2479162.62"/>
  </r>
  <r>
    <s v="C720"/>
    <x v="0"/>
    <s v="Italy"/>
    <x v="6"/>
    <s v="Offline"/>
    <s v="Baja"/>
    <x v="523"/>
    <n v="741649949"/>
    <x v="245"/>
    <n v="6933"/>
    <n v="255.28"/>
    <n v="159.41999999999999"/>
    <n v="1769856.24"/>
    <n v="1105258.8599999999"/>
  </r>
  <r>
    <s v="C721"/>
    <x v="0"/>
    <s v="Poland"/>
    <x v="3"/>
    <s v="Online"/>
    <s v="Alta"/>
    <x v="477"/>
    <n v="743553245"/>
    <x v="518"/>
    <n v="339"/>
    <n v="421.89"/>
    <n v="364.69"/>
    <n v="143020.71"/>
    <n v="123629.91"/>
  </r>
  <r>
    <s v="C722"/>
    <x v="0"/>
    <s v="Ukraine"/>
    <x v="1"/>
    <s v="Offline"/>
    <s v="Crítica"/>
    <x v="33"/>
    <n v="745095622"/>
    <x v="519"/>
    <n v="6704"/>
    <n v="651.21"/>
    <n v="524.96"/>
    <n v="4365711.84"/>
    <n v="3519331.8400000003"/>
  </r>
  <r>
    <s v="C723"/>
    <x v="2"/>
    <s v="Cambodia"/>
    <x v="11"/>
    <s v="Online"/>
    <s v="Crítica"/>
    <x v="524"/>
    <n v="745633351"/>
    <x v="520"/>
    <n v="3221"/>
    <n v="668.27"/>
    <n v="502.54"/>
    <n v="2152497.67"/>
    <n v="1618681.34"/>
  </r>
  <r>
    <s v="C724"/>
    <x v="0"/>
    <s v="Bosnia and Herzegovina"/>
    <x v="2"/>
    <s v="Offline"/>
    <s v="Crítica"/>
    <x v="525"/>
    <n v="745765960"/>
    <x v="321"/>
    <n v="9115"/>
    <n v="109.28"/>
    <n v="35.840000000000003"/>
    <n v="996087.2"/>
    <n v="326681.60000000003"/>
  </r>
  <r>
    <s v="C725"/>
    <x v="2"/>
    <s v="Philippines"/>
    <x v="10"/>
    <s v="Online"/>
    <s v="Media"/>
    <x v="526"/>
    <n v="745996844"/>
    <x v="521"/>
    <n v="639"/>
    <n v="154.06"/>
    <n v="90.93"/>
    <n v="98444.34"/>
    <n v="58104.270000000004"/>
  </r>
  <r>
    <s v="C726"/>
    <x v="2"/>
    <s v="Japan"/>
    <x v="0"/>
    <s v="Offline"/>
    <s v="Alta"/>
    <x v="78"/>
    <n v="747025954"/>
    <x v="522"/>
    <n v="6079"/>
    <n v="152.58000000000001"/>
    <n v="97.44"/>
    <n v="927533.82000000007"/>
    <n v="592337.76"/>
  </r>
  <r>
    <s v="C727"/>
    <x v="2"/>
    <s v="Turkmenistan"/>
    <x v="2"/>
    <s v="Offline"/>
    <s v="Alta"/>
    <x v="352"/>
    <n v="749748504"/>
    <x v="523"/>
    <n v="754"/>
    <n v="109.28"/>
    <n v="35.840000000000003"/>
    <n v="82397.119999999995"/>
    <n v="27023.360000000004"/>
  </r>
  <r>
    <s v="C728"/>
    <x v="0"/>
    <s v="Andorra"/>
    <x v="10"/>
    <s v="Offline"/>
    <s v="Media"/>
    <x v="524"/>
    <n v="749981534"/>
    <x v="199"/>
    <n v="2012"/>
    <n v="154.06"/>
    <n v="90.93"/>
    <n v="309968.72000000003"/>
    <n v="182951.16"/>
  </r>
  <r>
    <s v="C729"/>
    <x v="3"/>
    <s v="Kenya"/>
    <x v="6"/>
    <s v="Online"/>
    <s v="Baja"/>
    <x v="267"/>
    <n v="750512397"/>
    <x v="53"/>
    <n v="4232"/>
    <n v="255.28"/>
    <n v="159.41999999999999"/>
    <n v="1080344.96"/>
    <n v="674665.44"/>
  </r>
  <r>
    <s v="C73"/>
    <x v="3"/>
    <s v="Nigeria"/>
    <x v="11"/>
    <s v="Offline"/>
    <s v="Media"/>
    <x v="79"/>
    <n v="155918586"/>
    <x v="78"/>
    <n v="4025"/>
    <n v="668.27"/>
    <n v="502.54"/>
    <n v="2689786.75"/>
    <n v="2022723.5"/>
  </r>
  <r>
    <s v="C730"/>
    <x v="3"/>
    <s v="Mozambique"/>
    <x v="2"/>
    <s v="Online"/>
    <s v="Alta"/>
    <x v="284"/>
    <n v="751302039"/>
    <x v="524"/>
    <n v="3826"/>
    <n v="109.28"/>
    <n v="35.840000000000003"/>
    <n v="418105.28"/>
    <n v="137123.84000000003"/>
  </r>
  <r>
    <s v="C731"/>
    <x v="1"/>
    <s v="Solomon Islands"/>
    <x v="0"/>
    <s v="Offline"/>
    <s v="Alta"/>
    <x v="527"/>
    <n v="754117715"/>
    <x v="18"/>
    <n v="4236"/>
    <n v="152.58000000000001"/>
    <n v="97.44"/>
    <n v="646328.88"/>
    <n v="412755.83999999997"/>
  </r>
  <r>
    <s v="C732"/>
    <x v="3"/>
    <s v="Democratic Republic of the Congo"/>
    <x v="8"/>
    <s v="Online"/>
    <s v="Alta"/>
    <x v="334"/>
    <n v="755614173"/>
    <x v="525"/>
    <n v="936"/>
    <n v="437.2"/>
    <n v="263.33"/>
    <n v="409219.2"/>
    <n v="246476.87999999998"/>
  </r>
  <r>
    <s v="C733"/>
    <x v="3"/>
    <s v="Uganda"/>
    <x v="2"/>
    <s v="Offline"/>
    <s v="Baja"/>
    <x v="528"/>
    <n v="755752360"/>
    <x v="383"/>
    <n v="6431"/>
    <n v="109.28"/>
    <n v="35.840000000000003"/>
    <n v="702779.68"/>
    <n v="230487.04000000001"/>
  </r>
  <r>
    <s v="C734"/>
    <x v="0"/>
    <s v="Albania"/>
    <x v="1"/>
    <s v="Online"/>
    <s v="Alta"/>
    <x v="529"/>
    <n v="760131013"/>
    <x v="7"/>
    <n v="5257"/>
    <n v="651.21"/>
    <n v="524.96"/>
    <n v="3423410.97"/>
    <n v="2759714.72"/>
  </r>
  <r>
    <s v="C735"/>
    <x v="1"/>
    <s v="Samoa "/>
    <x v="4"/>
    <s v="Online"/>
    <s v="Crítica"/>
    <x v="23"/>
    <n v="760907781"/>
    <x v="526"/>
    <n v="8981"/>
    <n v="205.7"/>
    <n v="117.11"/>
    <n v="1847391.7"/>
    <n v="1051764.9099999999"/>
  </r>
  <r>
    <s v="C736"/>
    <x v="2"/>
    <s v="Indonesia"/>
    <x v="10"/>
    <s v="Online"/>
    <s v="Alta"/>
    <x v="530"/>
    <n v="763501155"/>
    <x v="527"/>
    <n v="1201"/>
    <n v="154.06"/>
    <n v="90.93"/>
    <n v="185026.06"/>
    <n v="109206.93000000001"/>
  </r>
  <r>
    <s v="C737"/>
    <x v="3"/>
    <s v="South Africa"/>
    <x v="0"/>
    <s v="Offline"/>
    <s v="Baja"/>
    <x v="531"/>
    <n v="765228068"/>
    <x v="528"/>
    <n v="2549"/>
    <n v="152.58000000000001"/>
    <n v="97.44"/>
    <n v="388926.42000000004"/>
    <n v="248374.56"/>
  </r>
  <r>
    <s v="C738"/>
    <x v="3"/>
    <s v="Malawi"/>
    <x v="4"/>
    <s v="Online"/>
    <s v="Baja"/>
    <x v="145"/>
    <n v="765423762"/>
    <x v="529"/>
    <n v="5684"/>
    <n v="205.7"/>
    <n v="117.11"/>
    <n v="1169198.8"/>
    <n v="665653.24"/>
  </r>
  <r>
    <s v="C739"/>
    <x v="0"/>
    <s v="United Kingdom"/>
    <x v="2"/>
    <s v="Online"/>
    <s v="Baja"/>
    <x v="532"/>
    <n v="765571820"/>
    <x v="194"/>
    <n v="300"/>
    <n v="109.28"/>
    <n v="35.840000000000003"/>
    <n v="32784"/>
    <n v="10752.000000000002"/>
  </r>
  <r>
    <s v="C74"/>
    <x v="2"/>
    <s v="Thailand"/>
    <x v="1"/>
    <s v="Online"/>
    <s v="Media"/>
    <x v="80"/>
    <n v="156183803"/>
    <x v="79"/>
    <n v="6674"/>
    <n v="651.21"/>
    <n v="524.96"/>
    <n v="4346175.54"/>
    <n v="3503583.04"/>
  </r>
  <r>
    <s v="C740"/>
    <x v="4"/>
    <s v="Jamaica"/>
    <x v="6"/>
    <s v="Online"/>
    <s v="Alta"/>
    <x v="227"/>
    <n v="765843474"/>
    <x v="530"/>
    <n v="8119"/>
    <n v="255.28"/>
    <n v="159.41999999999999"/>
    <n v="2072618.32"/>
    <n v="1294330.98"/>
  </r>
  <r>
    <s v="C741"/>
    <x v="2"/>
    <s v="Nepal"/>
    <x v="1"/>
    <s v="Offline"/>
    <s v="Media"/>
    <x v="18"/>
    <n v="766228854"/>
    <x v="531"/>
    <n v="7898"/>
    <n v="651.21"/>
    <n v="524.96"/>
    <n v="5143256.58"/>
    <n v="4146134.08"/>
  </r>
  <r>
    <s v="C742"/>
    <x v="3"/>
    <s v="Mali"/>
    <x v="6"/>
    <s v="Online"/>
    <s v="Crítica"/>
    <x v="533"/>
    <n v="766409099"/>
    <x v="318"/>
    <n v="421"/>
    <n v="255.28"/>
    <n v="159.41999999999999"/>
    <n v="107472.88"/>
    <n v="67115.819999999992"/>
  </r>
  <r>
    <s v="C743"/>
    <x v="2"/>
    <s v="China"/>
    <x v="6"/>
    <s v="Online"/>
    <s v="Alta"/>
    <x v="480"/>
    <n v="770169770"/>
    <x v="476"/>
    <n v="3506"/>
    <n v="255.28"/>
    <n v="159.41999999999999"/>
    <n v="895011.68"/>
    <n v="558926.5199999999"/>
  </r>
  <r>
    <s v="C744"/>
    <x v="3"/>
    <s v="Togo"/>
    <x v="9"/>
    <s v="Online"/>
    <s v="Baja"/>
    <x v="285"/>
    <n v="772660577"/>
    <x v="532"/>
    <n v="7002"/>
    <n v="81.73"/>
    <n v="56.67"/>
    <n v="572273.46000000008"/>
    <n v="396803.34"/>
  </r>
  <r>
    <s v="C745"/>
    <x v="1"/>
    <s v="Solomon Islands"/>
    <x v="11"/>
    <s v="Offline"/>
    <s v="Alta"/>
    <x v="534"/>
    <n v="772954547"/>
    <x v="272"/>
    <n v="7790"/>
    <n v="668.27"/>
    <n v="502.54"/>
    <n v="5205823.3"/>
    <n v="3914786.6"/>
  </r>
  <r>
    <s v="C746"/>
    <x v="3"/>
    <s v="Central African Republic"/>
    <x v="5"/>
    <s v="Offline"/>
    <s v="Crítica"/>
    <x v="531"/>
    <n v="774712789"/>
    <x v="243"/>
    <n v="4779"/>
    <n v="9.33"/>
    <n v="6.92"/>
    <n v="44588.07"/>
    <n v="33070.68"/>
  </r>
  <r>
    <s v="C747"/>
    <x v="3"/>
    <s v="Swaziland"/>
    <x v="8"/>
    <s v="Online"/>
    <s v="Baja"/>
    <x v="107"/>
    <n v="775119197"/>
    <x v="533"/>
    <n v="3912"/>
    <n v="437.2"/>
    <n v="263.33"/>
    <n v="1710326.4"/>
    <n v="1030146.96"/>
  </r>
  <r>
    <s v="C748"/>
    <x v="3"/>
    <s v="United Arab Emirates"/>
    <x v="4"/>
    <s v="Online"/>
    <s v="Media"/>
    <x v="458"/>
    <n v="776895892"/>
    <x v="534"/>
    <n v="3164"/>
    <n v="205.7"/>
    <n v="117.11"/>
    <n v="650834.79999999993"/>
    <n v="370536.04"/>
  </r>
  <r>
    <s v="C749"/>
    <x v="1"/>
    <s v="Fiji"/>
    <x v="7"/>
    <s v="Offline"/>
    <s v="Baja"/>
    <x v="535"/>
    <n v="777065837"/>
    <x v="535"/>
    <n v="7538"/>
    <n v="47.45"/>
    <n v="31.79"/>
    <n v="357678.10000000003"/>
    <n v="239633.02"/>
  </r>
  <r>
    <s v="C75"/>
    <x v="2"/>
    <s v="Taiwan"/>
    <x v="5"/>
    <s v="Offline"/>
    <s v="Alta"/>
    <x v="81"/>
    <n v="160264194"/>
    <x v="80"/>
    <n v="5685"/>
    <n v="9.33"/>
    <n v="6.92"/>
    <n v="53041.05"/>
    <n v="39340.199999999997"/>
  </r>
  <r>
    <s v="C750"/>
    <x v="3"/>
    <s v="Swaziland"/>
    <x v="8"/>
    <s v="Offline"/>
    <s v="Crítica"/>
    <x v="327"/>
    <n v="778371751"/>
    <x v="47"/>
    <n v="4071"/>
    <n v="437.2"/>
    <n v="263.33"/>
    <n v="1779841.2"/>
    <n v="1072016.43"/>
  </r>
  <r>
    <s v="C751"/>
    <x v="0"/>
    <s v="Vatican City"/>
    <x v="10"/>
    <s v="Offline"/>
    <s v="Alta"/>
    <x v="536"/>
    <n v="778528392"/>
    <x v="79"/>
    <n v="6830"/>
    <n v="154.06"/>
    <n v="90.93"/>
    <n v="1052229.8"/>
    <n v="621051.9"/>
  </r>
  <r>
    <s v="C752"/>
    <x v="2"/>
    <s v="Thailand"/>
    <x v="7"/>
    <s v="Online"/>
    <s v="Baja"/>
    <x v="225"/>
    <n v="778540408"/>
    <x v="230"/>
    <n v="1915"/>
    <n v="47.45"/>
    <n v="31.79"/>
    <n v="90866.75"/>
    <n v="60877.85"/>
  </r>
  <r>
    <s v="C753"/>
    <x v="0"/>
    <s v="Georgia"/>
    <x v="10"/>
    <s v="Online"/>
    <s v="Alta"/>
    <x v="22"/>
    <n v="778919780"/>
    <x v="471"/>
    <n v="2454"/>
    <n v="154.06"/>
    <n v="90.93"/>
    <n v="378063.24"/>
    <n v="223142.22000000003"/>
  </r>
  <r>
    <s v="C754"/>
    <x v="3"/>
    <s v="Guinea-Bissau"/>
    <x v="0"/>
    <s v="Online"/>
    <s v="Baja"/>
    <x v="537"/>
    <n v="779882800"/>
    <x v="487"/>
    <n v="3610"/>
    <n v="152.58000000000001"/>
    <n v="97.44"/>
    <n v="550813.80000000005"/>
    <n v="351758.39999999997"/>
  </r>
  <r>
    <s v="C755"/>
    <x v="0"/>
    <s v="Estonia"/>
    <x v="0"/>
    <s v="Online"/>
    <s v="Baja"/>
    <x v="297"/>
    <n v="780243289"/>
    <x v="536"/>
    <n v="7573"/>
    <n v="152.58000000000001"/>
    <n v="97.44"/>
    <n v="1155488.3400000001"/>
    <n v="737913.12"/>
  </r>
  <r>
    <s v="C756"/>
    <x v="3"/>
    <s v="Swaziland"/>
    <x v="8"/>
    <s v="Offline"/>
    <s v="Alta"/>
    <x v="538"/>
    <n v="781385266"/>
    <x v="119"/>
    <n v="8569"/>
    <n v="437.2"/>
    <n v="263.33"/>
    <n v="3746366.8"/>
    <n v="2256474.77"/>
  </r>
  <r>
    <s v="C757"/>
    <x v="4"/>
    <s v="Trinidad and Tobago"/>
    <x v="8"/>
    <s v="Online"/>
    <s v="Crítica"/>
    <x v="5"/>
    <n v="781615293"/>
    <x v="537"/>
    <n v="7852"/>
    <n v="437.2"/>
    <n v="263.33"/>
    <n v="3432894.4"/>
    <n v="2067667.16"/>
  </r>
  <r>
    <s v="C758"/>
    <x v="3"/>
    <s v="Ghana"/>
    <x v="11"/>
    <s v="Online"/>
    <s v="Media"/>
    <x v="507"/>
    <n v="782047021"/>
    <x v="538"/>
    <n v="8707"/>
    <n v="668.27"/>
    <n v="502.54"/>
    <n v="5818626.8899999997"/>
    <n v="4375615.78"/>
  </r>
  <r>
    <s v="C759"/>
    <x v="3"/>
    <s v="Djibouti"/>
    <x v="2"/>
    <s v="Online"/>
    <s v="Alta"/>
    <x v="539"/>
    <n v="782261168"/>
    <x v="42"/>
    <n v="1454"/>
    <n v="109.28"/>
    <n v="35.840000000000003"/>
    <n v="158893.12"/>
    <n v="52111.360000000008"/>
  </r>
  <r>
    <s v="C76"/>
    <x v="2"/>
    <s v="India"/>
    <x v="10"/>
    <s v="Online"/>
    <s v="Baja"/>
    <x v="82"/>
    <n v="162085092"/>
    <x v="81"/>
    <n v="4033"/>
    <n v="154.06"/>
    <n v="90.93"/>
    <n v="621323.98"/>
    <n v="366720.69"/>
  </r>
  <r>
    <s v="C760"/>
    <x v="1"/>
    <s v="New Zealand"/>
    <x v="4"/>
    <s v="Offline"/>
    <s v="Crítica"/>
    <x v="540"/>
    <n v="782701051"/>
    <x v="539"/>
    <n v="8439"/>
    <n v="205.7"/>
    <n v="117.11"/>
    <n v="1735902.2999999998"/>
    <n v="988291.29"/>
  </r>
  <r>
    <s v="C761"/>
    <x v="3"/>
    <s v="Syria"/>
    <x v="9"/>
    <s v="Offline"/>
    <s v="Baja"/>
    <x v="9"/>
    <n v="782725942"/>
    <x v="8"/>
    <n v="9043"/>
    <n v="81.73"/>
    <n v="56.67"/>
    <n v="739084.39"/>
    <n v="512466.81"/>
  </r>
  <r>
    <s v="C762"/>
    <x v="0"/>
    <s v="Albania"/>
    <x v="2"/>
    <s v="Online"/>
    <s v="Alta"/>
    <x v="541"/>
    <n v="783052527"/>
    <x v="520"/>
    <n v="4677"/>
    <n v="109.28"/>
    <n v="35.840000000000003"/>
    <n v="511102.56"/>
    <n v="167623.68000000002"/>
  </r>
  <r>
    <s v="C763"/>
    <x v="2"/>
    <s v="Taiwan"/>
    <x v="1"/>
    <s v="Offline"/>
    <s v="Crítica"/>
    <x v="259"/>
    <n v="783119904"/>
    <x v="540"/>
    <n v="3783"/>
    <n v="651.21"/>
    <n v="524.96"/>
    <n v="2463527.4300000002"/>
    <n v="1985923.6800000002"/>
  </r>
  <r>
    <s v="C764"/>
    <x v="3"/>
    <s v="Ethiopia"/>
    <x v="7"/>
    <s v="Offline"/>
    <s v="Media"/>
    <x v="542"/>
    <n v="784411656"/>
    <x v="541"/>
    <n v="6836"/>
    <n v="47.45"/>
    <n v="31.79"/>
    <n v="324368.2"/>
    <n v="217316.44"/>
  </r>
  <r>
    <s v="C765"/>
    <x v="0"/>
    <s v="United Kingdom"/>
    <x v="0"/>
    <s v="Offline"/>
    <s v="Media"/>
    <x v="512"/>
    <n v="785446774"/>
    <x v="122"/>
    <n v="1340"/>
    <n v="152.58000000000001"/>
    <n v="97.44"/>
    <n v="204457.2"/>
    <n v="130569.59999999999"/>
  </r>
  <r>
    <s v="C766"/>
    <x v="3"/>
    <s v="Cape Verde"/>
    <x v="1"/>
    <s v="Offline"/>
    <s v="Baja"/>
    <x v="132"/>
    <n v="785507714"/>
    <x v="542"/>
    <n v="6830"/>
    <n v="651.21"/>
    <n v="524.96"/>
    <n v="4447764.3"/>
    <n v="3585476.8000000003"/>
  </r>
  <r>
    <s v="C767"/>
    <x v="3"/>
    <s v="Tanzania"/>
    <x v="6"/>
    <s v="Online"/>
    <s v="Media"/>
    <x v="83"/>
    <n v="788453423"/>
    <x v="376"/>
    <n v="9876"/>
    <n v="255.28"/>
    <n v="159.41999999999999"/>
    <n v="2521145.2799999998"/>
    <n v="1574431.92"/>
  </r>
  <r>
    <s v="C768"/>
    <x v="4"/>
    <s v="Trinidad and Tobago"/>
    <x v="0"/>
    <s v="Online"/>
    <s v="Alta"/>
    <x v="543"/>
    <n v="788564145"/>
    <x v="543"/>
    <n v="9074"/>
    <n v="152.58000000000001"/>
    <n v="97.44"/>
    <n v="1384510.9200000002"/>
    <n v="884170.55999999994"/>
  </r>
  <r>
    <s v="C769"/>
    <x v="3"/>
    <s v="Togo"/>
    <x v="4"/>
    <s v="Offline"/>
    <s v="Alta"/>
    <x v="332"/>
    <n v="788813054"/>
    <x v="353"/>
    <n v="55"/>
    <n v="205.7"/>
    <n v="117.11"/>
    <n v="11313.5"/>
    <n v="6441.05"/>
  </r>
  <r>
    <s v="C77"/>
    <x v="0"/>
    <s v="Romania"/>
    <x v="7"/>
    <s v="Offline"/>
    <s v="Baja"/>
    <x v="83"/>
    <n v="162165772"/>
    <x v="82"/>
    <n v="1723"/>
    <n v="47.45"/>
    <n v="31.79"/>
    <n v="81756.350000000006"/>
    <n v="54774.17"/>
  </r>
  <r>
    <s v="C770"/>
    <x v="0"/>
    <s v="Montenegro"/>
    <x v="11"/>
    <s v="Online"/>
    <s v="Alta"/>
    <x v="544"/>
    <n v="790897452"/>
    <x v="544"/>
    <n v="480"/>
    <n v="668.27"/>
    <n v="502.54"/>
    <n v="320769.59999999998"/>
    <n v="241219.20000000001"/>
  </r>
  <r>
    <s v="C771"/>
    <x v="0"/>
    <s v="Russia"/>
    <x v="2"/>
    <s v="Offline"/>
    <s v="Media"/>
    <x v="28"/>
    <n v="791445052"/>
    <x v="529"/>
    <n v="5042"/>
    <n v="109.28"/>
    <n v="35.840000000000003"/>
    <n v="550989.76"/>
    <n v="180705.28000000003"/>
  </r>
  <r>
    <s v="C772"/>
    <x v="2"/>
    <s v="Nepal"/>
    <x v="4"/>
    <s v="Offline"/>
    <s v="Media"/>
    <x v="431"/>
    <n v="791869914"/>
    <x v="290"/>
    <n v="464"/>
    <n v="205.7"/>
    <n v="117.11"/>
    <n v="95444.799999999988"/>
    <n v="54339.040000000001"/>
  </r>
  <r>
    <s v="C773"/>
    <x v="3"/>
    <s v="Kenya"/>
    <x v="11"/>
    <s v="Online"/>
    <s v="Alta"/>
    <x v="545"/>
    <n v="792240703"/>
    <x v="75"/>
    <n v="501"/>
    <n v="668.27"/>
    <n v="502.54"/>
    <n v="334803.27"/>
    <n v="251772.54"/>
  </r>
  <r>
    <s v="C774"/>
    <x v="3"/>
    <s v="Zimbabwe"/>
    <x v="6"/>
    <s v="Online"/>
    <s v="Crítica"/>
    <x v="546"/>
    <n v="795363223"/>
    <x v="158"/>
    <n v="940"/>
    <n v="255.28"/>
    <n v="159.41999999999999"/>
    <n v="239963.2"/>
    <n v="149854.79999999999"/>
  </r>
  <r>
    <s v="C775"/>
    <x v="3"/>
    <s v="Turkey"/>
    <x v="7"/>
    <s v="Offline"/>
    <s v="Alta"/>
    <x v="547"/>
    <n v="797990500"/>
    <x v="545"/>
    <n v="4596"/>
    <n v="47.45"/>
    <n v="31.79"/>
    <n v="218080.2"/>
    <n v="146106.84"/>
  </r>
  <r>
    <s v="C776"/>
    <x v="0"/>
    <s v="Portugal"/>
    <x v="7"/>
    <s v="Online"/>
    <s v="Media"/>
    <x v="277"/>
    <n v="800797164"/>
    <x v="248"/>
    <n v="6320"/>
    <n v="47.45"/>
    <n v="31.79"/>
    <n v="299884"/>
    <n v="200912.8"/>
  </r>
  <r>
    <s v="C777"/>
    <x v="4"/>
    <s v="Costa Rica"/>
    <x v="11"/>
    <s v="Online"/>
    <s v="Media"/>
    <x v="309"/>
    <n v="803057515"/>
    <x v="546"/>
    <n v="7991"/>
    <n v="668.27"/>
    <n v="502.54"/>
    <n v="5340145.57"/>
    <n v="4015797.14"/>
  </r>
  <r>
    <s v="C778"/>
    <x v="5"/>
    <s v="Canada"/>
    <x v="1"/>
    <s v="Online"/>
    <s v="Media"/>
    <x v="504"/>
    <n v="803608977"/>
    <x v="526"/>
    <n v="3520"/>
    <n v="651.21"/>
    <n v="524.96"/>
    <n v="2292259.2000000002"/>
    <n v="1847859.2000000002"/>
  </r>
  <r>
    <s v="C779"/>
    <x v="4"/>
    <s v="Trinidad and Tobago"/>
    <x v="11"/>
    <s v="Online"/>
    <s v="Media"/>
    <x v="377"/>
    <n v="803983628"/>
    <x v="486"/>
    <n v="3850"/>
    <n v="668.27"/>
    <n v="502.54"/>
    <n v="2572839.5"/>
    <n v="1934779"/>
  </r>
  <r>
    <s v="C78"/>
    <x v="1"/>
    <s v="East Timor"/>
    <x v="8"/>
    <s v="Online"/>
    <s v="Baja"/>
    <x v="84"/>
    <n v="162745130"/>
    <x v="83"/>
    <n v="790"/>
    <n v="437.2"/>
    <n v="263.33"/>
    <n v="345388"/>
    <n v="208030.69999999998"/>
  </r>
  <r>
    <s v="C780"/>
    <x v="3"/>
    <s v="Iran"/>
    <x v="3"/>
    <s v="Online"/>
    <s v="Baja"/>
    <x v="178"/>
    <n v="804405486"/>
    <x v="103"/>
    <n v="1954"/>
    <n v="421.89"/>
    <n v="364.69"/>
    <n v="824373.05999999994"/>
    <n v="712604.26"/>
  </r>
  <r>
    <s v="C781"/>
    <x v="3"/>
    <s v="Burundi"/>
    <x v="1"/>
    <s v="Online"/>
    <s v="Baja"/>
    <x v="333"/>
    <n v="805413138"/>
    <x v="43"/>
    <n v="7837"/>
    <n v="651.21"/>
    <n v="524.96"/>
    <n v="5103532.7700000005"/>
    <n v="4114111.5200000005"/>
  </r>
  <r>
    <s v="C782"/>
    <x v="3"/>
    <s v="Cameroon"/>
    <x v="8"/>
    <s v="Offline"/>
    <s v="Alta"/>
    <x v="405"/>
    <n v="805596816"/>
    <x v="547"/>
    <n v="3535"/>
    <n v="437.2"/>
    <n v="263.33"/>
    <n v="1545502"/>
    <n v="930871.54999999993"/>
  </r>
  <r>
    <s v="C783"/>
    <x v="2"/>
    <s v="Maldives"/>
    <x v="8"/>
    <s v="Offline"/>
    <s v="Baja"/>
    <x v="548"/>
    <n v="807425868"/>
    <x v="548"/>
    <n v="8116"/>
    <n v="437.2"/>
    <n v="263.33"/>
    <n v="3548315.1999999997"/>
    <n v="2137186.2799999998"/>
  </r>
  <r>
    <s v="C784"/>
    <x v="4"/>
    <s v="Nicaragua"/>
    <x v="4"/>
    <s v="Offline"/>
    <s v="Crítica"/>
    <x v="352"/>
    <n v="809267795"/>
    <x v="549"/>
    <n v="2678"/>
    <n v="205.7"/>
    <n v="117.11"/>
    <n v="550864.6"/>
    <n v="313620.58"/>
  </r>
  <r>
    <s v="C785"/>
    <x v="0"/>
    <s v="Ukraine"/>
    <x v="6"/>
    <s v="Offline"/>
    <s v="Alta"/>
    <x v="133"/>
    <n v="809394824"/>
    <x v="431"/>
    <n v="5351"/>
    <n v="255.28"/>
    <n v="159.41999999999999"/>
    <n v="1366003.28"/>
    <n v="853056.41999999993"/>
  </r>
  <r>
    <s v="C786"/>
    <x v="3"/>
    <s v="Madagascar"/>
    <x v="9"/>
    <s v="Online"/>
    <s v="Crítica"/>
    <x v="549"/>
    <n v="809850156"/>
    <x v="488"/>
    <n v="6297"/>
    <n v="81.73"/>
    <n v="56.67"/>
    <n v="514653.81"/>
    <n v="356850.99"/>
  </r>
  <r>
    <s v="C787"/>
    <x v="1"/>
    <s v="Australia"/>
    <x v="2"/>
    <s v="Online"/>
    <s v="Media"/>
    <x v="550"/>
    <n v="810342395"/>
    <x v="146"/>
    <n v="2707"/>
    <n v="109.28"/>
    <n v="35.840000000000003"/>
    <n v="295820.96000000002"/>
    <n v="97018.880000000005"/>
  </r>
  <r>
    <s v="C788"/>
    <x v="3"/>
    <s v="Somalia"/>
    <x v="7"/>
    <s v="Online"/>
    <s v="Media"/>
    <x v="190"/>
    <n v="812408769"/>
    <x v="550"/>
    <n v="3805"/>
    <n v="47.45"/>
    <n v="31.79"/>
    <n v="180547.25"/>
    <n v="120960.95"/>
  </r>
  <r>
    <s v="C789"/>
    <x v="0"/>
    <s v="San Marino"/>
    <x v="0"/>
    <s v="Offline"/>
    <s v="Alta"/>
    <x v="551"/>
    <n v="813131034"/>
    <x v="318"/>
    <n v="5846"/>
    <n v="152.58000000000001"/>
    <n v="97.44"/>
    <n v="891982.68"/>
    <n v="569634.24"/>
  </r>
  <r>
    <s v="C79"/>
    <x v="0"/>
    <s v="Bosnia and Herzegovina"/>
    <x v="4"/>
    <s v="Online"/>
    <s v="Baja"/>
    <x v="85"/>
    <n v="164705932"/>
    <x v="84"/>
    <n v="303"/>
    <n v="205.7"/>
    <n v="117.11"/>
    <n v="62327.1"/>
    <n v="35484.33"/>
  </r>
  <r>
    <s v="C790"/>
    <x v="3"/>
    <s v="Turkey"/>
    <x v="0"/>
    <s v="Offline"/>
    <s v="Crítica"/>
    <x v="552"/>
    <n v="813249909"/>
    <x v="548"/>
    <n v="7117"/>
    <n v="152.58000000000001"/>
    <n v="97.44"/>
    <n v="1085911.8600000001"/>
    <n v="693480.48"/>
  </r>
  <r>
    <s v="C791"/>
    <x v="4"/>
    <s v="Grenada"/>
    <x v="3"/>
    <s v="Online"/>
    <s v="Alta"/>
    <x v="553"/>
    <n v="814142549"/>
    <x v="40"/>
    <n v="2934"/>
    <n v="421.89"/>
    <n v="364.69"/>
    <n v="1237825.26"/>
    <n v="1070000.46"/>
  </r>
  <r>
    <s v="C792"/>
    <x v="0"/>
    <s v="Lithuania"/>
    <x v="4"/>
    <s v="Offline"/>
    <s v="Baja"/>
    <x v="523"/>
    <n v="814168298"/>
    <x v="329"/>
    <n v="647"/>
    <n v="205.7"/>
    <n v="117.11"/>
    <n v="133087.9"/>
    <n v="75770.17"/>
  </r>
  <r>
    <s v="C793"/>
    <x v="1"/>
    <s v="Papua New Guinea"/>
    <x v="7"/>
    <s v="Online"/>
    <s v="Alta"/>
    <x v="554"/>
    <n v="814475572"/>
    <x v="434"/>
    <n v="4635"/>
    <n v="47.45"/>
    <n v="31.79"/>
    <n v="219930.75"/>
    <n v="147346.65"/>
  </r>
  <r>
    <s v="C794"/>
    <x v="0"/>
    <s v="Serbia"/>
    <x v="4"/>
    <s v="Online"/>
    <s v="Alta"/>
    <x v="555"/>
    <n v="816709744"/>
    <x v="246"/>
    <n v="1309"/>
    <n v="205.7"/>
    <n v="117.11"/>
    <n v="269261.3"/>
    <n v="153296.99"/>
  </r>
  <r>
    <s v="C795"/>
    <x v="0"/>
    <s v="Ukraine"/>
    <x v="0"/>
    <s v="Offline"/>
    <s v="Media"/>
    <x v="418"/>
    <n v="819012153"/>
    <x v="551"/>
    <n v="4112"/>
    <n v="152.58000000000001"/>
    <n v="97.44"/>
    <n v="627408.96000000008"/>
    <n v="400673.27999999997"/>
  </r>
  <r>
    <s v="C796"/>
    <x v="5"/>
    <s v="Greenland"/>
    <x v="7"/>
    <s v="Offline"/>
    <s v="Crítica"/>
    <x v="556"/>
    <n v="819393670"/>
    <x v="552"/>
    <n v="8517"/>
    <n v="47.45"/>
    <n v="31.79"/>
    <n v="404131.65"/>
    <n v="270755.43"/>
  </r>
  <r>
    <s v="C797"/>
    <x v="0"/>
    <s v="Lithuania"/>
    <x v="11"/>
    <s v="Offline"/>
    <s v="Baja"/>
    <x v="557"/>
    <n v="819947707"/>
    <x v="289"/>
    <n v="7030"/>
    <n v="668.27"/>
    <n v="502.54"/>
    <n v="4697938.0999999996"/>
    <n v="3532856.2"/>
  </r>
  <r>
    <s v="C798"/>
    <x v="3"/>
    <s v="South Sudan"/>
    <x v="9"/>
    <s v="Offline"/>
    <s v="Baja"/>
    <x v="343"/>
    <n v="821671187"/>
    <x v="553"/>
    <n v="4185"/>
    <n v="81.73"/>
    <n v="56.67"/>
    <n v="342040.05"/>
    <n v="237163.95"/>
  </r>
  <r>
    <s v="C799"/>
    <x v="2"/>
    <s v="Maldives"/>
    <x v="2"/>
    <s v="Online"/>
    <s v="Crítica"/>
    <x v="544"/>
    <n v="821956574"/>
    <x v="102"/>
    <n v="1552"/>
    <n v="109.28"/>
    <n v="35.840000000000003"/>
    <n v="169602.56"/>
    <n v="55623.680000000008"/>
  </r>
  <r>
    <s v="C8"/>
    <x v="3"/>
    <s v="Tunisia "/>
    <x v="8"/>
    <s v="Offline"/>
    <s v="Media"/>
    <x v="10"/>
    <n v="111432111"/>
    <x v="10"/>
    <n v="8319"/>
    <n v="437.2"/>
    <n v="263.33"/>
    <n v="3637066.8"/>
    <n v="2190642.27"/>
  </r>
  <r>
    <s v="C80"/>
    <x v="0"/>
    <s v="Ireland"/>
    <x v="9"/>
    <s v="Offline"/>
    <s v="Baja"/>
    <x v="87"/>
    <n v="166689908"/>
    <x v="86"/>
    <n v="1359"/>
    <n v="81.73"/>
    <n v="56.67"/>
    <n v="111071.07"/>
    <n v="77014.53"/>
  </r>
  <r>
    <s v="C800"/>
    <x v="2"/>
    <s v="Kazakhstan"/>
    <x v="11"/>
    <s v="Offline"/>
    <s v="Media"/>
    <x v="558"/>
    <n v="821989190"/>
    <x v="426"/>
    <n v="2728"/>
    <n v="668.27"/>
    <n v="502.54"/>
    <n v="1823040.56"/>
    <n v="1370929.12"/>
  </r>
  <r>
    <s v="C801"/>
    <x v="3"/>
    <s v="Kuwait"/>
    <x v="8"/>
    <s v="Online"/>
    <s v="Baja"/>
    <x v="559"/>
    <n v="823380076"/>
    <x v="554"/>
    <n v="8343"/>
    <n v="437.2"/>
    <n v="263.33"/>
    <n v="3647559.6"/>
    <n v="2196962.19"/>
  </r>
  <r>
    <s v="C802"/>
    <x v="3"/>
    <s v="Rwanda"/>
    <x v="9"/>
    <s v="Offline"/>
    <s v="Alta"/>
    <x v="391"/>
    <n v="824643075"/>
    <x v="555"/>
    <n v="1058"/>
    <n v="81.73"/>
    <n v="56.67"/>
    <n v="86470.340000000011"/>
    <n v="59956.86"/>
  </r>
  <r>
    <s v="C803"/>
    <x v="3"/>
    <s v="Cameroon"/>
    <x v="9"/>
    <s v="Offline"/>
    <s v="Crítica"/>
    <x v="560"/>
    <n v="824894130"/>
    <x v="556"/>
    <n v="566"/>
    <n v="81.73"/>
    <n v="56.67"/>
    <n v="46259.18"/>
    <n v="32075.22"/>
  </r>
  <r>
    <s v="C804"/>
    <x v="0"/>
    <s v="Czech Republic"/>
    <x v="3"/>
    <s v="Offline"/>
    <s v="Crítica"/>
    <x v="561"/>
    <n v="824964940"/>
    <x v="557"/>
    <n v="8591"/>
    <n v="421.89"/>
    <n v="364.69"/>
    <n v="3624456.9899999998"/>
    <n v="3133051.79"/>
  </r>
  <r>
    <s v="C805"/>
    <x v="3"/>
    <s v="Equatorial Guinea"/>
    <x v="11"/>
    <s v="Offline"/>
    <s v="Crítica"/>
    <x v="12"/>
    <n v="825884616"/>
    <x v="558"/>
    <n v="3887"/>
    <n v="668.27"/>
    <n v="502.54"/>
    <n v="2597565.4899999998"/>
    <n v="1953372.98"/>
  </r>
  <r>
    <s v="C806"/>
    <x v="3"/>
    <s v="Liberia"/>
    <x v="5"/>
    <s v="Online"/>
    <s v="Crítica"/>
    <x v="562"/>
    <n v="827825677"/>
    <x v="14"/>
    <n v="7240"/>
    <n v="9.33"/>
    <n v="6.92"/>
    <n v="67549.2"/>
    <n v="50100.800000000003"/>
  </r>
  <r>
    <s v="C807"/>
    <x v="3"/>
    <s v="The Gambia"/>
    <x v="9"/>
    <s v="Online"/>
    <s v="Alta"/>
    <x v="563"/>
    <n v="828239381"/>
    <x v="225"/>
    <n v="6468"/>
    <n v="81.73"/>
    <n v="56.67"/>
    <n v="528629.64"/>
    <n v="366541.56"/>
  </r>
  <r>
    <s v="C808"/>
    <x v="3"/>
    <s v="Liberia"/>
    <x v="9"/>
    <s v="Online"/>
    <s v="Media"/>
    <x v="564"/>
    <n v="828250110"/>
    <x v="444"/>
    <n v="1419"/>
    <n v="81.73"/>
    <n v="56.67"/>
    <n v="115974.87000000001"/>
    <n v="80414.73"/>
  </r>
  <r>
    <s v="C809"/>
    <x v="0"/>
    <s v="Monaco"/>
    <x v="1"/>
    <s v="Offline"/>
    <s v="Media"/>
    <x v="565"/>
    <n v="829201543"/>
    <x v="136"/>
    <n v="8974"/>
    <n v="651.21"/>
    <n v="524.96"/>
    <n v="5843958.54"/>
    <n v="4710991.04"/>
  </r>
  <r>
    <s v="C81"/>
    <x v="0"/>
    <s v="Croatia"/>
    <x v="11"/>
    <s v="Online"/>
    <s v="Baja"/>
    <x v="88"/>
    <n v="167170989"/>
    <x v="24"/>
    <n v="2089"/>
    <n v="668.27"/>
    <n v="502.54"/>
    <n v="1396016.03"/>
    <n v="1049806.06"/>
  </r>
  <r>
    <s v="C810"/>
    <x v="2"/>
    <s v="Thailand"/>
    <x v="0"/>
    <s v="Offline"/>
    <s v="Alta"/>
    <x v="566"/>
    <n v="829356038"/>
    <x v="46"/>
    <n v="8043"/>
    <n v="152.58000000000001"/>
    <n v="97.44"/>
    <n v="1227200.9400000002"/>
    <n v="783709.91999999993"/>
  </r>
  <r>
    <s v="C811"/>
    <x v="3"/>
    <s v="Cape Verde"/>
    <x v="7"/>
    <s v="Offline"/>
    <s v="Crítica"/>
    <x v="567"/>
    <n v="829667174"/>
    <x v="150"/>
    <n v="4569"/>
    <n v="47.45"/>
    <n v="31.79"/>
    <n v="216799.05000000002"/>
    <n v="145248.51"/>
  </r>
  <r>
    <s v="C812"/>
    <x v="3"/>
    <s v="Rwanda"/>
    <x v="5"/>
    <s v="Offline"/>
    <s v="Media"/>
    <x v="117"/>
    <n v="830754220"/>
    <x v="559"/>
    <n v="6526"/>
    <n v="9.33"/>
    <n v="6.92"/>
    <n v="60887.58"/>
    <n v="45159.92"/>
  </r>
  <r>
    <s v="C813"/>
    <x v="3"/>
    <s v="Chad"/>
    <x v="9"/>
    <s v="Offline"/>
    <s v="Media"/>
    <x v="107"/>
    <n v="832186305"/>
    <x v="336"/>
    <n v="8917"/>
    <n v="81.73"/>
    <n v="56.67"/>
    <n v="728786.41"/>
    <n v="505326.39"/>
  </r>
  <r>
    <s v="C814"/>
    <x v="3"/>
    <s v="Turkey"/>
    <x v="9"/>
    <s v="Online"/>
    <s v="Baja"/>
    <x v="568"/>
    <n v="834741485"/>
    <x v="310"/>
    <n v="8781"/>
    <n v="81.73"/>
    <n v="56.67"/>
    <n v="717671.13"/>
    <n v="497619.27"/>
  </r>
  <r>
    <s v="C815"/>
    <x v="3"/>
    <s v="Tanzania"/>
    <x v="2"/>
    <s v="Online"/>
    <s v="Crítica"/>
    <x v="569"/>
    <n v="837511670"/>
    <x v="560"/>
    <n v="183"/>
    <n v="109.28"/>
    <n v="35.840000000000003"/>
    <n v="19998.240000000002"/>
    <n v="6558.72"/>
  </r>
  <r>
    <s v="C816"/>
    <x v="3"/>
    <s v="Togo"/>
    <x v="9"/>
    <s v="Online"/>
    <s v="Media"/>
    <x v="570"/>
    <n v="838085019"/>
    <x v="211"/>
    <n v="9222"/>
    <n v="81.73"/>
    <n v="56.67"/>
    <n v="753714.06"/>
    <n v="522610.74"/>
  </r>
  <r>
    <s v="C817"/>
    <x v="1"/>
    <s v="Marshall Islands"/>
    <x v="3"/>
    <s v="Offline"/>
    <s v="Alta"/>
    <x v="331"/>
    <n v="838858354"/>
    <x v="518"/>
    <n v="9029"/>
    <n v="421.89"/>
    <n v="364.69"/>
    <n v="3809244.81"/>
    <n v="3292786.01"/>
  </r>
  <r>
    <s v="C818"/>
    <x v="4"/>
    <s v="Cuba"/>
    <x v="11"/>
    <s v="Online"/>
    <s v="Baja"/>
    <x v="453"/>
    <n v="839142024"/>
    <x v="561"/>
    <n v="4765"/>
    <n v="668.27"/>
    <n v="502.54"/>
    <n v="3184306.55"/>
    <n v="2394603.1"/>
  </r>
  <r>
    <s v="C819"/>
    <x v="3"/>
    <s v="Guinea-Bissau"/>
    <x v="1"/>
    <s v="Online"/>
    <s v="Baja"/>
    <x v="417"/>
    <n v="839443290"/>
    <x v="277"/>
    <n v="8621"/>
    <n v="651.21"/>
    <n v="524.96"/>
    <n v="5614081.4100000001"/>
    <n v="4525680.16"/>
  </r>
  <r>
    <s v="C82"/>
    <x v="3"/>
    <s v="Iraq"/>
    <x v="6"/>
    <s v="Online"/>
    <s v="Baja"/>
    <x v="89"/>
    <n v="167209184"/>
    <x v="87"/>
    <n v="2653"/>
    <n v="255.28"/>
    <n v="159.41999999999999"/>
    <n v="677257.84"/>
    <n v="422941.25999999995"/>
  </r>
  <r>
    <s v="C820"/>
    <x v="0"/>
    <s v="Georgia"/>
    <x v="7"/>
    <s v="Online"/>
    <s v="Alta"/>
    <x v="405"/>
    <n v="840668952"/>
    <x v="550"/>
    <n v="4822"/>
    <n v="47.45"/>
    <n v="31.79"/>
    <n v="228803.90000000002"/>
    <n v="153291.38"/>
  </r>
  <r>
    <s v="C821"/>
    <x v="4"/>
    <s v="The Bahamas"/>
    <x v="5"/>
    <s v="Offline"/>
    <s v="Alta"/>
    <x v="571"/>
    <n v="842362391"/>
    <x v="366"/>
    <n v="4622"/>
    <n v="9.33"/>
    <n v="6.92"/>
    <n v="43123.26"/>
    <n v="31984.239999999998"/>
  </r>
  <r>
    <s v="C822"/>
    <x v="0"/>
    <s v="Ukraine"/>
    <x v="5"/>
    <s v="Offline"/>
    <s v="Crítica"/>
    <x v="260"/>
    <n v="842967498"/>
    <x v="562"/>
    <n v="1308"/>
    <n v="9.33"/>
    <n v="6.92"/>
    <n v="12203.64"/>
    <n v="9051.36"/>
  </r>
  <r>
    <s v="C823"/>
    <x v="3"/>
    <s v="Djibouti"/>
    <x v="4"/>
    <s v="Online"/>
    <s v="Crítica"/>
    <x v="193"/>
    <n v="844765651"/>
    <x v="563"/>
    <n v="5197"/>
    <n v="205.7"/>
    <n v="117.11"/>
    <n v="1069022.8999999999"/>
    <n v="608620.67000000004"/>
  </r>
  <r>
    <s v="C824"/>
    <x v="4"/>
    <s v="Honduras"/>
    <x v="1"/>
    <s v="Offline"/>
    <s v="Crítica"/>
    <x v="276"/>
    <n v="846113622"/>
    <x v="116"/>
    <n v="8637"/>
    <n v="651.21"/>
    <n v="524.96"/>
    <n v="5624500.7700000005"/>
    <n v="4534079.5200000005"/>
  </r>
  <r>
    <s v="C825"/>
    <x v="1"/>
    <s v="Palau"/>
    <x v="4"/>
    <s v="Online"/>
    <s v="Crítica"/>
    <x v="572"/>
    <n v="846193444"/>
    <x v="547"/>
    <n v="1008"/>
    <n v="205.7"/>
    <n v="117.11"/>
    <n v="207345.59999999998"/>
    <n v="118046.88"/>
  </r>
  <r>
    <s v="C826"/>
    <x v="0"/>
    <s v="Portugal"/>
    <x v="11"/>
    <s v="Offline"/>
    <s v="Baja"/>
    <x v="263"/>
    <n v="847659862"/>
    <x v="564"/>
    <n v="3723"/>
    <n v="668.27"/>
    <n v="502.54"/>
    <n v="2487969.21"/>
    <n v="1870956.4200000002"/>
  </r>
  <r>
    <s v="C827"/>
    <x v="3"/>
    <s v="Iraq"/>
    <x v="6"/>
    <s v="Offline"/>
    <s v="Baja"/>
    <x v="573"/>
    <n v="847923791"/>
    <x v="557"/>
    <n v="5222"/>
    <n v="255.28"/>
    <n v="159.41999999999999"/>
    <n v="1333072.1599999999"/>
    <n v="832491.24"/>
  </r>
  <r>
    <s v="C828"/>
    <x v="2"/>
    <s v="Philippines"/>
    <x v="10"/>
    <s v="Offline"/>
    <s v="Baja"/>
    <x v="18"/>
    <n v="848277413"/>
    <x v="17"/>
    <n v="5979"/>
    <n v="154.06"/>
    <n v="90.93"/>
    <n v="921124.74"/>
    <n v="543670.47000000009"/>
  </r>
  <r>
    <s v="C829"/>
    <x v="4"/>
    <s v="Barbados"/>
    <x v="5"/>
    <s v="Offline"/>
    <s v="Crítica"/>
    <x v="574"/>
    <n v="848652064"/>
    <x v="345"/>
    <n v="3501"/>
    <n v="9.33"/>
    <n v="6.92"/>
    <n v="32664.33"/>
    <n v="24226.92"/>
  </r>
  <r>
    <s v="C83"/>
    <x v="0"/>
    <s v="Malta"/>
    <x v="1"/>
    <s v="Online"/>
    <s v="Crítica"/>
    <x v="90"/>
    <n v="167247378"/>
    <x v="88"/>
    <n v="245"/>
    <n v="651.21"/>
    <n v="524.96"/>
    <n v="159546.45000000001"/>
    <n v="128615.20000000001"/>
  </r>
  <r>
    <s v="C830"/>
    <x v="3"/>
    <s v="Mozambique"/>
    <x v="4"/>
    <s v="Online"/>
    <s v="Baja"/>
    <x v="575"/>
    <n v="848969209"/>
    <x v="116"/>
    <n v="7321"/>
    <n v="205.7"/>
    <n v="117.11"/>
    <n v="1505929.7"/>
    <n v="857362.30999999994"/>
  </r>
  <r>
    <s v="C831"/>
    <x v="0"/>
    <s v="Vatican City"/>
    <x v="5"/>
    <s v="Online"/>
    <s v="Alta"/>
    <x v="56"/>
    <n v="849058902"/>
    <x v="565"/>
    <n v="4009"/>
    <n v="9.33"/>
    <n v="6.92"/>
    <n v="37403.97"/>
    <n v="27742.28"/>
  </r>
  <r>
    <s v="C832"/>
    <x v="3"/>
    <s v="Kuwait"/>
    <x v="0"/>
    <s v="Offline"/>
    <s v="Alta"/>
    <x v="576"/>
    <n v="849475181"/>
    <x v="66"/>
    <n v="2163"/>
    <n v="152.58000000000001"/>
    <n v="97.44"/>
    <n v="330030.54000000004"/>
    <n v="210762.72"/>
  </r>
  <r>
    <s v="C833"/>
    <x v="3"/>
    <s v="Gabon"/>
    <x v="6"/>
    <s v="Offline"/>
    <s v="Crítica"/>
    <x v="577"/>
    <n v="850827014"/>
    <x v="566"/>
    <n v="7411"/>
    <n v="255.28"/>
    <n v="159.41999999999999"/>
    <n v="1891880.08"/>
    <n v="1181461.6199999999"/>
  </r>
  <r>
    <s v="C834"/>
    <x v="2"/>
    <s v="Brunei"/>
    <x v="2"/>
    <s v="Online"/>
    <s v="Media"/>
    <x v="578"/>
    <n v="851025712"/>
    <x v="567"/>
    <n v="7417"/>
    <n v="109.28"/>
    <n v="35.840000000000003"/>
    <n v="810529.76"/>
    <n v="265825.28000000003"/>
  </r>
  <r>
    <s v="C835"/>
    <x v="3"/>
    <s v="Iran"/>
    <x v="5"/>
    <s v="Online"/>
    <s v="Alta"/>
    <x v="579"/>
    <n v="851287925"/>
    <x v="568"/>
    <n v="6871"/>
    <n v="9.33"/>
    <n v="6.92"/>
    <n v="64106.43"/>
    <n v="47547.32"/>
  </r>
  <r>
    <s v="C836"/>
    <x v="0"/>
    <s v="Czech Republic"/>
    <x v="8"/>
    <s v="Offline"/>
    <s v="Crítica"/>
    <x v="154"/>
    <n v="851636826"/>
    <x v="499"/>
    <n v="2498"/>
    <n v="437.2"/>
    <n v="263.33"/>
    <n v="1092125.5999999999"/>
    <n v="657798.34"/>
  </r>
  <r>
    <s v="C837"/>
    <x v="1"/>
    <s v="Nauru"/>
    <x v="3"/>
    <s v="Offline"/>
    <s v="Alta"/>
    <x v="477"/>
    <n v="851753556"/>
    <x v="569"/>
    <n v="8053"/>
    <n v="421.89"/>
    <n v="364.69"/>
    <n v="3397480.17"/>
    <n v="2936848.57"/>
  </r>
  <r>
    <s v="C838"/>
    <x v="0"/>
    <s v="Monaco"/>
    <x v="0"/>
    <s v="Online"/>
    <s v="Baja"/>
    <x v="111"/>
    <n v="852058255"/>
    <x v="501"/>
    <n v="9321"/>
    <n v="152.58000000000001"/>
    <n v="97.44"/>
    <n v="1422198.1800000002"/>
    <n v="908238.24"/>
  </r>
  <r>
    <s v="C839"/>
    <x v="0"/>
    <s v="Vatican City"/>
    <x v="4"/>
    <s v="Offline"/>
    <s v="Baja"/>
    <x v="232"/>
    <n v="852918708"/>
    <x v="561"/>
    <n v="9121"/>
    <n v="205.7"/>
    <n v="117.11"/>
    <n v="1876189.7"/>
    <n v="1068160.31"/>
  </r>
  <r>
    <s v="C84"/>
    <x v="0"/>
    <s v="Ireland"/>
    <x v="3"/>
    <s v="Offline"/>
    <s v="Baja"/>
    <x v="91"/>
    <n v="167788970"/>
    <x v="8"/>
    <n v="4087"/>
    <n v="421.89"/>
    <n v="364.69"/>
    <n v="1724264.43"/>
    <n v="1490488.03"/>
  </r>
  <r>
    <s v="C840"/>
    <x v="3"/>
    <s v="Swaziland"/>
    <x v="9"/>
    <s v="Online"/>
    <s v="Baja"/>
    <x v="319"/>
    <n v="853583896"/>
    <x v="570"/>
    <n v="2300"/>
    <n v="81.73"/>
    <n v="56.67"/>
    <n v="187979"/>
    <n v="130341"/>
  </r>
  <r>
    <s v="C841"/>
    <x v="4"/>
    <s v="Barbados"/>
    <x v="6"/>
    <s v="Online"/>
    <s v="Media"/>
    <x v="437"/>
    <n v="853798043"/>
    <x v="566"/>
    <n v="738"/>
    <n v="255.28"/>
    <n v="159.41999999999999"/>
    <n v="188396.64"/>
    <n v="117651.95999999999"/>
  </r>
  <r>
    <s v="C842"/>
    <x v="0"/>
    <s v="Slovakia"/>
    <x v="9"/>
    <s v="Online"/>
    <s v="Media"/>
    <x v="135"/>
    <n v="854614722"/>
    <x v="571"/>
    <n v="8347"/>
    <n v="81.73"/>
    <n v="56.67"/>
    <n v="682200.31"/>
    <n v="473024.49"/>
  </r>
  <r>
    <s v="C843"/>
    <x v="1"/>
    <s v="Tuvalu"/>
    <x v="6"/>
    <s v="Online"/>
    <s v="Alta"/>
    <x v="283"/>
    <n v="854919850"/>
    <x v="525"/>
    <n v="6070"/>
    <n v="255.28"/>
    <n v="159.41999999999999"/>
    <n v="1549549.6"/>
    <n v="967679.39999999991"/>
  </r>
  <r>
    <s v="C844"/>
    <x v="0"/>
    <s v="Austria"/>
    <x v="5"/>
    <s v="Offline"/>
    <s v="Media"/>
    <x v="367"/>
    <n v="855146872"/>
    <x v="362"/>
    <n v="6879"/>
    <n v="9.33"/>
    <n v="6.92"/>
    <n v="64181.07"/>
    <n v="47602.68"/>
  </r>
  <r>
    <s v="C845"/>
    <x v="1"/>
    <s v="Tonga"/>
    <x v="11"/>
    <s v="Online"/>
    <s v="Alta"/>
    <x v="580"/>
    <n v="859151303"/>
    <x v="503"/>
    <n v="779"/>
    <n v="668.27"/>
    <n v="502.54"/>
    <n v="520582.32999999996"/>
    <n v="391478.66000000003"/>
  </r>
  <r>
    <s v="C846"/>
    <x v="4"/>
    <s v="Dominica"/>
    <x v="5"/>
    <s v="Online"/>
    <s v="Baja"/>
    <x v="581"/>
    <n v="859830653"/>
    <x v="572"/>
    <n v="9807"/>
    <n v="9.33"/>
    <n v="6.92"/>
    <n v="91499.31"/>
    <n v="67864.44"/>
  </r>
  <r>
    <s v="C847"/>
    <x v="1"/>
    <s v="Samoa "/>
    <x v="8"/>
    <s v="Offline"/>
    <s v="Alta"/>
    <x v="582"/>
    <n v="860852038"/>
    <x v="133"/>
    <n v="3031"/>
    <n v="437.2"/>
    <n v="263.33"/>
    <n v="1325153.2"/>
    <n v="798153.23"/>
  </r>
  <r>
    <s v="C848"/>
    <x v="1"/>
    <s v="Kiribati"/>
    <x v="10"/>
    <s v="Offline"/>
    <s v="Alta"/>
    <x v="583"/>
    <n v="861686313"/>
    <x v="523"/>
    <n v="1548"/>
    <n v="154.06"/>
    <n v="90.93"/>
    <n v="238484.88"/>
    <n v="140759.64000000001"/>
  </r>
  <r>
    <s v="C849"/>
    <x v="4"/>
    <s v="Panama"/>
    <x v="2"/>
    <s v="Offline"/>
    <s v="Baja"/>
    <x v="379"/>
    <n v="862446343"/>
    <x v="573"/>
    <n v="3489"/>
    <n v="109.28"/>
    <n v="35.840000000000003"/>
    <n v="381277.92"/>
    <n v="125045.76000000001"/>
  </r>
  <r>
    <s v="C85"/>
    <x v="3"/>
    <s v="Madagascar"/>
    <x v="6"/>
    <s v="Online"/>
    <s v="Baja"/>
    <x v="92"/>
    <n v="168098819"/>
    <x v="89"/>
    <n v="435"/>
    <n v="255.28"/>
    <n v="159.41999999999999"/>
    <n v="111046.8"/>
    <n v="69347.7"/>
  </r>
  <r>
    <s v="C850"/>
    <x v="2"/>
    <s v="Uzbekistan"/>
    <x v="6"/>
    <s v="Online"/>
    <s v="Baja"/>
    <x v="584"/>
    <n v="862552344"/>
    <x v="574"/>
    <n v="9014"/>
    <n v="255.28"/>
    <n v="159.41999999999999"/>
    <n v="2301093.92"/>
    <n v="1437011.88"/>
  </r>
  <r>
    <s v="C851"/>
    <x v="3"/>
    <s v="Swaziland"/>
    <x v="6"/>
    <s v="Online"/>
    <s v="Crítica"/>
    <x v="585"/>
    <n v="863238990"/>
    <x v="575"/>
    <n v="5317"/>
    <n v="255.28"/>
    <n v="159.41999999999999"/>
    <n v="1357323.76"/>
    <n v="847636.1399999999"/>
  </r>
  <r>
    <s v="C852"/>
    <x v="3"/>
    <s v="Saudi Arabia"/>
    <x v="5"/>
    <s v="Online"/>
    <s v="Alta"/>
    <x v="146"/>
    <n v="863311517"/>
    <x v="478"/>
    <n v="1620"/>
    <n v="9.33"/>
    <n v="6.92"/>
    <n v="15114.6"/>
    <n v="11210.4"/>
  </r>
  <r>
    <s v="C853"/>
    <x v="3"/>
    <s v="Zambia"/>
    <x v="1"/>
    <s v="Offline"/>
    <s v="Alta"/>
    <x v="586"/>
    <n v="863350570"/>
    <x v="576"/>
    <n v="4179"/>
    <n v="651.21"/>
    <n v="524.96"/>
    <n v="2721406.5900000003"/>
    <n v="2193807.8400000003"/>
  </r>
  <r>
    <s v="C854"/>
    <x v="5"/>
    <s v="Greenland"/>
    <x v="6"/>
    <s v="Online"/>
    <s v="Alta"/>
    <x v="587"/>
    <n v="863766849"/>
    <x v="59"/>
    <n v="1280"/>
    <n v="255.28"/>
    <n v="159.41999999999999"/>
    <n v="326758.40000000002"/>
    <n v="204057.59999999998"/>
  </r>
  <r>
    <s v="C855"/>
    <x v="2"/>
    <s v="Turkmenistan"/>
    <x v="3"/>
    <s v="Offline"/>
    <s v="Baja"/>
    <x v="66"/>
    <n v="864822137"/>
    <x v="577"/>
    <n v="8240"/>
    <n v="421.89"/>
    <n v="364.69"/>
    <n v="3476373.6"/>
    <n v="3005045.6"/>
  </r>
  <r>
    <s v="C856"/>
    <x v="4"/>
    <s v="El Salvador"/>
    <x v="6"/>
    <s v="Offline"/>
    <s v="Media"/>
    <x v="264"/>
    <n v="865485608"/>
    <x v="578"/>
    <n v="2408"/>
    <n v="255.28"/>
    <n v="159.41999999999999"/>
    <n v="614714.24"/>
    <n v="383883.36"/>
  </r>
  <r>
    <s v="C857"/>
    <x v="3"/>
    <s v="Pakistan"/>
    <x v="6"/>
    <s v="Offline"/>
    <s v="Alta"/>
    <x v="89"/>
    <n v="865581738"/>
    <x v="579"/>
    <n v="8163"/>
    <n v="255.28"/>
    <n v="159.41999999999999"/>
    <n v="2083850.64"/>
    <n v="1301345.46"/>
  </r>
  <r>
    <s v="C858"/>
    <x v="3"/>
    <s v="Libya"/>
    <x v="9"/>
    <s v="Offline"/>
    <s v="Media"/>
    <x v="588"/>
    <n v="867641246"/>
    <x v="580"/>
    <n v="1917"/>
    <n v="81.73"/>
    <n v="56.67"/>
    <n v="156676.41"/>
    <n v="108636.39"/>
  </r>
  <r>
    <s v="C859"/>
    <x v="2"/>
    <s v="Taiwan"/>
    <x v="7"/>
    <s v="Offline"/>
    <s v="Crítica"/>
    <x v="589"/>
    <n v="868152368"/>
    <x v="581"/>
    <n v="7113"/>
    <n v="47.45"/>
    <n v="31.79"/>
    <n v="337511.85000000003"/>
    <n v="226122.27"/>
  </r>
  <r>
    <s v="C86"/>
    <x v="0"/>
    <s v="Austria"/>
    <x v="8"/>
    <s v="Online"/>
    <s v="Media"/>
    <x v="93"/>
    <n v="169844615"/>
    <x v="90"/>
    <n v="7575"/>
    <n v="437.2"/>
    <n v="263.33"/>
    <n v="3311790"/>
    <n v="1994724.7499999998"/>
  </r>
  <r>
    <s v="C860"/>
    <x v="0"/>
    <s v="Macedonia"/>
    <x v="7"/>
    <s v="Offline"/>
    <s v="Baja"/>
    <x v="396"/>
    <n v="868451058"/>
    <x v="582"/>
    <n v="9223"/>
    <n v="47.45"/>
    <n v="31.79"/>
    <n v="437631.35000000003"/>
    <n v="293199.17"/>
  </r>
  <r>
    <s v="C861"/>
    <x v="1"/>
    <s v="Solomon Islands"/>
    <x v="11"/>
    <s v="Offline"/>
    <s v="Alta"/>
    <x v="590"/>
    <n v="868652760"/>
    <x v="450"/>
    <n v="753"/>
    <n v="668.27"/>
    <n v="502.54"/>
    <n v="503207.31"/>
    <n v="378412.62"/>
  </r>
  <r>
    <s v="C862"/>
    <x v="5"/>
    <s v="Mexico"/>
    <x v="7"/>
    <s v="Offline"/>
    <s v="Media"/>
    <x v="79"/>
    <n v="869137275"/>
    <x v="9"/>
    <n v="6239"/>
    <n v="47.45"/>
    <n v="31.79"/>
    <n v="296040.55000000005"/>
    <n v="198337.81"/>
  </r>
  <r>
    <s v="C863"/>
    <x v="3"/>
    <s v="Somalia"/>
    <x v="9"/>
    <s v="Offline"/>
    <s v="Alta"/>
    <x v="591"/>
    <n v="869386613"/>
    <x v="583"/>
    <n v="7248"/>
    <n v="81.73"/>
    <n v="56.67"/>
    <n v="592379.04"/>
    <n v="410744.16000000003"/>
  </r>
  <r>
    <s v="C864"/>
    <x v="2"/>
    <s v="Taiwan"/>
    <x v="5"/>
    <s v="Online"/>
    <s v="Media"/>
    <x v="45"/>
    <n v="869887864"/>
    <x v="524"/>
    <n v="7379"/>
    <n v="9.33"/>
    <n v="6.92"/>
    <n v="68846.070000000007"/>
    <n v="51062.68"/>
  </r>
  <r>
    <s v="C865"/>
    <x v="4"/>
    <s v="Cuba"/>
    <x v="11"/>
    <s v="Online"/>
    <s v="Crítica"/>
    <x v="536"/>
    <n v="870578372"/>
    <x v="203"/>
    <n v="7261"/>
    <n v="668.27"/>
    <n v="502.54"/>
    <n v="4852308.47"/>
    <n v="3648942.94"/>
  </r>
  <r>
    <s v="C866"/>
    <x v="1"/>
    <s v="Federated States of Micronesia"/>
    <x v="5"/>
    <s v="Offline"/>
    <s v="Crítica"/>
    <x v="592"/>
    <n v="871065461"/>
    <x v="566"/>
    <n v="9557"/>
    <n v="9.33"/>
    <n v="6.92"/>
    <n v="89166.81"/>
    <n v="66134.44"/>
  </r>
  <r>
    <s v="C867"/>
    <x v="1"/>
    <s v="Australia"/>
    <x v="11"/>
    <s v="Offline"/>
    <s v="Alta"/>
    <x v="360"/>
    <n v="871178328"/>
    <x v="76"/>
    <n v="3958"/>
    <n v="668.27"/>
    <n v="502.54"/>
    <n v="2645012.66"/>
    <n v="1989053.32"/>
  </r>
  <r>
    <s v="C868"/>
    <x v="2"/>
    <s v="Myanmar"/>
    <x v="4"/>
    <s v="Offline"/>
    <s v="Alta"/>
    <x v="29"/>
    <n v="874854457"/>
    <x v="85"/>
    <n v="2187"/>
    <n v="205.7"/>
    <n v="117.11"/>
    <n v="449865.89999999997"/>
    <n v="256119.57"/>
  </r>
  <r>
    <s v="C869"/>
    <x v="0"/>
    <s v="Montenegro"/>
    <x v="4"/>
    <s v="Online"/>
    <s v="Baja"/>
    <x v="593"/>
    <n v="875133836"/>
    <x v="466"/>
    <n v="3001"/>
    <n v="205.7"/>
    <n v="117.11"/>
    <n v="617305.69999999995"/>
    <n v="351447.11"/>
  </r>
  <r>
    <s v="C87"/>
    <x v="3"/>
    <s v="Sierra Leone"/>
    <x v="9"/>
    <s v="Offline"/>
    <s v="Crítica"/>
    <x v="94"/>
    <n v="170842397"/>
    <x v="91"/>
    <n v="824"/>
    <n v="81.73"/>
    <n v="56.67"/>
    <n v="67345.52"/>
    <n v="46696.08"/>
  </r>
  <r>
    <s v="C870"/>
    <x v="3"/>
    <s v="Nigeria"/>
    <x v="2"/>
    <s v="Offline"/>
    <s v="Media"/>
    <x v="594"/>
    <n v="875811898"/>
    <x v="578"/>
    <n v="7184"/>
    <n v="109.28"/>
    <n v="35.840000000000003"/>
    <n v="785067.52000000002"/>
    <n v="257474.56000000003"/>
  </r>
  <r>
    <s v="C871"/>
    <x v="4"/>
    <s v="The Bahamas"/>
    <x v="10"/>
    <s v="Online"/>
    <s v="Alta"/>
    <x v="177"/>
    <n v="877616918"/>
    <x v="101"/>
    <n v="2555"/>
    <n v="154.06"/>
    <n v="90.93"/>
    <n v="393623.3"/>
    <n v="232326.15000000002"/>
  </r>
  <r>
    <s v="C872"/>
    <x v="3"/>
    <s v="Ethiopia"/>
    <x v="0"/>
    <s v="Offline"/>
    <s v="Alta"/>
    <x v="595"/>
    <n v="879757964"/>
    <x v="101"/>
    <n v="8961"/>
    <n v="152.58000000000001"/>
    <n v="97.44"/>
    <n v="1367269.3800000001"/>
    <n v="873159.84"/>
  </r>
  <r>
    <s v="C873"/>
    <x v="1"/>
    <s v="Nauru"/>
    <x v="10"/>
    <s v="Offline"/>
    <s v="Alta"/>
    <x v="596"/>
    <n v="879781568"/>
    <x v="584"/>
    <n v="3283"/>
    <n v="154.06"/>
    <n v="90.93"/>
    <n v="505778.98"/>
    <n v="298523.19"/>
  </r>
  <r>
    <s v="C874"/>
    <x v="4"/>
    <s v="Haiti"/>
    <x v="11"/>
    <s v="Online"/>
    <s v="Baja"/>
    <x v="174"/>
    <n v="880126607"/>
    <x v="194"/>
    <n v="4433"/>
    <n v="668.27"/>
    <n v="502.54"/>
    <n v="2962440.91"/>
    <n v="2227759.8200000003"/>
  </r>
  <r>
    <s v="C875"/>
    <x v="4"/>
    <s v="Antigua and Barbuda "/>
    <x v="0"/>
    <s v="Online"/>
    <s v="Alta"/>
    <x v="442"/>
    <n v="880257499"/>
    <x v="128"/>
    <n v="8351"/>
    <n v="152.58000000000001"/>
    <n v="97.44"/>
    <n v="1274195.58"/>
    <n v="813721.44"/>
  </r>
  <r>
    <s v="C876"/>
    <x v="0"/>
    <s v="Slovenia"/>
    <x v="3"/>
    <s v="Online"/>
    <s v="Baja"/>
    <x v="597"/>
    <n v="880664765"/>
    <x v="18"/>
    <n v="3013"/>
    <n v="421.89"/>
    <n v="364.69"/>
    <n v="1271154.57"/>
    <n v="1098810.97"/>
  </r>
  <r>
    <s v="C877"/>
    <x v="5"/>
    <s v="Greenland"/>
    <x v="1"/>
    <s v="Online"/>
    <s v="Baja"/>
    <x v="598"/>
    <n v="880710685"/>
    <x v="36"/>
    <n v="3422"/>
    <n v="651.21"/>
    <n v="524.96"/>
    <n v="2228440.62"/>
    <n v="1796413.12"/>
  </r>
  <r>
    <s v="C878"/>
    <x v="3"/>
    <s v="Burundi"/>
    <x v="8"/>
    <s v="Offline"/>
    <s v="Crítica"/>
    <x v="599"/>
    <n v="881113231"/>
    <x v="430"/>
    <n v="6615"/>
    <n v="437.2"/>
    <n v="263.33"/>
    <n v="2892078"/>
    <n v="1741927.95"/>
  </r>
  <r>
    <s v="C879"/>
    <x v="0"/>
    <s v="Czech Republic"/>
    <x v="1"/>
    <s v="Offline"/>
    <s v="Alta"/>
    <x v="324"/>
    <n v="881995141"/>
    <x v="364"/>
    <n v="6660"/>
    <n v="651.21"/>
    <n v="524.96"/>
    <n v="4337058.6000000006"/>
    <n v="3496233.6"/>
  </r>
  <r>
    <s v="C88"/>
    <x v="0"/>
    <s v="Netherlands"/>
    <x v="1"/>
    <s v="Online"/>
    <s v="Crítica"/>
    <x v="95"/>
    <n v="172662436"/>
    <x v="92"/>
    <n v="7531"/>
    <n v="651.21"/>
    <n v="524.96"/>
    <n v="4904262.5100000007"/>
    <n v="3953473.7600000002"/>
  </r>
  <r>
    <s v="C880"/>
    <x v="3"/>
    <s v="Equatorial Guinea"/>
    <x v="1"/>
    <s v="Offline"/>
    <s v="Media"/>
    <x v="600"/>
    <n v="882565057"/>
    <x v="585"/>
    <n v="9655"/>
    <n v="651.21"/>
    <n v="524.96"/>
    <n v="6287432.5500000007"/>
    <n v="5068488.8000000007"/>
  </r>
  <r>
    <s v="C881"/>
    <x v="4"/>
    <s v="Dominican Republic"/>
    <x v="2"/>
    <s v="Offline"/>
    <s v="Alta"/>
    <x v="205"/>
    <n v="882943999"/>
    <x v="371"/>
    <n v="8729"/>
    <n v="109.28"/>
    <n v="35.840000000000003"/>
    <n v="953905.12"/>
    <n v="312847.36000000004"/>
  </r>
  <r>
    <s v="C882"/>
    <x v="0"/>
    <s v="Poland"/>
    <x v="9"/>
    <s v="Online"/>
    <s v="Crítica"/>
    <x v="494"/>
    <n v="883492887"/>
    <x v="39"/>
    <n v="9045"/>
    <n v="81.73"/>
    <n v="56.67"/>
    <n v="739247.85000000009"/>
    <n v="512580.15"/>
  </r>
  <r>
    <s v="C883"/>
    <x v="0"/>
    <s v="Albania"/>
    <x v="5"/>
    <s v="Offline"/>
    <s v="Crítica"/>
    <x v="601"/>
    <n v="885128390"/>
    <x v="434"/>
    <n v="2794"/>
    <n v="9.33"/>
    <n v="6.92"/>
    <n v="26068.02"/>
    <n v="19334.48"/>
  </r>
  <r>
    <s v="C884"/>
    <x v="3"/>
    <s v="Sudan"/>
    <x v="0"/>
    <s v="Offline"/>
    <s v="Baja"/>
    <x v="602"/>
    <n v="885696589"/>
    <x v="586"/>
    <n v="4200"/>
    <n v="152.58000000000001"/>
    <n v="97.44"/>
    <n v="640836"/>
    <n v="409248"/>
  </r>
  <r>
    <s v="C885"/>
    <x v="5"/>
    <s v="Canada"/>
    <x v="3"/>
    <s v="Online"/>
    <s v="Baja"/>
    <x v="603"/>
    <n v="886478078"/>
    <x v="587"/>
    <n v="4517"/>
    <n v="421.89"/>
    <n v="364.69"/>
    <n v="1905677.13"/>
    <n v="1647304.73"/>
  </r>
  <r>
    <s v="C886"/>
    <x v="0"/>
    <s v="Czech Republic"/>
    <x v="4"/>
    <s v="Online"/>
    <s v="Baja"/>
    <x v="604"/>
    <n v="888059937"/>
    <x v="359"/>
    <n v="7033"/>
    <n v="205.7"/>
    <n v="117.11"/>
    <n v="1446688.0999999999"/>
    <n v="823634.63"/>
  </r>
  <r>
    <s v="C887"/>
    <x v="3"/>
    <s v="Madagascar"/>
    <x v="11"/>
    <s v="Offline"/>
    <s v="Crítica"/>
    <x v="605"/>
    <n v="888108432"/>
    <x v="588"/>
    <n v="2065"/>
    <n v="668.27"/>
    <n v="502.54"/>
    <n v="1379977.55"/>
    <n v="1037745.1000000001"/>
  </r>
  <r>
    <s v="C888"/>
    <x v="0"/>
    <s v="Estonia"/>
    <x v="7"/>
    <s v="Online"/>
    <s v="Alta"/>
    <x v="539"/>
    <n v="889940917"/>
    <x v="225"/>
    <n v="1960"/>
    <n v="47.45"/>
    <n v="31.79"/>
    <n v="93002"/>
    <n v="62308.4"/>
  </r>
  <r>
    <s v="C889"/>
    <x v="3"/>
    <s v="Ethiopia"/>
    <x v="2"/>
    <s v="Online"/>
    <s v="Media"/>
    <x v="376"/>
    <n v="890131032"/>
    <x v="589"/>
    <n v="6099"/>
    <n v="109.28"/>
    <n v="35.840000000000003"/>
    <n v="666498.72"/>
    <n v="218588.16000000003"/>
  </r>
  <r>
    <s v="C89"/>
    <x v="0"/>
    <s v="Croatia"/>
    <x v="8"/>
    <s v="Offline"/>
    <s v="Alta"/>
    <x v="96"/>
    <n v="173900973"/>
    <x v="93"/>
    <n v="2075"/>
    <n v="437.2"/>
    <n v="263.33"/>
    <n v="907190"/>
    <n v="546409.75"/>
  </r>
  <r>
    <s v="C890"/>
    <x v="3"/>
    <s v="Republic of the Congo"/>
    <x v="0"/>
    <s v="Online"/>
    <s v="Media"/>
    <x v="606"/>
    <n v="890339171"/>
    <x v="493"/>
    <n v="5893"/>
    <n v="152.58000000000001"/>
    <n v="97.44"/>
    <n v="899153.94000000006"/>
    <n v="574213.92000000004"/>
  </r>
  <r>
    <s v="C891"/>
    <x v="0"/>
    <s v="Croatia"/>
    <x v="11"/>
    <s v="Offline"/>
    <s v="Crítica"/>
    <x v="11"/>
    <n v="890437877"/>
    <x v="590"/>
    <n v="9785"/>
    <n v="668.27"/>
    <n v="502.54"/>
    <n v="6539021.9500000002"/>
    <n v="4917353.9000000004"/>
  </r>
  <r>
    <s v="C892"/>
    <x v="0"/>
    <s v="Switzerland"/>
    <x v="7"/>
    <s v="Offline"/>
    <s v="Alta"/>
    <x v="294"/>
    <n v="890496671"/>
    <x v="174"/>
    <n v="8248"/>
    <n v="47.45"/>
    <n v="31.79"/>
    <n v="391367.60000000003"/>
    <n v="262203.92"/>
  </r>
  <r>
    <s v="C893"/>
    <x v="3"/>
    <s v="Angola"/>
    <x v="7"/>
    <s v="Offline"/>
    <s v="Crítica"/>
    <x v="267"/>
    <n v="892427861"/>
    <x v="9"/>
    <n v="8787"/>
    <n v="47.45"/>
    <n v="31.79"/>
    <n v="416943.15"/>
    <n v="279338.73"/>
  </r>
  <r>
    <s v="C894"/>
    <x v="2"/>
    <s v="Cambodia"/>
    <x v="4"/>
    <s v="Offline"/>
    <s v="Alta"/>
    <x v="292"/>
    <n v="892692220"/>
    <x v="24"/>
    <n v="937"/>
    <n v="205.7"/>
    <n v="117.11"/>
    <n v="192740.9"/>
    <n v="109732.06999999999"/>
  </r>
  <r>
    <s v="C895"/>
    <x v="3"/>
    <s v="Pakistan"/>
    <x v="11"/>
    <s v="Offline"/>
    <s v="Crítica"/>
    <x v="15"/>
    <n v="893344533"/>
    <x v="280"/>
    <n v="1268"/>
    <n v="668.27"/>
    <n v="502.54"/>
    <n v="847366.36"/>
    <n v="637220.72"/>
  </r>
  <r>
    <s v="C896"/>
    <x v="3"/>
    <s v="Malawi"/>
    <x v="6"/>
    <s v="Online"/>
    <s v="Baja"/>
    <x v="607"/>
    <n v="893604600"/>
    <x v="591"/>
    <n v="8376"/>
    <n v="255.28"/>
    <n v="159.41999999999999"/>
    <n v="2138225.2799999998"/>
    <n v="1335301.92"/>
  </r>
  <r>
    <s v="C897"/>
    <x v="3"/>
    <s v="Botswana"/>
    <x v="4"/>
    <s v="Offline"/>
    <s v="Baja"/>
    <x v="608"/>
    <n v="894298970"/>
    <x v="373"/>
    <n v="7893"/>
    <n v="205.7"/>
    <n v="117.11"/>
    <n v="1623590.0999999999"/>
    <n v="924349.23"/>
  </r>
  <r>
    <s v="C898"/>
    <x v="4"/>
    <s v="Saint Vincent and the Grenadines"/>
    <x v="6"/>
    <s v="Online"/>
    <s v="Crítica"/>
    <x v="198"/>
    <n v="894662034"/>
    <x v="592"/>
    <n v="7478"/>
    <n v="255.28"/>
    <n v="159.41999999999999"/>
    <n v="1908983.84"/>
    <n v="1192142.76"/>
  </r>
  <r>
    <s v="C899"/>
    <x v="1"/>
    <s v="Kiribati"/>
    <x v="0"/>
    <s v="Online"/>
    <s v="Alta"/>
    <x v="609"/>
    <n v="896206557"/>
    <x v="398"/>
    <n v="1825"/>
    <n v="152.58000000000001"/>
    <n v="97.44"/>
    <n v="278458.5"/>
    <n v="177828"/>
  </r>
  <r>
    <s v="C9"/>
    <x v="4"/>
    <s v="Grenada"/>
    <x v="9"/>
    <s v="Offline"/>
    <s v="Crítica"/>
    <x v="11"/>
    <n v="111651837"/>
    <x v="11"/>
    <n v="8779"/>
    <n v="81.73"/>
    <n v="56.67"/>
    <n v="717507.67"/>
    <n v="497505.93"/>
  </r>
  <r>
    <s v="C90"/>
    <x v="4"/>
    <s v="Trinidad and Tobago"/>
    <x v="0"/>
    <s v="Offline"/>
    <s v="Baja"/>
    <x v="98"/>
    <n v="175078141"/>
    <x v="95"/>
    <n v="869"/>
    <n v="152.58000000000001"/>
    <n v="97.44"/>
    <n v="132592.02000000002"/>
    <n v="84675.36"/>
  </r>
  <r>
    <s v="C900"/>
    <x v="4"/>
    <s v="Honduras"/>
    <x v="1"/>
    <s v="Offline"/>
    <s v="Baja"/>
    <x v="245"/>
    <n v="897645938"/>
    <x v="448"/>
    <n v="7657"/>
    <n v="651.21"/>
    <n v="524.96"/>
    <n v="4986314.9700000007"/>
    <n v="4019618.72"/>
  </r>
  <r>
    <s v="C901"/>
    <x v="3"/>
    <s v="Israel"/>
    <x v="3"/>
    <s v="Offline"/>
    <s v="Baja"/>
    <x v="121"/>
    <n v="897720181"/>
    <x v="552"/>
    <n v="8730"/>
    <n v="421.89"/>
    <n v="364.69"/>
    <n v="3683099.6999999997"/>
    <n v="3183743.7"/>
  </r>
  <r>
    <s v="C902"/>
    <x v="2"/>
    <s v="Brunei"/>
    <x v="7"/>
    <s v="Online"/>
    <s v="Baja"/>
    <x v="471"/>
    <n v="898784911"/>
    <x v="593"/>
    <n v="828"/>
    <n v="47.45"/>
    <n v="31.79"/>
    <n v="39288.600000000006"/>
    <n v="26322.12"/>
  </r>
  <r>
    <s v="C903"/>
    <x v="3"/>
    <s v="Senegal"/>
    <x v="1"/>
    <s v="Online"/>
    <s v="Baja"/>
    <x v="138"/>
    <n v="900200259"/>
    <x v="594"/>
    <n v="6770"/>
    <n v="651.21"/>
    <n v="524.96"/>
    <n v="4408691.7"/>
    <n v="3553979.2"/>
  </r>
  <r>
    <s v="C904"/>
    <x v="0"/>
    <s v="Iceland"/>
    <x v="10"/>
    <s v="Offline"/>
    <s v="Alta"/>
    <x v="308"/>
    <n v="905825173"/>
    <x v="595"/>
    <n v="1404"/>
    <n v="154.06"/>
    <n v="90.93"/>
    <n v="216300.24"/>
    <n v="127665.72000000002"/>
  </r>
  <r>
    <s v="C905"/>
    <x v="4"/>
    <s v="Haiti"/>
    <x v="1"/>
    <s v="Offline"/>
    <s v="Baja"/>
    <x v="610"/>
    <n v="906669318"/>
    <x v="298"/>
    <n v="6610"/>
    <n v="651.21"/>
    <n v="524.96"/>
    <n v="4304498.1000000006"/>
    <n v="3469985.6"/>
  </r>
  <r>
    <s v="C906"/>
    <x v="0"/>
    <s v="Switzerland"/>
    <x v="6"/>
    <s v="Online"/>
    <s v="Media"/>
    <x v="64"/>
    <n v="907012641"/>
    <x v="596"/>
    <n v="6299"/>
    <n v="255.28"/>
    <n v="159.41999999999999"/>
    <n v="1608008.72"/>
    <n v="1004186.58"/>
  </r>
  <r>
    <s v="C907"/>
    <x v="0"/>
    <s v="Italy"/>
    <x v="3"/>
    <s v="Offline"/>
    <s v="Alta"/>
    <x v="611"/>
    <n v="907371413"/>
    <x v="548"/>
    <n v="1414"/>
    <n v="421.89"/>
    <n v="364.69"/>
    <n v="596552.46"/>
    <n v="515671.66"/>
  </r>
  <r>
    <s v="C908"/>
    <x v="0"/>
    <s v="Romania"/>
    <x v="4"/>
    <s v="Online"/>
    <s v="Media"/>
    <x v="242"/>
    <n v="908088529"/>
    <x v="45"/>
    <n v="4928"/>
    <n v="205.7"/>
    <n v="117.11"/>
    <n v="1013689.6"/>
    <n v="577118.07999999996"/>
  </r>
  <r>
    <s v="C909"/>
    <x v="0"/>
    <s v="Georgia"/>
    <x v="4"/>
    <s v="Offline"/>
    <s v="Crítica"/>
    <x v="612"/>
    <n v="908471333"/>
    <x v="597"/>
    <n v="6846"/>
    <n v="205.7"/>
    <n v="117.11"/>
    <n v="1408222.2"/>
    <n v="801735.05999999994"/>
  </r>
  <r>
    <s v="C91"/>
    <x v="2"/>
    <s v="South Korea"/>
    <x v="11"/>
    <s v="Offline"/>
    <s v="Crítica"/>
    <x v="99"/>
    <n v="175304305"/>
    <x v="96"/>
    <n v="7353"/>
    <n v="668.27"/>
    <n v="502.54"/>
    <n v="4913789.3099999996"/>
    <n v="3695176.62"/>
  </r>
  <r>
    <s v="C910"/>
    <x v="5"/>
    <s v="United States of America"/>
    <x v="3"/>
    <s v="Offline"/>
    <s v="Media"/>
    <x v="292"/>
    <n v="910662162"/>
    <x v="598"/>
    <n v="9205"/>
    <n v="421.89"/>
    <n v="364.69"/>
    <n v="3883497.4499999997"/>
    <n v="3356971.45"/>
  </r>
  <r>
    <s v="C911"/>
    <x v="1"/>
    <s v="Kiribati"/>
    <x v="1"/>
    <s v="Offline"/>
    <s v="Crítica"/>
    <x v="44"/>
    <n v="911573684"/>
    <x v="528"/>
    <n v="1071"/>
    <n v="651.21"/>
    <n v="524.96"/>
    <n v="697445.91"/>
    <n v="562232.16"/>
  </r>
  <r>
    <s v="C912"/>
    <x v="0"/>
    <s v="Bosnia and Herzegovina"/>
    <x v="0"/>
    <s v="Online"/>
    <s v="Crítica"/>
    <x v="449"/>
    <n v="911997258"/>
    <x v="82"/>
    <n v="3543"/>
    <n v="152.58000000000001"/>
    <n v="97.44"/>
    <n v="540590.94000000006"/>
    <n v="345229.92"/>
  </r>
  <r>
    <s v="C913"/>
    <x v="3"/>
    <s v="Mauritius "/>
    <x v="9"/>
    <s v="Offline"/>
    <s v="Media"/>
    <x v="120"/>
    <n v="912741410"/>
    <x v="599"/>
    <n v="4751"/>
    <n v="81.73"/>
    <n v="56.67"/>
    <n v="388299.23000000004"/>
    <n v="269239.17"/>
  </r>
  <r>
    <s v="C914"/>
    <x v="5"/>
    <s v="Greenland"/>
    <x v="3"/>
    <s v="Online"/>
    <s v="Media"/>
    <x v="613"/>
    <n v="912860286"/>
    <x v="519"/>
    <n v="4857"/>
    <n v="421.89"/>
    <n v="364.69"/>
    <n v="2049119.73"/>
    <n v="1771299.33"/>
  </r>
  <r>
    <s v="C915"/>
    <x v="3"/>
    <s v="Zimbabwe"/>
    <x v="1"/>
    <s v="Online"/>
    <s v="Crítica"/>
    <x v="614"/>
    <n v="914115989"/>
    <x v="349"/>
    <n v="1052"/>
    <n v="651.21"/>
    <n v="524.96"/>
    <n v="685072.92"/>
    <n v="552257.92000000004"/>
  </r>
  <r>
    <s v="C916"/>
    <x v="0"/>
    <s v="Belgium"/>
    <x v="2"/>
    <s v="Offline"/>
    <s v="Media"/>
    <x v="615"/>
    <n v="914382064"/>
    <x v="600"/>
    <n v="2560"/>
    <n v="109.28"/>
    <n v="35.840000000000003"/>
    <n v="279756.79999999999"/>
    <n v="91750.400000000009"/>
  </r>
  <r>
    <s v="C917"/>
    <x v="0"/>
    <s v="Luxembourg"/>
    <x v="10"/>
    <s v="Online"/>
    <s v="Media"/>
    <x v="616"/>
    <n v="914538705"/>
    <x v="601"/>
    <n v="5637"/>
    <n v="154.06"/>
    <n v="90.93"/>
    <n v="868436.22"/>
    <n v="512572.41000000003"/>
  </r>
  <r>
    <s v="C918"/>
    <x v="3"/>
    <s v="Sudan"/>
    <x v="1"/>
    <s v="Online"/>
    <s v="Baja"/>
    <x v="617"/>
    <n v="914555871"/>
    <x v="602"/>
    <n v="8568"/>
    <n v="651.21"/>
    <n v="524.96"/>
    <n v="5579567.2800000003"/>
    <n v="4497857.28"/>
  </r>
  <r>
    <s v="C919"/>
    <x v="3"/>
    <s v="Cote d'Ivoire"/>
    <x v="9"/>
    <s v="Online"/>
    <s v="Alta"/>
    <x v="389"/>
    <n v="914959704"/>
    <x v="598"/>
    <n v="6670"/>
    <n v="81.73"/>
    <n v="56.67"/>
    <n v="545139.1"/>
    <n v="377988.9"/>
  </r>
  <r>
    <s v="C92"/>
    <x v="1"/>
    <s v="Samoa "/>
    <x v="3"/>
    <s v="Offline"/>
    <s v="Alta"/>
    <x v="100"/>
    <n v="175974214"/>
    <x v="97"/>
    <n v="7003"/>
    <n v="421.89"/>
    <n v="364.69"/>
    <n v="2954495.67"/>
    <n v="2553924.0699999998"/>
  </r>
  <r>
    <s v="C920"/>
    <x v="3"/>
    <s v="Rwanda"/>
    <x v="4"/>
    <s v="Offline"/>
    <s v="Media"/>
    <x v="320"/>
    <n v="917417895"/>
    <x v="603"/>
    <n v="7293"/>
    <n v="205.7"/>
    <n v="117.11"/>
    <n v="1500170.0999999999"/>
    <n v="854083.23"/>
  </r>
  <r>
    <s v="C921"/>
    <x v="5"/>
    <s v="Mexico"/>
    <x v="10"/>
    <s v="Online"/>
    <s v="Media"/>
    <x v="618"/>
    <n v="918515670"/>
    <x v="351"/>
    <n v="4816"/>
    <n v="154.06"/>
    <n v="90.93"/>
    <n v="741952.96"/>
    <n v="437918.88"/>
  </r>
  <r>
    <s v="C922"/>
    <x v="1"/>
    <s v="Tuvalu"/>
    <x v="10"/>
    <s v="Offline"/>
    <s v="Crítica"/>
    <x v="598"/>
    <n v="918880879"/>
    <x v="502"/>
    <n v="5651"/>
    <n v="154.06"/>
    <n v="90.93"/>
    <n v="870593.06"/>
    <n v="513845.43000000005"/>
  </r>
  <r>
    <s v="C923"/>
    <x v="3"/>
    <s v="Guinea-Bissau"/>
    <x v="5"/>
    <s v="Offline"/>
    <s v="Crítica"/>
    <x v="619"/>
    <n v="919752490"/>
    <x v="525"/>
    <n v="3239"/>
    <n v="9.33"/>
    <n v="6.92"/>
    <n v="30219.87"/>
    <n v="22413.88"/>
  </r>
  <r>
    <s v="C924"/>
    <x v="0"/>
    <s v="Greece"/>
    <x v="4"/>
    <s v="Online"/>
    <s v="Crítica"/>
    <x v="167"/>
    <n v="920174348"/>
    <x v="89"/>
    <n v="3054"/>
    <n v="205.7"/>
    <n v="117.11"/>
    <n v="628207.79999999993"/>
    <n v="357653.94"/>
  </r>
  <r>
    <s v="C925"/>
    <x v="4"/>
    <s v="Haiti"/>
    <x v="7"/>
    <s v="Online"/>
    <s v="Baja"/>
    <x v="400"/>
    <n v="922294795"/>
    <x v="604"/>
    <n v="7601"/>
    <n v="47.45"/>
    <n v="31.79"/>
    <n v="360667.45"/>
    <n v="241635.78999999998"/>
  </r>
  <r>
    <s v="C926"/>
    <x v="3"/>
    <s v="Yemen"/>
    <x v="3"/>
    <s v="Online"/>
    <s v="Media"/>
    <x v="620"/>
    <n v="922643697"/>
    <x v="233"/>
    <n v="1417"/>
    <n v="421.89"/>
    <n v="364.69"/>
    <n v="597818.13"/>
    <n v="516765.73"/>
  </r>
  <r>
    <s v="C927"/>
    <x v="0"/>
    <s v="Russia"/>
    <x v="9"/>
    <s v="Offline"/>
    <s v="Baja"/>
    <x v="193"/>
    <n v="923389995"/>
    <x v="605"/>
    <n v="6069"/>
    <n v="81.73"/>
    <n v="56.67"/>
    <n v="496019.37"/>
    <n v="343930.23"/>
  </r>
  <r>
    <s v="C928"/>
    <x v="3"/>
    <s v="Tunisia "/>
    <x v="6"/>
    <s v="Offline"/>
    <s v="Media"/>
    <x v="68"/>
    <n v="923890817"/>
    <x v="361"/>
    <n v="5155"/>
    <n v="255.28"/>
    <n v="159.41999999999999"/>
    <n v="1315968.3999999999"/>
    <n v="821810.1"/>
  </r>
  <r>
    <s v="C929"/>
    <x v="2"/>
    <s v="India"/>
    <x v="10"/>
    <s v="Online"/>
    <s v="Media"/>
    <x v="87"/>
    <n v="926084220"/>
    <x v="606"/>
    <n v="9305"/>
    <n v="154.06"/>
    <n v="90.93"/>
    <n v="1433528.3"/>
    <n v="846103.65"/>
  </r>
  <r>
    <s v="C93"/>
    <x v="0"/>
    <s v="Albania"/>
    <x v="1"/>
    <s v="Offline"/>
    <s v="Baja"/>
    <x v="101"/>
    <n v="176450574"/>
    <x v="98"/>
    <n v="2322"/>
    <n v="651.21"/>
    <n v="524.96"/>
    <n v="1512109.62"/>
    <n v="1218957.1200000001"/>
  </r>
  <r>
    <s v="C930"/>
    <x v="2"/>
    <s v="Taiwan"/>
    <x v="4"/>
    <s v="Online"/>
    <s v="Alta"/>
    <x v="621"/>
    <n v="926513373"/>
    <x v="607"/>
    <n v="1181"/>
    <n v="205.7"/>
    <n v="117.11"/>
    <n v="242931.69999999998"/>
    <n v="138306.91"/>
  </r>
  <r>
    <s v="C931"/>
    <x v="3"/>
    <s v="Morocco"/>
    <x v="0"/>
    <s v="Offline"/>
    <s v="Alta"/>
    <x v="28"/>
    <n v="926670873"/>
    <x v="134"/>
    <n v="474"/>
    <n v="152.58000000000001"/>
    <n v="97.44"/>
    <n v="72322.920000000013"/>
    <n v="46186.559999999998"/>
  </r>
  <r>
    <s v="C932"/>
    <x v="3"/>
    <s v="Zimbabwe"/>
    <x v="7"/>
    <s v="Online"/>
    <s v="Media"/>
    <x v="73"/>
    <n v="927029645"/>
    <x v="608"/>
    <n v="8909"/>
    <n v="47.45"/>
    <n v="31.79"/>
    <n v="422732.05000000005"/>
    <n v="283217.11"/>
  </r>
  <r>
    <s v="C933"/>
    <x v="3"/>
    <s v="Lebanon"/>
    <x v="2"/>
    <s v="Online"/>
    <s v="Baja"/>
    <x v="622"/>
    <n v="927084577"/>
    <x v="97"/>
    <n v="5240"/>
    <n v="109.28"/>
    <n v="35.840000000000003"/>
    <n v="572627.19999999995"/>
    <n v="187801.60000000001"/>
  </r>
  <r>
    <s v="C934"/>
    <x v="1"/>
    <s v="Federated States of Micronesia"/>
    <x v="1"/>
    <s v="Offline"/>
    <s v="Alta"/>
    <x v="623"/>
    <n v="928952682"/>
    <x v="609"/>
    <n v="253"/>
    <n v="651.21"/>
    <n v="524.96"/>
    <n v="164756.13"/>
    <n v="132814.88"/>
  </r>
  <r>
    <s v="C935"/>
    <x v="0"/>
    <s v="Macedonia"/>
    <x v="5"/>
    <s v="Online"/>
    <s v="Baja"/>
    <x v="405"/>
    <n v="931131064"/>
    <x v="591"/>
    <n v="1766"/>
    <n v="9.33"/>
    <n v="6.92"/>
    <n v="16476.78"/>
    <n v="12220.72"/>
  </r>
  <r>
    <s v="C936"/>
    <x v="3"/>
    <s v="Ghana"/>
    <x v="8"/>
    <s v="Online"/>
    <s v="Media"/>
    <x v="624"/>
    <n v="932654559"/>
    <x v="10"/>
    <n v="9628"/>
    <n v="437.2"/>
    <n v="263.33"/>
    <n v="4209361.5999999996"/>
    <n v="2535341.2399999998"/>
  </r>
  <r>
    <s v="C937"/>
    <x v="5"/>
    <s v="Greenland"/>
    <x v="1"/>
    <s v="Offline"/>
    <s v="Alta"/>
    <x v="217"/>
    <n v="932800900"/>
    <x v="360"/>
    <n v="718"/>
    <n v="651.21"/>
    <n v="524.96"/>
    <n v="467568.78"/>
    <n v="376921.28"/>
  </r>
  <r>
    <s v="C938"/>
    <x v="3"/>
    <s v="Bahrain"/>
    <x v="11"/>
    <s v="Online"/>
    <s v="Baja"/>
    <x v="625"/>
    <n v="934019696"/>
    <x v="610"/>
    <n v="3947"/>
    <n v="668.27"/>
    <n v="502.54"/>
    <n v="2637661.69"/>
    <n v="1983525.3800000001"/>
  </r>
  <r>
    <s v="C939"/>
    <x v="0"/>
    <s v="Serbia"/>
    <x v="6"/>
    <s v="Offline"/>
    <s v="Crítica"/>
    <x v="626"/>
    <n v="934157025"/>
    <x v="611"/>
    <n v="5258"/>
    <n v="255.28"/>
    <n v="159.41999999999999"/>
    <n v="1342262.24"/>
    <n v="838230.36"/>
  </r>
  <r>
    <s v="C94"/>
    <x v="3"/>
    <s v="Cape Verde"/>
    <x v="5"/>
    <s v="Online"/>
    <s v="Media"/>
    <x v="102"/>
    <n v="176491773"/>
    <x v="99"/>
    <n v="7846"/>
    <n v="9.33"/>
    <n v="6.92"/>
    <n v="73203.180000000008"/>
    <n v="54294.32"/>
  </r>
  <r>
    <s v="C940"/>
    <x v="3"/>
    <s v="Lebanon"/>
    <x v="6"/>
    <s v="Offline"/>
    <s v="Alta"/>
    <x v="627"/>
    <n v="935364234"/>
    <x v="202"/>
    <n v="2625"/>
    <n v="255.28"/>
    <n v="159.41999999999999"/>
    <n v="670110"/>
    <n v="418477.49999999994"/>
  </r>
  <r>
    <s v="C941"/>
    <x v="0"/>
    <s v="Monaco"/>
    <x v="3"/>
    <s v="Online"/>
    <s v="Alta"/>
    <x v="482"/>
    <n v="936022126"/>
    <x v="447"/>
    <n v="1052"/>
    <n v="421.89"/>
    <n v="364.69"/>
    <n v="443828.27999999997"/>
    <n v="383653.88"/>
  </r>
  <r>
    <s v="C942"/>
    <x v="3"/>
    <s v="Iran"/>
    <x v="6"/>
    <s v="Online"/>
    <s v="Alta"/>
    <x v="628"/>
    <n v="936710488"/>
    <x v="612"/>
    <n v="7575"/>
    <n v="255.28"/>
    <n v="159.41999999999999"/>
    <n v="1933746"/>
    <n v="1207606.5"/>
  </r>
  <r>
    <s v="C943"/>
    <x v="3"/>
    <s v="Mauritius "/>
    <x v="5"/>
    <s v="Online"/>
    <s v="Media"/>
    <x v="629"/>
    <n v="938382041"/>
    <x v="519"/>
    <n v="6263"/>
    <n v="9.33"/>
    <n v="6.92"/>
    <n v="58433.79"/>
    <n v="43339.96"/>
  </r>
  <r>
    <s v="C944"/>
    <x v="4"/>
    <s v="Saint Kitts and Nevis "/>
    <x v="3"/>
    <s v="Online"/>
    <s v="Crítica"/>
    <x v="630"/>
    <n v="938801753"/>
    <x v="613"/>
    <n v="3212"/>
    <n v="421.89"/>
    <n v="364.69"/>
    <n v="1355110.68"/>
    <n v="1171384.28"/>
  </r>
  <r>
    <s v="C945"/>
    <x v="0"/>
    <s v="Bulgaria"/>
    <x v="5"/>
    <s v="Online"/>
    <s v="Baja"/>
    <x v="423"/>
    <n v="939389693"/>
    <x v="169"/>
    <n v="1554"/>
    <n v="9.33"/>
    <n v="6.92"/>
    <n v="14498.82"/>
    <n v="10753.68"/>
  </r>
  <r>
    <s v="C946"/>
    <x v="0"/>
    <s v="Italy"/>
    <x v="2"/>
    <s v="Offline"/>
    <s v="Media"/>
    <x v="70"/>
    <n v="939460504"/>
    <x v="614"/>
    <n v="6450"/>
    <n v="109.28"/>
    <n v="35.840000000000003"/>
    <n v="704856"/>
    <n v="231168.00000000003"/>
  </r>
  <r>
    <s v="C947"/>
    <x v="3"/>
    <s v="Namibia"/>
    <x v="10"/>
    <s v="Offline"/>
    <s v="Baja"/>
    <x v="267"/>
    <n v="940079343"/>
    <x v="76"/>
    <n v="91"/>
    <n v="154.06"/>
    <n v="90.93"/>
    <n v="14019.460000000001"/>
    <n v="8274.630000000001"/>
  </r>
  <r>
    <s v="C948"/>
    <x v="0"/>
    <s v="San Marino"/>
    <x v="7"/>
    <s v="Online"/>
    <s v="Media"/>
    <x v="574"/>
    <n v="940139424"/>
    <x v="615"/>
    <n v="6702"/>
    <n v="47.45"/>
    <n v="31.79"/>
    <n v="318009.90000000002"/>
    <n v="213056.58"/>
  </r>
  <r>
    <s v="C949"/>
    <x v="4"/>
    <s v="The Bahamas"/>
    <x v="7"/>
    <s v="Offline"/>
    <s v="Baja"/>
    <x v="631"/>
    <n v="941685664"/>
    <x v="71"/>
    <n v="7538"/>
    <n v="47.45"/>
    <n v="31.79"/>
    <n v="357678.10000000003"/>
    <n v="239633.02"/>
  </r>
  <r>
    <s v="C95"/>
    <x v="0"/>
    <s v="Italy"/>
    <x v="7"/>
    <s v="Online"/>
    <s v="Baja"/>
    <x v="103"/>
    <n v="176898181"/>
    <x v="100"/>
    <n v="5145"/>
    <n v="47.45"/>
    <n v="31.79"/>
    <n v="244130.25000000003"/>
    <n v="163559.54999999999"/>
  </r>
  <r>
    <s v="C950"/>
    <x v="3"/>
    <s v="Lebanon"/>
    <x v="6"/>
    <s v="Online"/>
    <s v="Baja"/>
    <x v="480"/>
    <n v="943527162"/>
    <x v="616"/>
    <n v="5884"/>
    <n v="255.28"/>
    <n v="159.41999999999999"/>
    <n v="1502067.52"/>
    <n v="938027.27999999991"/>
  </r>
  <r>
    <s v="C951"/>
    <x v="1"/>
    <s v="Australia"/>
    <x v="10"/>
    <s v="Online"/>
    <s v="Alta"/>
    <x v="18"/>
    <n v="944031417"/>
    <x v="617"/>
    <n v="2058"/>
    <n v="154.06"/>
    <n v="90.93"/>
    <n v="317055.48"/>
    <n v="187133.94"/>
  </r>
  <r>
    <s v="C952"/>
    <x v="2"/>
    <s v="Tajikistan"/>
    <x v="9"/>
    <s v="Online"/>
    <s v="Baja"/>
    <x v="569"/>
    <n v="945189702"/>
    <x v="264"/>
    <n v="8408"/>
    <n v="81.73"/>
    <n v="56.67"/>
    <n v="687185.84000000008"/>
    <n v="476481.36"/>
  </r>
  <r>
    <s v="C953"/>
    <x v="4"/>
    <s v="El Salvador"/>
    <x v="11"/>
    <s v="Online"/>
    <s v="Alta"/>
    <x v="632"/>
    <n v="945399129"/>
    <x v="78"/>
    <n v="4315"/>
    <n v="668.27"/>
    <n v="502.54"/>
    <n v="2883585.05"/>
    <n v="2168460.1"/>
  </r>
  <r>
    <s v="C954"/>
    <x v="2"/>
    <s v="Indonesia"/>
    <x v="4"/>
    <s v="Online"/>
    <s v="Baja"/>
    <x v="633"/>
    <n v="945736443"/>
    <x v="170"/>
    <n v="1189"/>
    <n v="205.7"/>
    <n v="117.11"/>
    <n v="244577.3"/>
    <n v="139243.79"/>
  </r>
  <r>
    <s v="C955"/>
    <x v="0"/>
    <s v="Sweden"/>
    <x v="9"/>
    <s v="Offline"/>
    <s v="Media"/>
    <x v="493"/>
    <n v="946878850"/>
    <x v="494"/>
    <n v="7473"/>
    <n v="81.73"/>
    <n v="56.67"/>
    <n v="610768.29"/>
    <n v="423494.91000000003"/>
  </r>
  <r>
    <s v="C956"/>
    <x v="1"/>
    <s v="Tonga"/>
    <x v="11"/>
    <s v="Offline"/>
    <s v="Alta"/>
    <x v="634"/>
    <n v="947097718"/>
    <x v="85"/>
    <n v="3641"/>
    <n v="668.27"/>
    <n v="502.54"/>
    <n v="2433171.0699999998"/>
    <n v="1829748.1400000001"/>
  </r>
  <r>
    <s v="C957"/>
    <x v="3"/>
    <s v="Mozambique"/>
    <x v="2"/>
    <s v="Online"/>
    <s v="Media"/>
    <x v="635"/>
    <n v="948761546"/>
    <x v="618"/>
    <n v="7198"/>
    <n v="109.28"/>
    <n v="35.840000000000003"/>
    <n v="786597.44000000006"/>
    <n v="257976.32000000004"/>
  </r>
  <r>
    <s v="C958"/>
    <x v="0"/>
    <s v="Andorra"/>
    <x v="8"/>
    <s v="Online"/>
    <s v="Crítica"/>
    <x v="228"/>
    <n v="949191987"/>
    <x v="262"/>
    <n v="7678"/>
    <n v="437.2"/>
    <n v="263.33"/>
    <n v="3356821.6"/>
    <n v="2021847.74"/>
  </r>
  <r>
    <s v="C959"/>
    <x v="1"/>
    <s v="Solomon Islands"/>
    <x v="10"/>
    <s v="Online"/>
    <s v="Alta"/>
    <x v="378"/>
    <n v="949826705"/>
    <x v="619"/>
    <n v="1651"/>
    <n v="154.06"/>
    <n v="90.93"/>
    <n v="254353.06"/>
    <n v="150125.43000000002"/>
  </r>
  <r>
    <s v="C96"/>
    <x v="0"/>
    <s v="Hungary"/>
    <x v="7"/>
    <s v="Offline"/>
    <s v="Baja"/>
    <x v="26"/>
    <n v="177214038"/>
    <x v="101"/>
    <n v="7815"/>
    <n v="47.45"/>
    <n v="31.79"/>
    <n v="370821.75"/>
    <n v="248438.85"/>
  </r>
  <r>
    <s v="C960"/>
    <x v="0"/>
    <s v="Romania"/>
    <x v="10"/>
    <s v="Offline"/>
    <s v="Media"/>
    <x v="184"/>
    <n v="953977048"/>
    <x v="620"/>
    <n v="7715"/>
    <n v="154.06"/>
    <n v="90.93"/>
    <n v="1188572.8999999999"/>
    <n v="701524.95000000007"/>
  </r>
  <r>
    <s v="C961"/>
    <x v="4"/>
    <s v="Saint Vincent and the Grenadines"/>
    <x v="1"/>
    <s v="Offline"/>
    <s v="Alta"/>
    <x v="636"/>
    <n v="955668342"/>
    <x v="621"/>
    <n v="1499"/>
    <n v="651.21"/>
    <n v="524.96"/>
    <n v="976163.79"/>
    <n v="786915.04"/>
  </r>
  <r>
    <s v="C962"/>
    <x v="0"/>
    <s v="France"/>
    <x v="3"/>
    <s v="Offline"/>
    <s v="Baja"/>
    <x v="637"/>
    <n v="956021964"/>
    <x v="391"/>
    <n v="664"/>
    <n v="421.89"/>
    <n v="364.69"/>
    <n v="280134.95999999996"/>
    <n v="242154.16"/>
  </r>
  <r>
    <s v="C963"/>
    <x v="3"/>
    <s v="The Gambia"/>
    <x v="11"/>
    <s v="Offline"/>
    <s v="Baja"/>
    <x v="416"/>
    <n v="957664334"/>
    <x v="622"/>
    <n v="9904"/>
    <n v="668.27"/>
    <n v="502.54"/>
    <n v="6618546.0800000001"/>
    <n v="4977156.16"/>
  </r>
  <r>
    <s v="C964"/>
    <x v="1"/>
    <s v="Samoa "/>
    <x v="0"/>
    <s v="Offline"/>
    <s v="Baja"/>
    <x v="572"/>
    <n v="958153140"/>
    <x v="623"/>
    <n v="5941"/>
    <n v="152.58000000000001"/>
    <n v="97.44"/>
    <n v="906477.78"/>
    <n v="578891.04"/>
  </r>
  <r>
    <s v="C965"/>
    <x v="0"/>
    <s v="Serbia"/>
    <x v="2"/>
    <s v="Offline"/>
    <s v="Media"/>
    <x v="638"/>
    <n v="959272372"/>
    <x v="624"/>
    <n v="2531"/>
    <n v="109.28"/>
    <n v="35.840000000000003"/>
    <n v="276587.68"/>
    <n v="90711.040000000008"/>
  </r>
  <r>
    <s v="C966"/>
    <x v="4"/>
    <s v="Saint Vincent and the Grenadines"/>
    <x v="8"/>
    <s v="Online"/>
    <s v="Alta"/>
    <x v="312"/>
    <n v="959686934"/>
    <x v="625"/>
    <n v="5460"/>
    <n v="437.2"/>
    <n v="263.33"/>
    <n v="2387112"/>
    <n v="1437781.7999999998"/>
  </r>
  <r>
    <s v="C967"/>
    <x v="3"/>
    <s v="Syria"/>
    <x v="7"/>
    <s v="Offline"/>
    <s v="Baja"/>
    <x v="364"/>
    <n v="959855163"/>
    <x v="476"/>
    <n v="7544"/>
    <n v="47.45"/>
    <n v="31.79"/>
    <n v="357962.80000000005"/>
    <n v="239823.75999999998"/>
  </r>
  <r>
    <s v="C968"/>
    <x v="1"/>
    <s v="Australia"/>
    <x v="10"/>
    <s v="Offline"/>
    <s v="Alta"/>
    <x v="137"/>
    <n v="961049926"/>
    <x v="345"/>
    <n v="3633"/>
    <n v="154.06"/>
    <n v="90.93"/>
    <n v="559699.98"/>
    <n v="330348.69"/>
  </r>
  <r>
    <s v="C969"/>
    <x v="3"/>
    <s v="Cote d'Ivoire"/>
    <x v="8"/>
    <s v="Offline"/>
    <s v="Media"/>
    <x v="433"/>
    <n v="961403977"/>
    <x v="37"/>
    <n v="5607"/>
    <n v="437.2"/>
    <n v="263.33"/>
    <n v="2451380.4"/>
    <n v="1476491.3099999998"/>
  </r>
  <r>
    <s v="C97"/>
    <x v="2"/>
    <s v="Maldives"/>
    <x v="6"/>
    <s v="Offline"/>
    <s v="Crítica"/>
    <x v="104"/>
    <n v="177427756"/>
    <x v="102"/>
    <n v="6486"/>
    <n v="255.28"/>
    <n v="159.41999999999999"/>
    <n v="1655746.08"/>
    <n v="1033998.1199999999"/>
  </r>
  <r>
    <s v="C970"/>
    <x v="4"/>
    <s v="Dominican Republic"/>
    <x v="9"/>
    <s v="Online"/>
    <s v="Crítica"/>
    <x v="639"/>
    <n v="962162721"/>
    <x v="44"/>
    <n v="7376"/>
    <n v="81.73"/>
    <n v="56.67"/>
    <n v="602840.48"/>
    <n v="417997.92"/>
  </r>
  <r>
    <s v="C971"/>
    <x v="3"/>
    <s v="Rwanda"/>
    <x v="5"/>
    <s v="Online"/>
    <s v="Media"/>
    <x v="640"/>
    <n v="962211644"/>
    <x v="626"/>
    <n v="9884"/>
    <n v="9.33"/>
    <n v="6.92"/>
    <n v="92217.72"/>
    <n v="68397.279999999999"/>
  </r>
  <r>
    <s v="C972"/>
    <x v="3"/>
    <s v="Chad"/>
    <x v="8"/>
    <s v="Online"/>
    <s v="Media"/>
    <x v="231"/>
    <n v="963215005"/>
    <x v="627"/>
    <n v="6103"/>
    <n v="437.2"/>
    <n v="263.33"/>
    <n v="2668231.6"/>
    <n v="1607102.99"/>
  </r>
  <r>
    <s v="C973"/>
    <x v="3"/>
    <s v="Kenya"/>
    <x v="11"/>
    <s v="Offline"/>
    <s v="Alta"/>
    <x v="641"/>
    <n v="963414561"/>
    <x v="628"/>
    <n v="6039"/>
    <n v="668.27"/>
    <n v="502.54"/>
    <n v="4035682.53"/>
    <n v="3034839.06"/>
  </r>
  <r>
    <s v="C974"/>
    <x v="4"/>
    <s v="Belize"/>
    <x v="7"/>
    <s v="Online"/>
    <s v="Media"/>
    <x v="642"/>
    <n v="963766896"/>
    <x v="106"/>
    <n v="1727"/>
    <n v="47.45"/>
    <n v="31.79"/>
    <n v="81946.150000000009"/>
    <n v="54901.33"/>
  </r>
  <r>
    <s v="C975"/>
    <x v="1"/>
    <s v="Palau"/>
    <x v="0"/>
    <s v="Offline"/>
    <s v="Crítica"/>
    <x v="318"/>
    <n v="964124810"/>
    <x v="310"/>
    <n v="2236"/>
    <n v="152.58000000000001"/>
    <n v="97.44"/>
    <n v="341168.88"/>
    <n v="217875.84"/>
  </r>
  <r>
    <s v="C976"/>
    <x v="3"/>
    <s v="Equatorial Guinea"/>
    <x v="1"/>
    <s v="Offline"/>
    <s v="Alta"/>
    <x v="6"/>
    <n v="964211499"/>
    <x v="443"/>
    <n v="8663"/>
    <n v="651.21"/>
    <n v="524.96"/>
    <n v="5641432.2300000004"/>
    <n v="4547728.4800000004"/>
  </r>
  <r>
    <s v="C977"/>
    <x v="2"/>
    <s v="Kyrgyzstan"/>
    <x v="11"/>
    <s v="Offline"/>
    <s v="Baja"/>
    <x v="453"/>
    <n v="967345178"/>
    <x v="590"/>
    <n v="9139"/>
    <n v="668.27"/>
    <n v="502.54"/>
    <n v="6107319.5300000003"/>
    <n v="4592713.0600000005"/>
  </r>
  <r>
    <s v="C978"/>
    <x v="2"/>
    <s v="Bangladesh"/>
    <x v="5"/>
    <s v="Online"/>
    <s v="Baja"/>
    <x v="643"/>
    <n v="967977750"/>
    <x v="629"/>
    <n v="3824"/>
    <n v="9.33"/>
    <n v="6.92"/>
    <n v="35677.919999999998"/>
    <n v="26462.079999999998"/>
  </r>
  <r>
    <s v="C979"/>
    <x v="2"/>
    <s v="Bhutan"/>
    <x v="6"/>
    <s v="Online"/>
    <s v="Alta"/>
    <x v="282"/>
    <n v="968968236"/>
    <x v="35"/>
    <n v="9912"/>
    <n v="255.28"/>
    <n v="159.41999999999999"/>
    <n v="2530335.36"/>
    <n v="1580171.0399999998"/>
  </r>
  <r>
    <s v="C98"/>
    <x v="3"/>
    <s v="Mali"/>
    <x v="11"/>
    <s v="Offline"/>
    <s v="Alta"/>
    <x v="105"/>
    <n v="178100669"/>
    <x v="103"/>
    <n v="3821"/>
    <n v="668.27"/>
    <n v="502.54"/>
    <n v="2553459.67"/>
    <n v="1920205.34"/>
  </r>
  <r>
    <s v="C980"/>
    <x v="0"/>
    <s v="Macedonia"/>
    <x v="3"/>
    <s v="Offline"/>
    <s v="Baja"/>
    <x v="23"/>
    <n v="970932042"/>
    <x v="630"/>
    <n v="6626"/>
    <n v="421.89"/>
    <n v="364.69"/>
    <n v="2795443.14"/>
    <n v="2416435.94"/>
  </r>
  <r>
    <s v="C981"/>
    <x v="1"/>
    <s v="Samoa "/>
    <x v="10"/>
    <s v="Offline"/>
    <s v="Crítica"/>
    <x v="398"/>
    <n v="974933469"/>
    <x v="31"/>
    <n v="220"/>
    <n v="154.06"/>
    <n v="90.93"/>
    <n v="33893.199999999997"/>
    <n v="20004.600000000002"/>
  </r>
  <r>
    <s v="C982"/>
    <x v="0"/>
    <s v="Austria"/>
    <x v="7"/>
    <s v="Online"/>
    <s v="Media"/>
    <x v="173"/>
    <n v="975804221"/>
    <x v="172"/>
    <n v="8981"/>
    <n v="47.45"/>
    <n v="31.79"/>
    <n v="426148.45"/>
    <n v="285505.99"/>
  </r>
  <r>
    <s v="C983"/>
    <x v="0"/>
    <s v="Italy"/>
    <x v="7"/>
    <s v="Online"/>
    <s v="Alta"/>
    <x v="320"/>
    <n v="979550302"/>
    <x v="631"/>
    <n v="8226"/>
    <n v="47.45"/>
    <n v="31.79"/>
    <n v="390323.7"/>
    <n v="261504.53999999998"/>
  </r>
  <r>
    <s v="C984"/>
    <x v="3"/>
    <s v="Bahrain"/>
    <x v="1"/>
    <s v="Offline"/>
    <s v="Media"/>
    <x v="411"/>
    <n v="980037820"/>
    <x v="571"/>
    <n v="5304"/>
    <n v="651.21"/>
    <n v="524.96"/>
    <n v="3454017.8400000003"/>
    <n v="2784387.8400000003"/>
  </r>
  <r>
    <s v="C985"/>
    <x v="1"/>
    <s v="Australia"/>
    <x v="0"/>
    <s v="Offline"/>
    <s v="Crítica"/>
    <x v="644"/>
    <n v="980211198"/>
    <x v="632"/>
    <n v="4594"/>
    <n v="152.58000000000001"/>
    <n v="97.44"/>
    <n v="700952.52"/>
    <n v="447639.36"/>
  </r>
  <r>
    <s v="C986"/>
    <x v="3"/>
    <s v="Nigeria"/>
    <x v="8"/>
    <s v="Online"/>
    <s v="Baja"/>
    <x v="382"/>
    <n v="980479419"/>
    <x v="633"/>
    <n v="2509"/>
    <n v="437.2"/>
    <n v="263.33"/>
    <n v="1096934.8"/>
    <n v="660694.97"/>
  </r>
  <r>
    <s v="C987"/>
    <x v="0"/>
    <s v="Spain"/>
    <x v="2"/>
    <s v="Offline"/>
    <s v="Crítica"/>
    <x v="645"/>
    <n v="982617461"/>
    <x v="634"/>
    <n v="2489"/>
    <n v="109.28"/>
    <n v="35.840000000000003"/>
    <n v="271997.92"/>
    <n v="89205.760000000009"/>
  </r>
  <r>
    <s v="C988"/>
    <x v="0"/>
    <s v="Hungary"/>
    <x v="3"/>
    <s v="Online"/>
    <s v="Media"/>
    <x v="646"/>
    <n v="983676612"/>
    <x v="393"/>
    <n v="10"/>
    <n v="421.89"/>
    <n v="364.69"/>
    <n v="4218.8999999999996"/>
    <n v="3646.9"/>
  </r>
  <r>
    <s v="C989"/>
    <x v="0"/>
    <s v="Bosnia and Herzegovina"/>
    <x v="10"/>
    <s v="Offline"/>
    <s v="Baja"/>
    <x v="579"/>
    <n v="987835109"/>
    <x v="635"/>
    <n v="7575"/>
    <n v="154.06"/>
    <n v="90.93"/>
    <n v="1167004.5"/>
    <n v="688794.75"/>
  </r>
  <r>
    <s v="C99"/>
    <x v="3"/>
    <s v="Yemen"/>
    <x v="9"/>
    <s v="Online"/>
    <s v="Media"/>
    <x v="106"/>
    <n v="179614293"/>
    <x v="104"/>
    <n v="9511"/>
    <n v="81.73"/>
    <n v="56.67"/>
    <n v="777334.03"/>
    <n v="538988.37"/>
  </r>
  <r>
    <s v="C990"/>
    <x v="2"/>
    <s v="South Korea"/>
    <x v="8"/>
    <s v="Online"/>
    <s v="Crítica"/>
    <x v="647"/>
    <n v="989975297"/>
    <x v="636"/>
    <n v="9721"/>
    <n v="437.2"/>
    <n v="263.33"/>
    <n v="4250021.2"/>
    <n v="2559830.9299999997"/>
  </r>
  <r>
    <s v="C991"/>
    <x v="3"/>
    <s v="The Gambia"/>
    <x v="0"/>
    <s v="Offline"/>
    <s v="Baja"/>
    <x v="152"/>
    <n v="990975224"/>
    <x v="637"/>
    <n v="8015"/>
    <n v="152.58000000000001"/>
    <n v="97.44"/>
    <n v="1222928.7000000002"/>
    <n v="780981.6"/>
  </r>
  <r>
    <s v="C992"/>
    <x v="0"/>
    <s v="Norway"/>
    <x v="7"/>
    <s v="Online"/>
    <s v="Baja"/>
    <x v="322"/>
    <n v="991019856"/>
    <x v="519"/>
    <n v="6056"/>
    <n v="47.45"/>
    <n v="31.79"/>
    <n v="287357.2"/>
    <n v="192520.24"/>
  </r>
  <r>
    <s v="C993"/>
    <x v="5"/>
    <s v="Mexico"/>
    <x v="5"/>
    <s v="Offline"/>
    <s v="Media"/>
    <x v="216"/>
    <n v="992061841"/>
    <x v="638"/>
    <n v="4474"/>
    <n v="9.33"/>
    <n v="6.92"/>
    <n v="41742.42"/>
    <n v="30960.079999999998"/>
  </r>
  <r>
    <s v="C994"/>
    <x v="0"/>
    <s v="France"/>
    <x v="8"/>
    <s v="Offline"/>
    <s v="Baja"/>
    <x v="127"/>
    <n v="992130506"/>
    <x v="568"/>
    <n v="5930"/>
    <n v="437.2"/>
    <n v="263.33"/>
    <n v="2592596"/>
    <n v="1561546.9"/>
  </r>
  <r>
    <s v="C995"/>
    <x v="4"/>
    <s v="Belize"/>
    <x v="5"/>
    <s v="Offline"/>
    <s v="Alta"/>
    <x v="648"/>
    <n v="993326127"/>
    <x v="529"/>
    <n v="115"/>
    <n v="9.33"/>
    <n v="6.92"/>
    <n v="1072.95"/>
    <n v="795.8"/>
  </r>
  <r>
    <s v="C996"/>
    <x v="3"/>
    <s v="Malawi"/>
    <x v="7"/>
    <s v="Online"/>
    <s v="Alta"/>
    <x v="649"/>
    <n v="994932448"/>
    <x v="103"/>
    <n v="8755"/>
    <n v="47.45"/>
    <n v="31.79"/>
    <n v="415424.75"/>
    <n v="278321.45"/>
  </r>
  <r>
    <s v="C997"/>
    <x v="2"/>
    <s v="India"/>
    <x v="9"/>
    <s v="Offline"/>
    <s v="Crítica"/>
    <x v="227"/>
    <n v="995013129"/>
    <x v="446"/>
    <n v="604"/>
    <n v="81.73"/>
    <n v="56.67"/>
    <n v="49364.920000000006"/>
    <n v="34228.68"/>
  </r>
  <r>
    <s v="C998"/>
    <x v="2"/>
    <s v="Tajikistan"/>
    <x v="5"/>
    <s v="Online"/>
    <s v="Media"/>
    <x v="505"/>
    <n v="996237075"/>
    <x v="633"/>
    <n v="6447"/>
    <n v="9.33"/>
    <n v="6.92"/>
    <n v="60150.51"/>
    <n v="44613.24"/>
  </r>
  <r>
    <s v="C999"/>
    <x v="0"/>
    <s v="Finland"/>
    <x v="10"/>
    <s v="Online"/>
    <s v="Baja"/>
    <x v="650"/>
    <n v="996425902"/>
    <x v="415"/>
    <n v="4103"/>
    <n v="154.06"/>
    <n v="90.93"/>
    <n v="632108.18000000005"/>
    <n v="373085.79000000004"/>
  </r>
  <r>
    <m/>
    <x v="6"/>
    <m/>
    <x v="12"/>
    <m/>
    <m/>
    <x v="653"/>
    <m/>
    <x v="640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1">
  <r>
    <x v="0"/>
    <x v="0"/>
    <s v="United Kingdom"/>
    <s v="Snacks"/>
    <x v="0"/>
    <s v="Crítica"/>
    <d v="2020-10-12T00:00:00"/>
    <n v="100884807"/>
    <d v="2020-11-30T00:00:00"/>
    <n v="5530"/>
    <n v="152.58000000000001"/>
    <n v="97.44"/>
    <n v="843767.4"/>
    <n v="538843.19999999995"/>
  </r>
  <r>
    <x v="1"/>
    <x v="1"/>
    <s v="Australia"/>
    <s v="Material de oficina"/>
    <x v="1"/>
    <s v="Media"/>
    <d v="2021-06-15T00:00:00"/>
    <n v="111818778"/>
    <d v="2021-07-12T00:00:00"/>
    <n v="9347"/>
    <n v="651.21"/>
    <n v="524.96"/>
    <n v="6086859.8700000001"/>
    <n v="4906801.12"/>
  </r>
  <r>
    <x v="2"/>
    <x v="2"/>
    <s v="North Korea"/>
    <s v="Snacks"/>
    <x v="0"/>
    <s v="Baja"/>
    <d v="2022-08-15T00:00:00"/>
    <n v="180418097"/>
    <d v="2022-09-10T00:00:00"/>
    <n v="5279"/>
    <n v="152.58000000000001"/>
    <n v="97.44"/>
    <n v="805469.82000000007"/>
    <n v="514385.76"/>
  </r>
  <r>
    <x v="3"/>
    <x v="3"/>
    <s v="Rwanda"/>
    <s v="Ropa"/>
    <x v="0"/>
    <s v="Crítica"/>
    <d v="2022-01-22T00:00:00"/>
    <n v="998791825"/>
    <d v="2022-02-01T00:00:00"/>
    <n v="3420"/>
    <n v="109.28"/>
    <n v="35.840000000000003"/>
    <n v="373737.6"/>
    <n v="122572.80000000002"/>
  </r>
  <r>
    <x v="4"/>
    <x v="2"/>
    <s v="Indonesia"/>
    <s v="Snacks"/>
    <x v="0"/>
    <s v="Crítica"/>
    <d v="2020-10-12T00:00:00"/>
    <n v="998791825"/>
    <d v="2020-11-30T00:00:00"/>
    <n v="5843"/>
    <n v="152.58000000000001"/>
    <n v="97.44"/>
    <n v="843767.4"/>
    <n v="538843.19999999995"/>
  </r>
  <r>
    <x v="5"/>
    <x v="3"/>
    <s v="Iraq"/>
    <s v="Cárnicos"/>
    <x v="1"/>
    <s v="Alta"/>
    <d v="2020-01-26T00:00:00"/>
    <n v="998791825"/>
    <d v="2020-01-28T00:00:00"/>
    <n v="2637"/>
    <n v="47.45"/>
    <n v="364.69"/>
    <n v="419358.66"/>
    <n v="362501.86"/>
  </r>
  <r>
    <x v="6"/>
    <x v="2"/>
    <s v="Singapore"/>
    <s v="Cereales"/>
    <x v="1"/>
    <s v="Crítica"/>
    <d v="2020-11-09T00:00:00"/>
    <n v="998791825"/>
    <d v="2020-11-21T00:00:00"/>
    <n v="4827"/>
    <n v="154.06"/>
    <n v="117.11"/>
    <n v="1408016.5"/>
    <n v="801617.95"/>
  </r>
  <r>
    <x v="7"/>
    <x v="2"/>
    <s v="South Korea"/>
    <s v="Frutas"/>
    <x v="0"/>
    <s v="Baja"/>
    <d v="2021-08-21T00:00:00"/>
    <n v="998791825"/>
    <d v="2021-10-02T00:00:00"/>
    <n v="3200"/>
    <n v="9.33"/>
    <n v="6.92"/>
    <n v="91489.98"/>
    <n v="67857.52"/>
  </r>
  <r>
    <x v="8"/>
    <x v="3"/>
    <s v="Lebanon"/>
    <s v="Alimento infantil"/>
    <x v="0"/>
    <s v="Media"/>
    <d v="2022-09-30T00:00:00"/>
    <n v="998791825"/>
    <d v="2022-11-12T00:00:00"/>
    <n v="5572"/>
    <n v="81.73"/>
    <n v="159.41999999999999"/>
    <n v="927432.24"/>
    <n v="579172.86"/>
  </r>
  <r>
    <x v="9"/>
    <x v="2"/>
    <s v="Myanmar"/>
    <s v="Bebida"/>
    <x v="0"/>
    <s v="Baja"/>
    <d v="2022-01-21T00:00:00"/>
    <n v="998791825"/>
    <d v="2022-02-21T00:00:00"/>
    <n v="1793"/>
    <n v="437.2"/>
    <n v="31.79"/>
    <n v="195019.5"/>
    <n v="130656.9"/>
  </r>
  <r>
    <x v="10"/>
    <x v="2"/>
    <s v="Vietnam"/>
    <s v="Snacks"/>
    <x v="0"/>
    <s v="Media"/>
    <d v="2022-02-17T00:00:00"/>
    <n v="998791825"/>
    <d v="2022-02-27T00:00:00"/>
    <n v="8743"/>
    <n v="152.58000000000001"/>
    <n v="97.44"/>
    <n v="618864.4800000001"/>
    <n v="395216.64000000001"/>
  </r>
  <r>
    <x v="11"/>
    <x v="3"/>
    <s v="Jordan"/>
    <s v="Cosméticos"/>
    <x v="0"/>
    <s v="Media"/>
    <d v="2020-03-21T00:00:00"/>
    <n v="998791825"/>
    <d v="2020-05-07T00:00:00"/>
    <n v="5331"/>
    <n v="651.21"/>
    <n v="263.33"/>
    <n v="3637066.8"/>
    <n v="2190642.27"/>
  </r>
  <r>
    <x v="12"/>
    <x v="1"/>
    <s v="Palau"/>
    <s v="Cuidado personal"/>
    <x v="0"/>
    <s v="Crítica"/>
    <d v="2021-02-13T00:00:00"/>
    <n v="998791825"/>
    <d v="2021-04-01T00:00:00"/>
    <n v="7502"/>
    <n v="651.21"/>
    <n v="56.67"/>
    <n v="717507.67"/>
    <n v="497505.93"/>
  </r>
  <r>
    <x v="13"/>
    <x v="2"/>
    <s v="Uzbekistan"/>
    <s v="Cereales"/>
    <x v="0"/>
    <s v="Alta"/>
    <d v="2021-08-28T00:00:00"/>
    <n v="182393920"/>
    <d v="2021-08-28T00:00:00"/>
    <n v="9882"/>
    <n v="205.7"/>
    <n v="117.11"/>
    <n v="2032727.4"/>
    <n v="1157281.02"/>
  </r>
  <r>
    <x v="14"/>
    <x v="4"/>
    <s v="Antigua and Barbuda "/>
    <s v="Material de oficina"/>
    <x v="1"/>
    <s v="Media"/>
    <d v="2021-06-15T00:00:00"/>
    <n v="998791825"/>
    <d v="2021-07-12T00:00:00"/>
    <n v="3228"/>
    <n v="81.73"/>
    <n v="524.96"/>
    <n v="6086859.8700000001"/>
    <n v="4906801.12"/>
  </r>
  <r>
    <x v="15"/>
    <x v="1"/>
    <s v="Papua New Guinea"/>
    <s v="Cosméticos"/>
    <x v="1"/>
    <s v="Alta"/>
    <d v="2022-07-15T00:00:00"/>
    <n v="998791825"/>
    <d v="2022-08-30T00:00:00"/>
    <n v="7514"/>
    <n v="437.2"/>
    <n v="263.33"/>
    <n v="422335.2"/>
    <n v="254376.78"/>
  </r>
  <r>
    <x v="16"/>
    <x v="4"/>
    <s v="El Salvador"/>
    <s v="Snacks"/>
    <x v="1"/>
    <s v="Crítica"/>
    <d v="2020-05-13T00:00:00"/>
    <n v="998791825"/>
    <d v="2020-06-05T00:00:00"/>
    <n v="7397"/>
    <n v="152.58000000000001"/>
    <n v="97.44"/>
    <n v="1008401.2200000001"/>
    <n v="643980.96"/>
  </r>
  <r>
    <x v="17"/>
    <x v="3"/>
    <s v="Republic of the Congo"/>
    <s v="Bebida"/>
    <x v="0"/>
    <s v="Crítica"/>
    <d v="2021-05-06T00:00:00"/>
    <n v="998791825"/>
    <d v="2021-05-22T00:00:00"/>
    <n v="6944"/>
    <n v="109.28"/>
    <n v="31.79"/>
    <n v="298033.45"/>
    <n v="199672.99"/>
  </r>
  <r>
    <x v="18"/>
    <x v="1"/>
    <s v="Vanuatu"/>
    <s v="Verduras"/>
    <x v="0"/>
    <s v="Alta"/>
    <d v="2020-11-07T00:00:00"/>
    <n v="998791825"/>
    <d v="2020-12-25T00:00:00"/>
    <n v="2253"/>
    <n v="154.06"/>
    <n v="90.93"/>
    <n v="310893.08"/>
    <n v="183496.74000000002"/>
  </r>
  <r>
    <x v="19"/>
    <x v="2"/>
    <s v="Bangladesh"/>
    <s v="Frutas"/>
    <x v="0"/>
    <s v="Crítica"/>
    <d v="2021-10-20T00:00:00"/>
    <n v="998791825"/>
    <d v="2021-11-17T00:00:00"/>
    <n v="6454"/>
    <n v="81.73"/>
    <n v="6.92"/>
    <n v="26945.040000000001"/>
    <n v="19984.96"/>
  </r>
  <r>
    <x v="20"/>
    <x v="3"/>
    <s v="Burundi"/>
    <s v="Cuidado personal"/>
    <x v="0"/>
    <s v="Crítica"/>
    <d v="2021-10-21T00:00:00"/>
    <n v="998791825"/>
    <d v="2021-11-18T00:00:00"/>
    <n v="4709"/>
    <n v="109.28"/>
    <n v="56.67"/>
    <n v="816400.97000000009"/>
    <n v="566076.63"/>
  </r>
  <r>
    <x v="21"/>
    <x v="3"/>
    <s v="South Sudan"/>
    <s v="Cosméticos"/>
    <x v="0"/>
    <s v="Crítica"/>
    <d v="2020-04-19T00:00:00"/>
    <n v="998791825"/>
    <d v="2020-04-30T00:00:00"/>
    <n v="9210"/>
    <n v="109.28"/>
    <n v="263.33"/>
    <n v="634377.19999999995"/>
    <n v="382091.82999999996"/>
  </r>
  <r>
    <x v="22"/>
    <x v="3"/>
    <s v="Mozambique"/>
    <s v="Snacks"/>
    <x v="0"/>
    <s v="Crítica"/>
    <d v="2022-11-03T00:00:00"/>
    <n v="998791825"/>
    <d v="2022-11-04T00:00:00"/>
    <n v="4180"/>
    <n v="668.27"/>
    <n v="97.44"/>
    <n v="1134584.8800000001"/>
    <n v="724563.84"/>
  </r>
  <r>
    <x v="23"/>
    <x v="4"/>
    <s v="Saint Kitts and Nevis "/>
    <s v="Material de oficina"/>
    <x v="1"/>
    <s v="Alta"/>
    <d v="2022-07-10T00:00:00"/>
    <n v="998791825"/>
    <d v="2022-07-22T00:00:00"/>
    <n v="875"/>
    <n v="437.2"/>
    <n v="524.96"/>
    <n v="3343963.35"/>
    <n v="2695669.6"/>
  </r>
  <r>
    <x v="24"/>
    <x v="0"/>
    <s v="Latvia"/>
    <s v="Verduras"/>
    <x v="1"/>
    <s v="Baja"/>
    <d v="2022-10-12T00:00:00"/>
    <n v="182575023"/>
    <d v="2022-11-06T00:00:00"/>
    <n v="4104"/>
    <n v="154.06"/>
    <n v="90.93"/>
    <n v="632262.24"/>
    <n v="373176.72000000003"/>
  </r>
  <r>
    <x v="25"/>
    <x v="3"/>
    <s v="Rwanda"/>
    <s v="Material de oficina"/>
    <x v="1"/>
    <s v="Baja"/>
    <d v="2021-06-01T00:00:00"/>
    <n v="998791825"/>
    <d v="2021-06-21T00:00:00"/>
    <n v="2580"/>
    <n v="154.06"/>
    <n v="524.96"/>
    <n v="2456364.12"/>
    <n v="1980149.12"/>
  </r>
  <r>
    <x v="26"/>
    <x v="3"/>
    <s v="Rwanda"/>
    <s v="Cuidado personal"/>
    <x v="0"/>
    <s v="Media"/>
    <d v="2020-07-28T00:00:00"/>
    <n v="998791825"/>
    <d v="2020-09-05T00:00:00"/>
    <n v="9614"/>
    <n v="81.73"/>
    <n v="56.67"/>
    <n v="784771.46000000008"/>
    <n v="544145.34"/>
  </r>
  <r>
    <x v="27"/>
    <x v="0"/>
    <s v="Moldova "/>
    <s v="Cosméticos"/>
    <x v="1"/>
    <s v="Crítica"/>
    <d v="2021-06-08T00:00:00"/>
    <n v="998791825"/>
    <d v="2021-07-25T00:00:00"/>
    <n v="4323"/>
    <n v="109.28"/>
    <n v="263.33"/>
    <n v="398726.39999999997"/>
    <n v="240156.96"/>
  </r>
  <r>
    <x v="28"/>
    <x v="0"/>
    <s v="Austria"/>
    <s v="Snacks"/>
    <x v="0"/>
    <s v="Media"/>
    <d v="2021-07-26T00:00:00"/>
    <n v="998791825"/>
    <d v="2021-08-04T00:00:00"/>
    <n v="6090"/>
    <n v="9.33"/>
    <n v="97.44"/>
    <n v="460639.02"/>
    <n v="294171.36"/>
  </r>
  <r>
    <x v="29"/>
    <x v="0"/>
    <s v="Spain"/>
    <s v="Ropa"/>
    <x v="1"/>
    <s v="Crítica"/>
    <d v="2021-10-15T00:00:00"/>
    <n v="998791825"/>
    <d v="2021-10-21T00:00:00"/>
    <n v="6323"/>
    <n v="109.28"/>
    <n v="35.840000000000003"/>
    <n v="357345.6"/>
    <n v="117196.80000000002"/>
  </r>
  <r>
    <x v="30"/>
    <x v="2"/>
    <s v="China"/>
    <s v="Verduras"/>
    <x v="1"/>
    <s v="Crítica"/>
    <d v="2021-11-23T00:00:00"/>
    <n v="998791825"/>
    <d v="2021-11-29T00:00:00"/>
    <n v="3467"/>
    <n v="421.89"/>
    <n v="90.93"/>
    <n v="931600.82000000007"/>
    <n v="549853.71000000008"/>
  </r>
  <r>
    <x v="31"/>
    <x v="3"/>
    <s v="Qatar"/>
    <s v="Cuidado personal"/>
    <x v="1"/>
    <s v="Alta"/>
    <d v="2022-01-31T00:00:00"/>
    <n v="998791825"/>
    <d v="2022-03-12T00:00:00"/>
    <n v="7994"/>
    <n v="47.45"/>
    <n v="56.67"/>
    <n v="634306.53"/>
    <n v="439815.87"/>
  </r>
  <r>
    <x v="32"/>
    <x v="0"/>
    <s v="Georgia"/>
    <s v="Ropa"/>
    <x v="0"/>
    <s v="Alta"/>
    <d v="2021-07-11T00:00:00"/>
    <n v="998791825"/>
    <d v="2021-08-05T00:00:00"/>
    <n v="7410"/>
    <n v="205.7"/>
    <n v="35.840000000000003"/>
    <n v="202386.56"/>
    <n v="66375.680000000008"/>
  </r>
  <r>
    <x v="33"/>
    <x v="2"/>
    <s v="Kazakhstan"/>
    <s v="Ropa"/>
    <x v="0"/>
    <s v="Crítica"/>
    <d v="2022-08-26T00:00:00"/>
    <n v="998791825"/>
    <d v="2022-10-11T00:00:00"/>
    <n v="1250"/>
    <n v="154.06"/>
    <n v="35.840000000000003"/>
    <n v="414936.16000000003"/>
    <n v="136084.48000000001"/>
  </r>
  <r>
    <x v="34"/>
    <x v="3"/>
    <s v="Namibia"/>
    <s v="Doméstico"/>
    <x v="1"/>
    <s v="Crítica"/>
    <d v="2021-02-21T00:00:00"/>
    <n v="998791825"/>
    <d v="2021-03-16T00:00:00"/>
    <n v="6083"/>
    <n v="668.27"/>
    <n v="502.54"/>
    <n v="4075110.46"/>
    <n v="3064488.92"/>
  </r>
  <r>
    <x v="35"/>
    <x v="2"/>
    <s v="Singapore"/>
    <s v="Snacks"/>
    <x v="0"/>
    <s v="Crítica"/>
    <d v="2021-05-29T00:00:00"/>
    <n v="184062469"/>
    <d v="2021-06-24T00:00:00"/>
    <n v="5764"/>
    <n v="152.58000000000001"/>
    <n v="97.44"/>
    <n v="879471.12000000011"/>
    <n v="561644.16"/>
  </r>
  <r>
    <x v="36"/>
    <x v="4"/>
    <s v="Jamaica"/>
    <s v="Cosméticos"/>
    <x v="0"/>
    <s v="Media"/>
    <d v="2021-08-30T00:00:00"/>
    <n v="998791825"/>
    <d v="2021-10-08T00:00:00"/>
    <n v="505"/>
    <n v="9.33"/>
    <n v="263.33"/>
    <n v="1439699.5999999999"/>
    <n v="867145.69"/>
  </r>
  <r>
    <x v="37"/>
    <x v="3"/>
    <s v="Syria"/>
    <s v="Verduras"/>
    <x v="1"/>
    <s v="Alta"/>
    <d v="2022-02-19T00:00:00"/>
    <n v="998791825"/>
    <d v="2022-03-09T00:00:00"/>
    <n v="149"/>
    <n v="109.28"/>
    <n v="90.93"/>
    <n v="1070408.8800000001"/>
    <n v="631781.64"/>
  </r>
  <r>
    <x v="38"/>
    <x v="3"/>
    <s v="Tanzania"/>
    <s v="Cuidado personal"/>
    <x v="0"/>
    <s v="Baja"/>
    <d v="2020-11-17T00:00:00"/>
    <n v="998791825"/>
    <d v="2021-01-02T00:00:00"/>
    <n v="2674"/>
    <n v="9.33"/>
    <n v="56.67"/>
    <n v="54186.990000000005"/>
    <n v="37572.21"/>
  </r>
  <r>
    <x v="39"/>
    <x v="3"/>
    <s v="Angola"/>
    <s v="Ropa"/>
    <x v="0"/>
    <s v="Media"/>
    <d v="2020-11-25T00:00:00"/>
    <n v="998791825"/>
    <d v="2021-01-09T00:00:00"/>
    <n v="2773"/>
    <n v="651.21"/>
    <n v="35.840000000000003"/>
    <n v="553721.76"/>
    <n v="181601.28000000003"/>
  </r>
  <r>
    <x v="40"/>
    <x v="2"/>
    <s v="China"/>
    <s v="Frutas"/>
    <x v="0"/>
    <s v="Alta"/>
    <d v="2022-10-06T00:00:00"/>
    <n v="998791825"/>
    <d v="2022-10-08T00:00:00"/>
    <n v="7169"/>
    <n v="205.7"/>
    <n v="6.92"/>
    <n v="26329.26"/>
    <n v="19528.240000000002"/>
  </r>
  <r>
    <x v="41"/>
    <x v="0"/>
    <s v="Hungary"/>
    <s v="Ropa"/>
    <x v="0"/>
    <s v="Baja"/>
    <d v="2020-04-07T00:00:00"/>
    <n v="998791825"/>
    <d v="2020-05-24T00:00:00"/>
    <n v="9619"/>
    <n v="81.73"/>
    <n v="35.840000000000003"/>
    <n v="395484.32"/>
    <n v="129704.96000000001"/>
  </r>
  <r>
    <x v="42"/>
    <x v="0"/>
    <s v="Norway"/>
    <s v="Cárnicos"/>
    <x v="1"/>
    <s v="Alta"/>
    <d v="2021-12-02T00:00:00"/>
    <n v="998791825"/>
    <d v="2021-12-15T00:00:00"/>
    <n v="5906"/>
    <n v="109.28"/>
    <n v="364.69"/>
    <n v="3874215.8699999996"/>
    <n v="3348948.27"/>
  </r>
  <r>
    <x v="43"/>
    <x v="1"/>
    <s v="Australia"/>
    <s v="Bebida"/>
    <x v="1"/>
    <s v="Alta"/>
    <d v="2020-11-28T00:00:00"/>
    <n v="998791825"/>
    <d v="2020-12-28T00:00:00"/>
    <n v="8850"/>
    <n v="47.45"/>
    <n v="31.79"/>
    <n v="392316.60000000003"/>
    <n v="262839.71999999997"/>
  </r>
  <r>
    <x v="44"/>
    <x v="3"/>
    <s v="Nigeria"/>
    <s v="Cereales"/>
    <x v="1"/>
    <s v="Crítica"/>
    <d v="2022-04-03T00:00:00"/>
    <n v="998791825"/>
    <d v="2022-05-12T00:00:00"/>
    <n v="3299"/>
    <n v="421.89"/>
    <n v="117.11"/>
    <n v="341462"/>
    <n v="194402.6"/>
  </r>
  <r>
    <x v="45"/>
    <x v="2"/>
    <s v="Thailand"/>
    <s v="Verduras"/>
    <x v="1"/>
    <s v="Media"/>
    <d v="2021-05-15T00:00:00"/>
    <n v="998791825"/>
    <d v="2021-05-31T00:00:00"/>
    <n v="1132"/>
    <n v="109.28"/>
    <n v="90.93"/>
    <n v="1105688.6200000001"/>
    <n v="652604.6100000001"/>
  </r>
  <r>
    <x v="46"/>
    <x v="0"/>
    <s v="Lithuania"/>
    <s v="Doméstico"/>
    <x v="1"/>
    <s v="Baja"/>
    <d v="2021-12-07T00:00:00"/>
    <n v="185303580"/>
    <d v="2022-01-23T00:00:00"/>
    <n v="4709"/>
    <n v="668.27"/>
    <n v="502.54"/>
    <n v="3146883.4299999997"/>
    <n v="2366460.86"/>
  </r>
  <r>
    <x v="47"/>
    <x v="2"/>
    <s v="Taiwan"/>
    <s v="Doméstico"/>
    <x v="1"/>
    <s v="Baja"/>
    <d v="2022-08-26T00:00:00"/>
    <n v="998791825"/>
    <d v="2022-09-01T00:00:00"/>
    <n v="6261"/>
    <n v="205.7"/>
    <n v="502.54"/>
    <n v="3119484.36"/>
    <n v="2345856.7200000002"/>
  </r>
  <r>
    <x v="48"/>
    <x v="2"/>
    <s v="India"/>
    <s v="Frutas"/>
    <x v="1"/>
    <s v="Alta"/>
    <d v="2020-11-23T00:00:00"/>
    <n v="998791825"/>
    <d v="2020-12-31T00:00:00"/>
    <n v="9627"/>
    <n v="154.06"/>
    <n v="6.92"/>
    <n v="9432.6299999999992"/>
    <n v="6996.12"/>
  </r>
  <r>
    <x v="49"/>
    <x v="0"/>
    <s v="Romania"/>
    <s v="Ropa"/>
    <x v="1"/>
    <s v="Alta"/>
    <d v="2022-09-23T00:00:00"/>
    <n v="998791825"/>
    <d v="2022-09-27T00:00:00"/>
    <n v="4206"/>
    <n v="47.45"/>
    <n v="35.840000000000003"/>
    <n v="559513.59999999998"/>
    <n v="183500.80000000002"/>
  </r>
  <r>
    <x v="50"/>
    <x v="1"/>
    <s v="East Timor"/>
    <s v="Frutas"/>
    <x v="1"/>
    <s v="Baja"/>
    <d v="2022-04-25T00:00:00"/>
    <n v="998791825"/>
    <d v="2022-06-02T00:00:00"/>
    <n v="1"/>
    <n v="421.89"/>
    <n v="6.92"/>
    <n v="27383.55"/>
    <n v="20310.2"/>
  </r>
  <r>
    <x v="51"/>
    <x v="0"/>
    <s v="Bosnia and Herzegovina"/>
    <s v="Material de oficina"/>
    <x v="0"/>
    <s v="Baja"/>
    <d v="2022-10-20T00:00:00"/>
    <n v="998791825"/>
    <d v="2022-11-22T00:00:00"/>
    <n v="9049"/>
    <n v="154.06"/>
    <n v="524.96"/>
    <n v="1582440.3"/>
    <n v="1275652.8"/>
  </r>
  <r>
    <x v="52"/>
    <x v="0"/>
    <s v="Ireland"/>
    <s v="Cereales"/>
    <x v="0"/>
    <s v="Crítica"/>
    <d v="2020-08-04T00:00:00"/>
    <n v="998791825"/>
    <d v="2020-08-28T00:00:00"/>
    <n v="417"/>
    <n v="47.45"/>
    <n v="117.11"/>
    <n v="1771282.7"/>
    <n v="1008434.21"/>
  </r>
  <r>
    <x v="53"/>
    <x v="0"/>
    <s v="Croatia"/>
    <s v="Cuidado personal"/>
    <x v="0"/>
    <s v="Baja"/>
    <d v="2021-01-21T00:00:00"/>
    <n v="998791825"/>
    <d v="2021-01-28T00:00:00"/>
    <n v="5203"/>
    <n v="154.06"/>
    <n v="56.67"/>
    <n v="695767.49"/>
    <n v="482431.71"/>
  </r>
  <r>
    <x v="54"/>
    <x v="3"/>
    <s v="Iraq"/>
    <s v="Ropa"/>
    <x v="0"/>
    <s v="Media"/>
    <d v="2022-11-02T00:00:00"/>
    <n v="998791825"/>
    <d v="2022-11-19T00:00:00"/>
    <n v="1539"/>
    <n v="205.7"/>
    <n v="35.840000000000003"/>
    <n v="678082.4"/>
    <n v="222387.20000000001"/>
  </r>
  <r>
    <x v="55"/>
    <x v="0"/>
    <s v="Malta"/>
    <s v="Bebida"/>
    <x v="0"/>
    <s v="Baja"/>
    <d v="2022-02-08T00:00:00"/>
    <n v="998791825"/>
    <d v="2022-02-09T00:00:00"/>
    <n v="9584"/>
    <n v="109.28"/>
    <n v="31.79"/>
    <n v="369303.35000000003"/>
    <n v="247421.57"/>
  </r>
  <r>
    <x v="56"/>
    <x v="0"/>
    <s v="Ireland"/>
    <s v="Cárnicos"/>
    <x v="1"/>
    <s v="Crítica"/>
    <d v="2022-08-03T00:00:00"/>
    <n v="998791825"/>
    <d v="2022-09-21T00:00:00"/>
    <n v="6531"/>
    <n v="255.28"/>
    <n v="364.69"/>
    <n v="2691236.31"/>
    <n v="2326357.5099999998"/>
  </r>
  <r>
    <x v="57"/>
    <x v="3"/>
    <s v="Senegal"/>
    <s v="Bebida"/>
    <x v="0"/>
    <s v="Alta"/>
    <d v="2022-01-04T00:00:00"/>
    <n v="186451995"/>
    <d v="2022-01-20T00:00:00"/>
    <n v="7821"/>
    <n v="47.45"/>
    <n v="31.79"/>
    <n v="371106.45"/>
    <n v="248629.59"/>
  </r>
  <r>
    <x v="58"/>
    <x v="3"/>
    <s v="Madagascar"/>
    <s v="Ropa"/>
    <x v="0"/>
    <s v="Baja"/>
    <d v="2022-09-11T00:00:00"/>
    <n v="998791825"/>
    <d v="2022-09-16T00:00:00"/>
    <n v="1604"/>
    <n v="437.2"/>
    <n v="35.840000000000003"/>
    <n v="781789.12"/>
    <n v="256399.36000000002"/>
  </r>
  <r>
    <x v="59"/>
    <x v="0"/>
    <s v="Austria"/>
    <s v="Cereales"/>
    <x v="0"/>
    <s v="Baja"/>
    <d v="2022-09-01T00:00:00"/>
    <n v="998791825"/>
    <d v="2022-09-13T00:00:00"/>
    <n v="1057"/>
    <n v="81.73"/>
    <n v="117.11"/>
    <n v="472904.3"/>
    <n v="269235.89"/>
  </r>
  <r>
    <x v="60"/>
    <x v="3"/>
    <s v="Sierra Leone"/>
    <s v="Verduras"/>
    <x v="1"/>
    <s v="Media"/>
    <d v="2020-04-17T00:00:00"/>
    <n v="998791825"/>
    <d v="2020-05-07T00:00:00"/>
    <n v="3178"/>
    <n v="668.27"/>
    <n v="90.93"/>
    <n v="930368.34"/>
    <n v="549126.27"/>
  </r>
  <r>
    <x v="61"/>
    <x v="0"/>
    <s v="Netherlands"/>
    <s v="Bebida"/>
    <x v="1"/>
    <s v="Baja"/>
    <d v="2020-11-25T00:00:00"/>
    <n v="998791825"/>
    <d v="2020-12-12T00:00:00"/>
    <n v="3282"/>
    <n v="81.73"/>
    <n v="31.79"/>
    <n v="456848.60000000003"/>
    <n v="306074.12"/>
  </r>
  <r>
    <x v="62"/>
    <x v="0"/>
    <s v="Croatia"/>
    <s v="Cárnicos"/>
    <x v="1"/>
    <s v="Crítica"/>
    <d v="2021-08-27T00:00:00"/>
    <n v="998791825"/>
    <d v="2021-09-03T00:00:00"/>
    <n v="8719"/>
    <n v="421.89"/>
    <n v="364.69"/>
    <n v="2680267.17"/>
    <n v="2316875.5699999998"/>
  </r>
  <r>
    <x v="63"/>
    <x v="4"/>
    <s v="Trinidad and Tobago"/>
    <s v="Verduras"/>
    <x v="0"/>
    <s v="Media"/>
    <d v="2021-07-16T00:00:00"/>
    <n v="998791825"/>
    <d v="2021-08-17T00:00:00"/>
    <n v="3869"/>
    <n v="154.06"/>
    <n v="90.93"/>
    <n v="1006165.86"/>
    <n v="593863.83000000007"/>
  </r>
  <r>
    <x v="64"/>
    <x v="2"/>
    <s v="South Korea"/>
    <s v="Bebida"/>
    <x v="1"/>
    <s v="Alta"/>
    <d v="2022-10-24T00:00:00"/>
    <n v="998791825"/>
    <d v="2022-12-08T00:00:00"/>
    <n v="5143"/>
    <n v="9.33"/>
    <n v="31.79"/>
    <n v="119099.5"/>
    <n v="79792.899999999994"/>
  </r>
  <r>
    <x v="65"/>
    <x v="1"/>
    <s v="Samoa "/>
    <s v="Verduras"/>
    <x v="0"/>
    <s v="Baja"/>
    <d v="2020-12-23T00:00:00"/>
    <n v="998791825"/>
    <d v="2021-01-31T00:00:00"/>
    <n v="5983"/>
    <n v="255.28"/>
    <n v="90.93"/>
    <n v="565554.26"/>
    <n v="333804.03000000003"/>
  </r>
  <r>
    <x v="66"/>
    <x v="0"/>
    <s v="Albania"/>
    <s v="Cereales"/>
    <x v="0"/>
    <s v="Baja"/>
    <d v="2020-07-10T00:00:00"/>
    <n v="998791825"/>
    <d v="2020-07-30T00:00:00"/>
    <n v="1863"/>
    <n v="81.73"/>
    <n v="117.11"/>
    <n v="292916.8"/>
    <n v="166764.63999999998"/>
  </r>
  <r>
    <x v="67"/>
    <x v="3"/>
    <s v="Cape Verde"/>
    <s v="Ropa"/>
    <x v="0"/>
    <s v="Baja"/>
    <d v="2022-01-16T00:00:00"/>
    <n v="998791825"/>
    <d v="2022-02-18T00:00:00"/>
    <n v="5287"/>
    <n v="81.73"/>
    <n v="35.840000000000003"/>
    <n v="460287.36"/>
    <n v="150958.08000000002"/>
  </r>
  <r>
    <x v="68"/>
    <x v="3"/>
    <s v="South Sudan"/>
    <s v="Verduras"/>
    <x v="0"/>
    <s v="Crítica"/>
    <d v="2022-07-20T00:00:00"/>
    <n v="186766564"/>
    <d v="2022-08-18T00:00:00"/>
    <n v="4009"/>
    <n v="154.06"/>
    <n v="90.93"/>
    <n v="617626.54"/>
    <n v="364538.37000000005"/>
  </r>
  <r>
    <x v="69"/>
    <x v="0"/>
    <s v="Italy"/>
    <s v="Alimento infantil"/>
    <x v="1"/>
    <s v="Crítica"/>
    <d v="2020-10-27T00:00:00"/>
    <n v="998791825"/>
    <d v="2020-12-01T00:00:00"/>
    <n v="793"/>
    <n v="668.27"/>
    <n v="159.41999999999999"/>
    <n v="640497.52"/>
    <n v="399984.77999999997"/>
  </r>
  <r>
    <x v="70"/>
    <x v="0"/>
    <s v="Hungary"/>
    <s v="Cosméticos"/>
    <x v="1"/>
    <s v="Media"/>
    <d v="2022-07-21T00:00:00"/>
    <n v="998791825"/>
    <d v="2022-08-11T00:00:00"/>
    <n v="9946"/>
    <n v="421.89"/>
    <n v="263.33"/>
    <n v="1669666.8"/>
    <n v="1005657.2699999999"/>
  </r>
  <r>
    <x v="71"/>
    <x v="2"/>
    <s v="Maldives"/>
    <s v="Cuidado personal"/>
    <x v="1"/>
    <s v="Crítica"/>
    <d v="2021-11-22T00:00:00"/>
    <n v="998791825"/>
    <d v="2021-11-23T00:00:00"/>
    <n v="6347"/>
    <n v="668.27"/>
    <n v="56.67"/>
    <n v="627604.67000000004"/>
    <n v="435168.93"/>
  </r>
  <r>
    <x v="72"/>
    <x v="3"/>
    <s v="Mali"/>
    <s v="Doméstico"/>
    <x v="1"/>
    <s v="Media"/>
    <d v="2021-01-18T00:00:00"/>
    <n v="998791825"/>
    <d v="2021-02-11T00:00:00"/>
    <n v="624"/>
    <n v="651.21"/>
    <n v="502.54"/>
    <n v="438385.12"/>
    <n v="329666.24"/>
  </r>
  <r>
    <x v="73"/>
    <x v="3"/>
    <s v="Yemen"/>
    <s v="Cuidado personal"/>
    <x v="0"/>
    <s v="Baja"/>
    <d v="2022-08-18T00:00:00"/>
    <n v="998791825"/>
    <d v="2022-10-05T00:00:00"/>
    <n v="5439"/>
    <n v="9.33"/>
    <n v="56.67"/>
    <n v="110172.04000000001"/>
    <n v="76391.16"/>
  </r>
  <r>
    <x v="74"/>
    <x v="2"/>
    <s v="North Korea"/>
    <s v="Cárnicos"/>
    <x v="0"/>
    <s v="Baja"/>
    <d v="2022-07-01T00:00:00"/>
    <n v="998791825"/>
    <d v="2022-07-23T00:00:00"/>
    <n v="484"/>
    <n v="154.06"/>
    <n v="364.69"/>
    <n v="2272299.54"/>
    <n v="1964220.34"/>
  </r>
  <r>
    <x v="75"/>
    <x v="2"/>
    <s v="Uzbekistan"/>
    <s v="Verduras"/>
    <x v="0"/>
    <s v="Media"/>
    <d v="2022-08-22T00:00:00"/>
    <n v="998791825"/>
    <d v="2022-09-01T00:00:00"/>
    <n v="7483"/>
    <n v="47.45"/>
    <n v="90.93"/>
    <n v="66399.86"/>
    <n v="39190.83"/>
  </r>
  <r>
    <x v="76"/>
    <x v="0"/>
    <s v="Latvia"/>
    <s v="Frutas"/>
    <x v="0"/>
    <s v="Crítica"/>
    <d v="2021-02-24T00:00:00"/>
    <n v="998791825"/>
    <d v="2021-03-08T00:00:00"/>
    <n v="5191"/>
    <n v="437.2"/>
    <n v="6.92"/>
    <n v="10953.42"/>
    <n v="8124.08"/>
  </r>
  <r>
    <x v="77"/>
    <x v="2"/>
    <s v="Singapore"/>
    <s v="Alimento infantil"/>
    <x v="1"/>
    <s v="Alta"/>
    <d v="2022-04-01T00:00:00"/>
    <n v="998791825"/>
    <d v="2022-05-12T00:00:00"/>
    <n v="4394"/>
    <n v="205.7"/>
    <n v="159.41999999999999"/>
    <n v="1107915.2"/>
    <n v="691882.79999999993"/>
  </r>
  <r>
    <x v="78"/>
    <x v="0"/>
    <s v="Lithuania"/>
    <s v="Cuidado personal"/>
    <x v="0"/>
    <s v="Baja"/>
    <d v="2020-07-18T00:00:00"/>
    <n v="998791825"/>
    <d v="2020-09-06T00:00:00"/>
    <n v="2909"/>
    <n v="81.73"/>
    <n v="56.67"/>
    <n v="301093.32"/>
    <n v="208772.28"/>
  </r>
  <r>
    <x v="79"/>
    <x v="0"/>
    <s v="Bulgaria"/>
    <s v="Alimento infantil"/>
    <x v="1"/>
    <s v="Alta"/>
    <d v="2020-07-30T00:00:00"/>
    <n v="186811625"/>
    <d v="2020-08-16T00:00:00"/>
    <n v="9217"/>
    <n v="255.28"/>
    <n v="159.41999999999999"/>
    <n v="2352915.7600000002"/>
    <n v="1469374.14"/>
  </r>
  <r>
    <x v="80"/>
    <x v="3"/>
    <s v="Senegal"/>
    <s v="Cuidado personal"/>
    <x v="0"/>
    <s v="Baja"/>
    <d v="2022-06-30T00:00:00"/>
    <n v="998791825"/>
    <d v="2022-07-03T00:00:00"/>
    <n v="585"/>
    <n v="668.27"/>
    <n v="56.67"/>
    <n v="407914.43"/>
    <n v="282839.97000000003"/>
  </r>
  <r>
    <x v="81"/>
    <x v="3"/>
    <s v="South Sudan"/>
    <s v="Doméstico"/>
    <x v="0"/>
    <s v="Alta"/>
    <d v="2022-01-29T00:00:00"/>
    <n v="998791825"/>
    <d v="2022-02-03T00:00:00"/>
    <n v="4302"/>
    <n v="255.28"/>
    <n v="502.54"/>
    <n v="721731.6"/>
    <n v="542743.20000000007"/>
  </r>
  <r>
    <x v="82"/>
    <x v="0"/>
    <s v="Bulgaria"/>
    <s v="Cárnicos"/>
    <x v="0"/>
    <s v="Crítica"/>
    <d v="2022-04-09T00:00:00"/>
    <n v="998791825"/>
    <d v="2022-05-02T00:00:00"/>
    <n v="2971"/>
    <n v="651.21"/>
    <n v="364.69"/>
    <n v="2868008.2199999997"/>
    <n v="2479162.62"/>
  </r>
  <r>
    <x v="83"/>
    <x v="3"/>
    <s v="Seychelles "/>
    <s v="Doméstico"/>
    <x v="0"/>
    <s v="Media"/>
    <d v="2022-02-22T00:00:00"/>
    <n v="998791825"/>
    <d v="2022-03-05T00:00:00"/>
    <n v="2534"/>
    <n v="421.89"/>
    <n v="502.54"/>
    <n v="2689786.75"/>
    <n v="2022723.5"/>
  </r>
  <r>
    <x v="84"/>
    <x v="4"/>
    <s v="Saint Kitts and Nevis "/>
    <s v="Material de oficina"/>
    <x v="1"/>
    <s v="Media"/>
    <d v="2021-03-09T00:00:00"/>
    <n v="998791825"/>
    <d v="2021-04-17T00:00:00"/>
    <n v="965"/>
    <n v="255.28"/>
    <n v="524.96"/>
    <n v="4346175.54"/>
    <n v="3503583.04"/>
  </r>
  <r>
    <x v="85"/>
    <x v="4"/>
    <s v="Saint Vincent and the Grenadines"/>
    <s v="Frutas"/>
    <x v="0"/>
    <s v="Alta"/>
    <d v="2020-09-16T00:00:00"/>
    <n v="998791825"/>
    <d v="2020-09-27T00:00:00"/>
    <n v="3269"/>
    <n v="437.2"/>
    <n v="6.92"/>
    <n v="53041.05"/>
    <n v="39340.199999999997"/>
  </r>
  <r>
    <x v="86"/>
    <x v="0"/>
    <s v="Andorra"/>
    <s v="Verduras"/>
    <x v="1"/>
    <s v="Baja"/>
    <d v="2022-06-05T00:00:00"/>
    <n v="998791825"/>
    <d v="2022-06-05T00:00:00"/>
    <n v="6482"/>
    <n v="81.73"/>
    <n v="90.93"/>
    <n v="621323.98"/>
    <n v="366720.69"/>
  </r>
  <r>
    <x v="87"/>
    <x v="3"/>
    <s v="Mali"/>
    <s v="Bebida"/>
    <x v="0"/>
    <s v="Baja"/>
    <d v="2021-04-24T00:00:00"/>
    <n v="998791825"/>
    <d v="2021-05-08T00:00:00"/>
    <n v="4671"/>
    <n v="651.21"/>
    <n v="31.79"/>
    <n v="81756.350000000006"/>
    <n v="54774.17"/>
  </r>
  <r>
    <x v="88"/>
    <x v="3"/>
    <s v="Togo"/>
    <s v="Cosméticos"/>
    <x v="1"/>
    <s v="Baja"/>
    <d v="2021-04-23T00:00:00"/>
    <n v="998791825"/>
    <d v="2021-05-16T00:00:00"/>
    <n v="3935"/>
    <n v="437.2"/>
    <n v="263.33"/>
    <n v="345388"/>
    <n v="208030.69999999998"/>
  </r>
  <r>
    <x v="89"/>
    <x v="2"/>
    <s v="Thailand"/>
    <s v="Cereales"/>
    <x v="1"/>
    <s v="Baja"/>
    <d v="2022-06-28T00:00:00"/>
    <n v="998791825"/>
    <d v="2022-08-06T00:00:00"/>
    <n v="7404"/>
    <n v="152.58000000000001"/>
    <n v="117.11"/>
    <n v="62327.1"/>
    <n v="35484.33"/>
  </r>
  <r>
    <x v="90"/>
    <x v="3"/>
    <s v="Seychelles "/>
    <s v="Cárnicos"/>
    <x v="0"/>
    <s v="Alta"/>
    <d v="2022-02-04T00:00:00"/>
    <n v="187358796"/>
    <d v="2022-03-01T00:00:00"/>
    <n v="1417"/>
    <n v="421.89"/>
    <n v="364.69"/>
    <n v="597818.13"/>
    <n v="516765.73"/>
  </r>
  <r>
    <x v="91"/>
    <x v="0"/>
    <s v="Moldova "/>
    <s v="Cuidado personal"/>
    <x v="0"/>
    <s v="Baja"/>
    <d v="2022-06-14T00:00:00"/>
    <n v="998791825"/>
    <d v="2022-07-17T00:00:00"/>
    <n v="239"/>
    <n v="668.27"/>
    <n v="56.67"/>
    <n v="111071.07"/>
    <n v="77014.53"/>
  </r>
  <r>
    <x v="92"/>
    <x v="4"/>
    <s v="Trinidad and Tobago"/>
    <s v="Doméstico"/>
    <x v="1"/>
    <s v="Baja"/>
    <d v="2020-08-19T00:00:00"/>
    <n v="998791825"/>
    <d v="2020-09-05T00:00:00"/>
    <n v="4633"/>
    <n v="421.89"/>
    <n v="502.54"/>
    <n v="1396016.03"/>
    <n v="1049806.06"/>
  </r>
  <r>
    <x v="93"/>
    <x v="2"/>
    <s v="Japan"/>
    <s v="Alimento infantil"/>
    <x v="1"/>
    <s v="Baja"/>
    <d v="2022-08-06T00:00:00"/>
    <n v="998791825"/>
    <d v="2022-08-22T00:00:00"/>
    <n v="4808"/>
    <n v="651.21"/>
    <n v="159.41999999999999"/>
    <n v="677257.84"/>
    <n v="422941.25999999995"/>
  </r>
  <r>
    <x v="94"/>
    <x v="3"/>
    <s v="Central African Republic"/>
    <s v="Material de oficina"/>
    <x v="1"/>
    <s v="Crítica"/>
    <d v="2021-06-07T00:00:00"/>
    <n v="998791825"/>
    <d v="2021-07-22T00:00:00"/>
    <n v="2021"/>
    <n v="9.33"/>
    <n v="524.96"/>
    <n v="159546.45000000001"/>
    <n v="128615.20000000001"/>
  </r>
  <r>
    <x v="95"/>
    <x v="3"/>
    <s v="Azerbaijan"/>
    <s v="Cárnicos"/>
    <x v="0"/>
    <s v="Baja"/>
    <d v="2022-01-26T00:00:00"/>
    <n v="998791825"/>
    <d v="2022-02-21T00:00:00"/>
    <n v="9556"/>
    <n v="47.45"/>
    <n v="364.69"/>
    <n v="1724264.43"/>
    <n v="1490488.03"/>
  </r>
  <r>
    <x v="96"/>
    <x v="3"/>
    <s v="Mauritania"/>
    <s v="Alimento infantil"/>
    <x v="1"/>
    <s v="Baja"/>
    <d v="2022-09-14T00:00:00"/>
    <n v="998791825"/>
    <d v="2022-10-12T00:00:00"/>
    <n v="7732"/>
    <n v="47.45"/>
    <n v="159.41999999999999"/>
    <n v="111046.8"/>
    <n v="69347.7"/>
  </r>
  <r>
    <x v="97"/>
    <x v="0"/>
    <s v="Portugal"/>
    <s v="Cosméticos"/>
    <x v="1"/>
    <s v="Media"/>
    <d v="2021-12-01T00:00:00"/>
    <n v="998791825"/>
    <d v="2021-12-27T00:00:00"/>
    <n v="8896"/>
    <n v="255.28"/>
    <n v="263.33"/>
    <n v="3311790"/>
    <n v="1994724.7499999998"/>
  </r>
  <r>
    <x v="98"/>
    <x v="3"/>
    <s v="Liberia"/>
    <s v="Cuidado personal"/>
    <x v="0"/>
    <s v="Crítica"/>
    <d v="2020-02-17T00:00:00"/>
    <n v="998791825"/>
    <d v="2020-03-25T00:00:00"/>
    <n v="2430"/>
    <n v="668.27"/>
    <n v="56.67"/>
    <n v="67345.52"/>
    <n v="46696.08"/>
  </r>
  <r>
    <x v="99"/>
    <x v="3"/>
    <s v="South Sudan"/>
    <s v="Material de oficina"/>
    <x v="1"/>
    <s v="Crítica"/>
    <d v="2021-01-09T00:00:00"/>
    <n v="998791825"/>
    <d v="2021-02-18T00:00:00"/>
    <n v="9744"/>
    <n v="81.73"/>
    <n v="524.96"/>
    <n v="4904262.5100000007"/>
    <n v="3953473.7600000002"/>
  </r>
  <r>
    <x v="100"/>
    <x v="3"/>
    <s v="Cameroon"/>
    <s v="Cosméticos"/>
    <x v="0"/>
    <s v="Alta"/>
    <d v="2021-07-15T00:00:00"/>
    <n v="998791825"/>
    <d v="2021-07-18T00:00:00"/>
    <n v="9280"/>
    <n v="152.58000000000001"/>
    <n v="263.33"/>
    <n v="907190"/>
    <n v="546409.75"/>
  </r>
  <r>
    <x v="101"/>
    <x v="4"/>
    <s v="Saint Kitts and Nevis "/>
    <s v="Doméstico"/>
    <x v="1"/>
    <s v="Alta"/>
    <d v="2020-08-24T00:00:00"/>
    <n v="187923991"/>
    <d v="2020-09-29T00:00:00"/>
    <n v="5616"/>
    <n v="668.27"/>
    <n v="502.54"/>
    <n v="3753004.32"/>
    <n v="2822264.64"/>
  </r>
  <r>
    <x v="102"/>
    <x v="4"/>
    <s v="Cuba"/>
    <s v="Snacks"/>
    <x v="0"/>
    <s v="Baja"/>
    <d v="2021-11-11T00:00:00"/>
    <n v="998791825"/>
    <d v="2021-11-19T00:00:00"/>
    <n v="1513"/>
    <n v="205.7"/>
    <n v="97.44"/>
    <n v="132592.02000000002"/>
    <n v="84675.36"/>
  </r>
  <r>
    <x v="103"/>
    <x v="3"/>
    <s v="Malawi"/>
    <s v="Doméstico"/>
    <x v="0"/>
    <s v="Crítica"/>
    <d v="2021-03-05T00:00:00"/>
    <n v="998791825"/>
    <d v="2021-03-28T00:00:00"/>
    <n v="3946"/>
    <n v="154.06"/>
    <n v="502.54"/>
    <n v="4913789.3099999996"/>
    <n v="3695176.62"/>
  </r>
  <r>
    <x v="104"/>
    <x v="1"/>
    <s v="Tuvalu"/>
    <s v="Cárnicos"/>
    <x v="0"/>
    <s v="Alta"/>
    <d v="2021-11-24T00:00:00"/>
    <n v="998791825"/>
    <d v="2021-12-25T00:00:00"/>
    <n v="6116"/>
    <n v="152.58000000000001"/>
    <n v="364.69"/>
    <n v="2954495.67"/>
    <n v="2553924.0699999998"/>
  </r>
  <r>
    <x v="105"/>
    <x v="3"/>
    <s v="Burundi"/>
    <s v="Material de oficina"/>
    <x v="0"/>
    <s v="Baja"/>
    <d v="2022-07-31T00:00:00"/>
    <n v="998791825"/>
    <d v="2022-08-02T00:00:00"/>
    <n v="4591"/>
    <n v="668.27"/>
    <n v="524.96"/>
    <n v="1512109.62"/>
    <n v="1218957.1200000001"/>
  </r>
  <r>
    <x v="106"/>
    <x v="3"/>
    <s v="Liberia"/>
    <s v="Frutas"/>
    <x v="1"/>
    <s v="Media"/>
    <d v="2022-03-03T00:00:00"/>
    <n v="998791825"/>
    <d v="2022-03-25T00:00:00"/>
    <n v="7969"/>
    <n v="47.45"/>
    <n v="6.92"/>
    <n v="73203.180000000008"/>
    <n v="54294.32"/>
  </r>
  <r>
    <x v="107"/>
    <x v="2"/>
    <s v="Turkmenistan"/>
    <s v="Bebida"/>
    <x v="1"/>
    <s v="Baja"/>
    <d v="2021-06-09T00:00:00"/>
    <n v="998791825"/>
    <d v="2021-06-20T00:00:00"/>
    <n v="1880"/>
    <n v="154.06"/>
    <n v="31.79"/>
    <n v="244130.25000000003"/>
    <n v="163559.54999999999"/>
  </r>
  <r>
    <x v="108"/>
    <x v="3"/>
    <s v="Uganda"/>
    <s v="Bebida"/>
    <x v="0"/>
    <s v="Baja"/>
    <d v="2021-07-26T00:00:00"/>
    <n v="998791825"/>
    <d v="2021-08-02T00:00:00"/>
    <n v="3985"/>
    <n v="255.28"/>
    <n v="31.79"/>
    <n v="370821.75"/>
    <n v="248438.85"/>
  </r>
  <r>
    <x v="109"/>
    <x v="3"/>
    <s v="Lebanon"/>
    <s v="Alimento infantil"/>
    <x v="0"/>
    <s v="Crítica"/>
    <d v="2022-09-17T00:00:00"/>
    <n v="998791825"/>
    <d v="2022-10-19T00:00:00"/>
    <n v="8977"/>
    <n v="421.89"/>
    <n v="159.41999999999999"/>
    <n v="1655746.08"/>
    <n v="1033998.1199999999"/>
  </r>
  <r>
    <x v="110"/>
    <x v="0"/>
    <s v="Switzerland"/>
    <s v="Doméstico"/>
    <x v="0"/>
    <s v="Alta"/>
    <d v="2022-07-25T00:00:00"/>
    <n v="998791825"/>
    <d v="2022-08-19T00:00:00"/>
    <n v="3578"/>
    <n v="668.27"/>
    <n v="502.54"/>
    <n v="2553459.67"/>
    <n v="1920205.34"/>
  </r>
  <r>
    <x v="111"/>
    <x v="3"/>
    <s v="Kuwait"/>
    <s v="Cuidado personal"/>
    <x v="1"/>
    <s v="Media"/>
    <d v="2020-08-26T00:00:00"/>
    <n v="998791825"/>
    <d v="2020-09-04T00:00:00"/>
    <n v="1545"/>
    <n v="255.28"/>
    <n v="56.67"/>
    <n v="777334.03"/>
    <n v="538988.37"/>
  </r>
  <r>
    <x v="112"/>
    <x v="5"/>
    <s v="Greenland"/>
    <s v="Cosméticos"/>
    <x v="1"/>
    <s v="Alta"/>
    <d v="2022-07-15T00:00:00"/>
    <n v="112364661"/>
    <d v="2022-08-30T00:00:00"/>
    <n v="966"/>
    <n v="437.2"/>
    <n v="263.33"/>
    <n v="422335.2"/>
    <n v="254376.78"/>
  </r>
  <r>
    <x v="113"/>
    <x v="4"/>
    <s v="Saint Vincent and the Grenadines"/>
    <s v="Alimento infantil"/>
    <x v="0"/>
    <s v="Alta"/>
    <d v="2021-08-10T00:00:00"/>
    <n v="188509356"/>
    <d v="2021-09-26T00:00:00"/>
    <n v="8848"/>
    <n v="255.28"/>
    <n v="159.41999999999999"/>
    <n v="2258717.44"/>
    <n v="1410548.16"/>
  </r>
  <r>
    <x v="114"/>
    <x v="2"/>
    <s v="India"/>
    <s v="Snacks"/>
    <x v="0"/>
    <s v="Baja"/>
    <d v="2022-08-15T00:00:00"/>
    <n v="998791825"/>
    <d v="2022-09-10T00:00:00"/>
    <n v="8663"/>
    <n v="437.2"/>
    <n v="97.44"/>
    <n v="805469.82000000007"/>
    <n v="514385.76"/>
  </r>
  <r>
    <x v="115"/>
    <x v="3"/>
    <s v="Angola"/>
    <s v="Cereales"/>
    <x v="0"/>
    <s v="Alta"/>
    <d v="2021-08-28T00:00:00"/>
    <n v="998791825"/>
    <d v="2021-08-28T00:00:00"/>
    <n v="7749"/>
    <n v="421.89"/>
    <n v="117.11"/>
    <n v="2032727.4"/>
    <n v="1157281.02"/>
  </r>
  <r>
    <x v="116"/>
    <x v="2"/>
    <s v="Uzbekistan"/>
    <s v="Verduras"/>
    <x v="1"/>
    <s v="Baja"/>
    <d v="2022-10-12T00:00:00"/>
    <n v="998791825"/>
    <d v="2022-11-06T00:00:00"/>
    <n v="3653"/>
    <n v="81.73"/>
    <n v="90.93"/>
    <n v="632262.24"/>
    <n v="373176.72000000003"/>
  </r>
  <r>
    <x v="117"/>
    <x v="0"/>
    <s v="Latvia"/>
    <s v="Snacks"/>
    <x v="0"/>
    <s v="Crítica"/>
    <d v="2021-05-29T00:00:00"/>
    <n v="998791825"/>
    <d v="2021-06-24T00:00:00"/>
    <n v="8254"/>
    <n v="421.89"/>
    <n v="97.44"/>
    <n v="879471.12000000011"/>
    <n v="561644.16"/>
  </r>
  <r>
    <x v="118"/>
    <x v="3"/>
    <s v="Ghana"/>
    <s v="Doméstico"/>
    <x v="1"/>
    <s v="Baja"/>
    <d v="2021-12-07T00:00:00"/>
    <n v="998791825"/>
    <d v="2022-01-23T00:00:00"/>
    <n v="5463"/>
    <n v="668.27"/>
    <n v="502.54"/>
    <n v="3146883.4299999997"/>
    <n v="2366460.86"/>
  </r>
  <r>
    <x v="119"/>
    <x v="0"/>
    <s v="Poland"/>
    <s v="Bebida"/>
    <x v="0"/>
    <s v="Alta"/>
    <d v="2022-01-04T00:00:00"/>
    <n v="998791825"/>
    <d v="2022-01-20T00:00:00"/>
    <n v="6222"/>
    <n v="255.28"/>
    <n v="31.79"/>
    <n v="371106.45"/>
    <n v="248629.59"/>
  </r>
  <r>
    <x v="120"/>
    <x v="2"/>
    <s v="Mongolia"/>
    <s v="Verduras"/>
    <x v="0"/>
    <s v="Crítica"/>
    <d v="2022-07-20T00:00:00"/>
    <n v="998791825"/>
    <d v="2022-08-18T00:00:00"/>
    <n v="3506"/>
    <n v="47.45"/>
    <n v="90.93"/>
    <n v="617626.54"/>
    <n v="364538.37000000005"/>
  </r>
  <r>
    <x v="121"/>
    <x v="2"/>
    <s v="Vietnam"/>
    <s v="Alimento infantil"/>
    <x v="1"/>
    <s v="Alta"/>
    <d v="2020-07-30T00:00:00"/>
    <n v="998791825"/>
    <d v="2020-08-16T00:00:00"/>
    <n v="7318"/>
    <n v="205.7"/>
    <n v="159.41999999999999"/>
    <n v="2352915.7600000002"/>
    <n v="1469374.14"/>
  </r>
  <r>
    <x v="122"/>
    <x v="0"/>
    <s v="United Kingdom"/>
    <s v="Cárnicos"/>
    <x v="0"/>
    <s v="Alta"/>
    <d v="2022-02-04T00:00:00"/>
    <n v="998791825"/>
    <d v="2022-03-01T00:00:00"/>
    <n v="9696"/>
    <n v="81.73"/>
    <n v="364.69"/>
    <n v="597818.13"/>
    <n v="516765.73"/>
  </r>
  <r>
    <x v="123"/>
    <x v="1"/>
    <s v="Vanuatu"/>
    <s v="Doméstico"/>
    <x v="1"/>
    <s v="Alta"/>
    <d v="2020-08-24T00:00:00"/>
    <n v="998791825"/>
    <d v="2020-09-29T00:00:00"/>
    <n v="9707"/>
    <n v="9.33"/>
    <n v="502.54"/>
    <n v="3753004.32"/>
    <n v="2822264.64"/>
  </r>
  <r>
    <x v="124"/>
    <x v="0"/>
    <s v="Andorra"/>
    <s v="Cosméticos"/>
    <x v="0"/>
    <s v="Baja"/>
    <d v="2020-10-02T00:00:00"/>
    <n v="189044940"/>
    <d v="2020-11-14T00:00:00"/>
    <n v="5182"/>
    <n v="437.2"/>
    <n v="263.33"/>
    <n v="2265570.4"/>
    <n v="1364576.0599999998"/>
  </r>
  <r>
    <x v="125"/>
    <x v="3"/>
    <s v="Ethiopia"/>
    <s v="Alimento infantil"/>
    <x v="0"/>
    <s v="Alta"/>
    <d v="2021-08-10T00:00:00"/>
    <n v="998791825"/>
    <d v="2021-09-26T00:00:00"/>
    <n v="8448"/>
    <n v="152.58000000000001"/>
    <n v="159.41999999999999"/>
    <n v="2258717.44"/>
    <n v="1410548.16"/>
  </r>
  <r>
    <x v="126"/>
    <x v="3"/>
    <s v="Niger"/>
    <s v="Cosméticos"/>
    <x v="0"/>
    <s v="Baja"/>
    <d v="2020-10-02T00:00:00"/>
    <n v="998791825"/>
    <d v="2020-11-14T00:00:00"/>
    <n v="4051"/>
    <n v="47.45"/>
    <n v="263.33"/>
    <n v="2265570.4"/>
    <n v="1364576.0599999998"/>
  </r>
  <r>
    <x v="127"/>
    <x v="3"/>
    <s v="Central African Republic"/>
    <s v="Cárnicos"/>
    <x v="0"/>
    <s v="Crítica"/>
    <d v="2022-11-03T00:00:00"/>
    <n v="998791825"/>
    <d v="2022-11-23T00:00:00"/>
    <n v="6676"/>
    <n v="9.33"/>
    <n v="364.69"/>
    <n v="302073.24"/>
    <n v="261118.04"/>
  </r>
  <r>
    <x v="128"/>
    <x v="3"/>
    <s v="Cape Verde"/>
    <s v="Cuidado personal"/>
    <x v="0"/>
    <s v="Media"/>
    <d v="2020-02-26T00:00:00"/>
    <n v="998791825"/>
    <d v="2020-03-15T00:00:00"/>
    <n v="3516"/>
    <n v="9.33"/>
    <n v="56.67"/>
    <n v="701161.67"/>
    <n v="486171.93"/>
  </r>
  <r>
    <x v="129"/>
    <x v="5"/>
    <s v="United States of America"/>
    <s v="Cárnicos"/>
    <x v="0"/>
    <s v="Alta"/>
    <d v="2022-07-17T00:00:00"/>
    <n v="998791825"/>
    <d v="2022-08-21T00:00:00"/>
    <n v="3794"/>
    <n v="421.89"/>
    <n v="364.69"/>
    <n v="1659715.26"/>
    <n v="1434690.46"/>
  </r>
  <r>
    <x v="130"/>
    <x v="3"/>
    <s v="Sudan"/>
    <s v="Doméstico"/>
    <x v="1"/>
    <s v="Alta"/>
    <d v="2021-09-01T00:00:00"/>
    <n v="998791825"/>
    <d v="2021-09-09T00:00:00"/>
    <n v="3765"/>
    <n v="9.33"/>
    <n v="502.54"/>
    <n v="5995718.4399999995"/>
    <n v="4508788.88"/>
  </r>
  <r>
    <x v="131"/>
    <x v="3"/>
    <s v="Republic of the Congo"/>
    <s v="Alimento infantil"/>
    <x v="1"/>
    <s v="Alta"/>
    <d v="2021-01-14T00:00:00"/>
    <n v="998791825"/>
    <d v="2021-02-23T00:00:00"/>
    <n v="1715"/>
    <n v="47.45"/>
    <n v="159.41999999999999"/>
    <n v="2021051.76"/>
    <n v="1262128.1399999999"/>
  </r>
  <r>
    <x v="132"/>
    <x v="1"/>
    <s v="Federated States of Micronesia"/>
    <s v="Bebida"/>
    <x v="1"/>
    <s v="Media"/>
    <d v="2020-04-06T00:00:00"/>
    <n v="998791825"/>
    <d v="2020-04-26T00:00:00"/>
    <n v="2963"/>
    <n v="421.89"/>
    <n v="31.79"/>
    <n v="96038.8"/>
    <n v="64342.96"/>
  </r>
  <r>
    <x v="133"/>
    <x v="3"/>
    <s v="South Sudan"/>
    <s v="Cereales"/>
    <x v="0"/>
    <s v="Crítica"/>
    <d v="2022-03-23T00:00:00"/>
    <n v="998791825"/>
    <d v="2022-03-23T00:00:00"/>
    <n v="4855"/>
    <n v="154.06"/>
    <n v="117.11"/>
    <n v="941694.6"/>
    <n v="536129.57999999996"/>
  </r>
  <r>
    <x v="134"/>
    <x v="3"/>
    <s v="Cape Verde"/>
    <s v="Cuidado personal"/>
    <x v="1"/>
    <s v="Baja"/>
    <d v="2020-03-11T00:00:00"/>
    <n v="998791825"/>
    <d v="2020-04-03T00:00:00"/>
    <n v="1772"/>
    <n v="154.06"/>
    <n v="56.67"/>
    <n v="482125.27"/>
    <n v="334296.33"/>
  </r>
  <r>
    <x v="135"/>
    <x v="3"/>
    <s v="Mali"/>
    <s v="Cárnicos"/>
    <x v="0"/>
    <s v="Crítica"/>
    <d v="2022-11-03T00:00:00"/>
    <n v="189138495"/>
    <d v="2022-11-23T00:00:00"/>
    <n v="716"/>
    <n v="421.89"/>
    <n v="364.69"/>
    <n v="302073.24"/>
    <n v="261118.04"/>
  </r>
  <r>
    <x v="136"/>
    <x v="1"/>
    <s v="Palau"/>
    <s v="Frutas"/>
    <x v="0"/>
    <s v="Baja"/>
    <d v="2022-02-20T00:00:00"/>
    <n v="998791825"/>
    <d v="2022-04-03T00:00:00"/>
    <n v="126"/>
    <n v="668.27"/>
    <n v="6.92"/>
    <n v="77746.89"/>
    <n v="57664.36"/>
  </r>
  <r>
    <x v="137"/>
    <x v="3"/>
    <s v="Bahrain"/>
    <s v="Snacks"/>
    <x v="0"/>
    <s v="Media"/>
    <d v="2020-09-16T00:00:00"/>
    <n v="998791825"/>
    <d v="2020-11-05T00:00:00"/>
    <n v="3359"/>
    <n v="255.28"/>
    <n v="97.44"/>
    <n v="192403.38"/>
    <n v="122871.84"/>
  </r>
  <r>
    <x v="138"/>
    <x v="3"/>
    <s v="Algeria"/>
    <s v="Bebida"/>
    <x v="1"/>
    <s v="Baja"/>
    <d v="2020-05-22T00:00:00"/>
    <n v="998791825"/>
    <d v="2020-05-24T00:00:00"/>
    <n v="6944"/>
    <n v="651.21"/>
    <n v="31.79"/>
    <n v="289207.75"/>
    <n v="193760.05"/>
  </r>
  <r>
    <x v="139"/>
    <x v="3"/>
    <s v="Botswana"/>
    <s v="Frutas"/>
    <x v="1"/>
    <s v="Alta"/>
    <d v="2021-10-12T00:00:00"/>
    <n v="998791825"/>
    <d v="2021-11-26T00:00:00"/>
    <n v="3386"/>
    <n v="154.06"/>
    <n v="6.92"/>
    <n v="11905.08"/>
    <n v="8829.92"/>
  </r>
  <r>
    <x v="140"/>
    <x v="3"/>
    <s v="Seychelles "/>
    <s v="Frutas"/>
    <x v="1"/>
    <s v="Baja"/>
    <d v="2020-02-28T00:00:00"/>
    <n v="998791825"/>
    <d v="2020-04-02T00:00:00"/>
    <n v="7221"/>
    <n v="109.28"/>
    <n v="6.92"/>
    <n v="67894.41"/>
    <n v="50356.84"/>
  </r>
  <r>
    <x v="141"/>
    <x v="3"/>
    <s v="The Gambia"/>
    <s v="Cárnicos"/>
    <x v="1"/>
    <s v="Baja"/>
    <d v="2021-03-23T00:00:00"/>
    <n v="998791825"/>
    <d v="2021-04-07T00:00:00"/>
    <n v="17"/>
    <n v="205.7"/>
    <n v="364.69"/>
    <n v="677133.45"/>
    <n v="585327.44999999995"/>
  </r>
  <r>
    <x v="142"/>
    <x v="3"/>
    <s v="Guinea-Bissau"/>
    <s v="Frutas"/>
    <x v="1"/>
    <s v="Baja"/>
    <d v="2022-06-27T00:00:00"/>
    <n v="998791825"/>
    <d v="2022-08-15T00:00:00"/>
    <n v="5373"/>
    <n v="47.45"/>
    <n v="6.92"/>
    <n v="35407.35"/>
    <n v="26261.4"/>
  </r>
  <r>
    <x v="143"/>
    <x v="3"/>
    <s v="Pakistan"/>
    <s v="Bebida"/>
    <x v="0"/>
    <s v="Baja"/>
    <d v="2020-06-09T00:00:00"/>
    <n v="998791825"/>
    <d v="2020-07-10T00:00:00"/>
    <n v="3918"/>
    <n v="81.73"/>
    <n v="31.79"/>
    <n v="19691.75"/>
    <n v="13192.85"/>
  </r>
  <r>
    <x v="144"/>
    <x v="3"/>
    <s v="Mauritania"/>
    <s v="Cárnicos"/>
    <x v="0"/>
    <s v="Alta"/>
    <d v="2020-07-19T00:00:00"/>
    <n v="998791825"/>
    <d v="2020-08-11T00:00:00"/>
    <n v="8313"/>
    <n v="421.89"/>
    <n v="364.69"/>
    <n v="26157.18"/>
    <n v="22610.78"/>
  </r>
  <r>
    <x v="145"/>
    <x v="2"/>
    <s v="Thailand"/>
    <s v="Verduras"/>
    <x v="1"/>
    <s v="Crítica"/>
    <d v="2021-07-15T00:00:00"/>
    <n v="998791825"/>
    <d v="2021-08-08T00:00:00"/>
    <n v="8251"/>
    <n v="47.45"/>
    <n v="90.93"/>
    <n v="1289020.02"/>
    <n v="760811.31"/>
  </r>
  <r>
    <x v="146"/>
    <x v="3"/>
    <s v="Togo"/>
    <s v="Cuidado personal"/>
    <x v="0"/>
    <s v="Media"/>
    <d v="2020-02-26T00:00:00"/>
    <n v="189347493"/>
    <d v="2020-03-15T00:00:00"/>
    <n v="8579"/>
    <n v="81.73"/>
    <n v="56.67"/>
    <n v="701161.67"/>
    <n v="486171.93"/>
  </r>
  <r>
    <x v="147"/>
    <x v="3"/>
    <s v="Afghanistan"/>
    <s v="Verduras"/>
    <x v="0"/>
    <s v="Media"/>
    <d v="2022-07-13T00:00:00"/>
    <n v="998791825"/>
    <d v="2022-08-29T00:00:00"/>
    <n v="5455"/>
    <n v="437.2"/>
    <n v="90.93"/>
    <n v="460947.52"/>
    <n v="272062.56"/>
  </r>
  <r>
    <x v="148"/>
    <x v="3"/>
    <s v="The Gambia"/>
    <s v="Doméstico"/>
    <x v="1"/>
    <s v="Media"/>
    <d v="2021-08-16T00:00:00"/>
    <n v="998791825"/>
    <d v="2021-09-25T00:00:00"/>
    <n v="8680"/>
    <n v="205.7"/>
    <n v="502.54"/>
    <n v="5765833.5599999996"/>
    <n v="4335915.12"/>
  </r>
  <r>
    <x v="149"/>
    <x v="3"/>
    <s v="Oman"/>
    <s v="Alimento infantil"/>
    <x v="1"/>
    <s v="Alta"/>
    <d v="2020-03-06T00:00:00"/>
    <n v="998791825"/>
    <d v="2020-03-24T00:00:00"/>
    <n v="8713"/>
    <n v="205.7"/>
    <n v="159.41999999999999"/>
    <n v="510304.72000000003"/>
    <n v="318680.57999999996"/>
  </r>
  <r>
    <x v="150"/>
    <x v="3"/>
    <s v="Burkina Faso"/>
    <s v="Material de oficina"/>
    <x v="1"/>
    <s v="Media"/>
    <d v="2021-05-20T00:00:00"/>
    <n v="998791825"/>
    <d v="2021-06-24T00:00:00"/>
    <n v="3371"/>
    <n v="109.28"/>
    <n v="524.96"/>
    <n v="4467951.8100000005"/>
    <n v="3601750.56"/>
  </r>
  <r>
    <x v="151"/>
    <x v="3"/>
    <s v="Cameroon"/>
    <s v="Verduras"/>
    <x v="1"/>
    <s v="Alta"/>
    <d v="2020-04-02T00:00:00"/>
    <n v="998791825"/>
    <d v="2020-04-05T00:00:00"/>
    <n v="2502"/>
    <n v="9.33"/>
    <n v="90.93"/>
    <n v="1386231.8800000001"/>
    <n v="818188.14"/>
  </r>
  <r>
    <x v="152"/>
    <x v="3"/>
    <s v="Burkina Faso"/>
    <s v="Ropa"/>
    <x v="0"/>
    <s v="Alta"/>
    <d v="2022-03-17T00:00:00"/>
    <n v="998791825"/>
    <d v="2022-04-14T00:00:00"/>
    <n v="2986"/>
    <n v="9.33"/>
    <n v="35.840000000000003"/>
    <n v="134305.12"/>
    <n v="44047.360000000001"/>
  </r>
  <r>
    <x v="153"/>
    <x v="0"/>
    <s v="Serbia"/>
    <s v="Cereales"/>
    <x v="1"/>
    <s v="Crítica"/>
    <d v="2021-08-22T00:00:00"/>
    <n v="998791825"/>
    <d v="2021-09-18T00:00:00"/>
    <n v="3735"/>
    <n v="81.73"/>
    <n v="117.11"/>
    <n v="1728291.4"/>
    <n v="983958.22"/>
  </r>
  <r>
    <x v="154"/>
    <x v="3"/>
    <s v="Mauritius "/>
    <s v="Bebida"/>
    <x v="0"/>
    <s v="Crítica"/>
    <d v="2020-06-28T00:00:00"/>
    <n v="998791825"/>
    <d v="2020-07-01T00:00:00"/>
    <n v="691"/>
    <n v="152.58000000000001"/>
    <n v="31.79"/>
    <n v="113737.65000000001"/>
    <n v="76200.63"/>
  </r>
  <r>
    <x v="155"/>
    <x v="3"/>
    <s v="Liberia"/>
    <s v="Cuidado personal"/>
    <x v="0"/>
    <s v="Crítica"/>
    <d v="2021-02-05T00:00:00"/>
    <n v="998791825"/>
    <d v="2021-03-05T00:00:00"/>
    <n v="1827"/>
    <n v="81.73"/>
    <n v="56.67"/>
    <n v="582407.98"/>
    <n v="403830.42"/>
  </r>
  <r>
    <x v="156"/>
    <x v="0"/>
    <s v="Latvia"/>
    <s v="Cárnicos"/>
    <x v="0"/>
    <s v="Media"/>
    <d v="2021-12-02T00:00:00"/>
    <n v="998791825"/>
    <d v="2021-12-07T00:00:00"/>
    <n v="2149"/>
    <n v="9.33"/>
    <n v="364.69"/>
    <n v="1489271.7"/>
    <n v="1287355.7"/>
  </r>
  <r>
    <x v="157"/>
    <x v="2"/>
    <s v="Thailand"/>
    <s v="Cárnicos"/>
    <x v="0"/>
    <s v="Alta"/>
    <d v="2022-07-17T00:00:00"/>
    <n v="189522588"/>
    <d v="2022-08-21T00:00:00"/>
    <n v="3934"/>
    <n v="421.89"/>
    <n v="364.69"/>
    <n v="1659715.26"/>
    <n v="1434690.46"/>
  </r>
  <r>
    <x v="158"/>
    <x v="2"/>
    <s v="China"/>
    <s v="Bebida"/>
    <x v="1"/>
    <s v="Crítica"/>
    <d v="2021-10-22T00:00:00"/>
    <n v="998791825"/>
    <d v="2021-10-28T00:00:00"/>
    <n v="8692"/>
    <n v="651.21"/>
    <n v="31.79"/>
    <n v="217463.35"/>
    <n v="145693.57"/>
  </r>
  <r>
    <x v="159"/>
    <x v="1"/>
    <s v="New Zealand"/>
    <s v="Cosméticos"/>
    <x v="1"/>
    <s v="Baja"/>
    <d v="2021-06-15T00:00:00"/>
    <n v="998791825"/>
    <d v="2021-07-25T00:00:00"/>
    <n v="5523"/>
    <n v="9.33"/>
    <n v="263.33"/>
    <n v="126788"/>
    <n v="76365.7"/>
  </r>
  <r>
    <x v="160"/>
    <x v="3"/>
    <s v="Sierra Leone"/>
    <s v="Cereales"/>
    <x v="1"/>
    <s v="Crítica"/>
    <d v="2021-12-13T00:00:00"/>
    <n v="998791825"/>
    <d v="2022-01-09T00:00:00"/>
    <n v="8743"/>
    <n v="9.33"/>
    <n v="117.11"/>
    <n v="552715.9"/>
    <n v="314674.57"/>
  </r>
  <r>
    <x v="161"/>
    <x v="0"/>
    <s v="Bulgaria"/>
    <s v="Cereales"/>
    <x v="1"/>
    <s v="Baja"/>
    <d v="2020-06-29T00:00:00"/>
    <n v="998791825"/>
    <d v="2020-07-27T00:00:00"/>
    <n v="1479"/>
    <n v="9.33"/>
    <n v="117.11"/>
    <n v="173199.4"/>
    <n v="98606.62"/>
  </r>
  <r>
    <x v="162"/>
    <x v="3"/>
    <s v="Somalia"/>
    <s v="Ropa"/>
    <x v="0"/>
    <s v="Baja"/>
    <d v="2020-05-31T00:00:00"/>
    <n v="998791825"/>
    <d v="2020-06-15T00:00:00"/>
    <n v="8894"/>
    <n v="668.27"/>
    <n v="35.840000000000003"/>
    <n v="639725.12"/>
    <n v="209807.36000000002"/>
  </r>
  <r>
    <x v="163"/>
    <x v="0"/>
    <s v="Spain"/>
    <s v="Frutas"/>
    <x v="1"/>
    <s v="Baja"/>
    <d v="2021-02-22T00:00:00"/>
    <n v="998791825"/>
    <d v="2021-02-22T00:00:00"/>
    <n v="3180"/>
    <n v="651.21"/>
    <n v="6.92"/>
    <n v="54589.83"/>
    <n v="40488.92"/>
  </r>
  <r>
    <x v="164"/>
    <x v="0"/>
    <s v="Cyprus"/>
    <s v="Frutas"/>
    <x v="1"/>
    <s v="Crítica"/>
    <d v="2022-07-13T00:00:00"/>
    <n v="998791825"/>
    <d v="2022-07-22T00:00:00"/>
    <n v="8561"/>
    <n v="651.21"/>
    <n v="6.92"/>
    <n v="9292.68"/>
    <n v="6892.32"/>
  </r>
  <r>
    <x v="165"/>
    <x v="3"/>
    <s v="Namibia"/>
    <s v="Cuidado personal"/>
    <x v="0"/>
    <s v="Alta"/>
    <d v="2020-07-09T00:00:00"/>
    <n v="998791825"/>
    <d v="2020-07-13T00:00:00"/>
    <n v="6291"/>
    <n v="81.73"/>
    <n v="56.67"/>
    <n v="693070.4"/>
    <n v="480561.60000000003"/>
  </r>
  <r>
    <x v="166"/>
    <x v="5"/>
    <s v="Greenland"/>
    <s v="Snacks"/>
    <x v="0"/>
    <s v="Crítica"/>
    <d v="2020-01-18T00:00:00"/>
    <n v="998791825"/>
    <d v="2020-01-29T00:00:00"/>
    <n v="9656"/>
    <n v="668.27"/>
    <n v="97.44"/>
    <n v="1148469.6600000001"/>
    <n v="733430.88"/>
  </r>
  <r>
    <x v="167"/>
    <x v="3"/>
    <s v="Rwanda"/>
    <s v="Cuidado personal"/>
    <x v="0"/>
    <s v="Crítica"/>
    <d v="2022-02-26T00:00:00"/>
    <n v="998791825"/>
    <d v="2022-04-12T00:00:00"/>
    <n v="8975"/>
    <n v="651.21"/>
    <n v="56.67"/>
    <n v="359039.89"/>
    <n v="248951.31"/>
  </r>
  <r>
    <x v="168"/>
    <x v="0"/>
    <s v="Moldova "/>
    <s v="Doméstico"/>
    <x v="1"/>
    <s v="Alta"/>
    <d v="2021-09-01T00:00:00"/>
    <n v="189676654"/>
    <d v="2021-09-09T00:00:00"/>
    <n v="8972"/>
    <n v="668.27"/>
    <n v="502.54"/>
    <n v="5995718.4399999995"/>
    <n v="4508788.88"/>
  </r>
  <r>
    <x v="169"/>
    <x v="4"/>
    <s v="The Bahamas"/>
    <s v="Frutas"/>
    <x v="0"/>
    <s v="Crítica"/>
    <d v="2022-07-30T00:00:00"/>
    <n v="998791825"/>
    <d v="2022-09-01T00:00:00"/>
    <n v="6595"/>
    <n v="651.21"/>
    <n v="6.92"/>
    <n v="68696.789999999994"/>
    <n v="50951.96"/>
  </r>
  <r>
    <x v="170"/>
    <x v="0"/>
    <s v="Germany"/>
    <s v="Material de oficina"/>
    <x v="0"/>
    <s v="Crítica"/>
    <d v="2021-09-24T00:00:00"/>
    <n v="998791825"/>
    <d v="2021-11-05T00:00:00"/>
    <n v="1896"/>
    <n v="154.06"/>
    <n v="524.96"/>
    <n v="1142873.55"/>
    <n v="921304.8"/>
  </r>
  <r>
    <x v="171"/>
    <x v="0"/>
    <s v="Cyprus"/>
    <s v="Frutas"/>
    <x v="1"/>
    <s v="Crítica"/>
    <d v="2020-06-10T00:00:00"/>
    <n v="998791825"/>
    <d v="2020-06-10T00:00:00"/>
    <n v="6290"/>
    <n v="421.89"/>
    <n v="6.92"/>
    <n v="45875.61"/>
    <n v="34025.64"/>
  </r>
  <r>
    <x v="172"/>
    <x v="0"/>
    <s v="Luxembourg"/>
    <s v="Frutas"/>
    <x v="0"/>
    <s v="Baja"/>
    <d v="2021-05-10T00:00:00"/>
    <n v="998791825"/>
    <d v="2021-06-07T00:00:00"/>
    <n v="8219"/>
    <n v="651.21"/>
    <n v="6.92"/>
    <n v="11466.57"/>
    <n v="8504.68"/>
  </r>
  <r>
    <x v="173"/>
    <x v="1"/>
    <s v="Tuvalu"/>
    <s v="Frutas"/>
    <x v="1"/>
    <s v="Media"/>
    <d v="2021-10-27T00:00:00"/>
    <n v="998791825"/>
    <d v="2021-10-31T00:00:00"/>
    <n v="8156"/>
    <n v="421.89"/>
    <n v="6.92"/>
    <n v="66261.66"/>
    <n v="49145.84"/>
  </r>
  <r>
    <x v="174"/>
    <x v="0"/>
    <s v="Bulgaria"/>
    <s v="Doméstico"/>
    <x v="0"/>
    <s v="Alta"/>
    <d v="2020-12-31T00:00:00"/>
    <n v="998791825"/>
    <d v="2021-02-18T00:00:00"/>
    <n v="3607"/>
    <n v="109.28"/>
    <n v="502.54"/>
    <n v="3995586.33"/>
    <n v="3004686.66"/>
  </r>
  <r>
    <x v="175"/>
    <x v="2"/>
    <s v="Bangladesh"/>
    <s v="Material de oficina"/>
    <x v="0"/>
    <s v="Baja"/>
    <d v="2021-04-29T00:00:00"/>
    <n v="998791825"/>
    <d v="2021-06-12T00:00:00"/>
    <n v="4107"/>
    <n v="421.89"/>
    <n v="524.96"/>
    <n v="2170482.9300000002"/>
    <n v="1749691.6800000002"/>
  </r>
  <r>
    <x v="176"/>
    <x v="4"/>
    <s v="El Salvador"/>
    <s v="Material de oficina"/>
    <x v="0"/>
    <s v="Media"/>
    <d v="2021-05-04T00:00:00"/>
    <n v="998791825"/>
    <d v="2021-05-14T00:00:00"/>
    <n v="6225"/>
    <n v="152.58000000000001"/>
    <n v="524.96"/>
    <n v="1087520.7"/>
    <n v="876683.20000000007"/>
  </r>
  <r>
    <x v="177"/>
    <x v="2"/>
    <s v="China"/>
    <s v="Cuidado personal"/>
    <x v="1"/>
    <s v="Crítica"/>
    <d v="2022-11-07T00:00:00"/>
    <n v="998791825"/>
    <d v="2022-12-10T00:00:00"/>
    <n v="8558"/>
    <n v="109.28"/>
    <n v="56.67"/>
    <n v="451558.25"/>
    <n v="313101.75"/>
  </r>
  <r>
    <x v="178"/>
    <x v="2"/>
    <s v="Mongolia"/>
    <s v="Doméstico"/>
    <x v="0"/>
    <s v="Media"/>
    <d v="2020-12-01T00:00:00"/>
    <n v="998791825"/>
    <d v="2021-01-03T00:00:00"/>
    <n v="6736"/>
    <n v="205.7"/>
    <n v="502.54"/>
    <n v="4321033.82"/>
    <n v="3249423.64"/>
  </r>
  <r>
    <x v="179"/>
    <x v="4"/>
    <s v="Trinidad and Tobago"/>
    <s v="Alimento infantil"/>
    <x v="1"/>
    <s v="Alta"/>
    <d v="2021-01-14T00:00:00"/>
    <n v="190043151"/>
    <d v="2021-02-23T00:00:00"/>
    <n v="7917"/>
    <n v="255.28"/>
    <n v="159.41999999999999"/>
    <n v="2021051.76"/>
    <n v="1262128.1399999999"/>
  </r>
  <r>
    <x v="180"/>
    <x v="1"/>
    <s v="Solomon Islands"/>
    <s v="Material de oficina"/>
    <x v="1"/>
    <s v="Alta"/>
    <d v="2022-06-08T00:00:00"/>
    <n v="998791825"/>
    <d v="2022-07-25T00:00:00"/>
    <n v="8421"/>
    <n v="152.58000000000001"/>
    <n v="524.96"/>
    <n v="5268940.1100000003"/>
    <n v="4247451.3600000003"/>
  </r>
  <r>
    <x v="181"/>
    <x v="3"/>
    <s v="Mauritania"/>
    <s v="Material de oficina"/>
    <x v="1"/>
    <s v="Baja"/>
    <d v="2021-11-02T00:00:00"/>
    <n v="998791825"/>
    <d v="2021-12-21T00:00:00"/>
    <n v="8306"/>
    <n v="668.27"/>
    <n v="524.96"/>
    <n v="670746.30000000005"/>
    <n v="540708.80000000005"/>
  </r>
  <r>
    <x v="182"/>
    <x v="2"/>
    <s v="South Korea"/>
    <s v="Verduras"/>
    <x v="0"/>
    <s v="Baja"/>
    <d v="2022-07-17T00:00:00"/>
    <n v="998791825"/>
    <d v="2022-08-11T00:00:00"/>
    <n v="3112"/>
    <n v="651.21"/>
    <n v="90.93"/>
    <n v="1224006.7"/>
    <n v="722438.85000000009"/>
  </r>
  <r>
    <x v="183"/>
    <x v="2"/>
    <s v="Myanmar"/>
    <s v="Cárnicos"/>
    <x v="1"/>
    <s v="Media"/>
    <d v="2021-03-19T00:00:00"/>
    <n v="998791825"/>
    <d v="2021-03-20T00:00:00"/>
    <n v="6597"/>
    <n v="81.73"/>
    <n v="364.69"/>
    <n v="3597456.03"/>
    <n v="3109711.63"/>
  </r>
  <r>
    <x v="184"/>
    <x v="3"/>
    <s v="Botswana"/>
    <s v="Material de oficina"/>
    <x v="1"/>
    <s v="Alta"/>
    <d v="2020-08-22T00:00:00"/>
    <n v="998791825"/>
    <d v="2020-09-08T00:00:00"/>
    <n v="4545"/>
    <n v="109.28"/>
    <n v="524.96"/>
    <n v="2931096.21"/>
    <n v="2362844.96"/>
  </r>
  <r>
    <x v="185"/>
    <x v="0"/>
    <s v="Portugal"/>
    <s v="Cárnicos"/>
    <x v="0"/>
    <s v="Media"/>
    <d v="2022-08-01T00:00:00"/>
    <n v="998791825"/>
    <d v="2022-09-20T00:00:00"/>
    <n v="9774"/>
    <n v="154.06"/>
    <n v="364.69"/>
    <n v="1949553.69"/>
    <n v="1685232.49"/>
  </r>
  <r>
    <x v="186"/>
    <x v="0"/>
    <s v="Spain"/>
    <s v="Ropa"/>
    <x v="1"/>
    <s v="Baja"/>
    <d v="2020-08-17T00:00:00"/>
    <n v="998791825"/>
    <d v="2020-09-25T00:00:00"/>
    <n v="7132"/>
    <n v="152.58000000000001"/>
    <n v="35.840000000000003"/>
    <n v="1057065.44"/>
    <n v="346680.32000000001"/>
  </r>
  <r>
    <x v="187"/>
    <x v="3"/>
    <s v="Cote d'Ivoire"/>
    <s v="Cárnicos"/>
    <x v="0"/>
    <s v="Baja"/>
    <d v="2021-08-16T00:00:00"/>
    <n v="998791825"/>
    <d v="2021-08-29T00:00:00"/>
    <n v="8501"/>
    <n v="651.21"/>
    <n v="364.69"/>
    <n v="3154049.64"/>
    <n v="2726422.44"/>
  </r>
  <r>
    <x v="188"/>
    <x v="0"/>
    <s v="Russia"/>
    <s v="Snacks"/>
    <x v="0"/>
    <s v="Alta"/>
    <d v="2021-05-24T00:00:00"/>
    <n v="998791825"/>
    <d v="2021-06-07T00:00:00"/>
    <n v="7789"/>
    <n v="651.21"/>
    <n v="97.44"/>
    <n v="1201720.08"/>
    <n v="767437.44"/>
  </r>
  <r>
    <x v="189"/>
    <x v="1"/>
    <s v="Federated States of Micronesia"/>
    <s v="Ropa"/>
    <x v="0"/>
    <s v="Media"/>
    <d v="2020-06-12T00:00:00"/>
    <n v="998791825"/>
    <d v="2020-07-05T00:00:00"/>
    <n v="5941"/>
    <n v="47.45"/>
    <n v="35.840000000000003"/>
    <n v="847466.4"/>
    <n v="277939.20000000001"/>
  </r>
  <r>
    <x v="190"/>
    <x v="2"/>
    <s v="Japan"/>
    <s v="Bebida"/>
    <x v="1"/>
    <s v="Media"/>
    <d v="2020-04-06T00:00:00"/>
    <n v="190168464"/>
    <d v="2020-04-26T00:00:00"/>
    <n v="2024"/>
    <n v="47.45"/>
    <n v="31.79"/>
    <n v="96038.8"/>
    <n v="64342.96"/>
  </r>
  <r>
    <x v="191"/>
    <x v="3"/>
    <s v="The Gambia"/>
    <s v="Cereales"/>
    <x v="1"/>
    <s v="Alta"/>
    <d v="2022-07-21T00:00:00"/>
    <n v="998791825"/>
    <d v="2022-08-23T00:00:00"/>
    <n v="5930"/>
    <n v="205.7"/>
    <n v="117.11"/>
    <n v="1239136.8"/>
    <n v="705470.64"/>
  </r>
  <r>
    <x v="192"/>
    <x v="0"/>
    <s v="Luxembourg"/>
    <s v="Snacks"/>
    <x v="1"/>
    <s v="Alta"/>
    <d v="2021-11-17T00:00:00"/>
    <n v="998791825"/>
    <d v="2021-12-12T00:00:00"/>
    <n v="7760"/>
    <n v="109.28"/>
    <n v="97.44"/>
    <n v="1315849.9200000002"/>
    <n v="840322.55999999994"/>
  </r>
  <r>
    <x v="193"/>
    <x v="3"/>
    <s v="Liberia"/>
    <s v="Doméstico"/>
    <x v="0"/>
    <s v="Crítica"/>
    <d v="2021-07-26T00:00:00"/>
    <n v="998791825"/>
    <d v="2021-09-09T00:00:00"/>
    <n v="3468"/>
    <n v="205.7"/>
    <n v="502.54"/>
    <n v="2358324.83"/>
    <n v="1773463.6600000001"/>
  </r>
  <r>
    <x v="194"/>
    <x v="3"/>
    <s v="Burundi"/>
    <s v="Material de oficina"/>
    <x v="0"/>
    <s v="Crítica"/>
    <d v="2020-11-17T00:00:00"/>
    <n v="998791825"/>
    <d v="2020-12-13T00:00:00"/>
    <n v="2121"/>
    <n v="668.27"/>
    <n v="524.96"/>
    <n v="3741201.45"/>
    <n v="3015895.2"/>
  </r>
  <r>
    <x v="195"/>
    <x v="3"/>
    <s v="Syria"/>
    <s v="Cuidado personal"/>
    <x v="0"/>
    <s v="Crítica"/>
    <d v="2022-05-03T00:00:00"/>
    <n v="998791825"/>
    <d v="2022-05-17T00:00:00"/>
    <n v="4818"/>
    <n v="651.21"/>
    <n v="56.67"/>
    <n v="188632.84"/>
    <n v="130794.36"/>
  </r>
  <r>
    <x v="196"/>
    <x v="5"/>
    <s v="United States of America"/>
    <s v="Ropa"/>
    <x v="0"/>
    <s v="Media"/>
    <d v="2021-09-16T00:00:00"/>
    <n v="998791825"/>
    <d v="2021-11-01T00:00:00"/>
    <n v="9689"/>
    <n v="47.45"/>
    <n v="35.840000000000003"/>
    <n v="795995.52"/>
    <n v="261058.56000000003"/>
  </r>
  <r>
    <x v="197"/>
    <x v="2"/>
    <s v="Japan"/>
    <s v="Verduras"/>
    <x v="1"/>
    <s v="Baja"/>
    <d v="2020-11-22T00:00:00"/>
    <n v="998791825"/>
    <d v="2020-12-09T00:00:00"/>
    <n v="6894"/>
    <n v="47.45"/>
    <n v="90.93"/>
    <n v="1043448.38"/>
    <n v="615868.89"/>
  </r>
  <r>
    <x v="198"/>
    <x v="2"/>
    <s v="Laos"/>
    <s v="Snacks"/>
    <x v="1"/>
    <s v="Crítica"/>
    <d v="2020-10-03T00:00:00"/>
    <n v="998791825"/>
    <d v="2020-10-19T00:00:00"/>
    <n v="3626"/>
    <n v="152.58000000000001"/>
    <n v="97.44"/>
    <n v="595672.32000000007"/>
    <n v="380405.76000000001"/>
  </r>
  <r>
    <x v="199"/>
    <x v="0"/>
    <s v="Germany"/>
    <s v="Material de oficina"/>
    <x v="1"/>
    <s v="Crítica"/>
    <d v="2022-07-26T00:00:00"/>
    <n v="998791825"/>
    <d v="2022-09-06T00:00:00"/>
    <n v="9109"/>
    <n v="205.7"/>
    <n v="524.96"/>
    <n v="2499995.19"/>
    <n v="2015321.4400000002"/>
  </r>
  <r>
    <x v="200"/>
    <x v="5"/>
    <s v="Greenland"/>
    <s v="Material de oficina"/>
    <x v="0"/>
    <s v="Crítica"/>
    <d v="2020-11-05T00:00:00"/>
    <n v="998791825"/>
    <d v="2020-12-07T00:00:00"/>
    <n v="9598"/>
    <n v="437.2"/>
    <n v="524.96"/>
    <n v="5710460.4900000002"/>
    <n v="4603374.24"/>
  </r>
  <r>
    <x v="201"/>
    <x v="3"/>
    <s v="Central African Republic"/>
    <s v="Cereales"/>
    <x v="0"/>
    <s v="Crítica"/>
    <d v="2022-03-23T00:00:00"/>
    <n v="190800607"/>
    <d v="2022-03-23T00:00:00"/>
    <n v="4578"/>
    <n v="205.7"/>
    <n v="117.11"/>
    <n v="941694.6"/>
    <n v="536129.57999999996"/>
  </r>
  <r>
    <x v="202"/>
    <x v="4"/>
    <s v="Jamaica"/>
    <s v="Bebida"/>
    <x v="0"/>
    <s v="Alta"/>
    <d v="2021-12-17T00:00:00"/>
    <n v="998791825"/>
    <d v="2022-01-25T00:00:00"/>
    <n v="3378"/>
    <n v="9.33"/>
    <n v="31.79"/>
    <n v="138506.55000000002"/>
    <n v="92795.01"/>
  </r>
  <r>
    <x v="203"/>
    <x v="0"/>
    <s v="Switzerland"/>
    <s v="Cereales"/>
    <x v="0"/>
    <s v="Media"/>
    <d v="2022-08-31T00:00:00"/>
    <n v="998791825"/>
    <d v="2022-08-31T00:00:00"/>
    <n v="5768"/>
    <n v="81.73"/>
    <n v="117.11"/>
    <n v="1551800.7999999998"/>
    <n v="883477.84"/>
  </r>
  <r>
    <x v="204"/>
    <x v="0"/>
    <s v="Sweden"/>
    <s v="Ropa"/>
    <x v="1"/>
    <s v="Media"/>
    <d v="2020-02-12T00:00:00"/>
    <n v="998791825"/>
    <d v="2020-03-05T00:00:00"/>
    <n v="4115"/>
    <n v="154.06"/>
    <n v="35.840000000000003"/>
    <n v="647921.12"/>
    <n v="212495.36000000002"/>
  </r>
  <r>
    <x v="205"/>
    <x v="3"/>
    <s v="Liberia"/>
    <s v="Cereales"/>
    <x v="0"/>
    <s v="Alta"/>
    <d v="2021-11-19T00:00:00"/>
    <n v="998791825"/>
    <d v="2022-01-01T00:00:00"/>
    <n v="2801"/>
    <n v="421.89"/>
    <n v="117.11"/>
    <n v="1726234.4"/>
    <n v="982787.12"/>
  </r>
  <r>
    <x v="206"/>
    <x v="1"/>
    <s v="Kiribati"/>
    <s v="Doméstico"/>
    <x v="1"/>
    <s v="Baja"/>
    <d v="2021-08-23T00:00:00"/>
    <n v="998791825"/>
    <d v="2021-09-09T00:00:00"/>
    <n v="8234"/>
    <n v="9.33"/>
    <n v="502.54"/>
    <n v="4865673.87"/>
    <n v="3658993.74"/>
  </r>
  <r>
    <x v="207"/>
    <x v="0"/>
    <s v="Malta"/>
    <s v="Material de oficina"/>
    <x v="0"/>
    <s v="Baja"/>
    <d v="2020-08-14T00:00:00"/>
    <n v="998791825"/>
    <d v="2020-09-22T00:00:00"/>
    <n v="3860"/>
    <n v="437.2"/>
    <n v="524.96"/>
    <n v="1287442.1700000002"/>
    <n v="1037845.92"/>
  </r>
  <r>
    <x v="208"/>
    <x v="2"/>
    <s v="Philippines"/>
    <s v="Bebida"/>
    <x v="1"/>
    <s v="Alta"/>
    <d v="2020-06-08T00:00:00"/>
    <n v="998791825"/>
    <d v="2020-06-21T00:00:00"/>
    <n v="5150"/>
    <n v="154.06"/>
    <n v="31.79"/>
    <n v="184580.5"/>
    <n v="123663.09999999999"/>
  </r>
  <r>
    <x v="209"/>
    <x v="3"/>
    <s v="Comoros"/>
    <s v="Bebida"/>
    <x v="1"/>
    <s v="Crítica"/>
    <d v="2021-09-11T00:00:00"/>
    <n v="998791825"/>
    <d v="2021-10-16T00:00:00"/>
    <n v="4609"/>
    <n v="651.21"/>
    <n v="31.79"/>
    <n v="69466.8"/>
    <n v="46540.56"/>
  </r>
  <r>
    <x v="210"/>
    <x v="0"/>
    <s v="Liechtenstein"/>
    <s v="Snacks"/>
    <x v="1"/>
    <s v="Crítica"/>
    <d v="2022-07-15T00:00:00"/>
    <n v="998791825"/>
    <d v="2022-07-25T00:00:00"/>
    <n v="6775"/>
    <n v="205.7"/>
    <n v="97.44"/>
    <n v="788991.18"/>
    <n v="503862.24"/>
  </r>
  <r>
    <x v="211"/>
    <x v="3"/>
    <s v="Lebanon"/>
    <s v="Cereales"/>
    <x v="1"/>
    <s v="Alta"/>
    <d v="2020-01-27T00:00:00"/>
    <n v="998791825"/>
    <d v="2020-03-04T00:00:00"/>
    <n v="3213"/>
    <n v="152.58000000000001"/>
    <n v="117.11"/>
    <n v="517541.19999999995"/>
    <n v="294648.76"/>
  </r>
  <r>
    <x v="212"/>
    <x v="3"/>
    <s v="Azerbaijan"/>
    <s v="Cuidado personal"/>
    <x v="1"/>
    <s v="Baja"/>
    <d v="2020-03-11T00:00:00"/>
    <n v="192262303"/>
    <d v="2020-04-03T00:00:00"/>
    <n v="5899"/>
    <n v="81.73"/>
    <n v="56.67"/>
    <n v="482125.27"/>
    <n v="334296.33"/>
  </r>
  <r>
    <x v="213"/>
    <x v="5"/>
    <s v="Greenland"/>
    <s v="Cosméticos"/>
    <x v="0"/>
    <s v="Baja"/>
    <d v="2020-05-26T00:00:00"/>
    <n v="998791825"/>
    <d v="2020-06-18T00:00:00"/>
    <n v="7524"/>
    <n v="154.06"/>
    <n v="263.33"/>
    <n v="1327339.2"/>
    <n v="799469.88"/>
  </r>
  <r>
    <x v="214"/>
    <x v="3"/>
    <s v="Chad"/>
    <s v="Frutas"/>
    <x v="0"/>
    <s v="Alta"/>
    <d v="2020-01-04T00:00:00"/>
    <n v="998791825"/>
    <d v="2020-01-20T00:00:00"/>
    <n v="336"/>
    <n v="47.45"/>
    <n v="6.92"/>
    <n v="30770.34"/>
    <n v="22822.16"/>
  </r>
  <r>
    <x v="215"/>
    <x v="0"/>
    <s v="Macedonia"/>
    <s v="Cuidado personal"/>
    <x v="0"/>
    <s v="Alta"/>
    <d v="2021-07-04T00:00:00"/>
    <n v="998791825"/>
    <d v="2021-07-31T00:00:00"/>
    <n v="4311"/>
    <n v="255.28"/>
    <n v="56.67"/>
    <n v="155368.73000000001"/>
    <n v="107729.67"/>
  </r>
  <r>
    <x v="216"/>
    <x v="3"/>
    <s v="United Arab Emirates"/>
    <s v="Verduras"/>
    <x v="1"/>
    <s v="Media"/>
    <d v="2020-10-02T00:00:00"/>
    <n v="998791825"/>
    <d v="2020-10-06T00:00:00"/>
    <n v="9142"/>
    <n v="109.28"/>
    <n v="90.93"/>
    <n v="689264.44000000006"/>
    <n v="406820.82"/>
  </r>
  <r>
    <x v="217"/>
    <x v="3"/>
    <s v="Qatar"/>
    <s v="Cárnicos"/>
    <x v="1"/>
    <s v="Media"/>
    <d v="2022-08-07T00:00:00"/>
    <n v="998791825"/>
    <d v="2022-08-17T00:00:00"/>
    <n v="6551"/>
    <n v="421.89"/>
    <n v="364.69"/>
    <n v="3661161.42"/>
    <n v="3164779.82"/>
  </r>
  <r>
    <x v="218"/>
    <x v="3"/>
    <s v="Iraq"/>
    <s v="Frutas"/>
    <x v="0"/>
    <s v="Alta"/>
    <d v="2022-04-11T00:00:00"/>
    <n v="998791825"/>
    <d v="2022-05-27T00:00:00"/>
    <n v="5294"/>
    <n v="9.33"/>
    <n v="6.92"/>
    <n v="85901.31"/>
    <n v="63712.44"/>
  </r>
  <r>
    <x v="219"/>
    <x v="0"/>
    <s v="Kosovo"/>
    <s v="Cosméticos"/>
    <x v="0"/>
    <s v="Baja"/>
    <d v="2021-02-23T00:00:00"/>
    <n v="998791825"/>
    <d v="2021-03-19T00:00:00"/>
    <n v="6157"/>
    <n v="9.33"/>
    <n v="263.33"/>
    <n v="1216727.5999999999"/>
    <n v="732847.3899999999"/>
  </r>
  <r>
    <x v="220"/>
    <x v="2"/>
    <s v="Bhutan"/>
    <s v="Verduras"/>
    <x v="1"/>
    <s v="Media"/>
    <d v="2022-05-26T00:00:00"/>
    <n v="998791825"/>
    <d v="2022-07-13T00:00:00"/>
    <n v="6958"/>
    <n v="437.2"/>
    <n v="90.93"/>
    <n v="487137.72000000003"/>
    <n v="287520.66000000003"/>
  </r>
  <r>
    <x v="221"/>
    <x v="4"/>
    <s v="Cuba"/>
    <s v="Material de oficina"/>
    <x v="1"/>
    <s v="Baja"/>
    <d v="2021-01-17T00:00:00"/>
    <n v="998791825"/>
    <d v="2021-02-18T00:00:00"/>
    <n v="7544"/>
    <n v="205.7"/>
    <n v="524.96"/>
    <n v="3991917.3000000003"/>
    <n v="3218004.8000000003"/>
  </r>
  <r>
    <x v="222"/>
    <x v="5"/>
    <s v="Mexico"/>
    <s v="Cereales"/>
    <x v="0"/>
    <s v="Baja"/>
    <d v="2022-07-07T00:00:00"/>
    <n v="998791825"/>
    <d v="2022-08-06T00:00:00"/>
    <n v="4796"/>
    <n v="109.28"/>
    <n v="117.11"/>
    <n v="926267.1"/>
    <n v="527346.32999999996"/>
  </r>
  <r>
    <x v="223"/>
    <x v="3"/>
    <s v="Angola"/>
    <s v="Snacks"/>
    <x v="1"/>
    <s v="Crítica"/>
    <d v="2020-05-13T00:00:00"/>
    <n v="112408006"/>
    <d v="2020-06-05T00:00:00"/>
    <n v="6609"/>
    <n v="152.58000000000001"/>
    <n v="97.44"/>
    <n v="1008401.2200000001"/>
    <n v="643980.96"/>
  </r>
  <r>
    <x v="224"/>
    <x v="3"/>
    <s v="Mauritania"/>
    <s v="Frutas"/>
    <x v="0"/>
    <s v="Baja"/>
    <d v="2022-02-20T00:00:00"/>
    <n v="193923556"/>
    <d v="2022-04-03T00:00:00"/>
    <n v="8333"/>
    <n v="9.33"/>
    <n v="6.92"/>
    <n v="77746.89"/>
    <n v="57664.36"/>
  </r>
  <r>
    <x v="225"/>
    <x v="3"/>
    <s v="Cote d'Ivoire"/>
    <s v="Snacks"/>
    <x v="0"/>
    <s v="Crítica"/>
    <d v="2021-03-11T00:00:00"/>
    <n v="998791825"/>
    <d v="2021-03-20T00:00:00"/>
    <n v="7625"/>
    <n v="255.28"/>
    <n v="97.44"/>
    <n v="477727.98000000004"/>
    <n v="305084.64"/>
  </r>
  <r>
    <x v="226"/>
    <x v="3"/>
    <s v="Nigeria"/>
    <s v="Verduras"/>
    <x v="0"/>
    <s v="Crítica"/>
    <d v="2021-11-16T00:00:00"/>
    <n v="998791825"/>
    <d v="2021-12-11T00:00:00"/>
    <n v="1973"/>
    <n v="9.33"/>
    <n v="90.93"/>
    <n v="599909.64"/>
    <n v="354081.42000000004"/>
  </r>
  <r>
    <x v="227"/>
    <x v="1"/>
    <s v="Vanuatu"/>
    <s v="Bebida"/>
    <x v="0"/>
    <s v="Baja"/>
    <d v="2021-03-11T00:00:00"/>
    <n v="998791825"/>
    <d v="2021-04-25T00:00:00"/>
    <n v="5814"/>
    <n v="154.06"/>
    <n v="31.79"/>
    <n v="33357.35"/>
    <n v="22348.37"/>
  </r>
  <r>
    <x v="228"/>
    <x v="3"/>
    <s v="Kuwait"/>
    <s v="Alimento infantil"/>
    <x v="1"/>
    <s v="Crítica"/>
    <d v="2020-06-13T00:00:00"/>
    <n v="998791825"/>
    <d v="2020-07-10T00:00:00"/>
    <n v="4153"/>
    <n v="81.73"/>
    <n v="159.41999999999999"/>
    <n v="1148504.72"/>
    <n v="717230.58"/>
  </r>
  <r>
    <x v="229"/>
    <x v="3"/>
    <s v="Namibia"/>
    <s v="Ropa"/>
    <x v="0"/>
    <s v="Media"/>
    <d v="2021-05-15T00:00:00"/>
    <n v="998791825"/>
    <d v="2021-06-25T00:00:00"/>
    <n v="4026"/>
    <n v="421.89"/>
    <n v="35.840000000000003"/>
    <n v="902324.96"/>
    <n v="295930.88"/>
  </r>
  <r>
    <x v="230"/>
    <x v="3"/>
    <s v="Egypt"/>
    <s v="Cárnicos"/>
    <x v="0"/>
    <s v="Alta"/>
    <d v="2021-10-11T00:00:00"/>
    <n v="998791825"/>
    <d v="2021-11-24T00:00:00"/>
    <n v="9501"/>
    <n v="154.06"/>
    <n v="364.69"/>
    <n v="836185.98"/>
    <n v="722815.58"/>
  </r>
  <r>
    <x v="231"/>
    <x v="3"/>
    <s v="Swaziland"/>
    <s v="Frutas"/>
    <x v="0"/>
    <s v="Alta"/>
    <d v="2022-10-07T00:00:00"/>
    <n v="998791825"/>
    <d v="2022-10-15T00:00:00"/>
    <n v="6675"/>
    <n v="651.21"/>
    <n v="6.92"/>
    <n v="71934.3"/>
    <n v="53353.2"/>
  </r>
  <r>
    <x v="232"/>
    <x v="4"/>
    <s v="Antigua and Barbuda "/>
    <s v="Frutas"/>
    <x v="0"/>
    <s v="Crítica"/>
    <d v="2021-07-15T00:00:00"/>
    <n v="998791825"/>
    <d v="2021-08-30T00:00:00"/>
    <n v="8679"/>
    <n v="47.45"/>
    <n v="6.92"/>
    <n v="42050.31"/>
    <n v="31188.44"/>
  </r>
  <r>
    <x v="233"/>
    <x v="2"/>
    <s v="Sri Lanka"/>
    <s v="Cosméticos"/>
    <x v="0"/>
    <s v="Crítica"/>
    <d v="2021-06-01T00:00:00"/>
    <n v="998791825"/>
    <d v="2021-06-27T00:00:00"/>
    <n v="674"/>
    <n v="255.28"/>
    <n v="263.33"/>
    <n v="1518832.8"/>
    <n v="914808.41999999993"/>
  </r>
  <r>
    <x v="234"/>
    <x v="0"/>
    <s v="Liechtenstein"/>
    <s v="Cereales"/>
    <x v="0"/>
    <s v="Alta"/>
    <d v="2021-11-02T00:00:00"/>
    <n v="998791825"/>
    <d v="2021-11-15T00:00:00"/>
    <n v="4853"/>
    <n v="421.89"/>
    <n v="117.11"/>
    <n v="563412.29999999993"/>
    <n v="320764.28999999998"/>
  </r>
  <r>
    <x v="235"/>
    <x v="0"/>
    <s v="Portugal"/>
    <s v="Snacks"/>
    <x v="0"/>
    <s v="Media"/>
    <d v="2020-09-16T00:00:00"/>
    <n v="194006383"/>
    <d v="2020-11-05T00:00:00"/>
    <n v="1261"/>
    <n v="152.58000000000001"/>
    <n v="97.44"/>
    <n v="192403.38"/>
    <n v="122871.84"/>
  </r>
  <r>
    <x v="236"/>
    <x v="3"/>
    <s v="Angola"/>
    <s v="Ropa"/>
    <x v="0"/>
    <s v="Alta"/>
    <d v="2022-08-24T00:00:00"/>
    <n v="998791825"/>
    <d v="2022-09-24T00:00:00"/>
    <n v="5439"/>
    <n v="81.73"/>
    <n v="35.840000000000003"/>
    <n v="269156.64"/>
    <n v="88273.920000000013"/>
  </r>
  <r>
    <x v="237"/>
    <x v="2"/>
    <s v="Brunei"/>
    <s v="Alimento infantil"/>
    <x v="0"/>
    <s v="Baja"/>
    <d v="2022-08-24T00:00:00"/>
    <n v="998791825"/>
    <d v="2022-10-05T00:00:00"/>
    <n v="3686"/>
    <n v="255.28"/>
    <n v="159.41999999999999"/>
    <n v="2511955.2000000002"/>
    <n v="1568692.7999999998"/>
  </r>
  <r>
    <x v="238"/>
    <x v="1"/>
    <s v="Samoa "/>
    <s v="Frutas"/>
    <x v="0"/>
    <s v="Baja"/>
    <d v="2021-01-22T00:00:00"/>
    <n v="998791825"/>
    <d v="2021-02-14T00:00:00"/>
    <n v="2882"/>
    <n v="668.27"/>
    <n v="6.92"/>
    <n v="38187.69"/>
    <n v="28323.56"/>
  </r>
  <r>
    <x v="239"/>
    <x v="1"/>
    <s v="Marshall Islands"/>
    <s v="Verduras"/>
    <x v="1"/>
    <s v="Crítica"/>
    <d v="2021-10-14T00:00:00"/>
    <n v="998791825"/>
    <d v="2021-11-23T00:00:00"/>
    <n v="3343"/>
    <n v="205.7"/>
    <n v="90.93"/>
    <n v="227392.56"/>
    <n v="134212.68000000002"/>
  </r>
  <r>
    <x v="240"/>
    <x v="3"/>
    <s v="Democratic Republic of the Congo"/>
    <s v="Cuidado personal"/>
    <x v="1"/>
    <s v="Crítica"/>
    <d v="2020-07-23T00:00:00"/>
    <n v="998791825"/>
    <d v="2020-08-10T00:00:00"/>
    <n v="7418"/>
    <n v="205.7"/>
    <n v="56.67"/>
    <n v="22557.48"/>
    <n v="15640.92"/>
  </r>
  <r>
    <x v="241"/>
    <x v="1"/>
    <s v="Tonga"/>
    <s v="Cárnicos"/>
    <x v="0"/>
    <s v="Alta"/>
    <d v="2020-08-26T00:00:00"/>
    <n v="998791825"/>
    <d v="2020-09-20T00:00:00"/>
    <n v="4487"/>
    <n v="205.7"/>
    <n v="364.69"/>
    <n v="2451180.9"/>
    <n v="2118848.9"/>
  </r>
  <r>
    <x v="242"/>
    <x v="3"/>
    <s v="Mozambique"/>
    <s v="Verduras"/>
    <x v="1"/>
    <s v="Media"/>
    <d v="2020-01-13T00:00:00"/>
    <n v="998791825"/>
    <d v="2020-02-23T00:00:00"/>
    <n v="5960"/>
    <n v="668.27"/>
    <n v="90.93"/>
    <n v="836083.62"/>
    <n v="493477.11000000004"/>
  </r>
  <r>
    <x v="243"/>
    <x v="3"/>
    <s v="Kuwait"/>
    <s v="Material de oficina"/>
    <x v="1"/>
    <s v="Media"/>
    <d v="2021-05-10T00:00:00"/>
    <n v="998791825"/>
    <d v="2021-06-10T00:00:00"/>
    <n v="282"/>
    <n v="437.2"/>
    <n v="524.96"/>
    <n v="2283793.4700000002"/>
    <n v="1841034.7200000002"/>
  </r>
  <r>
    <x v="244"/>
    <x v="0"/>
    <s v="Romania"/>
    <s v="Bebida"/>
    <x v="1"/>
    <s v="Media"/>
    <d v="2021-12-15T00:00:00"/>
    <n v="998791825"/>
    <d v="2022-01-13T00:00:00"/>
    <n v="7924"/>
    <n v="205.7"/>
    <n v="31.79"/>
    <n v="306527"/>
    <n v="205363.4"/>
  </r>
  <r>
    <x v="245"/>
    <x v="3"/>
    <s v="South Sudan"/>
    <s v="Alimento infantil"/>
    <x v="0"/>
    <s v="Media"/>
    <d v="2021-01-02T00:00:00"/>
    <n v="998791825"/>
    <d v="2021-01-04T00:00:00"/>
    <n v="6393"/>
    <n v="154.06"/>
    <n v="159.41999999999999"/>
    <n v="1973314.4"/>
    <n v="1232316.5999999999"/>
  </r>
  <r>
    <x v="246"/>
    <x v="3"/>
    <s v="Liberia"/>
    <s v="Bebida"/>
    <x v="1"/>
    <s v="Baja"/>
    <d v="2020-05-22T00:00:00"/>
    <n v="196863257"/>
    <d v="2020-05-24T00:00:00"/>
    <n v="6095"/>
    <n v="47.45"/>
    <n v="31.79"/>
    <n v="289207.75"/>
    <n v="193760.05"/>
  </r>
  <r>
    <x v="247"/>
    <x v="2"/>
    <s v="Malaysia"/>
    <s v="Cárnicos"/>
    <x v="1"/>
    <s v="Media"/>
    <d v="2020-12-06T00:00:00"/>
    <n v="998791825"/>
    <d v="2021-01-10T00:00:00"/>
    <n v="5223"/>
    <n v="651.21"/>
    <n v="364.69"/>
    <n v="1176651.21"/>
    <n v="1017120.41"/>
  </r>
  <r>
    <x v="248"/>
    <x v="4"/>
    <s v="Costa Rica"/>
    <s v="Cuidado personal"/>
    <x v="1"/>
    <s v="Baja"/>
    <d v="2020-04-12T00:00:00"/>
    <n v="998791825"/>
    <d v="2020-05-29T00:00:00"/>
    <n v="983"/>
    <n v="437.2"/>
    <n v="56.67"/>
    <n v="338689.12"/>
    <n v="234840.48"/>
  </r>
  <r>
    <x v="249"/>
    <x v="0"/>
    <s v="Croatia"/>
    <s v="Alimento infantil"/>
    <x v="0"/>
    <s v="Baja"/>
    <d v="2020-11-08T00:00:00"/>
    <n v="998791825"/>
    <d v="2020-11-29T00:00:00"/>
    <n v="2271"/>
    <n v="109.28"/>
    <n v="159.41999999999999"/>
    <n v="1615667.12"/>
    <n v="1008969.1799999999"/>
  </r>
  <r>
    <x v="250"/>
    <x v="2"/>
    <s v="Nepal"/>
    <s v="Doméstico"/>
    <x v="0"/>
    <s v="Baja"/>
    <d v="2020-07-29T00:00:00"/>
    <n v="998791825"/>
    <d v="2020-08-30T00:00:00"/>
    <n v="4718"/>
    <n v="255.28"/>
    <n v="502.54"/>
    <n v="609462.24"/>
    <n v="458316.48000000004"/>
  </r>
  <r>
    <x v="251"/>
    <x v="2"/>
    <s v="Tajikistan"/>
    <s v="Cereales"/>
    <x v="1"/>
    <s v="Baja"/>
    <d v="2020-08-15T00:00:00"/>
    <n v="998791825"/>
    <d v="2020-08-29T00:00:00"/>
    <n v="5983"/>
    <n v="47.45"/>
    <n v="117.11"/>
    <n v="306904.39999999997"/>
    <n v="174728.12"/>
  </r>
  <r>
    <x v="252"/>
    <x v="0"/>
    <s v="Serbia"/>
    <s v="Cereales"/>
    <x v="0"/>
    <s v="Crítica"/>
    <d v="2021-02-22T00:00:00"/>
    <n v="998791825"/>
    <d v="2021-04-05T00:00:00"/>
    <n v="760"/>
    <n v="205.7"/>
    <n v="117.11"/>
    <n v="1789384.2999999998"/>
    <n v="1018739.89"/>
  </r>
  <r>
    <x v="253"/>
    <x v="3"/>
    <s v="Angola"/>
    <s v="Cereales"/>
    <x v="1"/>
    <s v="Media"/>
    <d v="2022-09-13T00:00:00"/>
    <n v="998791825"/>
    <d v="2022-09-15T00:00:00"/>
    <n v="5771"/>
    <n v="651.21"/>
    <n v="117.11"/>
    <n v="1068200.0999999999"/>
    <n v="608152.23"/>
  </r>
  <r>
    <x v="254"/>
    <x v="2"/>
    <s v="Japan"/>
    <s v="Doméstico"/>
    <x v="0"/>
    <s v="Baja"/>
    <d v="2021-12-15T00:00:00"/>
    <n v="998791825"/>
    <d v="2022-01-05T00:00:00"/>
    <n v="4773"/>
    <n v="154.06"/>
    <n v="502.54"/>
    <n v="446404.36"/>
    <n v="335696.72000000003"/>
  </r>
  <r>
    <x v="255"/>
    <x v="0"/>
    <s v="Iceland"/>
    <s v="Cosméticos"/>
    <x v="0"/>
    <s v="Alta"/>
    <d v="2021-09-12T00:00:00"/>
    <n v="998791825"/>
    <d v="2021-10-19T00:00:00"/>
    <n v="3551"/>
    <n v="421.89"/>
    <n v="263.33"/>
    <n v="2993508.4"/>
    <n v="1803020.5099999998"/>
  </r>
  <r>
    <x v="256"/>
    <x v="0"/>
    <s v="Cyprus"/>
    <s v="Cereales"/>
    <x v="0"/>
    <s v="Alta"/>
    <d v="2020-10-29T00:00:00"/>
    <n v="998791825"/>
    <d v="2020-11-25T00:00:00"/>
    <n v="4923"/>
    <n v="154.06"/>
    <n v="117.11"/>
    <n v="511164.5"/>
    <n v="291018.34999999998"/>
  </r>
  <r>
    <x v="257"/>
    <x v="3"/>
    <s v="South Sudan"/>
    <s v="Frutas"/>
    <x v="1"/>
    <s v="Alta"/>
    <d v="2021-10-12T00:00:00"/>
    <n v="200081908"/>
    <d v="2021-11-26T00:00:00"/>
    <n v="1276"/>
    <n v="9.33"/>
    <n v="6.92"/>
    <n v="11905.08"/>
    <n v="8829.92"/>
  </r>
  <r>
    <x v="258"/>
    <x v="1"/>
    <s v="East Timor"/>
    <s v="Verduras"/>
    <x v="1"/>
    <s v="Alta"/>
    <d v="2021-07-05T00:00:00"/>
    <n v="998791825"/>
    <d v="2021-08-05T00:00:00"/>
    <n v="3737"/>
    <n v="9.33"/>
    <n v="90.93"/>
    <n v="1289020.02"/>
    <n v="760811.31"/>
  </r>
  <r>
    <x v="259"/>
    <x v="2"/>
    <s v="Tajikistan"/>
    <s v="Material de oficina"/>
    <x v="1"/>
    <s v="Baja"/>
    <d v="2022-01-07T00:00:00"/>
    <n v="998791825"/>
    <d v="2022-02-04T00:00:00"/>
    <n v="1872"/>
    <n v="421.89"/>
    <n v="524.96"/>
    <n v="1505597.52"/>
    <n v="1213707.52"/>
  </r>
  <r>
    <x v="260"/>
    <x v="3"/>
    <s v="Somalia"/>
    <s v="Cosméticos"/>
    <x v="0"/>
    <s v="Crítica"/>
    <d v="2021-01-12T00:00:00"/>
    <n v="998791825"/>
    <d v="2021-01-22T00:00:00"/>
    <n v="3241"/>
    <n v="154.06"/>
    <n v="263.33"/>
    <n v="1822249.5999999999"/>
    <n v="1097559.44"/>
  </r>
  <r>
    <x v="261"/>
    <x v="0"/>
    <s v="Spain"/>
    <s v="Ropa"/>
    <x v="0"/>
    <s v="Alta"/>
    <d v="2021-12-02T00:00:00"/>
    <n v="998791825"/>
    <d v="2021-12-10T00:00:00"/>
    <n v="8786"/>
    <n v="47.45"/>
    <n v="35.840000000000003"/>
    <n v="89063.2"/>
    <n v="29209.600000000002"/>
  </r>
  <r>
    <x v="262"/>
    <x v="0"/>
    <s v="Sweden"/>
    <s v="Alimento infantil"/>
    <x v="1"/>
    <s v="Media"/>
    <d v="2022-09-25T00:00:00"/>
    <n v="998791825"/>
    <d v="2022-10-09T00:00:00"/>
    <n v="1480"/>
    <n v="651.21"/>
    <n v="159.41999999999999"/>
    <n v="296890.64"/>
    <n v="185405.46"/>
  </r>
  <r>
    <x v="263"/>
    <x v="3"/>
    <s v="Ethiopia"/>
    <s v="Bebida"/>
    <x v="1"/>
    <s v="Media"/>
    <d v="2020-07-01T00:00:00"/>
    <n v="998791825"/>
    <d v="2020-07-12T00:00:00"/>
    <n v="1328"/>
    <n v="668.27"/>
    <n v="31.79"/>
    <n v="54852.200000000004"/>
    <n v="36749.24"/>
  </r>
  <r>
    <x v="264"/>
    <x v="2"/>
    <s v="Turkmenistan"/>
    <s v="Cereales"/>
    <x v="0"/>
    <s v="Alta"/>
    <d v="2021-03-20T00:00:00"/>
    <n v="998791825"/>
    <d v="2021-05-02T00:00:00"/>
    <n v="366"/>
    <n v="109.28"/>
    <n v="117.11"/>
    <n v="1803371.9"/>
    <n v="1026703.37"/>
  </r>
  <r>
    <x v="265"/>
    <x v="0"/>
    <s v="Malta"/>
    <s v="Material de oficina"/>
    <x v="0"/>
    <s v="Alta"/>
    <d v="2021-04-17T00:00:00"/>
    <n v="998791825"/>
    <d v="2021-05-31T00:00:00"/>
    <n v="7661"/>
    <n v="9.33"/>
    <n v="524.96"/>
    <n v="5860890"/>
    <n v="4724640"/>
  </r>
  <r>
    <x v="266"/>
    <x v="3"/>
    <s v="Malawi"/>
    <s v="Verduras"/>
    <x v="0"/>
    <s v="Baja"/>
    <d v="2020-05-20T00:00:00"/>
    <n v="998791825"/>
    <d v="2020-05-30T00:00:00"/>
    <n v="4313"/>
    <n v="9.33"/>
    <n v="90.93"/>
    <n v="1370055.58"/>
    <n v="808640.49000000011"/>
  </r>
  <r>
    <x v="267"/>
    <x v="0"/>
    <s v="Czech Republic"/>
    <s v="Cárnicos"/>
    <x v="0"/>
    <s v="Media"/>
    <d v="2022-11-03T00:00:00"/>
    <n v="998791825"/>
    <d v="2022-11-30T00:00:00"/>
    <n v="8451"/>
    <n v="437.2"/>
    <n v="364.69"/>
    <n v="1059787.68"/>
    <n v="916101.28"/>
  </r>
  <r>
    <x v="268"/>
    <x v="3"/>
    <s v="Cameroon"/>
    <s v="Frutas"/>
    <x v="1"/>
    <s v="Baja"/>
    <d v="2020-02-28T00:00:00"/>
    <n v="202073180"/>
    <d v="2020-04-02T00:00:00"/>
    <n v="7277"/>
    <n v="9.33"/>
    <n v="6.92"/>
    <n v="67894.41"/>
    <n v="50356.84"/>
  </r>
  <r>
    <x v="269"/>
    <x v="0"/>
    <s v="Netherlands"/>
    <s v="Verduras"/>
    <x v="1"/>
    <s v="Baja"/>
    <d v="2021-12-25T00:00:00"/>
    <n v="998791825"/>
    <d v="2022-02-05T00:00:00"/>
    <n v="236"/>
    <n v="152.58000000000001"/>
    <n v="90.93"/>
    <n v="917427.3"/>
    <n v="541488.15"/>
  </r>
  <r>
    <x v="270"/>
    <x v="0"/>
    <s v="Sweden"/>
    <s v="Frutas"/>
    <x v="0"/>
    <s v="Crítica"/>
    <d v="2021-07-15T00:00:00"/>
    <n v="998791825"/>
    <d v="2021-08-26T00:00:00"/>
    <n v="6861"/>
    <n v="421.89"/>
    <n v="6.92"/>
    <n v="21962.82"/>
    <n v="16289.68"/>
  </r>
  <r>
    <x v="271"/>
    <x v="3"/>
    <s v="Saudi Arabia"/>
    <s v="Cárnicos"/>
    <x v="0"/>
    <s v="Crítica"/>
    <d v="2022-10-08T00:00:00"/>
    <n v="998791825"/>
    <d v="2022-11-04T00:00:00"/>
    <n v="7549"/>
    <n v="47.45"/>
    <n v="364.69"/>
    <n v="2897962.4099999997"/>
    <n v="2505055.61"/>
  </r>
  <r>
    <x v="272"/>
    <x v="3"/>
    <s v="Turkey"/>
    <s v="Verduras"/>
    <x v="0"/>
    <s v="Alta"/>
    <d v="2020-03-15T00:00:00"/>
    <n v="998791825"/>
    <d v="2020-04-18T00:00:00"/>
    <n v="8556"/>
    <n v="437.2"/>
    <n v="90.93"/>
    <n v="260669.52"/>
    <n v="153853.56"/>
  </r>
  <r>
    <x v="273"/>
    <x v="4"/>
    <s v="Dominican Republic"/>
    <s v="Bebida"/>
    <x v="0"/>
    <s v="Media"/>
    <d v="2020-03-15T00:00:00"/>
    <n v="998791825"/>
    <d v="2020-03-30T00:00:00"/>
    <n v="8166"/>
    <n v="152.58000000000001"/>
    <n v="31.79"/>
    <n v="49680.15"/>
    <n v="33284.129999999997"/>
  </r>
  <r>
    <x v="274"/>
    <x v="2"/>
    <s v="Uzbekistan"/>
    <s v="Material de oficina"/>
    <x v="1"/>
    <s v="Crítica"/>
    <d v="2022-05-20T00:00:00"/>
    <n v="998791825"/>
    <d v="2022-05-30T00:00:00"/>
    <n v="1698"/>
    <n v="152.58000000000001"/>
    <n v="524.96"/>
    <n v="4030338.6900000004"/>
    <n v="3248977.4400000004"/>
  </r>
  <r>
    <x v="275"/>
    <x v="3"/>
    <s v="Kuwait"/>
    <s v="Doméstico"/>
    <x v="0"/>
    <s v="Crítica"/>
    <d v="2021-01-16T00:00:00"/>
    <n v="998791825"/>
    <d v="2021-02-06T00:00:00"/>
    <n v="6501"/>
    <n v="81.73"/>
    <n v="502.54"/>
    <n v="269981.08"/>
    <n v="203026.16"/>
  </r>
  <r>
    <x v="276"/>
    <x v="1"/>
    <s v="Federated States of Micronesia"/>
    <s v="Ropa"/>
    <x v="0"/>
    <s v="Crítica"/>
    <d v="2020-11-23T00:00:00"/>
    <n v="998791825"/>
    <d v="2021-01-02T00:00:00"/>
    <n v="6954"/>
    <n v="47.45"/>
    <n v="35.840000000000003"/>
    <n v="438212.8"/>
    <n v="143718.40000000002"/>
  </r>
  <r>
    <x v="277"/>
    <x v="1"/>
    <s v="Samoa "/>
    <s v="Frutas"/>
    <x v="1"/>
    <s v="Baja"/>
    <d v="2021-04-30T00:00:00"/>
    <n v="998791825"/>
    <d v="2021-05-20T00:00:00"/>
    <n v="9468"/>
    <n v="255.28"/>
    <n v="6.92"/>
    <n v="87272.82"/>
    <n v="64729.68"/>
  </r>
  <r>
    <x v="278"/>
    <x v="3"/>
    <s v="Eritrea"/>
    <s v="Frutas"/>
    <x v="1"/>
    <s v="Crítica"/>
    <d v="2020-09-15T00:00:00"/>
    <n v="998791825"/>
    <d v="2020-09-20T00:00:00"/>
    <n v="7485"/>
    <n v="421.89"/>
    <n v="6.92"/>
    <n v="54281.94"/>
    <n v="40260.559999999998"/>
  </r>
  <r>
    <x v="279"/>
    <x v="4"/>
    <s v="Cuba"/>
    <s v="Cárnicos"/>
    <x v="1"/>
    <s v="Baja"/>
    <d v="2021-03-23T00:00:00"/>
    <n v="202620351"/>
    <d v="2021-04-07T00:00:00"/>
    <n v="1605"/>
    <n v="421.89"/>
    <n v="364.69"/>
    <n v="677133.45"/>
    <n v="585327.44999999995"/>
  </r>
  <r>
    <x v="280"/>
    <x v="2"/>
    <s v="Singapore"/>
    <s v="Cosméticos"/>
    <x v="1"/>
    <s v="Crítica"/>
    <d v="2020-08-30T00:00:00"/>
    <n v="998791825"/>
    <d v="2020-08-31T00:00:00"/>
    <n v="6480"/>
    <n v="421.89"/>
    <n v="263.33"/>
    <n v="2103369.1999999997"/>
    <n v="1266880.6299999999"/>
  </r>
  <r>
    <x v="281"/>
    <x v="3"/>
    <s v="Mauritania"/>
    <s v="Snacks"/>
    <x v="0"/>
    <s v="Crítica"/>
    <d v="2021-10-15T00:00:00"/>
    <n v="998791825"/>
    <d v="2021-10-17T00:00:00"/>
    <n v="8958"/>
    <n v="81.73"/>
    <n v="97.44"/>
    <n v="728874.66"/>
    <n v="465470.88"/>
  </r>
  <r>
    <x v="282"/>
    <x v="2"/>
    <s v="Bhutan"/>
    <s v="Cárnicos"/>
    <x v="1"/>
    <s v="Media"/>
    <d v="2022-03-25T00:00:00"/>
    <n v="998791825"/>
    <d v="2022-04-10T00:00:00"/>
    <n v="9453"/>
    <n v="421.89"/>
    <n v="364.69"/>
    <n v="2611077.21"/>
    <n v="2257066.41"/>
  </r>
  <r>
    <x v="283"/>
    <x v="3"/>
    <s v="Republic of the Congo"/>
    <s v="Bebida"/>
    <x v="0"/>
    <s v="Alta"/>
    <d v="2021-12-16T00:00:00"/>
    <n v="998791825"/>
    <d v="2022-01-22T00:00:00"/>
    <n v="9535"/>
    <n v="109.28"/>
    <n v="31.79"/>
    <n v="310892.40000000002"/>
    <n v="208288.08"/>
  </r>
  <r>
    <x v="284"/>
    <x v="0"/>
    <s v="Germany"/>
    <s v="Cosméticos"/>
    <x v="1"/>
    <s v="Crítica"/>
    <d v="2021-05-09T00:00:00"/>
    <n v="998791825"/>
    <d v="2021-06-04T00:00:00"/>
    <n v="2800"/>
    <n v="47.45"/>
    <n v="263.33"/>
    <n v="2361754.4"/>
    <n v="1422508.66"/>
  </r>
  <r>
    <x v="285"/>
    <x v="3"/>
    <s v="Tunisia "/>
    <s v="Snacks"/>
    <x v="0"/>
    <s v="Crítica"/>
    <d v="2022-08-13T00:00:00"/>
    <n v="998791825"/>
    <d v="2022-09-12T00:00:00"/>
    <n v="9880"/>
    <n v="651.21"/>
    <n v="97.44"/>
    <n v="1420062.06"/>
    <n v="906874.08"/>
  </r>
  <r>
    <x v="286"/>
    <x v="2"/>
    <s v="Myanmar"/>
    <s v="Snacks"/>
    <x v="0"/>
    <s v="Media"/>
    <d v="2022-08-22T00:00:00"/>
    <n v="998791825"/>
    <d v="2022-08-30T00:00:00"/>
    <n v="3435"/>
    <n v="668.27"/>
    <n v="97.44"/>
    <n v="1047309.1200000001"/>
    <n v="668828.16000000003"/>
  </r>
  <r>
    <x v="287"/>
    <x v="0"/>
    <s v="Romania"/>
    <s v="Cuidado personal"/>
    <x v="1"/>
    <s v="Alta"/>
    <d v="2020-02-25T00:00:00"/>
    <n v="998791825"/>
    <d v="2020-03-08T00:00:00"/>
    <n v="3158"/>
    <n v="109.28"/>
    <n v="56.67"/>
    <n v="302809.65000000002"/>
    <n v="209962.35"/>
  </r>
  <r>
    <x v="288"/>
    <x v="0"/>
    <s v="Greece"/>
    <s v="Bebida"/>
    <x v="0"/>
    <s v="Baja"/>
    <d v="2022-11-05T00:00:00"/>
    <n v="998791825"/>
    <d v="2022-11-07T00:00:00"/>
    <n v="773"/>
    <n v="205.7"/>
    <n v="31.79"/>
    <n v="355400.5"/>
    <n v="238107.1"/>
  </r>
  <r>
    <x v="289"/>
    <x v="3"/>
    <s v="Benin"/>
    <s v="Alimento infantil"/>
    <x v="1"/>
    <s v="Alta"/>
    <d v="2020-04-01T00:00:00"/>
    <n v="998791825"/>
    <d v="2020-04-30T00:00:00"/>
    <n v="5033"/>
    <n v="668.27"/>
    <n v="159.41999999999999"/>
    <n v="743120.08"/>
    <n v="464071.61999999994"/>
  </r>
  <r>
    <x v="290"/>
    <x v="3"/>
    <s v="Malawi"/>
    <s v="Frutas"/>
    <x v="1"/>
    <s v="Baja"/>
    <d v="2022-06-27T00:00:00"/>
    <n v="203154218"/>
    <d v="2022-08-15T00:00:00"/>
    <n v="3795"/>
    <n v="9.33"/>
    <n v="6.92"/>
    <n v="35407.35"/>
    <n v="26261.4"/>
  </r>
  <r>
    <x v="291"/>
    <x v="4"/>
    <s v="Jamaica"/>
    <s v="Cárnicos"/>
    <x v="0"/>
    <s v="Alta"/>
    <d v="2022-04-17T00:00:00"/>
    <n v="998791825"/>
    <d v="2022-04-24T00:00:00"/>
    <n v="6727"/>
    <n v="81.73"/>
    <n v="364.69"/>
    <n v="2823287.88"/>
    <n v="2440505.48"/>
  </r>
  <r>
    <x v="292"/>
    <x v="0"/>
    <s v="Liechtenstein"/>
    <s v="Cárnicos"/>
    <x v="0"/>
    <s v="Baja"/>
    <d v="2020-09-25T00:00:00"/>
    <n v="998791825"/>
    <d v="2020-11-03T00:00:00"/>
    <n v="3669"/>
    <n v="109.28"/>
    <n v="364.69"/>
    <n v="1092273.21"/>
    <n v="944182.41"/>
  </r>
  <r>
    <x v="293"/>
    <x v="5"/>
    <s v="Greenland"/>
    <s v="Cuidado personal"/>
    <x v="1"/>
    <s v="Baja"/>
    <d v="2022-01-07T00:00:00"/>
    <n v="998791825"/>
    <d v="2022-02-14T00:00:00"/>
    <n v="5711"/>
    <n v="437.2"/>
    <n v="56.67"/>
    <n v="521927.78"/>
    <n v="361894.62"/>
  </r>
  <r>
    <x v="294"/>
    <x v="0"/>
    <s v="Romania"/>
    <s v="Cárnicos"/>
    <x v="1"/>
    <s v="Media"/>
    <d v="2020-02-21T00:00:00"/>
    <n v="998791825"/>
    <d v="2020-03-01T00:00:00"/>
    <n v="9730"/>
    <n v="651.21"/>
    <n v="364.69"/>
    <n v="380966.67"/>
    <n v="329315.07"/>
  </r>
  <r>
    <x v="295"/>
    <x v="2"/>
    <s v="China"/>
    <s v="Ropa"/>
    <x v="0"/>
    <s v="Media"/>
    <d v="2020-12-02T00:00:00"/>
    <n v="998791825"/>
    <d v="2020-12-21T00:00:00"/>
    <n v="4639"/>
    <n v="421.89"/>
    <n v="35.840000000000003"/>
    <n v="107750.08"/>
    <n v="35338.240000000005"/>
  </r>
  <r>
    <x v="296"/>
    <x v="1"/>
    <s v="East Timor"/>
    <s v="Bebida"/>
    <x v="0"/>
    <s v="Alta"/>
    <d v="2020-07-30T00:00:00"/>
    <n v="998791825"/>
    <d v="2020-08-23T00:00:00"/>
    <n v="6380"/>
    <n v="47.45"/>
    <n v="31.79"/>
    <n v="404084.2"/>
    <n v="270723.64"/>
  </r>
  <r>
    <x v="297"/>
    <x v="0"/>
    <s v="Albania"/>
    <s v="Material de oficina"/>
    <x v="1"/>
    <s v="Baja"/>
    <d v="2021-06-17T00:00:00"/>
    <n v="998791825"/>
    <d v="2021-07-28T00:00:00"/>
    <n v="2926"/>
    <n v="154.06"/>
    <n v="524.96"/>
    <n v="4822210.05"/>
    <n v="3887328.8000000003"/>
  </r>
  <r>
    <x v="298"/>
    <x v="2"/>
    <s v="Laos"/>
    <s v="Doméstico"/>
    <x v="1"/>
    <s v="Crítica"/>
    <d v="2022-01-07T00:00:00"/>
    <n v="998791825"/>
    <d v="2022-02-03T00:00:00"/>
    <n v="9283"/>
    <n v="205.7"/>
    <n v="502.54"/>
    <n v="5743112.3799999999"/>
    <n v="4318828.76"/>
  </r>
  <r>
    <x v="299"/>
    <x v="3"/>
    <s v="Central African Republic"/>
    <s v="Ropa"/>
    <x v="0"/>
    <s v="Alta"/>
    <d v="2021-02-09T00:00:00"/>
    <n v="998791825"/>
    <d v="2021-02-11T00:00:00"/>
    <n v="2486"/>
    <n v="109.28"/>
    <n v="35.840000000000003"/>
    <n v="552628.96"/>
    <n v="181242.88"/>
  </r>
  <r>
    <x v="300"/>
    <x v="0"/>
    <s v="Netherlands"/>
    <s v="Cereales"/>
    <x v="1"/>
    <s v="Crítica"/>
    <d v="2022-04-12T00:00:00"/>
    <n v="998791825"/>
    <d v="2022-05-08T00:00:00"/>
    <n v="6603"/>
    <n v="81.73"/>
    <n v="117.11"/>
    <n v="1398554.2999999998"/>
    <n v="796230.89"/>
  </r>
  <r>
    <x v="301"/>
    <x v="1"/>
    <s v="Tuvalu"/>
    <s v="Bebida"/>
    <x v="0"/>
    <s v="Baja"/>
    <d v="2020-06-09T00:00:00"/>
    <n v="204677283"/>
    <d v="2020-07-10T00:00:00"/>
    <n v="415"/>
    <n v="47.45"/>
    <n v="31.79"/>
    <n v="19691.75"/>
    <n v="13192.85"/>
  </r>
  <r>
    <x v="302"/>
    <x v="1"/>
    <s v="Solomon Islands"/>
    <s v="Doméstico"/>
    <x v="0"/>
    <s v="Baja"/>
    <d v="2020-11-26T00:00:00"/>
    <n v="998791825"/>
    <d v="2020-12-15T00:00:00"/>
    <n v="7733"/>
    <n v="152.58000000000001"/>
    <n v="502.54"/>
    <n v="3914057.3899999997"/>
    <n v="2943376.7800000003"/>
  </r>
  <r>
    <x v="303"/>
    <x v="3"/>
    <s v="Seychelles "/>
    <s v="Cuidado personal"/>
    <x v="0"/>
    <s v="Baja"/>
    <d v="2022-10-04T00:00:00"/>
    <n v="998791825"/>
    <d v="2022-11-14T00:00:00"/>
    <n v="9004"/>
    <n v="109.28"/>
    <n v="56.67"/>
    <n v="106003.81000000001"/>
    <n v="73500.990000000005"/>
  </r>
  <r>
    <x v="304"/>
    <x v="2"/>
    <s v="Kazakhstan"/>
    <s v="Ropa"/>
    <x v="1"/>
    <s v="Baja"/>
    <d v="2022-08-06T00:00:00"/>
    <n v="998791825"/>
    <d v="2022-08-21T00:00:00"/>
    <n v="5580"/>
    <n v="651.21"/>
    <n v="35.840000000000003"/>
    <n v="461052.32"/>
    <n v="151208.96000000002"/>
  </r>
  <r>
    <x v="305"/>
    <x v="0"/>
    <s v="Hungary"/>
    <s v="Cosméticos"/>
    <x v="0"/>
    <s v="Baja"/>
    <d v="2022-09-16T00:00:00"/>
    <n v="998791825"/>
    <d v="2022-09-18T00:00:00"/>
    <n v="9651"/>
    <n v="152.58000000000001"/>
    <n v="263.33"/>
    <n v="1202737.2"/>
    <n v="724420.83"/>
  </r>
  <r>
    <x v="306"/>
    <x v="2"/>
    <s v="Laos"/>
    <s v="Material de oficina"/>
    <x v="0"/>
    <s v="Crítica"/>
    <d v="2020-01-29T00:00:00"/>
    <n v="998791825"/>
    <d v="2020-02-28T00:00:00"/>
    <n v="5441"/>
    <n v="255.28"/>
    <n v="524.96"/>
    <n v="4594937.7600000007"/>
    <n v="3704117.7600000002"/>
  </r>
  <r>
    <x v="307"/>
    <x v="3"/>
    <s v="Yemen"/>
    <s v="Cárnicos"/>
    <x v="0"/>
    <s v="Media"/>
    <d v="2022-02-03T00:00:00"/>
    <n v="998791825"/>
    <d v="2022-02-10T00:00:00"/>
    <n v="4206"/>
    <n v="668.27"/>
    <n v="364.69"/>
    <n v="1824674.25"/>
    <n v="1577284.25"/>
  </r>
  <r>
    <x v="308"/>
    <x v="0"/>
    <s v="Russia"/>
    <s v="Bebida"/>
    <x v="0"/>
    <s v="Baja"/>
    <d v="2022-04-02T00:00:00"/>
    <n v="998791825"/>
    <d v="2022-04-16T00:00:00"/>
    <n v="9232"/>
    <n v="109.28"/>
    <n v="31.79"/>
    <n v="179503.35"/>
    <n v="120261.56999999999"/>
  </r>
  <r>
    <x v="309"/>
    <x v="2"/>
    <s v="Philippines"/>
    <s v="Verduras"/>
    <x v="1"/>
    <s v="Crítica"/>
    <d v="2021-08-06T00:00:00"/>
    <n v="998791825"/>
    <d v="2021-08-18T00:00:00"/>
    <n v="836"/>
    <n v="47.45"/>
    <n v="90.93"/>
    <n v="259437.04"/>
    <n v="153126.12000000002"/>
  </r>
  <r>
    <x v="310"/>
    <x v="1"/>
    <s v="Marshall Islands"/>
    <s v="Cereales"/>
    <x v="1"/>
    <s v="Media"/>
    <d v="2021-07-29T00:00:00"/>
    <n v="998791825"/>
    <d v="2021-08-29T00:00:00"/>
    <n v="1366"/>
    <n v="47.45"/>
    <n v="117.11"/>
    <n v="1298789.7999999998"/>
    <n v="739432.54"/>
  </r>
  <r>
    <x v="311"/>
    <x v="3"/>
    <s v="Burkina Faso"/>
    <s v="Ropa"/>
    <x v="0"/>
    <s v="Baja"/>
    <d v="2022-08-12T00:00:00"/>
    <n v="998791825"/>
    <d v="2022-09-18T00:00:00"/>
    <n v="202"/>
    <n v="205.7"/>
    <n v="35.840000000000003"/>
    <n v="326856.48"/>
    <n v="107197.44000000002"/>
  </r>
  <r>
    <x v="312"/>
    <x v="3"/>
    <s v="Burundi"/>
    <s v="Cárnicos"/>
    <x v="0"/>
    <s v="Alta"/>
    <d v="2020-07-19T00:00:00"/>
    <n v="204702174"/>
    <d v="2020-08-11T00:00:00"/>
    <n v="62"/>
    <n v="421.89"/>
    <n v="364.69"/>
    <n v="26157.18"/>
    <n v="22610.78"/>
  </r>
  <r>
    <x v="313"/>
    <x v="0"/>
    <s v="Kosovo"/>
    <s v="Cuidado personal"/>
    <x v="0"/>
    <s v="Alta"/>
    <d v="2022-08-31T00:00:00"/>
    <n v="998791825"/>
    <d v="2022-09-07T00:00:00"/>
    <n v="8756"/>
    <n v="205.7"/>
    <n v="56.67"/>
    <n v="740718.99"/>
    <n v="513600.21"/>
  </r>
  <r>
    <x v="314"/>
    <x v="2"/>
    <s v="North Korea"/>
    <s v="Snacks"/>
    <x v="0"/>
    <s v="Media"/>
    <d v="2021-07-14T00:00:00"/>
    <n v="998791825"/>
    <d v="2021-07-26T00:00:00"/>
    <n v="5470"/>
    <n v="437.2"/>
    <n v="97.44"/>
    <n v="1359487.8"/>
    <n v="868190.4"/>
  </r>
  <r>
    <x v="315"/>
    <x v="2"/>
    <s v="Bhutan"/>
    <s v="Ropa"/>
    <x v="0"/>
    <s v="Crítica"/>
    <d v="2022-04-09T00:00:00"/>
    <n v="998791825"/>
    <d v="2022-05-11T00:00:00"/>
    <n v="818"/>
    <n v="152.58000000000001"/>
    <n v="35.840000000000003"/>
    <n v="977291.04"/>
    <n v="320517.12000000005"/>
  </r>
  <r>
    <x v="316"/>
    <x v="0"/>
    <s v="Switzerland"/>
    <s v="Material de oficina"/>
    <x v="1"/>
    <s v="Alta"/>
    <d v="2021-03-10T00:00:00"/>
    <n v="998791825"/>
    <d v="2021-04-14T00:00:00"/>
    <n v="2304"/>
    <n v="437.2"/>
    <n v="524.96"/>
    <n v="1697053.26"/>
    <n v="1368045.76"/>
  </r>
  <r>
    <x v="317"/>
    <x v="3"/>
    <s v="Libya"/>
    <s v="Snacks"/>
    <x v="1"/>
    <s v="Baja"/>
    <d v="2020-09-18T00:00:00"/>
    <n v="998791825"/>
    <d v="2020-09-21T00:00:00"/>
    <n v="9464"/>
    <n v="651.21"/>
    <n v="97.44"/>
    <n v="819354.60000000009"/>
    <n v="523252.8"/>
  </r>
  <r>
    <x v="318"/>
    <x v="4"/>
    <s v="Honduras"/>
    <s v="Alimento infantil"/>
    <x v="1"/>
    <s v="Alta"/>
    <d v="2022-04-03T00:00:00"/>
    <n v="998791825"/>
    <d v="2022-04-13T00:00:00"/>
    <n v="8867"/>
    <n v="668.27"/>
    <n v="159.41999999999999"/>
    <n v="2486937.7600000002"/>
    <n v="1553069.64"/>
  </r>
  <r>
    <x v="319"/>
    <x v="3"/>
    <s v="Benin"/>
    <s v="Doméstico"/>
    <x v="0"/>
    <s v="Media"/>
    <d v="2021-11-23T00:00:00"/>
    <n v="998791825"/>
    <d v="2021-12-31T00:00:00"/>
    <n v="9110"/>
    <n v="255.28"/>
    <n v="502.54"/>
    <n v="171745.38999999998"/>
    <n v="129152.78"/>
  </r>
  <r>
    <x v="320"/>
    <x v="3"/>
    <s v="Egypt"/>
    <s v="Ropa"/>
    <x v="1"/>
    <s v="Alta"/>
    <d v="2020-05-30T00:00:00"/>
    <n v="998791825"/>
    <d v="2020-06-08T00:00:00"/>
    <n v="5824"/>
    <n v="437.2"/>
    <n v="35.840000000000003"/>
    <n v="927022.24"/>
    <n v="304030.72000000003"/>
  </r>
  <r>
    <x v="321"/>
    <x v="0"/>
    <s v="Cyprus"/>
    <s v="Bebida"/>
    <x v="1"/>
    <s v="Baja"/>
    <d v="2021-11-05T00:00:00"/>
    <n v="998791825"/>
    <d v="2021-11-15T00:00:00"/>
    <n v="6669"/>
    <n v="437.2"/>
    <n v="31.79"/>
    <n v="380454.10000000003"/>
    <n v="254892.22"/>
  </r>
  <r>
    <x v="322"/>
    <x v="3"/>
    <s v="Morocco"/>
    <s v="Bebida"/>
    <x v="1"/>
    <s v="Media"/>
    <d v="2020-08-18T00:00:00"/>
    <n v="998791825"/>
    <d v="2020-09-01T00:00:00"/>
    <n v="6338"/>
    <n v="668.27"/>
    <n v="31.79"/>
    <n v="450442.85000000003"/>
    <n v="301782.46999999997"/>
  </r>
  <r>
    <x v="323"/>
    <x v="3"/>
    <s v="Liberia"/>
    <s v="Verduras"/>
    <x v="1"/>
    <s v="Crítica"/>
    <d v="2021-07-15T00:00:00"/>
    <n v="204850232"/>
    <d v="2021-08-08T00:00:00"/>
    <n v="8367"/>
    <n v="154.06"/>
    <n v="90.93"/>
    <n v="1289020.02"/>
    <n v="760811.31"/>
  </r>
  <r>
    <x v="324"/>
    <x v="0"/>
    <s v="Estonia"/>
    <s v="Cereales"/>
    <x v="0"/>
    <s v="Media"/>
    <d v="2020-03-06T00:00:00"/>
    <n v="998791825"/>
    <d v="2020-03-14T00:00:00"/>
    <n v="1555"/>
    <n v="81.73"/>
    <n v="117.11"/>
    <n v="1145131.8999999999"/>
    <n v="651951.37"/>
  </r>
  <r>
    <x v="325"/>
    <x v="2"/>
    <s v="South Korea"/>
    <s v="Cereales"/>
    <x v="0"/>
    <s v="Media"/>
    <d v="2020-01-07T00:00:00"/>
    <n v="998791825"/>
    <d v="2020-01-26T00:00:00"/>
    <n v="6075"/>
    <n v="9.33"/>
    <n v="117.11"/>
    <n v="1220829.5"/>
    <n v="695047.85"/>
  </r>
  <r>
    <x v="326"/>
    <x v="2"/>
    <s v="Vietnam"/>
    <s v="Cosméticos"/>
    <x v="0"/>
    <s v="Media"/>
    <d v="2020-01-28T00:00:00"/>
    <n v="998791825"/>
    <d v="2020-03-03T00:00:00"/>
    <n v="5683"/>
    <n v="651.21"/>
    <n v="263.33"/>
    <n v="1013866.7999999999"/>
    <n v="610662.27"/>
  </r>
  <r>
    <x v="327"/>
    <x v="3"/>
    <s v="Syria"/>
    <s v="Snacks"/>
    <x v="0"/>
    <s v="Crítica"/>
    <d v="2022-02-10T00:00:00"/>
    <n v="998791825"/>
    <d v="2022-03-14T00:00:00"/>
    <n v="3197"/>
    <n v="421.89"/>
    <n v="97.44"/>
    <n v="530062.92000000004"/>
    <n v="338506.56"/>
  </r>
  <r>
    <x v="328"/>
    <x v="0"/>
    <s v="Luxembourg"/>
    <s v="Cosméticos"/>
    <x v="0"/>
    <s v="Baja"/>
    <d v="2022-07-28T00:00:00"/>
    <n v="998791825"/>
    <d v="2022-07-29T00:00:00"/>
    <n v="3466"/>
    <n v="152.58000000000001"/>
    <n v="263.33"/>
    <n v="81756.399999999994"/>
    <n v="49242.71"/>
  </r>
  <r>
    <x v="329"/>
    <x v="4"/>
    <s v="Cuba"/>
    <s v="Material de oficina"/>
    <x v="1"/>
    <s v="Crítica"/>
    <d v="2022-08-05T00:00:00"/>
    <n v="998791825"/>
    <d v="2022-08-27T00:00:00"/>
    <n v="8369"/>
    <n v="109.28"/>
    <n v="524.96"/>
    <n v="178431.54"/>
    <n v="143839.04000000001"/>
  </r>
  <r>
    <x v="330"/>
    <x v="2"/>
    <s v="Maldives"/>
    <s v="Doméstico"/>
    <x v="1"/>
    <s v="Alta"/>
    <d v="2020-11-06T00:00:00"/>
    <n v="998791825"/>
    <d v="2020-12-11T00:00:00"/>
    <n v="1818"/>
    <n v="421.89"/>
    <n v="502.54"/>
    <n v="2395747.9499999997"/>
    <n v="1801605.9000000001"/>
  </r>
  <r>
    <x v="331"/>
    <x v="2"/>
    <s v="Taiwan"/>
    <s v="Alimento infantil"/>
    <x v="1"/>
    <s v="Crítica"/>
    <d v="2020-09-17T00:00:00"/>
    <n v="998791825"/>
    <d v="2020-10-08T00:00:00"/>
    <n v="4756"/>
    <n v="437.2"/>
    <n v="159.41999999999999"/>
    <n v="1786704.72"/>
    <n v="1115780.5799999998"/>
  </r>
  <r>
    <x v="332"/>
    <x v="0"/>
    <s v="Bosnia and Herzegovina"/>
    <s v="Cosméticos"/>
    <x v="1"/>
    <s v="Alta"/>
    <d v="2020-03-26T00:00:00"/>
    <n v="998791825"/>
    <d v="2020-04-19T00:00:00"/>
    <n v="154"/>
    <n v="255.28"/>
    <n v="263.33"/>
    <n v="4121921.6"/>
    <n v="2482675.2399999998"/>
  </r>
  <r>
    <x v="333"/>
    <x v="3"/>
    <s v="Afghanistan"/>
    <s v="Cosméticos"/>
    <x v="1"/>
    <s v="Alta"/>
    <d v="2022-02-26T00:00:00"/>
    <n v="998791825"/>
    <d v="2022-03-23T00:00:00"/>
    <n v="8020"/>
    <n v="109.28"/>
    <n v="263.33"/>
    <n v="2978643.6"/>
    <n v="1794067.2899999998"/>
  </r>
  <r>
    <x v="334"/>
    <x v="3"/>
    <s v="Zambia"/>
    <s v="Bebida"/>
    <x v="0"/>
    <s v="Crítica"/>
    <d v="2021-05-06T00:00:00"/>
    <n v="113968408"/>
    <d v="2021-05-22T00:00:00"/>
    <n v="6281"/>
    <n v="47.45"/>
    <n v="31.79"/>
    <n v="298033.45"/>
    <n v="199672.99"/>
  </r>
  <r>
    <x v="335"/>
    <x v="2"/>
    <s v="Turkmenistan"/>
    <s v="Verduras"/>
    <x v="0"/>
    <s v="Media"/>
    <d v="2022-07-13T00:00:00"/>
    <n v="206096923"/>
    <d v="2022-08-29T00:00:00"/>
    <n v="2992"/>
    <n v="154.06"/>
    <n v="90.93"/>
    <n v="460947.52"/>
    <n v="272062.56"/>
  </r>
  <r>
    <x v="336"/>
    <x v="5"/>
    <s v="Canada"/>
    <s v="Doméstico"/>
    <x v="0"/>
    <s v="Baja"/>
    <d v="2021-01-17T00:00:00"/>
    <n v="998791825"/>
    <d v="2021-02-05T00:00:00"/>
    <n v="388"/>
    <n v="81.73"/>
    <n v="502.54"/>
    <n v="4764096.83"/>
    <n v="3582607.66"/>
  </r>
  <r>
    <x v="337"/>
    <x v="3"/>
    <s v="Qatar"/>
    <s v="Cuidado personal"/>
    <x v="1"/>
    <s v="Media"/>
    <d v="2021-11-18T00:00:00"/>
    <n v="998791825"/>
    <d v="2021-12-28T00:00:00"/>
    <n v="6326"/>
    <n v="205.7"/>
    <n v="56.67"/>
    <n v="439707.4"/>
    <n v="304884.60000000003"/>
  </r>
  <r>
    <x v="338"/>
    <x v="0"/>
    <s v="Malta"/>
    <s v="Frutas"/>
    <x v="0"/>
    <s v="Alta"/>
    <d v="2021-06-20T00:00:00"/>
    <n v="998791825"/>
    <d v="2021-07-24T00:00:00"/>
    <n v="6933"/>
    <n v="9.33"/>
    <n v="6.92"/>
    <n v="80256.66"/>
    <n v="59525.84"/>
  </r>
  <r>
    <x v="339"/>
    <x v="3"/>
    <s v="Bahrain"/>
    <s v="Material de oficina"/>
    <x v="0"/>
    <s v="Baja"/>
    <d v="2021-04-17T00:00:00"/>
    <n v="998791825"/>
    <d v="2021-05-24T00:00:00"/>
    <n v="339"/>
    <n v="81.73"/>
    <n v="524.96"/>
    <n v="562645.44000000006"/>
    <n v="453565.44000000006"/>
  </r>
  <r>
    <x v="340"/>
    <x v="3"/>
    <s v="Zambia"/>
    <s v="Cárnicos"/>
    <x v="0"/>
    <s v="Crítica"/>
    <d v="2020-05-24T00:00:00"/>
    <n v="998791825"/>
    <d v="2020-07-08T00:00:00"/>
    <n v="6704"/>
    <n v="152.58000000000001"/>
    <n v="364.69"/>
    <n v="3486077.07"/>
    <n v="3013433.47"/>
  </r>
  <r>
    <x v="341"/>
    <x v="2"/>
    <s v="Bangladesh"/>
    <s v="Snacks"/>
    <x v="0"/>
    <s v="Media"/>
    <d v="2022-06-30T00:00:00"/>
    <n v="998791825"/>
    <d v="2022-08-15T00:00:00"/>
    <n v="3221"/>
    <n v="651.21"/>
    <n v="97.44"/>
    <n v="599486.82000000007"/>
    <n v="382841.76"/>
  </r>
  <r>
    <x v="342"/>
    <x v="3"/>
    <s v="Egypt"/>
    <s v="Ropa"/>
    <x v="0"/>
    <s v="Media"/>
    <d v="2020-04-16T00:00:00"/>
    <n v="998791825"/>
    <d v="2020-05-26T00:00:00"/>
    <n v="9115"/>
    <n v="152.58000000000001"/>
    <n v="35.840000000000003"/>
    <n v="330462.72000000003"/>
    <n v="108380.16"/>
  </r>
  <r>
    <x v="343"/>
    <x v="2"/>
    <s v="Japan"/>
    <s v="Cárnicos"/>
    <x v="1"/>
    <s v="Baja"/>
    <d v="2022-08-07T00:00:00"/>
    <n v="998791825"/>
    <d v="2022-08-21T00:00:00"/>
    <n v="639"/>
    <n v="651.21"/>
    <n v="364.69"/>
    <n v="3265428.6"/>
    <n v="2822700.6"/>
  </r>
  <r>
    <x v="344"/>
    <x v="4"/>
    <s v="Jamaica"/>
    <s v="Cosméticos"/>
    <x v="0"/>
    <s v="Alta"/>
    <d v="2021-06-26T00:00:00"/>
    <n v="998791825"/>
    <d v="2021-07-16T00:00:00"/>
    <n v="6079"/>
    <n v="81.73"/>
    <n v="263.33"/>
    <n v="1005560"/>
    <n v="605659"/>
  </r>
  <r>
    <x v="345"/>
    <x v="3"/>
    <s v="Namibia"/>
    <s v="Alimento infantil"/>
    <x v="0"/>
    <s v="Baja"/>
    <d v="2022-04-13T00:00:00"/>
    <n v="998791825"/>
    <d v="2022-05-30T00:00:00"/>
    <n v="754"/>
    <n v="154.06"/>
    <n v="159.41999999999999"/>
    <n v="2032028.8"/>
    <n v="1268983.2"/>
  </r>
  <r>
    <x v="346"/>
    <x v="3"/>
    <s v="Uganda"/>
    <s v="Doméstico"/>
    <x v="1"/>
    <s v="Media"/>
    <d v="2021-08-16T00:00:00"/>
    <n v="207990348"/>
    <d v="2021-09-25T00:00:00"/>
    <n v="8628"/>
    <n v="668.27"/>
    <n v="502.54"/>
    <n v="5765833.5599999996"/>
    <n v="4335915.12"/>
  </r>
  <r>
    <x v="347"/>
    <x v="1"/>
    <s v="Federated States of Micronesia"/>
    <s v="Ropa"/>
    <x v="1"/>
    <s v="Crítica"/>
    <d v="2022-02-25T00:00:00"/>
    <n v="998791825"/>
    <d v="2022-04-15T00:00:00"/>
    <n v="2012"/>
    <n v="255.28"/>
    <n v="35.840000000000003"/>
    <n v="874786.4"/>
    <n v="286899.20000000001"/>
  </r>
  <r>
    <x v="348"/>
    <x v="3"/>
    <s v="Iran"/>
    <s v="Cuidado personal"/>
    <x v="0"/>
    <s v="Alta"/>
    <d v="2020-02-01T00:00:00"/>
    <n v="998791825"/>
    <d v="2020-02-16T00:00:00"/>
    <n v="4232"/>
    <n v="421.89"/>
    <n v="56.67"/>
    <n v="225002.69"/>
    <n v="156012.51"/>
  </r>
  <r>
    <x v="349"/>
    <x v="2"/>
    <s v="Malaysia"/>
    <s v="Cereales"/>
    <x v="0"/>
    <s v="Alta"/>
    <d v="2021-03-10T00:00:00"/>
    <n v="998791825"/>
    <d v="2021-03-11T00:00:00"/>
    <n v="3826"/>
    <n v="47.45"/>
    <n v="117.11"/>
    <n v="936346.39999999991"/>
    <n v="533084.72"/>
  </r>
  <r>
    <x v="350"/>
    <x v="2"/>
    <s v="Tajikistan"/>
    <s v="Frutas"/>
    <x v="1"/>
    <s v="Baja"/>
    <d v="2020-12-22T00:00:00"/>
    <n v="998791825"/>
    <d v="2020-12-22T00:00:00"/>
    <n v="4236"/>
    <n v="205.7"/>
    <n v="6.92"/>
    <n v="25965.39"/>
    <n v="19258.36"/>
  </r>
  <r>
    <x v="351"/>
    <x v="3"/>
    <s v="Iran"/>
    <s v="Cuidado personal"/>
    <x v="1"/>
    <s v="Crítica"/>
    <d v="2021-01-24T00:00:00"/>
    <n v="998791825"/>
    <d v="2021-02-11T00:00:00"/>
    <n v="936"/>
    <n v="47.45"/>
    <n v="56.67"/>
    <n v="723882.61"/>
    <n v="501926.19"/>
  </r>
  <r>
    <x v="352"/>
    <x v="1"/>
    <s v="Samoa "/>
    <s v="Snacks"/>
    <x v="0"/>
    <s v="Media"/>
    <d v="2022-01-23T00:00:00"/>
    <n v="998791825"/>
    <d v="2022-03-13T00:00:00"/>
    <n v="6431"/>
    <n v="255.28"/>
    <n v="97.44"/>
    <n v="185384.7"/>
    <n v="118389.59999999999"/>
  </r>
  <r>
    <x v="353"/>
    <x v="3"/>
    <s v="Botswana"/>
    <s v="Material de oficina"/>
    <x v="0"/>
    <s v="Alta"/>
    <d v="2022-02-07T00:00:00"/>
    <n v="998791825"/>
    <d v="2022-03-28T00:00:00"/>
    <n v="5257"/>
    <n v="437.2"/>
    <n v="524.96"/>
    <n v="216852.93000000002"/>
    <n v="174811.68000000002"/>
  </r>
  <r>
    <x v="354"/>
    <x v="0"/>
    <s v="Austria"/>
    <s v="Snacks"/>
    <x v="1"/>
    <s v="Alta"/>
    <d v="2021-03-01T00:00:00"/>
    <n v="998791825"/>
    <d v="2021-03-16T00:00:00"/>
    <n v="8981"/>
    <n v="152.58000000000001"/>
    <n v="97.44"/>
    <n v="566529.54"/>
    <n v="361794.72"/>
  </r>
  <r>
    <x v="355"/>
    <x v="3"/>
    <s v="Syria"/>
    <s v="Material de oficina"/>
    <x v="0"/>
    <s v="Media"/>
    <d v="2022-06-25T00:00:00"/>
    <n v="998791825"/>
    <d v="2022-07-02T00:00:00"/>
    <n v="1201"/>
    <n v="109.28"/>
    <n v="524.96"/>
    <n v="581530.53"/>
    <n v="468789.28"/>
  </r>
  <r>
    <x v="356"/>
    <x v="3"/>
    <s v="Senegal"/>
    <s v="Cuidado personal"/>
    <x v="0"/>
    <s v="Alta"/>
    <d v="2022-07-17T00:00:00"/>
    <n v="998791825"/>
    <d v="2022-08-07T00:00:00"/>
    <n v="2549"/>
    <n v="437.2"/>
    <n v="56.67"/>
    <n v="689801.20000000007"/>
    <n v="478294.8"/>
  </r>
  <r>
    <x v="357"/>
    <x v="3"/>
    <s v="Lebanon"/>
    <s v="Alimento infantil"/>
    <x v="1"/>
    <s v="Alta"/>
    <d v="2020-03-06T00:00:00"/>
    <n v="208001077"/>
    <d v="2020-03-24T00:00:00"/>
    <n v="1999"/>
    <n v="255.28"/>
    <n v="159.41999999999999"/>
    <n v="510304.72000000003"/>
    <n v="318680.57999999996"/>
  </r>
  <r>
    <x v="358"/>
    <x v="3"/>
    <s v="Mauritius "/>
    <s v="Verduras"/>
    <x v="1"/>
    <s v="Alta"/>
    <d v="2021-02-04T00:00:00"/>
    <n v="998791825"/>
    <d v="2021-02-23T00:00:00"/>
    <n v="5684"/>
    <n v="421.89"/>
    <n v="90.93"/>
    <n v="763059.18"/>
    <n v="450376.29000000004"/>
  </r>
  <r>
    <x v="359"/>
    <x v="3"/>
    <s v="Cote d'Ivoire"/>
    <s v="Alimento infantil"/>
    <x v="1"/>
    <s v="Media"/>
    <d v="2022-08-02T00:00:00"/>
    <n v="998791825"/>
    <d v="2022-09-20T00:00:00"/>
    <n v="300"/>
    <n v="47.45"/>
    <n v="159.41999999999999"/>
    <n v="1547252.08"/>
    <n v="966244.61999999988"/>
  </r>
  <r>
    <x v="360"/>
    <x v="4"/>
    <s v="Belize"/>
    <s v="Cárnicos"/>
    <x v="1"/>
    <s v="Media"/>
    <d v="2020-05-31T00:00:00"/>
    <n v="998791825"/>
    <d v="2020-06-22T00:00:00"/>
    <n v="8119"/>
    <n v="152.58000000000001"/>
    <n v="364.69"/>
    <n v="3976735.1399999997"/>
    <n v="3437567.94"/>
  </r>
  <r>
    <x v="361"/>
    <x v="3"/>
    <s v="Morocco"/>
    <s v="Bebida"/>
    <x v="1"/>
    <s v="Media"/>
    <d v="2021-04-05T00:00:00"/>
    <n v="998791825"/>
    <d v="2021-05-17T00:00:00"/>
    <n v="7898"/>
    <n v="437.2"/>
    <n v="31.79"/>
    <n v="462163"/>
    <n v="309634.59999999998"/>
  </r>
  <r>
    <x v="362"/>
    <x v="1"/>
    <s v="Australia"/>
    <s v="Cereales"/>
    <x v="1"/>
    <s v="Alta"/>
    <d v="2020-10-04T00:00:00"/>
    <n v="998791825"/>
    <d v="2020-10-23T00:00:00"/>
    <n v="421"/>
    <n v="205.7"/>
    <n v="117.11"/>
    <n v="766438.2"/>
    <n v="436351.86"/>
  </r>
  <r>
    <x v="363"/>
    <x v="3"/>
    <s v="Senegal"/>
    <s v="Bebida"/>
    <x v="0"/>
    <s v="Alta"/>
    <d v="2022-02-08T00:00:00"/>
    <n v="998791825"/>
    <d v="2022-02-15T00:00:00"/>
    <n v="3506"/>
    <n v="421.89"/>
    <n v="31.79"/>
    <n v="243893.00000000003"/>
    <n v="163400.6"/>
  </r>
  <r>
    <x v="364"/>
    <x v="4"/>
    <s v="Antigua and Barbuda "/>
    <s v="Alimento infantil"/>
    <x v="1"/>
    <s v="Crítica"/>
    <d v="2020-04-24T00:00:00"/>
    <n v="998791825"/>
    <d v="2020-05-16T00:00:00"/>
    <n v="7002"/>
    <n v="154.06"/>
    <n v="159.41999999999999"/>
    <n v="2493575.04"/>
    <n v="1557214.5599999998"/>
  </r>
  <r>
    <x v="365"/>
    <x v="0"/>
    <s v="Poland"/>
    <s v="Cosméticos"/>
    <x v="1"/>
    <s v="Media"/>
    <d v="2020-10-20T00:00:00"/>
    <n v="998791825"/>
    <d v="2020-11-06T00:00:00"/>
    <n v="7790"/>
    <n v="154.06"/>
    <n v="263.33"/>
    <n v="186684.4"/>
    <n v="112441.90999999999"/>
  </r>
  <r>
    <x v="366"/>
    <x v="0"/>
    <s v="Kosovo"/>
    <s v="Snacks"/>
    <x v="0"/>
    <s v="Alta"/>
    <d v="2020-10-29T00:00:00"/>
    <n v="998791825"/>
    <d v="2020-11-06T00:00:00"/>
    <n v="4779"/>
    <n v="9.33"/>
    <n v="97.44"/>
    <n v="299819.7"/>
    <n v="191469.6"/>
  </r>
  <r>
    <x v="367"/>
    <x v="2"/>
    <s v="Malaysia"/>
    <s v="Ropa"/>
    <x v="1"/>
    <s v="Baja"/>
    <d v="2022-04-27T00:00:00"/>
    <n v="998791825"/>
    <d v="2022-04-27T00:00:00"/>
    <n v="3912"/>
    <n v="109.28"/>
    <n v="35.840000000000003"/>
    <n v="684420.64"/>
    <n v="224465.92000000001"/>
  </r>
  <r>
    <x v="368"/>
    <x v="0"/>
    <s v="Switzerland"/>
    <s v="Material de oficina"/>
    <x v="1"/>
    <s v="Media"/>
    <d v="2021-05-20T00:00:00"/>
    <n v="208216083"/>
    <d v="2021-06-24T00:00:00"/>
    <n v="6861"/>
    <n v="651.21"/>
    <n v="524.96"/>
    <n v="4467951.8100000005"/>
    <n v="3601750.56"/>
  </r>
  <r>
    <x v="369"/>
    <x v="4"/>
    <s v="Guatemala"/>
    <s v="Cosméticos"/>
    <x v="1"/>
    <s v="Alta"/>
    <d v="2021-11-28T00:00:00"/>
    <n v="998791825"/>
    <d v="2021-12-12T00:00:00"/>
    <n v="3164"/>
    <n v="421.89"/>
    <n v="263.33"/>
    <n v="3161830.4"/>
    <n v="1904402.5599999998"/>
  </r>
  <r>
    <x v="370"/>
    <x v="1"/>
    <s v="Vanuatu"/>
    <s v="Cárnicos"/>
    <x v="0"/>
    <s v="Alta"/>
    <d v="2020-11-27T00:00:00"/>
    <n v="998791825"/>
    <d v="2020-12-02T00:00:00"/>
    <n v="7538"/>
    <n v="109.28"/>
    <n v="364.69"/>
    <n v="2452446.5699999998"/>
    <n v="2119942.9700000002"/>
  </r>
  <r>
    <x v="371"/>
    <x v="4"/>
    <s v="Nicaragua"/>
    <s v="Bebida"/>
    <x v="1"/>
    <s v="Media"/>
    <d v="2021-01-10T00:00:00"/>
    <n v="998791825"/>
    <d v="2021-02-22T00:00:00"/>
    <n v="4071"/>
    <n v="437.2"/>
    <n v="31.79"/>
    <n v="236395.90000000002"/>
    <n v="158377.78"/>
  </r>
  <r>
    <x v="372"/>
    <x v="3"/>
    <s v="Lesotho"/>
    <s v="Snacks"/>
    <x v="0"/>
    <s v="Crítica"/>
    <d v="2020-02-07T00:00:00"/>
    <n v="998791825"/>
    <d v="2020-03-14T00:00:00"/>
    <n v="6830"/>
    <n v="255.28"/>
    <n v="97.44"/>
    <n v="723534.3600000001"/>
    <n v="462060.48"/>
  </r>
  <r>
    <x v="373"/>
    <x v="2"/>
    <s v="Turkmenistan"/>
    <s v="Cosméticos"/>
    <x v="0"/>
    <s v="Baja"/>
    <d v="2022-01-28T00:00:00"/>
    <n v="998791825"/>
    <d v="2022-02-03T00:00:00"/>
    <n v="1915"/>
    <n v="421.89"/>
    <n v="263.33"/>
    <n v="3116798.8"/>
    <n v="1877279.5699999998"/>
  </r>
  <r>
    <x v="374"/>
    <x v="3"/>
    <s v="Saudi Arabia"/>
    <s v="Cereales"/>
    <x v="1"/>
    <s v="Media"/>
    <d v="2021-04-20T00:00:00"/>
    <n v="998791825"/>
    <d v="2021-05-04T00:00:00"/>
    <n v="2454"/>
    <n v="109.28"/>
    <n v="117.11"/>
    <n v="249308.4"/>
    <n v="141937.32"/>
  </r>
  <r>
    <x v="375"/>
    <x v="2"/>
    <s v="Japan"/>
    <s v="Cárnicos"/>
    <x v="0"/>
    <s v="Media"/>
    <d v="2021-02-04T00:00:00"/>
    <n v="998791825"/>
    <d v="2021-03-08T00:00:00"/>
    <n v="3610"/>
    <n v="205.7"/>
    <n v="364.69"/>
    <n v="3412246.32"/>
    <n v="2949612.72"/>
  </r>
  <r>
    <x v="376"/>
    <x v="0"/>
    <s v="Latvia"/>
    <s v="Verduras"/>
    <x v="0"/>
    <s v="Baja"/>
    <d v="2020-11-24T00:00:00"/>
    <n v="998791825"/>
    <d v="2020-12-15T00:00:00"/>
    <n v="7573"/>
    <n v="154.06"/>
    <n v="90.93"/>
    <n v="907259.34"/>
    <n v="535486.77"/>
  </r>
  <r>
    <x v="377"/>
    <x v="5"/>
    <s v="Greenland"/>
    <s v="Verduras"/>
    <x v="1"/>
    <s v="Crítica"/>
    <d v="2020-07-19T00:00:00"/>
    <n v="998791825"/>
    <d v="2020-07-25T00:00:00"/>
    <n v="8569"/>
    <n v="421.89"/>
    <n v="90.93"/>
    <n v="735328.38"/>
    <n v="434008.89"/>
  </r>
  <r>
    <x v="378"/>
    <x v="4"/>
    <s v="Costa Rica"/>
    <s v="Frutas"/>
    <x v="0"/>
    <s v="Baja"/>
    <d v="2021-09-19T00:00:00"/>
    <n v="998791825"/>
    <d v="2021-09-20T00:00:00"/>
    <n v="7852"/>
    <n v="421.89"/>
    <n v="6.92"/>
    <n v="18053.55"/>
    <n v="13390.2"/>
  </r>
  <r>
    <x v="379"/>
    <x v="3"/>
    <s v="Kuwait"/>
    <s v="Verduras"/>
    <x v="1"/>
    <s v="Alta"/>
    <d v="2020-04-02T00:00:00"/>
    <n v="208609616"/>
    <d v="2020-04-05T00:00:00"/>
    <n v="8998"/>
    <n v="154.06"/>
    <n v="90.93"/>
    <n v="1386231.8800000001"/>
    <n v="818188.14"/>
  </r>
  <r>
    <x v="380"/>
    <x v="2"/>
    <s v="Japan"/>
    <s v="Ropa"/>
    <x v="1"/>
    <s v="Crítica"/>
    <d v="2020-10-05T00:00:00"/>
    <n v="998791825"/>
    <d v="2020-11-07T00:00:00"/>
    <n v="8707"/>
    <n v="437.2"/>
    <n v="35.840000000000003"/>
    <n v="721029.44000000006"/>
    <n v="236472.32000000004"/>
  </r>
  <r>
    <x v="381"/>
    <x v="0"/>
    <s v="Cyprus"/>
    <s v="Cárnicos"/>
    <x v="0"/>
    <s v="Media"/>
    <d v="2021-08-01T00:00:00"/>
    <n v="998791825"/>
    <d v="2021-08-14T00:00:00"/>
    <n v="1454"/>
    <n v="255.28"/>
    <n v="364.69"/>
    <n v="2116622.13"/>
    <n v="1829649.73"/>
  </r>
  <r>
    <x v="382"/>
    <x v="3"/>
    <s v="Pakistan"/>
    <s v="Ropa"/>
    <x v="1"/>
    <s v="Crítica"/>
    <d v="2022-10-09T00:00:00"/>
    <n v="998791825"/>
    <d v="2022-11-01T00:00:00"/>
    <n v="8439"/>
    <n v="47.45"/>
    <n v="35.840000000000003"/>
    <n v="598526.56000000006"/>
    <n v="196295.68000000002"/>
  </r>
  <r>
    <x v="383"/>
    <x v="0"/>
    <s v="Monaco"/>
    <s v="Cosméticos"/>
    <x v="0"/>
    <s v="Media"/>
    <d v="2021-11-21T00:00:00"/>
    <n v="998791825"/>
    <d v="2021-12-17T00:00:00"/>
    <n v="9043"/>
    <n v="9.33"/>
    <n v="263.33"/>
    <n v="1441011.2"/>
    <n v="867935.67999999993"/>
  </r>
  <r>
    <x v="384"/>
    <x v="2"/>
    <s v="China"/>
    <s v="Alimento infantil"/>
    <x v="1"/>
    <s v="Media"/>
    <d v="2022-08-14T00:00:00"/>
    <n v="998791825"/>
    <d v="2022-08-17T00:00:00"/>
    <n v="4677"/>
    <n v="81.73"/>
    <n v="159.41999999999999"/>
    <n v="1486495.44"/>
    <n v="928302.65999999992"/>
  </r>
  <r>
    <x v="385"/>
    <x v="1"/>
    <s v="New Zealand"/>
    <s v="Cárnicos"/>
    <x v="0"/>
    <s v="Crítica"/>
    <d v="2021-11-21T00:00:00"/>
    <n v="998791825"/>
    <d v="2021-12-12T00:00:00"/>
    <n v="3783"/>
    <n v="9.33"/>
    <n v="364.69"/>
    <n v="3138017.82"/>
    <n v="2712564.22"/>
  </r>
  <r>
    <x v="386"/>
    <x v="4"/>
    <s v="Guatemala"/>
    <s v="Ropa"/>
    <x v="0"/>
    <s v="Media"/>
    <d v="2022-10-06T00:00:00"/>
    <n v="998791825"/>
    <d v="2022-10-18T00:00:00"/>
    <n v="6836"/>
    <n v="109.28"/>
    <n v="35.840000000000003"/>
    <n v="497442.56"/>
    <n v="163143.68000000002"/>
  </r>
  <r>
    <x v="387"/>
    <x v="3"/>
    <s v="Libya"/>
    <s v="Cereales"/>
    <x v="1"/>
    <s v="Alta"/>
    <d v="2021-07-20T00:00:00"/>
    <n v="998791825"/>
    <d v="2021-09-03T00:00:00"/>
    <n v="1340"/>
    <n v="205.7"/>
    <n v="117.11"/>
    <n v="124654.2"/>
    <n v="70968.66"/>
  </r>
  <r>
    <x v="388"/>
    <x v="0"/>
    <s v="Liechtenstein"/>
    <s v="Verduras"/>
    <x v="0"/>
    <s v="Crítica"/>
    <d v="2020-09-04T00:00:00"/>
    <n v="998791825"/>
    <d v="2020-09-05T00:00:00"/>
    <n v="6830"/>
    <n v="668.27"/>
    <n v="90.93"/>
    <n v="165768.56"/>
    <n v="97840.680000000008"/>
  </r>
  <r>
    <x v="389"/>
    <x v="3"/>
    <s v="Democratic Republic of the Congo"/>
    <s v="Cárnicos"/>
    <x v="0"/>
    <s v="Alta"/>
    <d v="2021-07-20T00:00:00"/>
    <n v="998791825"/>
    <d v="2021-07-22T00:00:00"/>
    <n v="9876"/>
    <n v="154.06"/>
    <n v="364.69"/>
    <n v="3571298.85"/>
    <n v="3087100.85"/>
  </r>
  <r>
    <x v="390"/>
    <x v="2"/>
    <s v="India"/>
    <s v="Ropa"/>
    <x v="0"/>
    <s v="Alta"/>
    <d v="2022-03-17T00:00:00"/>
    <n v="208744800"/>
    <d v="2022-04-14T00:00:00"/>
    <n v="1229"/>
    <n v="109.28"/>
    <n v="35.840000000000003"/>
    <n v="134305.12"/>
    <n v="44047.360000000001"/>
  </r>
  <r>
    <x v="391"/>
    <x v="2"/>
    <s v="Mongolia"/>
    <s v="Cárnicos"/>
    <x v="1"/>
    <s v="Crítica"/>
    <d v="2020-04-03T00:00:00"/>
    <n v="998791825"/>
    <d v="2020-05-06T00:00:00"/>
    <n v="9074"/>
    <n v="154.06"/>
    <n v="364.69"/>
    <n v="3084437.79"/>
    <n v="2666248.59"/>
  </r>
  <r>
    <x v="392"/>
    <x v="0"/>
    <s v="Bosnia and Herzegovina"/>
    <s v="Cosméticos"/>
    <x v="1"/>
    <s v="Crítica"/>
    <d v="2020-06-05T00:00:00"/>
    <n v="998791825"/>
    <d v="2020-06-20T00:00:00"/>
    <n v="55"/>
    <n v="651.21"/>
    <n v="263.33"/>
    <n v="4013058.8"/>
    <n v="2417106.0699999998"/>
  </r>
  <r>
    <x v="393"/>
    <x v="4"/>
    <s v="Cuba"/>
    <s v="Alimento infantil"/>
    <x v="1"/>
    <s v="Crítica"/>
    <d v="2020-05-22T00:00:00"/>
    <n v="998791825"/>
    <d v="2020-06-25T00:00:00"/>
    <n v="480"/>
    <n v="81.73"/>
    <n v="159.41999999999999"/>
    <n v="1957742.32"/>
    <n v="1222591.98"/>
  </r>
  <r>
    <x v="394"/>
    <x v="2"/>
    <s v="Bhutan"/>
    <s v="Bebida"/>
    <x v="1"/>
    <s v="Alta"/>
    <d v="2020-04-17T00:00:00"/>
    <n v="998791825"/>
    <d v="2020-05-01T00:00:00"/>
    <n v="5042"/>
    <n v="421.89"/>
    <n v="31.79"/>
    <n v="161851.95000000001"/>
    <n v="108435.69"/>
  </r>
  <r>
    <x v="395"/>
    <x v="2"/>
    <s v="Laos"/>
    <s v="Frutas"/>
    <x v="1"/>
    <s v="Crítica"/>
    <d v="2020-09-10T00:00:00"/>
    <n v="998791825"/>
    <d v="2020-10-23T00:00:00"/>
    <n v="464"/>
    <n v="47.45"/>
    <n v="6.92"/>
    <n v="84585.78"/>
    <n v="62736.72"/>
  </r>
  <r>
    <x v="396"/>
    <x v="2"/>
    <s v="Turkmenistan"/>
    <s v="Cuidado personal"/>
    <x v="0"/>
    <s v="Media"/>
    <d v="2021-02-11T00:00:00"/>
    <n v="998791825"/>
    <d v="2021-03-29T00:00:00"/>
    <n v="501"/>
    <n v="651.21"/>
    <n v="56.67"/>
    <n v="353563.98000000004"/>
    <n v="245154.42"/>
  </r>
  <r>
    <x v="397"/>
    <x v="1"/>
    <s v="Papua New Guinea"/>
    <s v="Frutas"/>
    <x v="1"/>
    <s v="Alta"/>
    <d v="2021-06-28T00:00:00"/>
    <n v="998791825"/>
    <d v="2021-07-08T00:00:00"/>
    <n v="940"/>
    <n v="81.73"/>
    <n v="6.92"/>
    <n v="8536.9500000000007"/>
    <n v="6331.8"/>
  </r>
  <r>
    <x v="398"/>
    <x v="3"/>
    <s v="Qatar"/>
    <s v="Ropa"/>
    <x v="0"/>
    <s v="Alta"/>
    <d v="2020-09-18T00:00:00"/>
    <n v="998791825"/>
    <d v="2020-10-03T00:00:00"/>
    <n v="4596"/>
    <n v="152.58000000000001"/>
    <n v="35.840000000000003"/>
    <n v="829216.64"/>
    <n v="271953.92000000004"/>
  </r>
  <r>
    <x v="399"/>
    <x v="1"/>
    <s v="Palau"/>
    <s v="Cereales"/>
    <x v="0"/>
    <s v="Baja"/>
    <d v="2020-12-15T00:00:00"/>
    <n v="998791825"/>
    <d v="2020-12-15T00:00:00"/>
    <n v="6320"/>
    <n v="668.27"/>
    <n v="117.11"/>
    <n v="1055446.7"/>
    <n v="600891.41"/>
  </r>
  <r>
    <x v="400"/>
    <x v="2"/>
    <s v="Philippines"/>
    <s v="Doméstico"/>
    <x v="1"/>
    <s v="Baja"/>
    <d v="2020-06-27T00:00:00"/>
    <n v="998791825"/>
    <d v="2020-08-10T00:00:00"/>
    <n v="7991"/>
    <n v="437.2"/>
    <n v="502.54"/>
    <n v="909515.47"/>
    <n v="683956.94000000006"/>
  </r>
  <r>
    <x v="401"/>
    <x v="3"/>
    <s v="Angola"/>
    <s v="Cereales"/>
    <x v="1"/>
    <s v="Crítica"/>
    <d v="2021-08-22T00:00:00"/>
    <n v="209237468"/>
    <d v="2021-09-18T00:00:00"/>
    <n v="8402"/>
    <n v="205.7"/>
    <n v="117.11"/>
    <n v="1728291.4"/>
    <n v="983958.22"/>
  </r>
  <r>
    <x v="402"/>
    <x v="1"/>
    <s v="Papua New Guinea"/>
    <s v="Verduras"/>
    <x v="1"/>
    <s v="Baja"/>
    <d v="2020-11-05T00:00:00"/>
    <n v="998791825"/>
    <d v="2020-12-13T00:00:00"/>
    <n v="3520"/>
    <n v="152.58000000000001"/>
    <n v="90.93"/>
    <n v="943925.62"/>
    <n v="557128.11"/>
  </r>
  <r>
    <x v="403"/>
    <x v="3"/>
    <s v="Liberia"/>
    <s v="Verduras"/>
    <x v="0"/>
    <s v="Alta"/>
    <d v="2022-07-18T00:00:00"/>
    <n v="998791825"/>
    <d v="2022-07-30T00:00:00"/>
    <n v="3850"/>
    <n v="668.27"/>
    <n v="90.93"/>
    <n v="971810.48"/>
    <n v="573586.44000000006"/>
  </r>
  <r>
    <x v="404"/>
    <x v="3"/>
    <s v="Iran"/>
    <s v="Material de oficina"/>
    <x v="1"/>
    <s v="Alta"/>
    <d v="2020-10-08T00:00:00"/>
    <n v="998791825"/>
    <d v="2020-10-20T00:00:00"/>
    <n v="1954"/>
    <n v="109.28"/>
    <n v="524.96"/>
    <n v="532038.57000000007"/>
    <n v="428892.32"/>
  </r>
  <r>
    <x v="405"/>
    <x v="4"/>
    <s v="Guatemala"/>
    <s v="Cuidado personal"/>
    <x v="1"/>
    <s v="Crítica"/>
    <d v="2021-02-17T00:00:00"/>
    <n v="998791825"/>
    <d v="2021-03-06T00:00:00"/>
    <n v="7837"/>
    <n v="205.7"/>
    <n v="56.67"/>
    <n v="457279.35000000003"/>
    <n v="317068.65000000002"/>
  </r>
  <r>
    <x v="406"/>
    <x v="1"/>
    <s v="Tuvalu"/>
    <s v="Cárnicos"/>
    <x v="1"/>
    <s v="Media"/>
    <d v="2021-01-19T00:00:00"/>
    <n v="998791825"/>
    <d v="2021-02-11T00:00:00"/>
    <n v="3535"/>
    <n v="81.73"/>
    <n v="364.69"/>
    <n v="3635004.2399999998"/>
    <n v="3142169.04"/>
  </r>
  <r>
    <x v="407"/>
    <x v="2"/>
    <s v="Philippines"/>
    <s v="Bebida"/>
    <x v="1"/>
    <s v="Alta"/>
    <d v="2022-08-26T00:00:00"/>
    <n v="998791825"/>
    <d v="2022-09-09T00:00:00"/>
    <n v="8116"/>
    <n v="205.7"/>
    <n v="31.79"/>
    <n v="231793.25"/>
    <n v="155294.15"/>
  </r>
  <r>
    <x v="408"/>
    <x v="2"/>
    <s v="Singapore"/>
    <s v="Material de oficina"/>
    <x v="1"/>
    <s v="Baja"/>
    <d v="2022-09-24T00:00:00"/>
    <n v="998791825"/>
    <d v="2022-10-30T00:00:00"/>
    <n v="2678"/>
    <n v="421.89"/>
    <n v="524.96"/>
    <n v="935788.77"/>
    <n v="754367.52"/>
  </r>
  <r>
    <x v="409"/>
    <x v="2"/>
    <s v="Laos"/>
    <s v="Cuidado personal"/>
    <x v="1"/>
    <s v="Alta"/>
    <d v="2022-10-13T00:00:00"/>
    <n v="998791825"/>
    <d v="2022-11-06T00:00:00"/>
    <n v="5351"/>
    <n v="437.2"/>
    <n v="56.67"/>
    <n v="191329.93000000002"/>
    <n v="132664.47"/>
  </r>
  <r>
    <x v="410"/>
    <x v="0"/>
    <s v="Montenegro"/>
    <s v="Snacks"/>
    <x v="0"/>
    <s v="Media"/>
    <d v="2021-11-03T00:00:00"/>
    <n v="998791825"/>
    <d v="2021-11-29T00:00:00"/>
    <n v="6297"/>
    <n v="205.7"/>
    <n v="97.44"/>
    <n v="563783.10000000009"/>
    <n v="360040.8"/>
  </r>
  <r>
    <x v="411"/>
    <x v="4"/>
    <s v="Barbados"/>
    <s v="Doméstico"/>
    <x v="0"/>
    <s v="Crítica"/>
    <d v="2020-10-10T00:00:00"/>
    <n v="998791825"/>
    <d v="2020-11-07T00:00:00"/>
    <n v="2707"/>
    <n v="421.89"/>
    <n v="502.54"/>
    <n v="5766501.8300000001"/>
    <n v="4336417.66"/>
  </r>
  <r>
    <x v="412"/>
    <x v="2"/>
    <s v="Uzbekistan"/>
    <s v="Bebida"/>
    <x v="0"/>
    <s v="Crítica"/>
    <d v="2020-06-28T00:00:00"/>
    <n v="209464919"/>
    <d v="2020-07-01T00:00:00"/>
    <n v="2397"/>
    <n v="47.45"/>
    <n v="31.79"/>
    <n v="113737.65000000001"/>
    <n v="76200.63"/>
  </r>
  <r>
    <x v="413"/>
    <x v="3"/>
    <s v="Egypt"/>
    <s v="Cosméticos"/>
    <x v="0"/>
    <s v="Crítica"/>
    <d v="2020-11-07T00:00:00"/>
    <n v="998791825"/>
    <d v="2020-12-08T00:00:00"/>
    <n v="3805"/>
    <n v="255.28"/>
    <n v="263.33"/>
    <n v="1007308.7999999999"/>
    <n v="606712.31999999995"/>
  </r>
  <r>
    <x v="414"/>
    <x v="3"/>
    <s v="Sudan"/>
    <s v="Snacks"/>
    <x v="1"/>
    <s v="Media"/>
    <d v="2022-04-24T00:00:00"/>
    <n v="998791825"/>
    <d v="2022-05-16T00:00:00"/>
    <n v="5846"/>
    <n v="152.58000000000001"/>
    <n v="97.44"/>
    <n v="1054632.9600000002"/>
    <n v="673505.28000000003"/>
  </r>
  <r>
    <x v="415"/>
    <x v="3"/>
    <s v="Democratic Republic of the Congo"/>
    <s v="Doméstico"/>
    <x v="1"/>
    <s v="Crítica"/>
    <d v="2020-02-01T00:00:00"/>
    <n v="998791825"/>
    <d v="2020-02-03T00:00:00"/>
    <n v="7117"/>
    <n v="421.89"/>
    <n v="502.54"/>
    <n v="4462707.0599999996"/>
    <n v="3355962.12"/>
  </r>
  <r>
    <x v="416"/>
    <x v="4"/>
    <s v="Cuba"/>
    <s v="Ropa"/>
    <x v="1"/>
    <s v="Crítica"/>
    <d v="2022-05-11T00:00:00"/>
    <n v="998791825"/>
    <d v="2022-05-23T00:00:00"/>
    <n v="2934"/>
    <n v="255.28"/>
    <n v="35.840000000000003"/>
    <n v="311994.40000000002"/>
    <n v="102323.20000000001"/>
  </r>
  <r>
    <x v="417"/>
    <x v="3"/>
    <s v="Ghana"/>
    <s v="Cereales"/>
    <x v="1"/>
    <s v="Alta"/>
    <d v="2020-07-30T00:00:00"/>
    <n v="998791825"/>
    <d v="2020-08-03T00:00:00"/>
    <n v="647"/>
    <n v="81.73"/>
    <n v="117.11"/>
    <n v="1795761"/>
    <n v="1022370.3"/>
  </r>
  <r>
    <x v="418"/>
    <x v="0"/>
    <s v="Poland"/>
    <s v="Cuidado personal"/>
    <x v="0"/>
    <s v="Baja"/>
    <d v="2022-04-24T00:00:00"/>
    <n v="998791825"/>
    <d v="2022-05-13T00:00:00"/>
    <n v="4635"/>
    <n v="9.33"/>
    <n v="56.67"/>
    <n v="377674.33"/>
    <n v="261872.07"/>
  </r>
  <r>
    <x v="419"/>
    <x v="3"/>
    <s v="Saudi Arabia"/>
    <s v="Cereales"/>
    <x v="0"/>
    <s v="Crítica"/>
    <d v="2021-03-25T00:00:00"/>
    <n v="998791825"/>
    <d v="2021-04-05T00:00:00"/>
    <n v="1309"/>
    <n v="205.7"/>
    <n v="117.11"/>
    <n v="591387.5"/>
    <n v="336691.25"/>
  </r>
  <r>
    <x v="420"/>
    <x v="4"/>
    <s v="Barbados"/>
    <s v="Cárnicos"/>
    <x v="1"/>
    <s v="Baja"/>
    <d v="2021-06-03T00:00:00"/>
    <n v="998791825"/>
    <d v="2021-06-27T00:00:00"/>
    <n v="4112"/>
    <n v="152.58000000000001"/>
    <n v="364.69"/>
    <n v="1212511.8599999999"/>
    <n v="1048119.0599999999"/>
  </r>
  <r>
    <x v="421"/>
    <x v="0"/>
    <s v="Bosnia and Herzegovina"/>
    <s v="Cosméticos"/>
    <x v="1"/>
    <s v="Media"/>
    <d v="2021-08-25T00:00:00"/>
    <n v="998791825"/>
    <d v="2021-09-07T00:00:00"/>
    <n v="8517"/>
    <n v="651.21"/>
    <n v="263.33"/>
    <n v="2635441.6"/>
    <n v="1587353.24"/>
  </r>
  <r>
    <x v="422"/>
    <x v="3"/>
    <s v="Lebanon"/>
    <s v="Cereales"/>
    <x v="0"/>
    <s v="Crítica"/>
    <d v="2022-07-06T00:00:00"/>
    <n v="998791825"/>
    <d v="2022-07-29T00:00:00"/>
    <n v="7030"/>
    <n v="81.73"/>
    <n v="117.11"/>
    <n v="160240.29999999999"/>
    <n v="91228.69"/>
  </r>
  <r>
    <x v="423"/>
    <x v="0"/>
    <s v="Latvia"/>
    <s v="Cuidado personal"/>
    <x v="0"/>
    <s v="Crítica"/>
    <d v="2021-02-05T00:00:00"/>
    <n v="210344254"/>
    <d v="2021-03-05T00:00:00"/>
    <n v="7126"/>
    <n v="81.73"/>
    <n v="56.67"/>
    <n v="582407.98"/>
    <n v="403830.42"/>
  </r>
  <r>
    <x v="424"/>
    <x v="0"/>
    <s v="Latvia"/>
    <s v="Cárnicos"/>
    <x v="1"/>
    <s v="Alta"/>
    <d v="2022-02-26T00:00:00"/>
    <n v="998791825"/>
    <d v="2022-03-08T00:00:00"/>
    <n v="4185"/>
    <n v="255.28"/>
    <n v="364.69"/>
    <n v="3206785.8899999997"/>
    <n v="2772008.69"/>
  </r>
  <r>
    <x v="425"/>
    <x v="1"/>
    <s v="Australia"/>
    <s v="Alimento infantil"/>
    <x v="0"/>
    <s v="Baja"/>
    <d v="2020-07-20T00:00:00"/>
    <n v="998791825"/>
    <d v="2020-08-11T00:00:00"/>
    <n v="1552"/>
    <n v="437.2"/>
    <n v="159.41999999999999"/>
    <n v="1020864.72"/>
    <n v="637520.57999999996"/>
  </r>
  <r>
    <x v="426"/>
    <x v="3"/>
    <s v="Jordan"/>
    <s v="Snacks"/>
    <x v="1"/>
    <s v="Media"/>
    <d v="2020-12-06T00:00:00"/>
    <n v="998791825"/>
    <d v="2020-12-22T00:00:00"/>
    <n v="2728"/>
    <n v="109.28"/>
    <n v="97.44"/>
    <n v="1450883.2200000002"/>
    <n v="926556.96"/>
  </r>
  <r>
    <x v="427"/>
    <x v="0"/>
    <s v="United Kingdom"/>
    <s v="Cárnicos"/>
    <x v="0"/>
    <s v="Media"/>
    <d v="2022-08-24T00:00:00"/>
    <n v="998791825"/>
    <d v="2022-10-04T00:00:00"/>
    <n v="8343"/>
    <n v="205.7"/>
    <n v="364.69"/>
    <n v="294901.11"/>
    <n v="254918.31"/>
  </r>
  <r>
    <x v="428"/>
    <x v="4"/>
    <s v="Haiti"/>
    <s v="Alimento infantil"/>
    <x v="1"/>
    <s v="Alta"/>
    <d v="2022-08-03T00:00:00"/>
    <n v="998791825"/>
    <d v="2022-08-09T00:00:00"/>
    <n v="1058"/>
    <n v="421.89"/>
    <n v="159.41999999999999"/>
    <n v="1574311.76"/>
    <n v="983143.1399999999"/>
  </r>
  <r>
    <x v="429"/>
    <x v="2"/>
    <s v="South Korea"/>
    <s v="Cuidado personal"/>
    <x v="1"/>
    <s v="Crítica"/>
    <d v="2022-05-04T00:00:00"/>
    <n v="998791825"/>
    <d v="2022-05-16T00:00:00"/>
    <n v="566"/>
    <n v="154.06"/>
    <n v="56.67"/>
    <n v="126109.39"/>
    <n v="87441.81"/>
  </r>
  <r>
    <x v="430"/>
    <x v="3"/>
    <s v="Niger"/>
    <s v="Frutas"/>
    <x v="0"/>
    <s v="Media"/>
    <d v="2021-01-07T00:00:00"/>
    <n v="998791825"/>
    <d v="2021-01-28T00:00:00"/>
    <n v="8591"/>
    <n v="109.28"/>
    <n v="6.92"/>
    <n v="41863.71"/>
    <n v="31050.04"/>
  </r>
  <r>
    <x v="431"/>
    <x v="3"/>
    <s v="Mozambique"/>
    <s v="Cereales"/>
    <x v="1"/>
    <s v="Crítica"/>
    <d v="2022-06-13T00:00:00"/>
    <n v="998791825"/>
    <d v="2022-07-15T00:00:00"/>
    <n v="3887"/>
    <n v="47.45"/>
    <n v="117.11"/>
    <n v="1994055.7999999998"/>
    <n v="1135264.3400000001"/>
  </r>
  <r>
    <x v="432"/>
    <x v="0"/>
    <s v="Armenia"/>
    <s v="Snacks"/>
    <x v="0"/>
    <s v="Media"/>
    <d v="2022-04-06T00:00:00"/>
    <n v="998791825"/>
    <d v="2022-04-15T00:00:00"/>
    <n v="7240"/>
    <n v="152.58000000000001"/>
    <n v="97.44"/>
    <n v="592773.30000000005"/>
    <n v="378554.39999999997"/>
  </r>
  <r>
    <x v="433"/>
    <x v="0"/>
    <s v="Iceland"/>
    <s v="Material de oficina"/>
    <x v="1"/>
    <s v="Alta"/>
    <d v="2020-10-18T00:00:00"/>
    <n v="998791825"/>
    <d v="2020-10-22T00:00:00"/>
    <n v="6468"/>
    <n v="651.21"/>
    <n v="524.96"/>
    <n v="532038.57000000007"/>
    <n v="428892.32"/>
  </r>
  <r>
    <x v="434"/>
    <x v="3"/>
    <s v="Ghana"/>
    <s v="Cárnicos"/>
    <x v="0"/>
    <s v="Media"/>
    <d v="2021-12-02T00:00:00"/>
    <n v="211337316"/>
    <d v="2021-12-07T00:00:00"/>
    <n v="3530"/>
    <n v="421.89"/>
    <n v="364.69"/>
    <n v="1489271.7"/>
    <n v="1287355.7"/>
  </r>
  <r>
    <x v="435"/>
    <x v="4"/>
    <s v="Panama"/>
    <s v="Cuidado personal"/>
    <x v="1"/>
    <s v="Baja"/>
    <d v="2021-08-23T00:00:00"/>
    <n v="998791825"/>
    <d v="2021-09-27T00:00:00"/>
    <n v="1419"/>
    <n v="109.28"/>
    <n v="56.67"/>
    <n v="512855.75"/>
    <n v="355604.25"/>
  </r>
  <r>
    <x v="436"/>
    <x v="0"/>
    <s v="Switzerland"/>
    <s v="Alimento infantil"/>
    <x v="0"/>
    <s v="Baja"/>
    <d v="2021-08-24T00:00:00"/>
    <n v="998791825"/>
    <d v="2021-08-26T00:00:00"/>
    <n v="8974"/>
    <n v="154.06"/>
    <n v="159.41999999999999"/>
    <n v="785241.28"/>
    <n v="490375.92"/>
  </r>
  <r>
    <x v="437"/>
    <x v="3"/>
    <s v="Mauritius "/>
    <s v="Cosméticos"/>
    <x v="0"/>
    <s v="Alta"/>
    <d v="2020-11-29T00:00:00"/>
    <n v="998791825"/>
    <d v="2020-12-23T00:00:00"/>
    <n v="8043"/>
    <n v="9.33"/>
    <n v="263.33"/>
    <n v="2653366.7999999998"/>
    <n v="1598149.77"/>
  </r>
  <r>
    <x v="438"/>
    <x v="0"/>
    <s v="Andorra"/>
    <s v="Ropa"/>
    <x v="1"/>
    <s v="Baja"/>
    <d v="2021-05-19T00:00:00"/>
    <n v="998791825"/>
    <d v="2021-05-25T00:00:00"/>
    <n v="4569"/>
    <n v="152.58000000000001"/>
    <n v="35.840000000000003"/>
    <n v="779712.8"/>
    <n v="255718.40000000002"/>
  </r>
  <r>
    <x v="439"/>
    <x v="2"/>
    <s v="Bangladesh"/>
    <s v="Cereales"/>
    <x v="1"/>
    <s v="Baja"/>
    <d v="2022-07-15T00:00:00"/>
    <n v="998791825"/>
    <d v="2022-07-31T00:00:00"/>
    <n v="6526"/>
    <n v="152.58000000000001"/>
    <n v="117.11"/>
    <n v="37848.799999999996"/>
    <n v="21548.240000000002"/>
  </r>
  <r>
    <x v="440"/>
    <x v="1"/>
    <s v="Tonga"/>
    <s v="Cárnicos"/>
    <x v="0"/>
    <s v="Baja"/>
    <d v="2022-10-31T00:00:00"/>
    <n v="998791825"/>
    <d v="2022-11-11T00:00:00"/>
    <n v="8917"/>
    <n v="668.27"/>
    <n v="364.69"/>
    <n v="2597998.62"/>
    <n v="2245761.02"/>
  </r>
  <r>
    <x v="441"/>
    <x v="4"/>
    <s v="Jamaica"/>
    <s v="Verduras"/>
    <x v="0"/>
    <s v="Baja"/>
    <d v="2021-02-14T00:00:00"/>
    <n v="998791825"/>
    <d v="2021-02-25T00:00:00"/>
    <n v="8781"/>
    <n v="152.58000000000001"/>
    <n v="90.93"/>
    <n v="1237255.8600000001"/>
    <n v="730258.83000000007"/>
  </r>
  <r>
    <x v="442"/>
    <x v="3"/>
    <s v="Israel"/>
    <s v="Ropa"/>
    <x v="0"/>
    <s v="Alta"/>
    <d v="2020-12-16T00:00:00"/>
    <n v="998791825"/>
    <d v="2021-01-09T00:00:00"/>
    <n v="183"/>
    <n v="81.73"/>
    <n v="35.840000000000003"/>
    <n v="634807.52"/>
    <n v="208194.56000000003"/>
  </r>
  <r>
    <x v="443"/>
    <x v="0"/>
    <s v="France"/>
    <s v="Bebida"/>
    <x v="0"/>
    <s v="Crítica"/>
    <d v="2020-07-28T00:00:00"/>
    <n v="998791825"/>
    <d v="2020-08-20T00:00:00"/>
    <n v="9222"/>
    <n v="9.33"/>
    <n v="31.79"/>
    <n v="72456.150000000009"/>
    <n v="48543.33"/>
  </r>
  <r>
    <x v="444"/>
    <x v="3"/>
    <s v="Benin"/>
    <s v="Snacks"/>
    <x v="0"/>
    <s v="Baja"/>
    <d v="2020-01-09T00:00:00"/>
    <n v="998791825"/>
    <d v="2020-01-25T00:00:00"/>
    <n v="9029"/>
    <n v="47.45"/>
    <n v="97.44"/>
    <n v="648770.16"/>
    <n v="414314.88"/>
  </r>
  <r>
    <x v="445"/>
    <x v="3"/>
    <s v="Kenya"/>
    <s v="Verduras"/>
    <x v="0"/>
    <s v="Alta"/>
    <d v="2020-11-07T00:00:00"/>
    <n v="114152514"/>
    <d v="2020-12-25T00:00:00"/>
    <n v="2018"/>
    <n v="154.06"/>
    <n v="90.93"/>
    <n v="310893.08"/>
    <n v="183496.74000000002"/>
  </r>
  <r>
    <x v="446"/>
    <x v="0"/>
    <s v="Poland"/>
    <s v="Bebida"/>
    <x v="1"/>
    <s v="Crítica"/>
    <d v="2021-10-22T00:00:00"/>
    <n v="211913239"/>
    <d v="2021-10-28T00:00:00"/>
    <n v="4583"/>
    <n v="47.45"/>
    <n v="31.79"/>
    <n v="217463.35"/>
    <n v="145693.57"/>
  </r>
  <r>
    <x v="447"/>
    <x v="2"/>
    <s v="Philippines"/>
    <s v="Material de oficina"/>
    <x v="0"/>
    <s v="Baja"/>
    <d v="2022-08-19T00:00:00"/>
    <n v="998791825"/>
    <d v="2022-09-15T00:00:00"/>
    <n v="4765"/>
    <n v="47.45"/>
    <n v="524.96"/>
    <n v="3310100.43"/>
    <n v="2668371.6800000002"/>
  </r>
  <r>
    <x v="448"/>
    <x v="0"/>
    <s v="Slovakia"/>
    <s v="Ropa"/>
    <x v="0"/>
    <s v="Crítica"/>
    <d v="2022-02-15T00:00:00"/>
    <n v="998791825"/>
    <d v="2022-03-04T00:00:00"/>
    <n v="8621"/>
    <n v="255.28"/>
    <n v="35.840000000000003"/>
    <n v="235061.28"/>
    <n v="77091.840000000011"/>
  </r>
  <r>
    <x v="449"/>
    <x v="2"/>
    <s v="Laos"/>
    <s v="Verduras"/>
    <x v="1"/>
    <s v="Media"/>
    <d v="2021-03-13T00:00:00"/>
    <n v="998791825"/>
    <d v="2021-03-25T00:00:00"/>
    <n v="4822"/>
    <n v="9.33"/>
    <n v="90.93"/>
    <n v="865200.96"/>
    <n v="510662.88000000006"/>
  </r>
  <r>
    <x v="450"/>
    <x v="1"/>
    <s v="Nauru"/>
    <s v="Frutas"/>
    <x v="0"/>
    <s v="Alta"/>
    <d v="2021-07-10T00:00:00"/>
    <n v="998791825"/>
    <d v="2021-08-03T00:00:00"/>
    <n v="4622"/>
    <n v="421.89"/>
    <n v="6.92"/>
    <n v="24920.43"/>
    <n v="18483.32"/>
  </r>
  <r>
    <x v="451"/>
    <x v="3"/>
    <s v="Benin"/>
    <s v="Snacks"/>
    <x v="0"/>
    <s v="Media"/>
    <d v="2022-04-23T00:00:00"/>
    <n v="998791825"/>
    <d v="2022-05-23T00:00:00"/>
    <n v="1308"/>
    <n v="668.27"/>
    <n v="97.44"/>
    <n v="387248.04000000004"/>
    <n v="247302.72"/>
  </r>
  <r>
    <x v="452"/>
    <x v="4"/>
    <s v="Guatemala"/>
    <s v="Snacks"/>
    <x v="0"/>
    <s v="Alta"/>
    <d v="2021-10-01T00:00:00"/>
    <n v="998791825"/>
    <d v="2021-11-13T00:00:00"/>
    <n v="5197"/>
    <n v="9.33"/>
    <n v="97.44"/>
    <n v="224902.92"/>
    <n v="143626.56"/>
  </r>
  <r>
    <x v="453"/>
    <x v="4"/>
    <s v="Belize"/>
    <s v="Doméstico"/>
    <x v="0"/>
    <s v="Crítica"/>
    <d v="2021-04-16T00:00:00"/>
    <n v="998791825"/>
    <d v="2021-05-29T00:00:00"/>
    <n v="8637"/>
    <n v="205.7"/>
    <n v="502.54"/>
    <n v="5189116.55"/>
    <n v="3902223.1"/>
  </r>
  <r>
    <x v="454"/>
    <x v="3"/>
    <s v="Tunisia "/>
    <s v="Snacks"/>
    <x v="0"/>
    <s v="Baja"/>
    <d v="2021-05-07T00:00:00"/>
    <n v="998791825"/>
    <d v="2021-06-20T00:00:00"/>
    <n v="1008"/>
    <n v="81.73"/>
    <n v="97.44"/>
    <n v="1026405.66"/>
    <n v="655478.88"/>
  </r>
  <r>
    <x v="455"/>
    <x v="3"/>
    <s v="Republic of the Congo"/>
    <s v="Cuidado personal"/>
    <x v="1"/>
    <s v="Baja"/>
    <d v="2022-09-30T00:00:00"/>
    <n v="998791825"/>
    <d v="2022-10-27T00:00:00"/>
    <n v="3723"/>
    <n v="154.06"/>
    <n v="56.67"/>
    <n v="466596.57"/>
    <n v="323529.03000000003"/>
  </r>
  <r>
    <x v="456"/>
    <x v="1"/>
    <s v="Kiribati"/>
    <s v="Frutas"/>
    <x v="0"/>
    <s v="Media"/>
    <d v="2022-06-05T00:00:00"/>
    <n v="998791825"/>
    <d v="2022-06-14T00:00:00"/>
    <n v="5222"/>
    <n v="81.73"/>
    <n v="6.92"/>
    <n v="84819.03"/>
    <n v="62909.72"/>
  </r>
  <r>
    <x v="457"/>
    <x v="2"/>
    <s v="Mongolia"/>
    <s v="Cosméticos"/>
    <x v="1"/>
    <s v="Baja"/>
    <d v="2021-06-15T00:00:00"/>
    <n v="212019670"/>
    <d v="2021-07-25T00:00:00"/>
    <n v="290"/>
    <n v="437.2"/>
    <n v="263.33"/>
    <n v="126788"/>
    <n v="76365.7"/>
  </r>
  <r>
    <x v="458"/>
    <x v="0"/>
    <s v="Albania"/>
    <s v="Bebida"/>
    <x v="1"/>
    <s v="Media"/>
    <d v="2020-07-30T00:00:00"/>
    <n v="998791825"/>
    <d v="2020-08-20T00:00:00"/>
    <n v="5979"/>
    <n v="47.45"/>
    <n v="31.79"/>
    <n v="155873.25"/>
    <n v="104430.15"/>
  </r>
  <r>
    <x v="459"/>
    <x v="1"/>
    <s v="Palau"/>
    <s v="Bebida"/>
    <x v="0"/>
    <s v="Baja"/>
    <d v="2022-02-02T00:00:00"/>
    <n v="998791825"/>
    <d v="2022-03-07T00:00:00"/>
    <n v="3501"/>
    <n v="154.06"/>
    <n v="31.79"/>
    <n v="82183.400000000009"/>
    <n v="55060.28"/>
  </r>
  <r>
    <x v="460"/>
    <x v="3"/>
    <s v="Angola"/>
    <s v="Alimento infantil"/>
    <x v="0"/>
    <s v="Baja"/>
    <d v="2020-10-26T00:00:00"/>
    <n v="998791825"/>
    <d v="2020-11-21T00:00:00"/>
    <n v="7321"/>
    <n v="205.7"/>
    <n v="159.41999999999999"/>
    <n v="2529058.96"/>
    <n v="1579373.94"/>
  </r>
  <r>
    <x v="461"/>
    <x v="3"/>
    <s v="Swaziland"/>
    <s v="Frutas"/>
    <x v="1"/>
    <s v="Alta"/>
    <d v="2021-01-09T00:00:00"/>
    <n v="998791825"/>
    <d v="2021-02-01T00:00:00"/>
    <n v="4009"/>
    <n v="9.33"/>
    <n v="6.92"/>
    <n v="2929.62"/>
    <n v="2172.88"/>
  </r>
  <r>
    <x v="462"/>
    <x v="4"/>
    <s v="Barbados"/>
    <s v="Cárnicos"/>
    <x v="1"/>
    <s v="Media"/>
    <d v="2021-08-26T00:00:00"/>
    <n v="998791825"/>
    <d v="2021-09-01T00:00:00"/>
    <n v="2163"/>
    <n v="47.45"/>
    <n v="364.69"/>
    <n v="3159534.21"/>
    <n v="2731163.41"/>
  </r>
  <r>
    <x v="463"/>
    <x v="0"/>
    <s v="Sweden"/>
    <s v="Doméstico"/>
    <x v="0"/>
    <s v="Crítica"/>
    <d v="2020-08-15T00:00:00"/>
    <n v="998791825"/>
    <d v="2020-10-03T00:00:00"/>
    <n v="7411"/>
    <n v="47.45"/>
    <n v="502.54"/>
    <n v="2004810"/>
    <n v="1507620"/>
  </r>
  <r>
    <x v="464"/>
    <x v="3"/>
    <s v="Zambia"/>
    <s v="Frutas"/>
    <x v="1"/>
    <s v="Media"/>
    <d v="2021-12-21T00:00:00"/>
    <n v="998791825"/>
    <d v="2022-01-27T00:00:00"/>
    <n v="7417"/>
    <n v="9.33"/>
    <n v="6.92"/>
    <n v="4151.8500000000004"/>
    <n v="3079.4"/>
  </r>
  <r>
    <x v="465"/>
    <x v="3"/>
    <s v="Sierra Leone"/>
    <s v="Cereales"/>
    <x v="1"/>
    <s v="Media"/>
    <d v="2020-02-20T00:00:00"/>
    <n v="998791825"/>
    <d v="2020-04-03T00:00:00"/>
    <n v="6871"/>
    <n v="651.21"/>
    <n v="117.11"/>
    <n v="93593.5"/>
    <n v="53285.05"/>
  </r>
  <r>
    <x v="466"/>
    <x v="3"/>
    <s v="Sierra Leone"/>
    <s v="Cuidado personal"/>
    <x v="0"/>
    <s v="Media"/>
    <d v="2021-05-22T00:00:00"/>
    <n v="998791825"/>
    <d v="2021-05-27T00:00:00"/>
    <n v="2498"/>
    <n v="651.21"/>
    <n v="56.67"/>
    <n v="465043.7"/>
    <n v="322452.3"/>
  </r>
  <r>
    <x v="467"/>
    <x v="0"/>
    <s v="Andorra"/>
    <s v="Verduras"/>
    <x v="0"/>
    <s v="Baja"/>
    <d v="2022-05-24T00:00:00"/>
    <n v="998791825"/>
    <d v="2022-07-13T00:00:00"/>
    <n v="8053"/>
    <n v="109.28"/>
    <n v="90.93"/>
    <n v="900172.58"/>
    <n v="531303.99"/>
  </r>
  <r>
    <x v="468"/>
    <x v="2"/>
    <s v="Vietnam"/>
    <s v="Cereales"/>
    <x v="1"/>
    <s v="Crítica"/>
    <d v="2021-12-13T00:00:00"/>
    <n v="212511909"/>
    <d v="2022-01-09T00:00:00"/>
    <n v="2687"/>
    <n v="205.7"/>
    <n v="117.11"/>
    <n v="552715.9"/>
    <n v="314674.57"/>
  </r>
  <r>
    <x v="469"/>
    <x v="3"/>
    <s v="Seychelles "/>
    <s v="Cuidado personal"/>
    <x v="1"/>
    <s v="Crítica"/>
    <d v="2020-03-23T00:00:00"/>
    <n v="998791825"/>
    <d v="2020-04-06T00:00:00"/>
    <n v="9321"/>
    <n v="47.45"/>
    <n v="56.67"/>
    <n v="215522.01"/>
    <n v="149438.79"/>
  </r>
  <r>
    <x v="470"/>
    <x v="0"/>
    <s v="Andorra"/>
    <s v="Bebida"/>
    <x v="1"/>
    <s v="Crítica"/>
    <d v="2022-05-10T00:00:00"/>
    <n v="998791825"/>
    <d v="2022-06-06T00:00:00"/>
    <n v="9121"/>
    <n v="154.06"/>
    <n v="31.79"/>
    <n v="229041.15000000002"/>
    <n v="153450.32999999999"/>
  </r>
  <r>
    <x v="471"/>
    <x v="4"/>
    <s v="Costa Rica"/>
    <s v="Verduras"/>
    <x v="1"/>
    <s v="Crítica"/>
    <d v="2022-05-17T00:00:00"/>
    <n v="998791825"/>
    <d v="2022-06-13T00:00:00"/>
    <n v="2300"/>
    <n v="81.73"/>
    <n v="90.93"/>
    <n v="492992"/>
    <n v="290976"/>
  </r>
  <r>
    <x v="472"/>
    <x v="3"/>
    <s v="Burundi"/>
    <s v="Cereales"/>
    <x v="1"/>
    <s v="Baja"/>
    <d v="2021-06-02T00:00:00"/>
    <n v="998791825"/>
    <d v="2021-07-16T00:00:00"/>
    <n v="738"/>
    <n v="152.58000000000001"/>
    <n v="117.11"/>
    <n v="1146160.3999999999"/>
    <n v="652536.92000000004"/>
  </r>
  <r>
    <x v="473"/>
    <x v="1"/>
    <s v="Fiji"/>
    <s v="Frutas"/>
    <x v="1"/>
    <s v="Media"/>
    <d v="2021-01-08T00:00:00"/>
    <n v="998791825"/>
    <d v="2021-01-26T00:00:00"/>
    <n v="8347"/>
    <n v="154.06"/>
    <n v="6.92"/>
    <n v="16728.689999999999"/>
    <n v="12407.56"/>
  </r>
  <r>
    <x v="474"/>
    <x v="5"/>
    <s v="Canada"/>
    <s v="Bebida"/>
    <x v="1"/>
    <s v="Baja"/>
    <d v="2021-09-10T00:00:00"/>
    <n v="998791825"/>
    <d v="2021-10-12T00:00:00"/>
    <n v="6070"/>
    <n v="9.33"/>
    <n v="31.79"/>
    <n v="414855.35000000003"/>
    <n v="277939.96999999997"/>
  </r>
  <r>
    <x v="475"/>
    <x v="2"/>
    <s v="Philippines"/>
    <s v="Bebida"/>
    <x v="0"/>
    <s v="Baja"/>
    <d v="2021-06-27T00:00:00"/>
    <n v="998791825"/>
    <d v="2021-07-25T00:00:00"/>
    <n v="6879"/>
    <n v="668.27"/>
    <n v="31.79"/>
    <n v="252955.95"/>
    <n v="169472.49"/>
  </r>
  <r>
    <x v="476"/>
    <x v="2"/>
    <s v="Turkmenistan"/>
    <s v="Frutas"/>
    <x v="1"/>
    <s v="Alta"/>
    <d v="2020-04-15T00:00:00"/>
    <n v="998791825"/>
    <d v="2020-05-23T00:00:00"/>
    <n v="779"/>
    <n v="421.89"/>
    <n v="6.92"/>
    <n v="69993.66"/>
    <n v="51913.84"/>
  </r>
  <r>
    <x v="477"/>
    <x v="0"/>
    <s v="Ukraine"/>
    <s v="Material de oficina"/>
    <x v="1"/>
    <s v="Media"/>
    <d v="2021-03-28T00:00:00"/>
    <n v="998791825"/>
    <d v="2021-04-03T00:00:00"/>
    <n v="9807"/>
    <n v="152.58000000000001"/>
    <n v="524.96"/>
    <n v="2102105.88"/>
    <n v="1694570.8800000001"/>
  </r>
  <r>
    <x v="478"/>
    <x v="2"/>
    <s v="Indonesia"/>
    <s v="Material de oficina"/>
    <x v="1"/>
    <s v="Alta"/>
    <d v="2020-09-28T00:00:00"/>
    <n v="998791825"/>
    <d v="2020-10-15T00:00:00"/>
    <n v="3031"/>
    <n v="154.06"/>
    <n v="524.96"/>
    <n v="4893191.9400000004"/>
    <n v="3944549.4400000004"/>
  </r>
  <r>
    <x v="479"/>
    <x v="0"/>
    <s v="United Kingdom"/>
    <s v="Cereales"/>
    <x v="1"/>
    <s v="Baja"/>
    <d v="2020-06-29T00:00:00"/>
    <n v="214642655"/>
    <d v="2020-07-27T00:00:00"/>
    <n v="842"/>
    <n v="205.7"/>
    <n v="117.11"/>
    <n v="173199.4"/>
    <n v="98606.62"/>
  </r>
  <r>
    <x v="480"/>
    <x v="3"/>
    <s v="Sao Tome and Principe"/>
    <s v="Ropa"/>
    <x v="1"/>
    <s v="Baja"/>
    <d v="2021-04-25T00:00:00"/>
    <n v="998791825"/>
    <d v="2021-05-11T00:00:00"/>
    <n v="1548"/>
    <n v="152.58000000000001"/>
    <n v="35.840000000000003"/>
    <n v="808344.16"/>
    <n v="265108.48000000004"/>
  </r>
  <r>
    <x v="481"/>
    <x v="2"/>
    <s v="Indonesia"/>
    <s v="Bebida"/>
    <x v="1"/>
    <s v="Alta"/>
    <d v="2021-08-04T00:00:00"/>
    <n v="998791825"/>
    <d v="2021-09-13T00:00:00"/>
    <n v="3489"/>
    <n v="255.28"/>
    <n v="31.79"/>
    <n v="329492.80000000005"/>
    <n v="220749.75999999998"/>
  </r>
  <r>
    <x v="482"/>
    <x v="2"/>
    <s v="India"/>
    <s v="Verduras"/>
    <x v="1"/>
    <s v="Media"/>
    <d v="2020-08-10T00:00:00"/>
    <n v="998791825"/>
    <d v="2020-09-14T00:00:00"/>
    <n v="9014"/>
    <n v="421.89"/>
    <n v="90.93"/>
    <n v="347097.18"/>
    <n v="204865.29"/>
  </r>
  <r>
    <x v="483"/>
    <x v="3"/>
    <s v="Israel"/>
    <s v="Cuidado personal"/>
    <x v="0"/>
    <s v="Crítica"/>
    <d v="2022-02-03T00:00:00"/>
    <n v="998791825"/>
    <d v="2022-03-14T00:00:00"/>
    <n v="5317"/>
    <n v="109.28"/>
    <n v="56.67"/>
    <n v="527485.42000000004"/>
    <n v="365748.18"/>
  </r>
  <r>
    <x v="484"/>
    <x v="3"/>
    <s v="Qatar"/>
    <s v="Snacks"/>
    <x v="0"/>
    <s v="Crítica"/>
    <d v="2021-08-03T00:00:00"/>
    <n v="998791825"/>
    <d v="2021-08-03T00:00:00"/>
    <n v="1620"/>
    <n v="154.06"/>
    <n v="97.44"/>
    <n v="718499.22000000009"/>
    <n v="458844.95999999996"/>
  </r>
  <r>
    <x v="485"/>
    <x v="3"/>
    <s v="Liberia"/>
    <s v="Verduras"/>
    <x v="0"/>
    <s v="Media"/>
    <d v="2022-03-16T00:00:00"/>
    <n v="998791825"/>
    <d v="2022-03-24T00:00:00"/>
    <n v="4179"/>
    <n v="421.89"/>
    <n v="90.93"/>
    <n v="1418892.6"/>
    <n v="837465.3"/>
  </r>
  <r>
    <x v="486"/>
    <x v="3"/>
    <s v="South Sudan"/>
    <s v="Frutas"/>
    <x v="0"/>
    <s v="Alta"/>
    <d v="2021-09-21T00:00:00"/>
    <n v="998791825"/>
    <d v="2021-10-04T00:00:00"/>
    <n v="1280"/>
    <n v="81.73"/>
    <n v="6.92"/>
    <n v="38999.4"/>
    <n v="28925.599999999999"/>
  </r>
  <r>
    <x v="487"/>
    <x v="0"/>
    <s v="Latvia"/>
    <s v="Doméstico"/>
    <x v="0"/>
    <s v="Alta"/>
    <d v="2022-08-13T00:00:00"/>
    <n v="998791825"/>
    <d v="2022-08-18T00:00:00"/>
    <n v="8240"/>
    <n v="152.58000000000001"/>
    <n v="502.54"/>
    <n v="584736.25"/>
    <n v="439722.5"/>
  </r>
  <r>
    <x v="488"/>
    <x v="4"/>
    <s v="Saint Lucia"/>
    <s v="Cárnicos"/>
    <x v="1"/>
    <s v="Crítica"/>
    <d v="2022-01-16T00:00:00"/>
    <n v="998791825"/>
    <d v="2022-02-23T00:00:00"/>
    <n v="2408"/>
    <n v="154.06"/>
    <n v="364.69"/>
    <n v="1088476.2"/>
    <n v="940900.2"/>
  </r>
  <r>
    <x v="489"/>
    <x v="3"/>
    <s v="Mali"/>
    <s v="Snacks"/>
    <x v="1"/>
    <s v="Media"/>
    <d v="2021-11-09T00:00:00"/>
    <n v="998791825"/>
    <d v="2021-11-09T00:00:00"/>
    <n v="8163"/>
    <n v="437.2"/>
    <n v="97.44"/>
    <n v="1466904.12"/>
    <n v="936788.16"/>
  </r>
  <r>
    <x v="490"/>
    <x v="1"/>
    <s v="Vanuatu"/>
    <s v="Ropa"/>
    <x v="0"/>
    <s v="Baja"/>
    <d v="2020-05-31T00:00:00"/>
    <n v="214845216"/>
    <d v="2020-06-15T00:00:00"/>
    <n v="5854"/>
    <n v="109.28"/>
    <n v="35.840000000000003"/>
    <n v="639725.12"/>
    <n v="209807.36000000002"/>
  </r>
  <r>
    <x v="491"/>
    <x v="0"/>
    <s v="Portugal"/>
    <s v="Verduras"/>
    <x v="1"/>
    <s v="Crítica"/>
    <d v="2021-06-14T00:00:00"/>
    <n v="998791825"/>
    <d v="2021-08-03T00:00:00"/>
    <n v="1917"/>
    <n v="154.06"/>
    <n v="90.93"/>
    <n v="666001.38"/>
    <n v="393090.39"/>
  </r>
  <r>
    <x v="492"/>
    <x v="2"/>
    <s v="Malaysia"/>
    <s v="Snacks"/>
    <x v="1"/>
    <s v="Alta"/>
    <d v="2022-01-17T00:00:00"/>
    <n v="998791825"/>
    <d v="2022-02-12T00:00:00"/>
    <n v="7113"/>
    <n v="109.28"/>
    <n v="97.44"/>
    <n v="929212.20000000007"/>
    <n v="593409.6"/>
  </r>
  <r>
    <x v="493"/>
    <x v="0"/>
    <s v="Spain"/>
    <s v="Alimento infantil"/>
    <x v="0"/>
    <s v="Crítica"/>
    <d v="2022-05-30T00:00:00"/>
    <n v="998791825"/>
    <d v="2022-07-05T00:00:00"/>
    <n v="9223"/>
    <n v="437.2"/>
    <n v="159.41999999999999"/>
    <n v="1614135.44"/>
    <n v="1008012.6599999999"/>
  </r>
  <r>
    <x v="494"/>
    <x v="0"/>
    <s v="Slovenia"/>
    <s v="Cárnicos"/>
    <x v="0"/>
    <s v="Alta"/>
    <d v="2020-04-13T00:00:00"/>
    <n v="998791825"/>
    <d v="2020-05-08T00:00:00"/>
    <n v="753"/>
    <n v="154.06"/>
    <n v="364.69"/>
    <n v="1462692.63"/>
    <n v="1264380.23"/>
  </r>
  <r>
    <x v="495"/>
    <x v="3"/>
    <s v="Jordan"/>
    <s v="Ropa"/>
    <x v="0"/>
    <s v="Baja"/>
    <d v="2022-05-21T00:00:00"/>
    <n v="998791825"/>
    <d v="2022-07-10T00:00:00"/>
    <n v="6239"/>
    <n v="255.28"/>
    <n v="35.840000000000003"/>
    <n v="873584.32000000007"/>
    <n v="286504.96000000002"/>
  </r>
  <r>
    <x v="496"/>
    <x v="4"/>
    <s v="Honduras"/>
    <s v="Verduras"/>
    <x v="0"/>
    <s v="Baja"/>
    <d v="2020-02-11T00:00:00"/>
    <n v="998791825"/>
    <d v="2020-02-17T00:00:00"/>
    <n v="7248"/>
    <n v="668.27"/>
    <n v="90.93"/>
    <n v="1141584.6000000001"/>
    <n v="673791.3"/>
  </r>
  <r>
    <x v="497"/>
    <x v="3"/>
    <s v="Lebanon"/>
    <s v="Cárnicos"/>
    <x v="1"/>
    <s v="Baja"/>
    <d v="2022-06-02T00:00:00"/>
    <n v="998791825"/>
    <d v="2022-06-05T00:00:00"/>
    <n v="7379"/>
    <n v="47.45"/>
    <n v="364.69"/>
    <n v="527362.5"/>
    <n v="455862.5"/>
  </r>
  <r>
    <x v="498"/>
    <x v="3"/>
    <s v="Tunisia "/>
    <s v="Cuidado personal"/>
    <x v="1"/>
    <s v="Alta"/>
    <d v="2020-01-27T00:00:00"/>
    <n v="998791825"/>
    <d v="2020-03-06T00:00:00"/>
    <n v="7261"/>
    <n v="437.2"/>
    <n v="56.67"/>
    <n v="497163.59"/>
    <n v="344723.61"/>
  </r>
  <r>
    <x v="499"/>
    <x v="0"/>
    <s v="Romania"/>
    <s v="Snacks"/>
    <x v="0"/>
    <s v="Media"/>
    <d v="2021-05-27T00:00:00"/>
    <n v="998791825"/>
    <d v="2021-06-19T00:00:00"/>
    <n v="9557"/>
    <n v="109.28"/>
    <n v="97.44"/>
    <n v="77052.900000000009"/>
    <n v="49207.199999999997"/>
  </r>
  <r>
    <x v="500"/>
    <x v="0"/>
    <s v="Netherlands"/>
    <s v="Verduras"/>
    <x v="1"/>
    <s v="Baja"/>
    <d v="2022-04-09T00:00:00"/>
    <n v="998791825"/>
    <d v="2022-04-14T00:00:00"/>
    <n v="3958"/>
    <n v="47.45"/>
    <n v="90.93"/>
    <n v="22954.94"/>
    <n v="13548.570000000002"/>
  </r>
  <r>
    <x v="501"/>
    <x v="3"/>
    <s v="Ethiopia"/>
    <s v="Frutas"/>
    <x v="1"/>
    <s v="Baja"/>
    <d v="2021-02-22T00:00:00"/>
    <n v="215668332"/>
    <d v="2021-02-22T00:00:00"/>
    <n v="5851"/>
    <n v="9.33"/>
    <n v="6.92"/>
    <n v="54589.83"/>
    <n v="40488.92"/>
  </r>
  <r>
    <x v="502"/>
    <x v="3"/>
    <s v="Azerbaijan"/>
    <s v="Cosméticos"/>
    <x v="1"/>
    <s v="Crítica"/>
    <d v="2021-10-20T00:00:00"/>
    <n v="998791825"/>
    <d v="2021-12-07T00:00:00"/>
    <n v="2187"/>
    <n v="47.45"/>
    <n v="263.33"/>
    <n v="1169072.8"/>
    <n v="704144.41999999993"/>
  </r>
  <r>
    <x v="503"/>
    <x v="0"/>
    <s v="Slovenia"/>
    <s v="Verduras"/>
    <x v="1"/>
    <s v="Crítica"/>
    <d v="2020-12-15T00:00:00"/>
    <n v="998791825"/>
    <d v="2021-02-03T00:00:00"/>
    <n v="3001"/>
    <n v="152.58000000000001"/>
    <n v="90.93"/>
    <n v="427208.38"/>
    <n v="252148.89"/>
  </r>
  <r>
    <x v="504"/>
    <x v="3"/>
    <s v="Chad"/>
    <s v="Ropa"/>
    <x v="1"/>
    <s v="Crítica"/>
    <d v="2021-02-01T00:00:00"/>
    <n v="998791825"/>
    <d v="2021-02-28T00:00:00"/>
    <n v="7184"/>
    <n v="109.28"/>
    <n v="35.840000000000003"/>
    <n v="783428.32000000007"/>
    <n v="256936.96000000002"/>
  </r>
  <r>
    <x v="505"/>
    <x v="1"/>
    <s v="Nauru"/>
    <s v="Cosméticos"/>
    <x v="0"/>
    <s v="Media"/>
    <d v="2022-07-12T00:00:00"/>
    <n v="998791825"/>
    <d v="2022-08-11T00:00:00"/>
    <n v="2555"/>
    <n v="81.73"/>
    <n v="263.33"/>
    <n v="4205426.8"/>
    <n v="2532971.27"/>
  </r>
  <r>
    <x v="506"/>
    <x v="3"/>
    <s v="Kenya"/>
    <s v="Verduras"/>
    <x v="1"/>
    <s v="Media"/>
    <d v="2020-04-17T00:00:00"/>
    <n v="998791825"/>
    <d v="2020-05-13T00:00:00"/>
    <n v="8961"/>
    <n v="154.06"/>
    <n v="90.93"/>
    <n v="909878.36"/>
    <n v="537032.58000000007"/>
  </r>
  <r>
    <x v="507"/>
    <x v="4"/>
    <s v="Jamaica"/>
    <s v="Alimento infantil"/>
    <x v="0"/>
    <s v="Media"/>
    <d v="2022-08-31T00:00:00"/>
    <n v="998791825"/>
    <d v="2022-09-16T00:00:00"/>
    <n v="3283"/>
    <n v="81.73"/>
    <n v="159.41999999999999"/>
    <n v="2259228"/>
    <n v="1410867"/>
  </r>
  <r>
    <x v="508"/>
    <x v="0"/>
    <s v="Bosnia and Herzegovina"/>
    <s v="Doméstico"/>
    <x v="1"/>
    <s v="Baja"/>
    <d v="2021-03-05T00:00:00"/>
    <n v="998791825"/>
    <d v="2021-03-24T00:00:00"/>
    <n v="4433"/>
    <n v="154.06"/>
    <n v="502.54"/>
    <n v="2204622.73"/>
    <n v="1657879.46"/>
  </r>
  <r>
    <x v="509"/>
    <x v="4"/>
    <s v="Antigua and Barbuda "/>
    <s v="Bebida"/>
    <x v="0"/>
    <s v="Baja"/>
    <d v="2020-08-15T00:00:00"/>
    <n v="998791825"/>
    <d v="2020-09-24T00:00:00"/>
    <n v="8351"/>
    <n v="255.28"/>
    <n v="31.79"/>
    <n v="53713.4"/>
    <n v="35986.28"/>
  </r>
  <r>
    <x v="510"/>
    <x v="0"/>
    <s v="Romania"/>
    <s v="Cosméticos"/>
    <x v="0"/>
    <s v="Baja"/>
    <d v="2020-06-25T00:00:00"/>
    <n v="998791825"/>
    <d v="2020-08-11T00:00:00"/>
    <n v="3013"/>
    <n v="154.06"/>
    <n v="263.33"/>
    <n v="2737309.1999999997"/>
    <n v="1648709.13"/>
  </r>
  <r>
    <x v="511"/>
    <x v="2"/>
    <s v="Kazakhstan"/>
    <s v="Ropa"/>
    <x v="1"/>
    <s v="Media"/>
    <d v="2022-01-28T00:00:00"/>
    <n v="998791825"/>
    <d v="2022-03-15T00:00:00"/>
    <n v="3422"/>
    <n v="668.27"/>
    <n v="35.840000000000003"/>
    <n v="1052038.56"/>
    <n v="345031.68000000005"/>
  </r>
  <r>
    <x v="512"/>
    <x v="3"/>
    <s v="Niger"/>
    <s v="Frutas"/>
    <x v="1"/>
    <s v="Crítica"/>
    <d v="2022-07-13T00:00:00"/>
    <n v="216311633"/>
    <d v="2022-07-22T00:00:00"/>
    <n v="996"/>
    <n v="9.33"/>
    <n v="6.92"/>
    <n v="9292.68"/>
    <n v="6892.32"/>
  </r>
  <r>
    <x v="513"/>
    <x v="3"/>
    <s v="Burkina Faso"/>
    <s v="Bebida"/>
    <x v="1"/>
    <s v="Media"/>
    <d v="2021-05-26T00:00:00"/>
    <n v="998791825"/>
    <d v="2021-06-02T00:00:00"/>
    <n v="6615"/>
    <n v="668.27"/>
    <n v="31.79"/>
    <n v="199574.7"/>
    <n v="133708.74"/>
  </r>
  <r>
    <x v="514"/>
    <x v="4"/>
    <s v="Saint Lucia"/>
    <s v="Bebida"/>
    <x v="0"/>
    <s v="Crítica"/>
    <d v="2021-12-30T00:00:00"/>
    <n v="998791825"/>
    <d v="2022-02-09T00:00:00"/>
    <n v="6660"/>
    <n v="154.06"/>
    <n v="31.79"/>
    <n v="47.45"/>
    <n v="31.79"/>
  </r>
  <r>
    <x v="515"/>
    <x v="4"/>
    <s v="Jamaica"/>
    <s v="Snacks"/>
    <x v="0"/>
    <s v="Baja"/>
    <d v="2022-02-07T00:00:00"/>
    <n v="998791825"/>
    <d v="2022-02-24T00:00:00"/>
    <n v="9655"/>
    <n v="9.33"/>
    <n v="97.44"/>
    <n v="1380696.4200000002"/>
    <n v="881734.55999999994"/>
  </r>
  <r>
    <x v="516"/>
    <x v="3"/>
    <s v="Bahrain"/>
    <s v="Ropa"/>
    <x v="1"/>
    <s v="Alta"/>
    <d v="2021-10-11T00:00:00"/>
    <n v="998791825"/>
    <d v="2021-11-26T00:00:00"/>
    <n v="8729"/>
    <n v="154.06"/>
    <n v="35.840000000000003"/>
    <n v="45569.760000000002"/>
    <n v="14945.28"/>
  </r>
  <r>
    <x v="517"/>
    <x v="3"/>
    <s v="Pakistan"/>
    <s v="Cuidado personal"/>
    <x v="1"/>
    <s v="Media"/>
    <d v="2021-06-28T00:00:00"/>
    <n v="998791825"/>
    <d v="2021-06-28T00:00:00"/>
    <n v="9045"/>
    <n v="47.45"/>
    <n v="56.67"/>
    <n v="425241.19"/>
    <n v="294854.01"/>
  </r>
  <r>
    <x v="518"/>
    <x v="4"/>
    <s v="Saint Lucia"/>
    <s v="Verduras"/>
    <x v="0"/>
    <s v="Baja"/>
    <d v="2020-09-02T00:00:00"/>
    <n v="998791825"/>
    <d v="2020-10-14T00:00:00"/>
    <n v="2794"/>
    <n v="152.58000000000001"/>
    <n v="90.93"/>
    <n v="237098.34"/>
    <n v="139941.27000000002"/>
  </r>
  <r>
    <x v="519"/>
    <x v="3"/>
    <s v="Angola"/>
    <s v="Cuidado personal"/>
    <x v="1"/>
    <s v="Crítica"/>
    <d v="2022-01-10T00:00:00"/>
    <n v="998791825"/>
    <d v="2022-02-25T00:00:00"/>
    <n v="4200"/>
    <n v="437.2"/>
    <n v="56.67"/>
    <n v="783300.32000000007"/>
    <n v="543125.28"/>
  </r>
  <r>
    <x v="520"/>
    <x v="0"/>
    <s v="Kosovo"/>
    <s v="Verduras"/>
    <x v="1"/>
    <s v="Crítica"/>
    <d v="2021-07-03T00:00:00"/>
    <n v="998791825"/>
    <d v="2021-07-27T00:00:00"/>
    <n v="4517"/>
    <n v="109.28"/>
    <n v="90.93"/>
    <n v="1006165.86"/>
    <n v="593863.83000000007"/>
  </r>
  <r>
    <x v="521"/>
    <x v="0"/>
    <s v="Georgia"/>
    <s v="Alimento infantil"/>
    <x v="1"/>
    <s v="Media"/>
    <d v="2021-03-06T00:00:00"/>
    <n v="998791825"/>
    <d v="2021-03-10T00:00:00"/>
    <n v="7033"/>
    <n v="154.06"/>
    <n v="159.41999999999999"/>
    <n v="409469.12"/>
    <n v="255709.68"/>
  </r>
  <r>
    <x v="522"/>
    <x v="1"/>
    <s v="Nauru"/>
    <s v="Verduras"/>
    <x v="1"/>
    <s v="Alta"/>
    <d v="2022-02-04T00:00:00"/>
    <n v="998791825"/>
    <d v="2022-02-04T00:00:00"/>
    <n v="2065"/>
    <n v="668.27"/>
    <n v="90.93"/>
    <n v="162841.42000000001"/>
    <n v="96113.010000000009"/>
  </r>
  <r>
    <x v="523"/>
    <x v="3"/>
    <s v="Central African Republic"/>
    <s v="Cuidado personal"/>
    <x v="0"/>
    <s v="Alta"/>
    <d v="2020-07-09T00:00:00"/>
    <n v="218533360"/>
    <d v="2020-07-13T00:00:00"/>
    <n v="8480"/>
    <n v="81.73"/>
    <n v="56.67"/>
    <n v="693070.4"/>
    <n v="480561.60000000003"/>
  </r>
  <r>
    <x v="524"/>
    <x v="1"/>
    <s v="Solomon Islands"/>
    <s v="Doméstico"/>
    <x v="0"/>
    <s v="Alta"/>
    <d v="2022-11-04T00:00:00"/>
    <n v="998791825"/>
    <d v="2022-12-14T00:00:00"/>
    <n v="1960"/>
    <n v="651.21"/>
    <n v="502.54"/>
    <n v="2123762.06"/>
    <n v="1597072.12"/>
  </r>
  <r>
    <x v="525"/>
    <x v="2"/>
    <s v="Thailand"/>
    <s v="Doméstico"/>
    <x v="1"/>
    <s v="Alta"/>
    <d v="2020-12-25T00:00:00"/>
    <n v="998791825"/>
    <d v="2021-02-03T00:00:00"/>
    <n v="6099"/>
    <n v="205.7"/>
    <n v="502.54"/>
    <n v="2193262.14"/>
    <n v="1649336.28"/>
  </r>
  <r>
    <x v="526"/>
    <x v="0"/>
    <s v="Russia"/>
    <s v="Verduras"/>
    <x v="1"/>
    <s v="Media"/>
    <d v="2020-03-13T00:00:00"/>
    <n v="998791825"/>
    <d v="2020-04-11T00:00:00"/>
    <n v="5893"/>
    <n v="9.33"/>
    <n v="90.93"/>
    <n v="1343249.1400000001"/>
    <n v="792818.67"/>
  </r>
  <r>
    <x v="527"/>
    <x v="1"/>
    <s v="Samoa "/>
    <s v="Frutas"/>
    <x v="0"/>
    <s v="Baja"/>
    <d v="2020-04-12T00:00:00"/>
    <n v="998791825"/>
    <d v="2020-05-06T00:00:00"/>
    <n v="9785"/>
    <n v="205.7"/>
    <n v="6.92"/>
    <n v="36097.769999999997"/>
    <n v="26773.48"/>
  </r>
  <r>
    <x v="528"/>
    <x v="1"/>
    <s v="Vanuatu"/>
    <s v="Verduras"/>
    <x v="0"/>
    <s v="Crítica"/>
    <d v="2021-06-05T00:00:00"/>
    <n v="998791825"/>
    <d v="2021-06-13T00:00:00"/>
    <n v="8248"/>
    <n v="9.33"/>
    <n v="90.93"/>
    <n v="792330.58"/>
    <n v="467652.99000000005"/>
  </r>
  <r>
    <x v="529"/>
    <x v="3"/>
    <s v="Lesotho"/>
    <s v="Bebida"/>
    <x v="0"/>
    <s v="Media"/>
    <d v="2022-10-23T00:00:00"/>
    <n v="998791825"/>
    <d v="2022-12-12T00:00:00"/>
    <n v="8787"/>
    <n v="668.27"/>
    <n v="31.79"/>
    <n v="283893.35000000003"/>
    <n v="190199.57"/>
  </r>
  <r>
    <x v="530"/>
    <x v="1"/>
    <s v="Solomon Islands"/>
    <s v="Snacks"/>
    <x v="1"/>
    <s v="Crítica"/>
    <d v="2021-02-20T00:00:00"/>
    <n v="998791825"/>
    <d v="2021-03-22T00:00:00"/>
    <n v="937"/>
    <n v="109.28"/>
    <n v="97.44"/>
    <n v="284256.54000000004"/>
    <n v="181530.72"/>
  </r>
  <r>
    <x v="531"/>
    <x v="2"/>
    <s v="Taiwan"/>
    <s v="Cosméticos"/>
    <x v="1"/>
    <s v="Baja"/>
    <d v="2020-09-04T00:00:00"/>
    <n v="998791825"/>
    <d v="2020-09-25T00:00:00"/>
    <n v="1268"/>
    <n v="154.06"/>
    <n v="263.33"/>
    <n v="2311476.4"/>
    <n v="1392225.71"/>
  </r>
  <r>
    <x v="532"/>
    <x v="2"/>
    <s v="Singapore"/>
    <s v="Ropa"/>
    <x v="0"/>
    <s v="Media"/>
    <d v="2020-05-15T00:00:00"/>
    <n v="998791825"/>
    <d v="2020-05-22T00:00:00"/>
    <n v="8376"/>
    <n v="109.28"/>
    <n v="35.840000000000003"/>
    <n v="86659.040000000008"/>
    <n v="28421.120000000003"/>
  </r>
  <r>
    <x v="533"/>
    <x v="3"/>
    <s v="Ghana"/>
    <s v="Verduras"/>
    <x v="0"/>
    <s v="Media"/>
    <d v="2020-12-29T00:00:00"/>
    <n v="998791825"/>
    <d v="2021-01-08T00:00:00"/>
    <n v="7893"/>
    <n v="81.73"/>
    <n v="90.93"/>
    <n v="1532280.76"/>
    <n v="904389.78"/>
  </r>
  <r>
    <x v="534"/>
    <x v="3"/>
    <s v="Cape Verde"/>
    <s v="Snacks"/>
    <x v="0"/>
    <s v="Crítica"/>
    <d v="2020-01-18T00:00:00"/>
    <n v="218651807"/>
    <d v="2020-01-29T00:00:00"/>
    <n v="7527"/>
    <n v="152.58000000000001"/>
    <n v="97.44"/>
    <n v="1148469.6600000001"/>
    <n v="733430.88"/>
  </r>
  <r>
    <x v="535"/>
    <x v="0"/>
    <s v="Belarus"/>
    <s v="Doméstico"/>
    <x v="1"/>
    <s v="Media"/>
    <d v="2020-11-15T00:00:00"/>
    <n v="998791825"/>
    <d v="2020-12-01T00:00:00"/>
    <n v="7478"/>
    <n v="255.28"/>
    <n v="502.54"/>
    <n v="4241509.6899999995"/>
    <n v="3189621.3800000004"/>
  </r>
  <r>
    <x v="536"/>
    <x v="3"/>
    <s v="Lesotho"/>
    <s v="Material de oficina"/>
    <x v="1"/>
    <s v="Baja"/>
    <d v="2020-02-28T00:00:00"/>
    <n v="998791825"/>
    <d v="2020-04-18T00:00:00"/>
    <n v="1825"/>
    <n v="81.73"/>
    <n v="524.96"/>
    <n v="406355.04000000004"/>
    <n v="327575.04000000004"/>
  </r>
  <r>
    <x v="537"/>
    <x v="3"/>
    <s v="Democratic Republic of the Congo"/>
    <s v="Cereales"/>
    <x v="1"/>
    <s v="Media"/>
    <d v="2022-04-06T00:00:00"/>
    <n v="998791825"/>
    <d v="2022-05-22T00:00:00"/>
    <n v="7657"/>
    <n v="437.2"/>
    <n v="117.11"/>
    <n v="1118802.3"/>
    <n v="636961.29"/>
  </r>
  <r>
    <x v="538"/>
    <x v="0"/>
    <s v="San Marino"/>
    <s v="Frutas"/>
    <x v="0"/>
    <s v="Alta"/>
    <d v="2020-12-28T00:00:00"/>
    <n v="998791825"/>
    <d v="2021-01-29T00:00:00"/>
    <n v="8730"/>
    <n v="9.33"/>
    <n v="6.92"/>
    <n v="4515.72"/>
    <n v="3349.2799999999997"/>
  </r>
  <r>
    <x v="539"/>
    <x v="3"/>
    <s v="Mauritius "/>
    <s v="Cereales"/>
    <x v="0"/>
    <s v="Alta"/>
    <d v="2021-12-30T00:00:00"/>
    <n v="998791825"/>
    <d v="2022-02-15T00:00:00"/>
    <n v="828"/>
    <n v="651.21"/>
    <n v="117.11"/>
    <n v="1539253.0999999999"/>
    <n v="876334.13"/>
  </r>
  <r>
    <x v="540"/>
    <x v="0"/>
    <s v="Kosovo"/>
    <s v="Frutas"/>
    <x v="1"/>
    <s v="Baja"/>
    <d v="2021-04-25T00:00:00"/>
    <n v="998791825"/>
    <d v="2021-05-11T00:00:00"/>
    <n v="6770"/>
    <n v="205.7"/>
    <n v="6.92"/>
    <n v="48432.03"/>
    <n v="35921.72"/>
  </r>
  <r>
    <x v="541"/>
    <x v="3"/>
    <s v="Tunisia "/>
    <s v="Doméstico"/>
    <x v="1"/>
    <s v="Media"/>
    <d v="2021-02-11T00:00:00"/>
    <n v="998791825"/>
    <d v="2021-03-15T00:00:00"/>
    <n v="1404"/>
    <n v="152.58000000000001"/>
    <n v="502.54"/>
    <n v="2936378.38"/>
    <n v="2208160.7600000002"/>
  </r>
  <r>
    <x v="542"/>
    <x v="0"/>
    <s v="Czech Republic"/>
    <s v="Ropa"/>
    <x v="1"/>
    <s v="Crítica"/>
    <d v="2022-07-12T00:00:00"/>
    <n v="998791825"/>
    <d v="2022-08-02T00:00:00"/>
    <n v="6610"/>
    <n v="668.27"/>
    <n v="35.840000000000003"/>
    <n v="317895.52"/>
    <n v="104258.56000000001"/>
  </r>
  <r>
    <x v="543"/>
    <x v="1"/>
    <s v="Federated States of Micronesia"/>
    <s v="Verduras"/>
    <x v="1"/>
    <s v="Media"/>
    <d v="2021-05-17T00:00:00"/>
    <n v="998791825"/>
    <d v="2021-06-13T00:00:00"/>
    <n v="6299"/>
    <n v="205.7"/>
    <n v="90.93"/>
    <n v="90125.1"/>
    <n v="53194.05"/>
  </r>
  <r>
    <x v="544"/>
    <x v="0"/>
    <s v="Estonia"/>
    <s v="Ropa"/>
    <x v="0"/>
    <s v="Baja"/>
    <d v="2021-01-08T00:00:00"/>
    <n v="998791825"/>
    <d v="2021-02-07T00:00:00"/>
    <n v="1414"/>
    <n v="205.7"/>
    <n v="35.840000000000003"/>
    <n v="470122.56"/>
    <n v="154183.68000000002"/>
  </r>
  <r>
    <x v="545"/>
    <x v="5"/>
    <s v="United States of America"/>
    <s v="Cuidado personal"/>
    <x v="0"/>
    <s v="Crítica"/>
    <d v="2022-02-26T00:00:00"/>
    <n v="218665540"/>
    <d v="2022-04-12T00:00:00"/>
    <n v="4393"/>
    <n v="81.73"/>
    <n v="56.67"/>
    <n v="359039.89"/>
    <n v="248951.31"/>
  </r>
  <r>
    <x v="546"/>
    <x v="2"/>
    <s v="Nepal"/>
    <s v="Cuidado personal"/>
    <x v="1"/>
    <s v="Alta"/>
    <d v="2022-05-20T00:00:00"/>
    <n v="998791825"/>
    <d v="2022-06-11T00:00:00"/>
    <n v="4928"/>
    <n v="152.58000000000001"/>
    <n v="56.67"/>
    <n v="242819.83000000002"/>
    <n v="168366.57"/>
  </r>
  <r>
    <x v="547"/>
    <x v="3"/>
    <s v="Democratic Republic of the Congo"/>
    <s v="Alimento infantil"/>
    <x v="0"/>
    <s v="Baja"/>
    <d v="2022-06-25T00:00:00"/>
    <n v="998791825"/>
    <d v="2022-07-31T00:00:00"/>
    <n v="6846"/>
    <n v="437.2"/>
    <n v="159.41999999999999"/>
    <n v="646879.52"/>
    <n v="403970.27999999997"/>
  </r>
  <r>
    <x v="548"/>
    <x v="2"/>
    <s v="Singapore"/>
    <s v="Cuidado personal"/>
    <x v="0"/>
    <s v="Crítica"/>
    <d v="2021-08-09T00:00:00"/>
    <n v="998791825"/>
    <d v="2021-08-25T00:00:00"/>
    <n v="9205"/>
    <n v="9.33"/>
    <n v="56.67"/>
    <n v="78869.45"/>
    <n v="54686.55"/>
  </r>
  <r>
    <x v="549"/>
    <x v="2"/>
    <s v="India"/>
    <s v="Cosméticos"/>
    <x v="1"/>
    <s v="Media"/>
    <d v="2021-11-13T00:00:00"/>
    <n v="998791825"/>
    <d v="2021-12-31T00:00:00"/>
    <n v="1071"/>
    <n v="668.27"/>
    <n v="263.33"/>
    <n v="1429206.8"/>
    <n v="860825.7699999999"/>
  </r>
  <r>
    <x v="550"/>
    <x v="3"/>
    <s v="Angola"/>
    <s v="Frutas"/>
    <x v="0"/>
    <s v="Crítica"/>
    <d v="2020-01-29T00:00:00"/>
    <n v="998791825"/>
    <d v="2020-02-23T00:00:00"/>
    <n v="3543"/>
    <n v="651.21"/>
    <n v="6.92"/>
    <n v="60477.06"/>
    <n v="44855.44"/>
  </r>
  <r>
    <x v="551"/>
    <x v="2"/>
    <s v="Kyrgyzstan"/>
    <s v="Material de oficina"/>
    <x v="0"/>
    <s v="Alta"/>
    <d v="2020-07-31T00:00:00"/>
    <n v="998791825"/>
    <d v="2020-09-03T00:00:00"/>
    <n v="4751"/>
    <n v="255.28"/>
    <n v="524.96"/>
    <n v="3041801.91"/>
    <n v="2452088.16"/>
  </r>
  <r>
    <x v="552"/>
    <x v="3"/>
    <s v="Burundi"/>
    <s v="Cereales"/>
    <x v="0"/>
    <s v="Baja"/>
    <d v="2022-06-01T00:00:00"/>
    <n v="998791825"/>
    <d v="2022-06-23T00:00:00"/>
    <n v="4857"/>
    <n v="205.7"/>
    <n v="117.11"/>
    <n v="809429.5"/>
    <n v="460827.85"/>
  </r>
  <r>
    <x v="553"/>
    <x v="3"/>
    <s v="South Africa"/>
    <s v="Snacks"/>
    <x v="0"/>
    <s v="Alta"/>
    <d v="2020-09-23T00:00:00"/>
    <n v="998791825"/>
    <d v="2020-10-20T00:00:00"/>
    <n v="1052"/>
    <n v="9.33"/>
    <n v="97.44"/>
    <n v="1129702.32"/>
    <n v="721445.76"/>
  </r>
  <r>
    <x v="554"/>
    <x v="0"/>
    <s v="Georgia"/>
    <s v="Doméstico"/>
    <x v="1"/>
    <s v="Media"/>
    <d v="2022-07-05T00:00:00"/>
    <n v="998791825"/>
    <d v="2022-08-22T00:00:00"/>
    <n v="2560"/>
    <n v="152.58000000000001"/>
    <n v="502.54"/>
    <n v="159716.53"/>
    <n v="120107.06"/>
  </r>
  <r>
    <x v="555"/>
    <x v="3"/>
    <s v="The Gambia"/>
    <s v="Cereales"/>
    <x v="0"/>
    <s v="Crítica"/>
    <d v="2022-04-11T00:00:00"/>
    <n v="998791825"/>
    <d v="2022-05-04T00:00:00"/>
    <n v="5637"/>
    <n v="9.33"/>
    <n v="117.11"/>
    <n v="953008.1"/>
    <n v="542570.63"/>
  </r>
  <r>
    <x v="556"/>
    <x v="3"/>
    <s v="Azerbaijan"/>
    <s v="Frutas"/>
    <x v="0"/>
    <s v="Crítica"/>
    <d v="2021-10-20T00:00:00"/>
    <n v="115460574"/>
    <d v="2021-11-17T00:00:00"/>
    <n v="2888"/>
    <n v="9.33"/>
    <n v="6.92"/>
    <n v="26945.040000000001"/>
    <n v="19984.96"/>
  </r>
  <r>
    <x v="557"/>
    <x v="3"/>
    <s v="Sudan"/>
    <s v="Frutas"/>
    <x v="0"/>
    <s v="Crítica"/>
    <d v="2022-07-30T00:00:00"/>
    <n v="219083964"/>
    <d v="2022-09-01T00:00:00"/>
    <n v="7363"/>
    <n v="9.33"/>
    <n v="6.92"/>
    <n v="68696.789999999994"/>
    <n v="50951.96"/>
  </r>
  <r>
    <x v="558"/>
    <x v="2"/>
    <s v="Nepal"/>
    <s v="Cereales"/>
    <x v="1"/>
    <s v="Baja"/>
    <d v="2020-09-05T00:00:00"/>
    <n v="998791825"/>
    <d v="2020-09-07T00:00:00"/>
    <n v="8568"/>
    <n v="47.45"/>
    <n v="117.11"/>
    <n v="989005.6"/>
    <n v="563064.88"/>
  </r>
  <r>
    <x v="559"/>
    <x v="0"/>
    <s v="Albania"/>
    <s v="Snacks"/>
    <x v="1"/>
    <s v="Crítica"/>
    <d v="2020-03-11T00:00:00"/>
    <n v="998791825"/>
    <d v="2020-04-07T00:00:00"/>
    <n v="6670"/>
    <n v="152.58000000000001"/>
    <n v="97.44"/>
    <n v="308364.18000000005"/>
    <n v="196926.24"/>
  </r>
  <r>
    <x v="560"/>
    <x v="4"/>
    <s v="Dominica"/>
    <s v="Cosméticos"/>
    <x v="1"/>
    <s v="Baja"/>
    <d v="2020-10-29T00:00:00"/>
    <n v="998791825"/>
    <d v="2020-12-18T00:00:00"/>
    <n v="7293"/>
    <n v="154.06"/>
    <n v="263.33"/>
    <n v="4177883.1999999997"/>
    <n v="2516381.48"/>
  </r>
  <r>
    <x v="561"/>
    <x v="3"/>
    <s v="Oman"/>
    <s v="Frutas"/>
    <x v="0"/>
    <s v="Baja"/>
    <d v="2021-08-01T00:00:00"/>
    <n v="998791825"/>
    <d v="2021-08-11T00:00:00"/>
    <n v="4816"/>
    <n v="154.06"/>
    <n v="6.92"/>
    <n v="72139.56"/>
    <n v="53505.440000000002"/>
  </r>
  <r>
    <x v="562"/>
    <x v="3"/>
    <s v="Ethiopia"/>
    <s v="Doméstico"/>
    <x v="1"/>
    <s v="Media"/>
    <d v="2021-11-06T00:00:00"/>
    <n v="998791825"/>
    <d v="2021-11-21T00:00:00"/>
    <n v="5651"/>
    <n v="47.45"/>
    <n v="502.54"/>
    <n v="5944929.9199999999"/>
    <n v="4470595.84"/>
  </r>
  <r>
    <x v="563"/>
    <x v="4"/>
    <s v="Saint Kitts and Nevis "/>
    <s v="Material de oficina"/>
    <x v="1"/>
    <s v="Baja"/>
    <d v="2022-11-06T00:00:00"/>
    <n v="998791825"/>
    <d v="2022-11-11T00:00:00"/>
    <n v="3239"/>
    <n v="152.58000000000001"/>
    <n v="524.96"/>
    <n v="1582440.3"/>
    <n v="1275652.8"/>
  </r>
  <r>
    <x v="564"/>
    <x v="3"/>
    <s v="The Gambia"/>
    <s v="Alimento infantil"/>
    <x v="0"/>
    <s v="Crítica"/>
    <d v="2020-06-28T00:00:00"/>
    <n v="998791825"/>
    <d v="2020-08-04T00:00:00"/>
    <n v="3054"/>
    <n v="205.7"/>
    <n v="159.41999999999999"/>
    <n v="2487448.3199999998"/>
    <n v="1553388.48"/>
  </r>
  <r>
    <x v="565"/>
    <x v="3"/>
    <s v="Rwanda"/>
    <s v="Cereales"/>
    <x v="0"/>
    <s v="Media"/>
    <d v="2021-02-03T00:00:00"/>
    <n v="998791825"/>
    <d v="2021-02-08T00:00:00"/>
    <n v="7601"/>
    <n v="9.33"/>
    <n v="117.11"/>
    <n v="1908896"/>
    <n v="1086780.8"/>
  </r>
  <r>
    <x v="566"/>
    <x v="2"/>
    <s v="Japan"/>
    <s v="Frutas"/>
    <x v="1"/>
    <s v="Media"/>
    <d v="2022-10-18T00:00:00"/>
    <n v="998791825"/>
    <d v="2022-11-04T00:00:00"/>
    <n v="1417"/>
    <n v="9.33"/>
    <n v="6.92"/>
    <n v="14116.29"/>
    <n v="10469.959999999999"/>
  </r>
  <r>
    <x v="567"/>
    <x v="0"/>
    <s v="Ireland"/>
    <s v="Snacks"/>
    <x v="0"/>
    <s v="Baja"/>
    <d v="2022-09-18T00:00:00"/>
    <n v="998791825"/>
    <d v="2022-10-06T00:00:00"/>
    <n v="6069"/>
    <n v="154.06"/>
    <n v="97.44"/>
    <n v="602080.68000000005"/>
    <n v="384498.24"/>
  </r>
  <r>
    <x v="568"/>
    <x v="3"/>
    <s v="Republic of the Congo"/>
    <s v="Material de oficina"/>
    <x v="0"/>
    <s v="Crítica"/>
    <d v="2021-09-24T00:00:00"/>
    <n v="221146476"/>
    <d v="2021-11-05T00:00:00"/>
    <n v="1755"/>
    <n v="651.21"/>
    <n v="524.96"/>
    <n v="1142873.55"/>
    <n v="921304.8"/>
  </r>
  <r>
    <x v="569"/>
    <x v="0"/>
    <s v="Andorra"/>
    <s v="Frutas"/>
    <x v="0"/>
    <s v="Alta"/>
    <d v="2021-03-23T00:00:00"/>
    <n v="998791825"/>
    <d v="2021-04-10T00:00:00"/>
    <n v="5155"/>
    <n v="154.06"/>
    <n v="6.92"/>
    <n v="57062.28"/>
    <n v="42322.720000000001"/>
  </r>
  <r>
    <x v="570"/>
    <x v="2"/>
    <s v="Kazakhstan"/>
    <s v="Bebida"/>
    <x v="1"/>
    <s v="Alta"/>
    <d v="2020-07-14T00:00:00"/>
    <n v="998791825"/>
    <d v="2020-07-28T00:00:00"/>
    <n v="9305"/>
    <n v="651.21"/>
    <n v="31.79"/>
    <n v="217842.95"/>
    <n v="145947.88999999998"/>
  </r>
  <r>
    <x v="571"/>
    <x v="0"/>
    <s v="Italy"/>
    <s v="Snacks"/>
    <x v="0"/>
    <s v="Crítica"/>
    <d v="2020-05-23T00:00:00"/>
    <n v="998791825"/>
    <d v="2020-06-09T00:00:00"/>
    <n v="1181"/>
    <n v="437.2"/>
    <n v="97.44"/>
    <n v="1215910.02"/>
    <n v="776499.36"/>
  </r>
  <r>
    <x v="572"/>
    <x v="3"/>
    <s v="Tanzania"/>
    <s v="Verduras"/>
    <x v="1"/>
    <s v="Baja"/>
    <d v="2022-05-19T00:00:00"/>
    <n v="998791825"/>
    <d v="2022-06-14T00:00:00"/>
    <n v="474"/>
    <n v="668.27"/>
    <n v="90.93"/>
    <n v="289632.8"/>
    <n v="170948.40000000002"/>
  </r>
  <r>
    <x v="573"/>
    <x v="4"/>
    <s v="Antigua and Barbuda "/>
    <s v="Verduras"/>
    <x v="0"/>
    <s v="Media"/>
    <d v="2022-10-06T00:00:00"/>
    <n v="998791825"/>
    <d v="2022-10-07T00:00:00"/>
    <n v="8909"/>
    <n v="9.33"/>
    <n v="90.93"/>
    <n v="613929.1"/>
    <n v="362356.05000000005"/>
  </r>
  <r>
    <x v="574"/>
    <x v="3"/>
    <s v="Qatar"/>
    <s v="Bebida"/>
    <x v="0"/>
    <s v="Alta"/>
    <d v="2022-07-02T00:00:00"/>
    <n v="998791825"/>
    <d v="2022-08-18T00:00:00"/>
    <n v="5240"/>
    <n v="47.45"/>
    <n v="31.79"/>
    <n v="425958.65"/>
    <n v="285378.83"/>
  </r>
  <r>
    <x v="575"/>
    <x v="3"/>
    <s v="Jordan"/>
    <s v="Snacks"/>
    <x v="0"/>
    <s v="Crítica"/>
    <d v="2020-02-03T00:00:00"/>
    <n v="998791825"/>
    <d v="2020-02-26T00:00:00"/>
    <n v="253"/>
    <n v="152.58000000000001"/>
    <n v="97.44"/>
    <n v="545931.24"/>
    <n v="348640.32"/>
  </r>
  <r>
    <x v="576"/>
    <x v="4"/>
    <s v="El Salvador"/>
    <s v="Cereales"/>
    <x v="1"/>
    <s v="Crítica"/>
    <d v="2021-07-30T00:00:00"/>
    <n v="998791825"/>
    <d v="2021-09-02T00:00:00"/>
    <n v="1766"/>
    <n v="47.45"/>
    <n v="117.11"/>
    <n v="317806.5"/>
    <n v="180934.95"/>
  </r>
  <r>
    <x v="577"/>
    <x v="1"/>
    <s v="Tonga"/>
    <s v="Frutas"/>
    <x v="1"/>
    <s v="Baja"/>
    <d v="2021-12-25T00:00:00"/>
    <n v="998791825"/>
    <d v="2022-02-08T00:00:00"/>
    <n v="9628"/>
    <n v="205.7"/>
    <n v="6.92"/>
    <n v="80825.789999999994"/>
    <n v="59947.96"/>
  </r>
  <r>
    <x v="578"/>
    <x v="3"/>
    <s v="Madagascar"/>
    <s v="Frutas"/>
    <x v="1"/>
    <s v="Media"/>
    <d v="2021-01-03T00:00:00"/>
    <n v="998791825"/>
    <d v="2021-01-11T00:00:00"/>
    <n v="718"/>
    <n v="255.28"/>
    <n v="6.92"/>
    <n v="72298.17"/>
    <n v="53623.08"/>
  </r>
  <r>
    <x v="579"/>
    <x v="1"/>
    <s v="Federated States of Micronesia"/>
    <s v="Frutas"/>
    <x v="1"/>
    <s v="Crítica"/>
    <d v="2020-06-10T00:00:00"/>
    <n v="227076518"/>
    <d v="2020-06-10T00:00:00"/>
    <n v="4917"/>
    <n v="9.33"/>
    <n v="6.92"/>
    <n v="45875.61"/>
    <n v="34025.64"/>
  </r>
  <r>
    <x v="580"/>
    <x v="3"/>
    <s v="Seychelles "/>
    <s v="Verduras"/>
    <x v="1"/>
    <s v="Media"/>
    <d v="2021-08-14T00:00:00"/>
    <n v="998791825"/>
    <d v="2021-09-25T00:00:00"/>
    <n v="3947"/>
    <n v="668.27"/>
    <n v="90.93"/>
    <n v="562781.18000000005"/>
    <n v="332167.29000000004"/>
  </r>
  <r>
    <x v="581"/>
    <x v="3"/>
    <s v="Swaziland"/>
    <s v="Verduras"/>
    <x v="0"/>
    <s v="Alta"/>
    <d v="2020-01-15T00:00:00"/>
    <n v="998791825"/>
    <d v="2020-01-16T00:00:00"/>
    <n v="5258"/>
    <n v="651.21"/>
    <n v="90.93"/>
    <n v="1271611.24"/>
    <n v="750536.22000000009"/>
  </r>
  <r>
    <x v="582"/>
    <x v="1"/>
    <s v="Tonga"/>
    <s v="Material de oficina"/>
    <x v="1"/>
    <s v="Alta"/>
    <d v="2021-06-20T00:00:00"/>
    <n v="998791825"/>
    <d v="2021-06-24T00:00:00"/>
    <n v="2625"/>
    <n v="205.7"/>
    <n v="524.96"/>
    <n v="3557560.23"/>
    <n v="2867856.48"/>
  </r>
  <r>
    <x v="583"/>
    <x v="3"/>
    <s v="Azerbaijan"/>
    <s v="Cosméticos"/>
    <x v="0"/>
    <s v="Baja"/>
    <d v="2021-07-02T00:00:00"/>
    <n v="998791825"/>
    <d v="2021-07-10T00:00:00"/>
    <n v="1052"/>
    <n v="47.45"/>
    <n v="263.33"/>
    <n v="2720258.4"/>
    <n v="1638439.26"/>
  </r>
  <r>
    <x v="584"/>
    <x v="3"/>
    <s v="Madagascar"/>
    <s v="Doméstico"/>
    <x v="0"/>
    <s v="Media"/>
    <d v="2021-11-08T00:00:00"/>
    <n v="998791825"/>
    <d v="2021-12-10T00:00:00"/>
    <n v="7575"/>
    <n v="668.27"/>
    <n v="502.54"/>
    <n v="2342954.62"/>
    <n v="1761905.24"/>
  </r>
  <r>
    <x v="585"/>
    <x v="3"/>
    <s v="Iran"/>
    <s v="Frutas"/>
    <x v="0"/>
    <s v="Baja"/>
    <d v="2020-05-10T00:00:00"/>
    <n v="998791825"/>
    <d v="2020-06-15T00:00:00"/>
    <n v="6263"/>
    <n v="154.06"/>
    <n v="6.92"/>
    <n v="68276.94"/>
    <n v="50640.56"/>
  </r>
  <r>
    <x v="586"/>
    <x v="1"/>
    <s v="New Zealand"/>
    <s v="Bebida"/>
    <x v="0"/>
    <s v="Media"/>
    <d v="2020-12-15T00:00:00"/>
    <n v="998791825"/>
    <d v="2021-01-24T00:00:00"/>
    <n v="3212"/>
    <n v="651.21"/>
    <n v="31.79"/>
    <n v="460075.2"/>
    <n v="308235.83999999997"/>
  </r>
  <r>
    <x v="587"/>
    <x v="3"/>
    <s v="Democratic Republic of the Congo"/>
    <s v="Snacks"/>
    <x v="0"/>
    <s v="Alta"/>
    <d v="2020-11-09T00:00:00"/>
    <n v="998791825"/>
    <d v="2020-11-12T00:00:00"/>
    <n v="1554"/>
    <n v="47.45"/>
    <n v="97.44"/>
    <n v="1481094.06"/>
    <n v="945850.08"/>
  </r>
  <r>
    <x v="588"/>
    <x v="0"/>
    <s v="Lithuania"/>
    <s v="Bebida"/>
    <x v="1"/>
    <s v="Alta"/>
    <d v="2020-07-11T00:00:00"/>
    <n v="998791825"/>
    <d v="2020-07-12T00:00:00"/>
    <n v="6450"/>
    <n v="205.7"/>
    <n v="31.79"/>
    <n v="400857.60000000003"/>
    <n v="268561.91999999998"/>
  </r>
  <r>
    <x v="589"/>
    <x v="3"/>
    <s v="Seychelles "/>
    <s v="Cereales"/>
    <x v="0"/>
    <s v="Media"/>
    <d v="2022-04-04T00:00:00"/>
    <n v="998791825"/>
    <d v="2022-05-19T00:00:00"/>
    <n v="91"/>
    <n v="47.45"/>
    <n v="117.11"/>
    <n v="833290.7"/>
    <n v="474412.61"/>
  </r>
  <r>
    <x v="590"/>
    <x v="3"/>
    <s v="South Sudan"/>
    <s v="Frutas"/>
    <x v="0"/>
    <s v="Baja"/>
    <d v="2021-05-10T00:00:00"/>
    <n v="227903926"/>
    <d v="2021-06-07T00:00:00"/>
    <n v="1229"/>
    <n v="9.33"/>
    <n v="6.92"/>
    <n v="11466.57"/>
    <n v="8504.68"/>
  </r>
  <r>
    <x v="591"/>
    <x v="0"/>
    <s v="Croatia"/>
    <s v="Alimento infantil"/>
    <x v="1"/>
    <s v="Crítica"/>
    <d v="2020-03-05T00:00:00"/>
    <n v="998791825"/>
    <d v="2020-03-12T00:00:00"/>
    <n v="6702"/>
    <n v="154.06"/>
    <n v="159.41999999999999"/>
    <n v="1704249.28"/>
    <n v="1064287.92"/>
  </r>
  <r>
    <x v="592"/>
    <x v="3"/>
    <s v="Swaziland"/>
    <s v="Doméstico"/>
    <x v="0"/>
    <s v="Crítica"/>
    <d v="2021-08-31T00:00:00"/>
    <n v="998791825"/>
    <d v="2021-09-02T00:00:00"/>
    <n v="7538"/>
    <n v="437.2"/>
    <n v="502.54"/>
    <n v="2349637.3199999998"/>
    <n v="1766930.6400000001"/>
  </r>
  <r>
    <x v="593"/>
    <x v="2"/>
    <s v="Singapore"/>
    <s v="Material de oficina"/>
    <x v="1"/>
    <s v="Media"/>
    <d v="2020-03-23T00:00:00"/>
    <n v="998791825"/>
    <d v="2020-03-30T00:00:00"/>
    <n v="5884"/>
    <n v="9.33"/>
    <n v="524.96"/>
    <n v="2470690.7400000002"/>
    <n v="1991698.2400000002"/>
  </r>
  <r>
    <x v="594"/>
    <x v="0"/>
    <s v="Germany"/>
    <s v="Cereales"/>
    <x v="0"/>
    <s v="Baja"/>
    <d v="2022-08-14T00:00:00"/>
    <n v="998791825"/>
    <d v="2022-09-19T00:00:00"/>
    <n v="2058"/>
    <n v="154.06"/>
    <n v="117.11"/>
    <n v="774460.5"/>
    <n v="440919.15"/>
  </r>
  <r>
    <x v="595"/>
    <x v="0"/>
    <s v="Norway"/>
    <s v="Bebida"/>
    <x v="0"/>
    <s v="Baja"/>
    <d v="2021-09-19T00:00:00"/>
    <n v="998791825"/>
    <d v="2021-10-05T00:00:00"/>
    <n v="8408"/>
    <n v="255.28"/>
    <n v="31.79"/>
    <n v="81376.75"/>
    <n v="54519.85"/>
  </r>
  <r>
    <x v="596"/>
    <x v="2"/>
    <s v="Malaysia"/>
    <s v="Doméstico"/>
    <x v="1"/>
    <s v="Crítica"/>
    <d v="2020-10-18T00:00:00"/>
    <n v="998791825"/>
    <d v="2020-10-31T00:00:00"/>
    <n v="4315"/>
    <n v="152.58000000000001"/>
    <n v="502.54"/>
    <n v="1980084.01"/>
    <n v="1489026.02"/>
  </r>
  <r>
    <x v="597"/>
    <x v="0"/>
    <s v="Austria"/>
    <s v="Verduras"/>
    <x v="1"/>
    <s v="Media"/>
    <d v="2020-09-07T00:00:00"/>
    <n v="998791825"/>
    <d v="2020-09-15T00:00:00"/>
    <n v="1189"/>
    <n v="154.06"/>
    <n v="90.93"/>
    <n v="747961.3"/>
    <n v="441465.15"/>
  </r>
  <r>
    <x v="598"/>
    <x v="2"/>
    <s v="Malaysia"/>
    <s v="Material de oficina"/>
    <x v="1"/>
    <s v="Crítica"/>
    <d v="2021-03-04T00:00:00"/>
    <n v="998791825"/>
    <d v="2021-03-22T00:00:00"/>
    <n v="7473"/>
    <n v="152.58000000000001"/>
    <n v="524.96"/>
    <n v="1153944.1200000001"/>
    <n v="930229.12000000011"/>
  </r>
  <r>
    <x v="599"/>
    <x v="3"/>
    <s v="Lesotho"/>
    <s v="Bebida"/>
    <x v="1"/>
    <s v="Media"/>
    <d v="2022-06-16T00:00:00"/>
    <n v="998791825"/>
    <d v="2022-07-09T00:00:00"/>
    <n v="3641"/>
    <n v="109.28"/>
    <n v="31.79"/>
    <n v="5978.7000000000007"/>
    <n v="4005.54"/>
  </r>
  <r>
    <x v="600"/>
    <x v="3"/>
    <s v="Benin"/>
    <s v="Cereales"/>
    <x v="1"/>
    <s v="Media"/>
    <d v="2020-11-06T00:00:00"/>
    <n v="998791825"/>
    <d v="2020-12-20T00:00:00"/>
    <n v="7198"/>
    <n v="437.2"/>
    <n v="117.11"/>
    <n v="690946.29999999993"/>
    <n v="393372.49"/>
  </r>
  <r>
    <x v="601"/>
    <x v="3"/>
    <s v="Cape Verde"/>
    <s v="Frutas"/>
    <x v="1"/>
    <s v="Media"/>
    <d v="2021-10-27T00:00:00"/>
    <n v="228987109"/>
    <d v="2021-10-31T00:00:00"/>
    <n v="7102"/>
    <n v="9.33"/>
    <n v="6.92"/>
    <n v="66261.66"/>
    <n v="49145.84"/>
  </r>
  <r>
    <x v="602"/>
    <x v="0"/>
    <s v="Greece"/>
    <s v="Bebida"/>
    <x v="1"/>
    <s v="Alta"/>
    <d v="2021-08-21T00:00:00"/>
    <n v="998791825"/>
    <d v="2021-09-01T00:00:00"/>
    <n v="7678"/>
    <n v="421.89"/>
    <n v="31.79"/>
    <n v="329492.80000000005"/>
    <n v="220749.75999999998"/>
  </r>
  <r>
    <x v="603"/>
    <x v="0"/>
    <s v="Lithuania"/>
    <s v="Verduras"/>
    <x v="1"/>
    <s v="Media"/>
    <d v="2020-07-05T00:00:00"/>
    <n v="998791825"/>
    <d v="2020-08-22T00:00:00"/>
    <n v="1651"/>
    <n v="668.27"/>
    <n v="90.93"/>
    <n v="521647.16000000003"/>
    <n v="307888.98000000004"/>
  </r>
  <r>
    <x v="604"/>
    <x v="3"/>
    <s v="Comoros"/>
    <s v="Cosméticos"/>
    <x v="1"/>
    <s v="Media"/>
    <d v="2022-02-15T00:00:00"/>
    <n v="998791825"/>
    <d v="2022-03-24T00:00:00"/>
    <n v="7715"/>
    <n v="668.27"/>
    <n v="263.33"/>
    <n v="3157021.1999999997"/>
    <n v="1901505.93"/>
  </r>
  <r>
    <x v="605"/>
    <x v="2"/>
    <s v="Myanmar"/>
    <s v="Frutas"/>
    <x v="0"/>
    <s v="Crítica"/>
    <d v="2021-07-19T00:00:00"/>
    <n v="998791825"/>
    <d v="2021-07-19T00:00:00"/>
    <n v="1499"/>
    <n v="421.89"/>
    <n v="6.92"/>
    <n v="158.61000000000001"/>
    <n v="117.64"/>
  </r>
  <r>
    <x v="606"/>
    <x v="3"/>
    <s v="Ethiopia"/>
    <s v="Verduras"/>
    <x v="1"/>
    <s v="Baja"/>
    <d v="2022-10-24T00:00:00"/>
    <n v="998791825"/>
    <d v="2022-11-18T00:00:00"/>
    <n v="664"/>
    <n v="255.28"/>
    <n v="90.93"/>
    <n v="827764.38"/>
    <n v="488566.89"/>
  </r>
  <r>
    <x v="607"/>
    <x v="3"/>
    <s v="Guinea"/>
    <s v="Alimento infantil"/>
    <x v="0"/>
    <s v="Media"/>
    <d v="2020-05-11T00:00:00"/>
    <n v="998791825"/>
    <d v="2020-06-14T00:00:00"/>
    <n v="9904"/>
    <n v="47.45"/>
    <n v="159.41999999999999"/>
    <n v="1000187.04"/>
    <n v="624607.55999999994"/>
  </r>
  <r>
    <x v="608"/>
    <x v="4"/>
    <s v="Saint Lucia"/>
    <s v="Snacks"/>
    <x v="1"/>
    <s v="Crítica"/>
    <d v="2020-06-15T00:00:00"/>
    <n v="998791825"/>
    <d v="2020-06-29T00:00:00"/>
    <n v="5941"/>
    <n v="205.7"/>
    <n v="97.44"/>
    <n v="1268397.54"/>
    <n v="810018.72"/>
  </r>
  <r>
    <x v="609"/>
    <x v="3"/>
    <s v="Eritrea"/>
    <s v="Verduras"/>
    <x v="0"/>
    <s v="Alta"/>
    <d v="2022-08-17T00:00:00"/>
    <n v="998791825"/>
    <d v="2022-09-29T00:00:00"/>
    <n v="2531"/>
    <n v="47.45"/>
    <n v="90.93"/>
    <n v="1271149.06"/>
    <n v="750263.43"/>
  </r>
  <r>
    <x v="610"/>
    <x v="3"/>
    <s v="Niger"/>
    <s v="Snacks"/>
    <x v="0"/>
    <s v="Baja"/>
    <d v="2021-02-01T00:00:00"/>
    <n v="998791825"/>
    <d v="2021-02-07T00:00:00"/>
    <n v="5460"/>
    <n v="205.7"/>
    <n v="97.44"/>
    <n v="832323.9"/>
    <n v="531535.19999999995"/>
  </r>
  <r>
    <x v="611"/>
    <x v="4"/>
    <s v="Barbados"/>
    <s v="Ropa"/>
    <x v="0"/>
    <s v="Crítica"/>
    <d v="2020-06-15T00:00:00"/>
    <n v="998791825"/>
    <d v="2020-07-19T00:00:00"/>
    <n v="7544"/>
    <n v="255.28"/>
    <n v="35.840000000000003"/>
    <n v="948550.4"/>
    <n v="311091.20000000001"/>
  </r>
  <r>
    <x v="612"/>
    <x v="1"/>
    <s v="Palau"/>
    <s v="Doméstico"/>
    <x v="0"/>
    <s v="Alta"/>
    <d v="2020-12-31T00:00:00"/>
    <n v="229204690"/>
    <d v="2021-02-18T00:00:00"/>
    <n v="5979"/>
    <n v="668.27"/>
    <n v="502.54"/>
    <n v="3995586.33"/>
    <n v="3004686.66"/>
  </r>
  <r>
    <x v="613"/>
    <x v="1"/>
    <s v="Tonga"/>
    <s v="Cosméticos"/>
    <x v="1"/>
    <s v="Media"/>
    <d v="2020-01-13T00:00:00"/>
    <n v="998791825"/>
    <d v="2020-01-27T00:00:00"/>
    <n v="3633"/>
    <n v="437.2"/>
    <n v="263.33"/>
    <n v="3809323.6"/>
    <n v="2294394.29"/>
  </r>
  <r>
    <x v="614"/>
    <x v="2"/>
    <s v="Indonesia"/>
    <s v="Cárnicos"/>
    <x v="0"/>
    <s v="Media"/>
    <d v="2020-12-16T00:00:00"/>
    <n v="998791825"/>
    <d v="2021-01-12T00:00:00"/>
    <n v="5607"/>
    <n v="668.27"/>
    <n v="364.69"/>
    <n v="1422191.19"/>
    <n v="1229369.99"/>
  </r>
  <r>
    <x v="615"/>
    <x v="2"/>
    <s v="Indonesia"/>
    <s v="Doméstico"/>
    <x v="1"/>
    <s v="Baja"/>
    <d v="2021-11-27T00:00:00"/>
    <n v="998791825"/>
    <d v="2021-12-11T00:00:00"/>
    <n v="7376"/>
    <n v="255.28"/>
    <n v="502.54"/>
    <n v="1672011.54"/>
    <n v="1257355.08"/>
  </r>
  <r>
    <x v="616"/>
    <x v="3"/>
    <s v="Lebanon"/>
    <s v="Doméstico"/>
    <x v="0"/>
    <s v="Baja"/>
    <d v="2020-07-12T00:00:00"/>
    <n v="998791825"/>
    <d v="2020-07-17T00:00:00"/>
    <n v="9884"/>
    <n v="205.7"/>
    <n v="502.54"/>
    <n v="1995454.22"/>
    <n v="1500584.4400000002"/>
  </r>
  <r>
    <x v="617"/>
    <x v="3"/>
    <s v="Afghanistan"/>
    <s v="Cárnicos"/>
    <x v="0"/>
    <s v="Alta"/>
    <d v="2020-08-06T00:00:00"/>
    <n v="998791825"/>
    <d v="2020-09-19T00:00:00"/>
    <n v="6103"/>
    <n v="205.7"/>
    <n v="364.69"/>
    <n v="1575759.15"/>
    <n v="1362117.15"/>
  </r>
  <r>
    <x v="618"/>
    <x v="0"/>
    <s v="Hungary"/>
    <s v="Alimento infantil"/>
    <x v="0"/>
    <s v="Media"/>
    <d v="2021-12-29T00:00:00"/>
    <n v="998791825"/>
    <d v="2022-01-10T00:00:00"/>
    <n v="6039"/>
    <n v="255.28"/>
    <n v="159.41999999999999"/>
    <n v="176398.48"/>
    <n v="110159.21999999999"/>
  </r>
  <r>
    <x v="619"/>
    <x v="3"/>
    <s v="Gabon"/>
    <s v="Bebida"/>
    <x v="0"/>
    <s v="Media"/>
    <d v="2022-02-23T00:00:00"/>
    <n v="998791825"/>
    <d v="2022-02-28T00:00:00"/>
    <n v="1727"/>
    <n v="152.58000000000001"/>
    <n v="31.79"/>
    <n v="86691.150000000009"/>
    <n v="58080.33"/>
  </r>
  <r>
    <x v="620"/>
    <x v="2"/>
    <s v="Mongolia"/>
    <s v="Cereales"/>
    <x v="1"/>
    <s v="Crítica"/>
    <d v="2020-04-25T00:00:00"/>
    <n v="998791825"/>
    <d v="2020-04-30T00:00:00"/>
    <n v="2236"/>
    <n v="9.33"/>
    <n v="117.11"/>
    <n v="442049.3"/>
    <n v="251669.38999999998"/>
  </r>
  <r>
    <x v="621"/>
    <x v="5"/>
    <s v="Canada"/>
    <s v="Bebida"/>
    <x v="0"/>
    <s v="Media"/>
    <d v="2021-11-16T00:00:00"/>
    <n v="998791825"/>
    <d v="2021-11-27T00:00:00"/>
    <n v="8663"/>
    <n v="437.2"/>
    <n v="31.79"/>
    <n v="412435.4"/>
    <n v="276318.68"/>
  </r>
  <r>
    <x v="622"/>
    <x v="3"/>
    <s v="Afghanistan"/>
    <s v="Cereales"/>
    <x v="0"/>
    <s v="Crítica"/>
    <d v="2022-08-10T00:00:00"/>
    <n v="998791825"/>
    <d v="2022-08-15T00:00:00"/>
    <n v="9139"/>
    <n v="437.2"/>
    <n v="117.11"/>
    <n v="1136081.0999999999"/>
    <n v="646798.53"/>
  </r>
  <r>
    <x v="623"/>
    <x v="3"/>
    <s v="Bahrain"/>
    <s v="Material de oficina"/>
    <x v="0"/>
    <s v="Baja"/>
    <d v="2021-04-29T00:00:00"/>
    <n v="229457461"/>
    <d v="2021-06-12T00:00:00"/>
    <n v="3333"/>
    <n v="651.21"/>
    <n v="524.96"/>
    <n v="2170482.9300000002"/>
    <n v="1749691.6800000002"/>
  </r>
  <r>
    <x v="624"/>
    <x v="0"/>
    <s v="Liechtenstein"/>
    <s v="Alimento infantil"/>
    <x v="1"/>
    <s v="Alta"/>
    <d v="2021-07-16T00:00:00"/>
    <n v="998791825"/>
    <d v="2021-08-23T00:00:00"/>
    <n v="3824"/>
    <n v="47.45"/>
    <n v="159.41999999999999"/>
    <n v="2231913.04"/>
    <n v="1393809.0599999998"/>
  </r>
  <r>
    <x v="625"/>
    <x v="4"/>
    <s v="Honduras"/>
    <s v="Cosméticos"/>
    <x v="0"/>
    <s v="Baja"/>
    <d v="2022-05-27T00:00:00"/>
    <n v="998791825"/>
    <d v="2022-07-10T00:00:00"/>
    <n v="9912"/>
    <n v="152.58000000000001"/>
    <n v="263.33"/>
    <n v="646618.79999999993"/>
    <n v="389465.06999999995"/>
  </r>
  <r>
    <x v="626"/>
    <x v="5"/>
    <s v="Mexico"/>
    <s v="Doméstico"/>
    <x v="1"/>
    <s v="Crítica"/>
    <d v="2020-09-29T00:00:00"/>
    <n v="998791825"/>
    <d v="2020-10-23T00:00:00"/>
    <n v="6626"/>
    <n v="81.73"/>
    <n v="502.54"/>
    <n v="5943593.3799999999"/>
    <n v="4469590.76"/>
  </r>
  <r>
    <x v="627"/>
    <x v="3"/>
    <s v="Liberia"/>
    <s v="Alimento infantil"/>
    <x v="0"/>
    <s v="Baja"/>
    <d v="2022-07-12T00:00:00"/>
    <n v="998791825"/>
    <d v="2022-07-27T00:00:00"/>
    <n v="220"/>
    <n v="9.33"/>
    <n v="159.41999999999999"/>
    <n v="811790.4"/>
    <n v="506955.6"/>
  </r>
  <r>
    <x v="628"/>
    <x v="0"/>
    <s v="Ireland"/>
    <s v="Cereales"/>
    <x v="1"/>
    <s v="Baja"/>
    <d v="2022-09-04T00:00:00"/>
    <n v="998791825"/>
    <d v="2022-09-24T00:00:00"/>
    <n v="8981"/>
    <n v="651.21"/>
    <n v="117.11"/>
    <n v="1760997.7"/>
    <n v="1002578.71"/>
  </r>
  <r>
    <x v="629"/>
    <x v="3"/>
    <s v="Morocco"/>
    <s v="Cereales"/>
    <x v="1"/>
    <s v="Crítica"/>
    <d v="2020-10-20T00:00:00"/>
    <n v="998791825"/>
    <d v="2020-11-16T00:00:00"/>
    <n v="8226"/>
    <n v="205.7"/>
    <n v="117.11"/>
    <n v="1294058.7"/>
    <n v="736739.01"/>
  </r>
  <r>
    <x v="630"/>
    <x v="4"/>
    <s v="Dominica"/>
    <s v="Alimento infantil"/>
    <x v="1"/>
    <s v="Crítica"/>
    <d v="2022-08-26T00:00:00"/>
    <n v="998791825"/>
    <d v="2022-10-05T00:00:00"/>
    <n v="5304"/>
    <n v="421.89"/>
    <n v="159.41999999999999"/>
    <n v="2464983.6800000002"/>
    <n v="1539359.5199999998"/>
  </r>
  <r>
    <x v="631"/>
    <x v="3"/>
    <s v="Cameroon"/>
    <s v="Snacks"/>
    <x v="1"/>
    <s v="Alta"/>
    <d v="2021-06-27T00:00:00"/>
    <n v="998791825"/>
    <d v="2021-08-15T00:00:00"/>
    <n v="4594"/>
    <n v="668.27"/>
    <n v="97.44"/>
    <n v="1369405.5"/>
    <n v="874524"/>
  </r>
  <r>
    <x v="632"/>
    <x v="2"/>
    <s v="Nepal"/>
    <s v="Frutas"/>
    <x v="1"/>
    <s v="Crítica"/>
    <d v="2022-06-05T00:00:00"/>
    <n v="998791825"/>
    <d v="2022-06-14T00:00:00"/>
    <n v="2509"/>
    <n v="81.73"/>
    <n v="6.92"/>
    <n v="61531.35"/>
    <n v="45637.4"/>
  </r>
  <r>
    <x v="633"/>
    <x v="0"/>
    <s v="Albania"/>
    <s v="Cosméticos"/>
    <x v="1"/>
    <s v="Baja"/>
    <d v="2020-12-20T00:00:00"/>
    <n v="998791825"/>
    <d v="2021-01-02T00:00:00"/>
    <n v="2489"/>
    <n v="205.7"/>
    <n v="263.33"/>
    <n v="828931.2"/>
    <n v="499273.68"/>
  </r>
  <r>
    <x v="634"/>
    <x v="3"/>
    <s v="Algeria"/>
    <s v="Material de oficina"/>
    <x v="0"/>
    <s v="Media"/>
    <d v="2021-05-04T00:00:00"/>
    <n v="229708516"/>
    <d v="2021-05-14T00:00:00"/>
    <n v="1670"/>
    <n v="651.21"/>
    <n v="524.96"/>
    <n v="1087520.7"/>
    <n v="876683.20000000007"/>
  </r>
  <r>
    <x v="635"/>
    <x v="2"/>
    <s v="Maldives"/>
    <s v="Cosméticos"/>
    <x v="1"/>
    <s v="Media"/>
    <d v="2021-08-10T00:00:00"/>
    <n v="998791825"/>
    <d v="2021-08-26T00:00:00"/>
    <n v="10"/>
    <n v="437.2"/>
    <n v="263.33"/>
    <n v="2749988"/>
    <n v="1656345.7"/>
  </r>
  <r>
    <x v="636"/>
    <x v="3"/>
    <s v="Turkey"/>
    <s v="Bebida"/>
    <x v="1"/>
    <s v="Crítica"/>
    <d v="2022-01-29T00:00:00"/>
    <n v="998791825"/>
    <d v="2022-02-12T00:00:00"/>
    <n v="7575"/>
    <n v="651.21"/>
    <n v="31.79"/>
    <n v="389991.55000000005"/>
    <n v="261282.00999999998"/>
  </r>
  <r>
    <x v="637"/>
    <x v="1"/>
    <s v="New Zealand"/>
    <s v="Snacks"/>
    <x v="1"/>
    <s v="Media"/>
    <d v="2020-07-10T00:00:00"/>
    <n v="998791825"/>
    <d v="2020-07-23T00:00:00"/>
    <n v="9721"/>
    <n v="81.73"/>
    <n v="97.44"/>
    <n v="1244442.4800000002"/>
    <n v="794720.64"/>
  </r>
  <r>
    <x v="638"/>
    <x v="3"/>
    <s v="Lebanon"/>
    <s v="Cuidado personal"/>
    <x v="0"/>
    <s v="Alta"/>
    <d v="2022-08-20T00:00:00"/>
    <n v="998791825"/>
    <d v="2022-08-29T00:00:00"/>
    <n v="8015"/>
    <n v="437.2"/>
    <n v="56.67"/>
    <n v="294800.11"/>
    <n v="204408.69"/>
  </r>
  <r>
    <x v="639"/>
    <x v="0"/>
    <s v="Luxembourg"/>
    <s v="Frutas"/>
    <x v="0"/>
    <s v="Alta"/>
    <d v="2020-03-18T00:00:00"/>
    <n v="998791825"/>
    <d v="2020-03-30T00:00:00"/>
    <n v="6056"/>
    <n v="152.58000000000001"/>
    <n v="6.92"/>
    <n v="38318.31"/>
    <n v="28420.44"/>
  </r>
  <r>
    <x v="640"/>
    <x v="3"/>
    <s v="Togo"/>
    <s v="Material de oficina"/>
    <x v="0"/>
    <s v="Baja"/>
    <d v="2021-03-05T00:00:00"/>
    <n v="998791825"/>
    <d v="2021-03-24T00:00:00"/>
    <n v="4474"/>
    <n v="47.45"/>
    <n v="524.96"/>
    <n v="4053782.25"/>
    <n v="3267876"/>
  </r>
  <r>
    <x v="641"/>
    <x v="0"/>
    <s v="Hungary"/>
    <s v="Cereales"/>
    <x v="0"/>
    <s v="Baja"/>
    <d v="2022-06-03T00:00:00"/>
    <n v="998791825"/>
    <d v="2022-07-13T00:00:00"/>
    <n v="5930"/>
    <n v="109.28"/>
    <n v="117.11"/>
    <n v="1760380.5999999999"/>
    <n v="1002227.38"/>
  </r>
  <r>
    <x v="642"/>
    <x v="0"/>
    <s v="Lithuania"/>
    <s v="Cárnicos"/>
    <x v="0"/>
    <s v="Alta"/>
    <d v="2022-09-02T00:00:00"/>
    <n v="998791825"/>
    <d v="2022-09-26T00:00:00"/>
    <n v="115"/>
    <n v="81.73"/>
    <n v="364.69"/>
    <n v="2841851.04"/>
    <n v="2456551.84"/>
  </r>
  <r>
    <x v="643"/>
    <x v="2"/>
    <s v="Bangladesh"/>
    <s v="Doméstico"/>
    <x v="0"/>
    <s v="Media"/>
    <d v="2021-01-17T00:00:00"/>
    <n v="998791825"/>
    <d v="2021-02-21T00:00:00"/>
    <n v="8755"/>
    <n v="109.28"/>
    <n v="502.54"/>
    <n v="5627501.6699999999"/>
    <n v="4231889.34"/>
  </r>
  <r>
    <x v="644"/>
    <x v="2"/>
    <s v="China"/>
    <s v="Cuidado personal"/>
    <x v="1"/>
    <s v="Baja"/>
    <d v="2021-05-14T00:00:00"/>
    <n v="998791825"/>
    <d v="2021-06-04T00:00:00"/>
    <n v="604"/>
    <n v="9.33"/>
    <n v="56.67"/>
    <n v="678849.38"/>
    <n v="470701.02"/>
  </r>
  <r>
    <x v="645"/>
    <x v="3"/>
    <s v="Botswana"/>
    <s v="Cuidado personal"/>
    <x v="1"/>
    <s v="Crítica"/>
    <d v="2022-11-07T00:00:00"/>
    <n v="231475770"/>
    <d v="2022-12-10T00:00:00"/>
    <n v="5525"/>
    <n v="81.73"/>
    <n v="56.67"/>
    <n v="451558.25"/>
    <n v="313101.75"/>
  </r>
  <r>
    <x v="646"/>
    <x v="3"/>
    <s v="Equatorial Guinea"/>
    <s v="Cereales"/>
    <x v="0"/>
    <s v="Crítica"/>
    <d v="2022-02-16T00:00:00"/>
    <n v="998791825"/>
    <d v="2022-04-05T00:00:00"/>
    <n v="6447"/>
    <n v="437.2"/>
    <n v="117.11"/>
    <n v="640138.39999999991"/>
    <n v="364446.32"/>
  </r>
  <r>
    <x v="647"/>
    <x v="0"/>
    <s v="Belgium"/>
    <s v="Cosméticos"/>
    <x v="0"/>
    <s v="Baja"/>
    <d v="2020-10-21T00:00:00"/>
    <n v="998791825"/>
    <d v="2020-11-05T00:00:00"/>
    <n v="4103"/>
    <n v="651.21"/>
    <n v="263.33"/>
    <n v="2884208.4"/>
    <n v="1737188.01"/>
  </r>
  <r>
    <x v="648"/>
    <x v="3"/>
    <s v="Turkey"/>
    <s v="Material de oficina"/>
    <x v="0"/>
    <s v="Media"/>
    <d v="2020-12-27T00:00:00"/>
    <n v="998791825"/>
    <d v="2021-02-07T00:00:00"/>
    <n v="3420"/>
    <n v="255.28"/>
    <n v="524.96"/>
    <n v="2959749.45"/>
    <n v="2385943.2000000002"/>
  </r>
  <r>
    <x v="649"/>
    <x v="2"/>
    <s v="Indonesia"/>
    <s v="Cuidado personal"/>
    <x v="0"/>
    <s v="Baja"/>
    <d v="2022-05-21T00:00:00"/>
    <n v="998791825"/>
    <d v="2022-06-18T00:00:00"/>
    <n v="5530"/>
    <n v="668.27"/>
    <n v="56.67"/>
    <n v="798829.02"/>
    <n v="553892.58000000007"/>
  </r>
  <r>
    <x v="650"/>
    <x v="0"/>
    <s v="Russia"/>
    <s v="Cosméticos"/>
    <x v="1"/>
    <s v="Media"/>
    <d v="2022-03-29T00:00:00"/>
    <n v="998791825"/>
    <d v="2022-05-11T00:00:00"/>
    <n v="994"/>
    <n v="205.7"/>
    <n v="263.33"/>
    <n v="3118110.4"/>
    <n v="1878069.5599999998"/>
  </r>
  <r>
    <x v="651"/>
    <x v="0"/>
    <s v="Armenia"/>
    <s v="Snacks"/>
    <x v="0"/>
    <s v="Crítica"/>
    <d v="2022-06-30T00:00:00"/>
    <n v="998791825"/>
    <d v="2022-08-10T00:00:00"/>
    <n v="6845"/>
    <n v="255.28"/>
    <n v="97.44"/>
    <n v="1297082.58"/>
    <n v="828337.44"/>
  </r>
  <r>
    <x v="652"/>
    <x v="4"/>
    <s v="Belize"/>
    <s v="Bebida"/>
    <x v="0"/>
    <s v="Baja"/>
    <d v="2022-08-19T00:00:00"/>
    <n v="998791825"/>
    <d v="2022-09-29T00:00:00"/>
    <n v="9806"/>
    <n v="255.28"/>
    <n v="31.79"/>
    <n v="369588.05000000005"/>
    <n v="247612.31"/>
  </r>
  <r>
    <x v="653"/>
    <x v="0"/>
    <s v="Finland"/>
    <s v="Ropa"/>
    <x v="1"/>
    <s v="Alta"/>
    <d v="2021-02-07T00:00:00"/>
    <n v="998791825"/>
    <d v="2021-03-28T00:00:00"/>
    <n v="3633"/>
    <n v="651.21"/>
    <n v="35.840000000000003"/>
    <n v="649232.48"/>
    <n v="212925.44000000003"/>
  </r>
  <r>
    <x v="654"/>
    <x v="1"/>
    <s v="Samoa "/>
    <s v="Cuidado personal"/>
    <x v="0"/>
    <s v="Crítica"/>
    <d v="2022-06-27T00:00:00"/>
    <n v="998791825"/>
    <d v="2022-08-01T00:00:00"/>
    <n v="4110"/>
    <n v="152.58000000000001"/>
    <n v="56.67"/>
    <n v="484658.9"/>
    <n v="336053.10000000003"/>
  </r>
  <r>
    <x v="655"/>
    <x v="3"/>
    <s v="The Gambia"/>
    <s v="Ropa"/>
    <x v="1"/>
    <s v="Crítica"/>
    <d v="2021-10-01T00:00:00"/>
    <n v="998791825"/>
    <d v="2021-10-09T00:00:00"/>
    <n v="4056"/>
    <n v="421.89"/>
    <n v="35.840000000000003"/>
    <n v="848012.80000000005"/>
    <n v="278118.40000000002"/>
  </r>
  <r>
    <x v="656"/>
    <x v="3"/>
    <s v="Seychelles "/>
    <s v="Doméstico"/>
    <x v="0"/>
    <s v="Media"/>
    <d v="2020-12-01T00:00:00"/>
    <n v="232628905"/>
    <d v="2021-01-03T00:00:00"/>
    <n v="6466"/>
    <n v="668.27"/>
    <n v="502.54"/>
    <n v="4321033.82"/>
    <n v="3249423.64"/>
  </r>
  <r>
    <x v="657"/>
    <x v="0"/>
    <s v="Greece"/>
    <s v="Frutas"/>
    <x v="0"/>
    <s v="Baja"/>
    <d v="2022-11-04T00:00:00"/>
    <n v="998791825"/>
    <d v="2022-12-14T00:00:00"/>
    <n v="8319"/>
    <n v="109.28"/>
    <n v="6.92"/>
    <n v="32356.44"/>
    <n v="23998.560000000001"/>
  </r>
  <r>
    <x v="658"/>
    <x v="0"/>
    <s v="Finland"/>
    <s v="Cosméticos"/>
    <x v="0"/>
    <s v="Media"/>
    <d v="2020-02-11T00:00:00"/>
    <n v="998791825"/>
    <d v="2020-03-22T00:00:00"/>
    <n v="8779"/>
    <n v="668.27"/>
    <n v="263.33"/>
    <n v="927301.2"/>
    <n v="558522.92999999993"/>
  </r>
  <r>
    <x v="659"/>
    <x v="4"/>
    <s v="Trinidad and Tobago"/>
    <s v="Material de oficina"/>
    <x v="0"/>
    <s v="Media"/>
    <d v="2022-08-07T00:00:00"/>
    <n v="998791825"/>
    <d v="2022-09-07T00:00:00"/>
    <n v="9347"/>
    <n v="421.89"/>
    <n v="524.96"/>
    <n v="3137529.7800000003"/>
    <n v="2529257.2800000003"/>
  </r>
  <r>
    <x v="660"/>
    <x v="2"/>
    <s v="Vietnam"/>
    <s v="Alimento infantil"/>
    <x v="0"/>
    <s v="Baja"/>
    <d v="2021-02-28T00:00:00"/>
    <n v="998791825"/>
    <d v="2021-03-25T00:00:00"/>
    <n v="966"/>
    <n v="205.7"/>
    <n v="159.41999999999999"/>
    <n v="2473407.92"/>
    <n v="1544620.38"/>
  </r>
  <r>
    <x v="661"/>
    <x v="2"/>
    <s v="Indonesia"/>
    <s v="Doméstico"/>
    <x v="1"/>
    <s v="Alta"/>
    <d v="2021-05-11T00:00:00"/>
    <n v="998791825"/>
    <d v="2021-06-27T00:00:00"/>
    <n v="6609"/>
    <n v="81.73"/>
    <n v="502.54"/>
    <n v="4607053.38"/>
    <n v="3464510.7600000002"/>
  </r>
  <r>
    <x v="662"/>
    <x v="0"/>
    <s v="Norway"/>
    <s v="Cereales"/>
    <x v="0"/>
    <s v="Media"/>
    <d v="2022-01-02T00:00:00"/>
    <n v="998791825"/>
    <d v="2022-01-11T00:00:00"/>
    <n v="6281"/>
    <n v="109.28"/>
    <n v="117.11"/>
    <n v="745868.2"/>
    <n v="424640.86"/>
  </r>
  <r>
    <x v="663"/>
    <x v="3"/>
    <s v="Zimbabwe"/>
    <s v="Alimento infantil"/>
    <x v="1"/>
    <s v="Crítica"/>
    <d v="2022-04-23T00:00:00"/>
    <n v="998791825"/>
    <d v="2022-06-01T00:00:00"/>
    <n v="2018"/>
    <n v="154.06"/>
    <n v="159.41999999999999"/>
    <n v="2325345.52"/>
    <n v="1452156.7799999998"/>
  </r>
  <r>
    <x v="664"/>
    <x v="3"/>
    <s v="Namibia"/>
    <s v="Alimento infantil"/>
    <x v="1"/>
    <s v="Alta"/>
    <d v="2020-06-18T00:00:00"/>
    <n v="998791825"/>
    <d v="2020-08-07T00:00:00"/>
    <n v="2888"/>
    <n v="205.7"/>
    <n v="159.41999999999999"/>
    <n v="2450177.44"/>
    <n v="1530113.16"/>
  </r>
  <r>
    <x v="665"/>
    <x v="1"/>
    <s v="Tonga"/>
    <s v="Material de oficina"/>
    <x v="1"/>
    <s v="Media"/>
    <d v="2020-10-08T00:00:00"/>
    <n v="998791825"/>
    <d v="2020-10-28T00:00:00"/>
    <n v="9989"/>
    <n v="109.28"/>
    <n v="524.96"/>
    <n v="2199787.3800000004"/>
    <n v="1773314.8800000001"/>
  </r>
  <r>
    <x v="666"/>
    <x v="2"/>
    <s v="Malaysia"/>
    <s v="Snacks"/>
    <x v="0"/>
    <s v="Alta"/>
    <d v="2020-10-16T00:00:00"/>
    <n v="998791825"/>
    <d v="2020-11-01T00:00:00"/>
    <n v="1451"/>
    <n v="109.28"/>
    <n v="97.44"/>
    <n v="880081.44000000006"/>
    <n v="562033.92000000004"/>
  </r>
  <r>
    <x v="667"/>
    <x v="3"/>
    <s v="Mozambique"/>
    <s v="Cuidado personal"/>
    <x v="0"/>
    <s v="Crítica"/>
    <d v="2021-10-21T00:00:00"/>
    <n v="115831792"/>
    <d v="2021-11-18T00:00:00"/>
    <n v="9989"/>
    <n v="81.73"/>
    <n v="56.67"/>
    <n v="816400.97000000009"/>
    <n v="566076.63"/>
  </r>
  <r>
    <x v="668"/>
    <x v="3"/>
    <s v="The Gambia"/>
    <s v="Material de oficina"/>
    <x v="1"/>
    <s v="Alta"/>
    <d v="2022-06-08T00:00:00"/>
    <n v="232631909"/>
    <d v="2022-07-25T00:00:00"/>
    <n v="8091"/>
    <n v="651.21"/>
    <n v="524.96"/>
    <n v="5268940.1100000003"/>
    <n v="4247451.3600000003"/>
  </r>
  <r>
    <x v="669"/>
    <x v="3"/>
    <s v="Egypt"/>
    <s v="Cárnicos"/>
    <x v="0"/>
    <s v="Crítica"/>
    <d v="2021-05-08T00:00:00"/>
    <n v="998791825"/>
    <d v="2021-05-24T00:00:00"/>
    <n v="7436"/>
    <n v="81.73"/>
    <n v="364.69"/>
    <n v="1736077.3499999999"/>
    <n v="1500699.35"/>
  </r>
  <r>
    <x v="670"/>
    <x v="3"/>
    <s v="Saudi Arabia"/>
    <s v="Ropa"/>
    <x v="0"/>
    <s v="Media"/>
    <d v="2022-03-30T00:00:00"/>
    <n v="998791825"/>
    <d v="2022-05-09T00:00:00"/>
    <n v="5135"/>
    <n v="668.27"/>
    <n v="35.840000000000003"/>
    <n v="306093.28000000003"/>
    <n v="100387.84000000001"/>
  </r>
  <r>
    <x v="671"/>
    <x v="4"/>
    <s v="Panama"/>
    <s v="Doméstico"/>
    <x v="0"/>
    <s v="Media"/>
    <d v="2020-10-21T00:00:00"/>
    <n v="998791825"/>
    <d v="2020-11-06T00:00:00"/>
    <n v="3772"/>
    <n v="651.21"/>
    <n v="502.54"/>
    <n v="5502535.1799999997"/>
    <n v="4137914.3600000003"/>
  </r>
  <r>
    <x v="672"/>
    <x v="4"/>
    <s v="Haiti"/>
    <s v="Cárnicos"/>
    <x v="0"/>
    <s v="Baja"/>
    <d v="2021-12-04T00:00:00"/>
    <n v="998791825"/>
    <d v="2021-12-20T00:00:00"/>
    <n v="9602"/>
    <n v="47.45"/>
    <n v="364.69"/>
    <n v="1628495.4"/>
    <n v="1407703.4"/>
  </r>
  <r>
    <x v="673"/>
    <x v="3"/>
    <s v="Mauritania"/>
    <s v="Cereales"/>
    <x v="1"/>
    <s v="Crítica"/>
    <d v="2022-04-25T00:00:00"/>
    <n v="998791825"/>
    <d v="2022-05-16T00:00:00"/>
    <n v="912"/>
    <n v="421.89"/>
    <n v="117.11"/>
    <n v="1059355"/>
    <n v="603116.5"/>
  </r>
  <r>
    <x v="674"/>
    <x v="3"/>
    <s v="The Gambia"/>
    <s v="Cuidado personal"/>
    <x v="1"/>
    <s v="Baja"/>
    <d v="2020-07-08T00:00:00"/>
    <n v="998791825"/>
    <d v="2020-07-10T00:00:00"/>
    <n v="3019"/>
    <n v="205.7"/>
    <n v="56.67"/>
    <n v="376693.57"/>
    <n v="261192.03"/>
  </r>
  <r>
    <x v="675"/>
    <x v="0"/>
    <s v="Ireland"/>
    <s v="Ropa"/>
    <x v="0"/>
    <s v="Alta"/>
    <d v="2021-03-14T00:00:00"/>
    <n v="998791825"/>
    <d v="2021-04-28T00:00:00"/>
    <n v="3270"/>
    <n v="152.58000000000001"/>
    <n v="35.840000000000003"/>
    <n v="740372"/>
    <n v="242816.00000000003"/>
  </r>
  <r>
    <x v="676"/>
    <x v="0"/>
    <s v="San Marino"/>
    <s v="Verduras"/>
    <x v="0"/>
    <s v="Crítica"/>
    <d v="2022-04-12T00:00:00"/>
    <n v="998791825"/>
    <d v="2022-05-01T00:00:00"/>
    <n v="6047"/>
    <n v="81.73"/>
    <n v="90.93"/>
    <n v="494994.78"/>
    <n v="292158.09000000003"/>
  </r>
  <r>
    <x v="677"/>
    <x v="3"/>
    <s v="United Arab Emirates"/>
    <s v="Cereales"/>
    <x v="0"/>
    <s v="Alta"/>
    <d v="2022-01-27T00:00:00"/>
    <n v="998791825"/>
    <d v="2022-02-07T00:00:00"/>
    <n v="7761"/>
    <n v="9.33"/>
    <n v="117.11"/>
    <n v="1547686.7999999998"/>
    <n v="881135.64"/>
  </r>
  <r>
    <x v="678"/>
    <x v="3"/>
    <s v="Mauritania"/>
    <s v="Ropa"/>
    <x v="1"/>
    <s v="Baja"/>
    <d v="2020-09-26T00:00:00"/>
    <n v="998791825"/>
    <d v="2020-11-12T00:00:00"/>
    <n v="1852"/>
    <n v="421.89"/>
    <n v="35.840000000000003"/>
    <n v="36718.080000000002"/>
    <n v="12042.240000000002"/>
  </r>
  <r>
    <x v="679"/>
    <x v="3"/>
    <s v="Guinea-Bissau"/>
    <s v="Material de oficina"/>
    <x v="1"/>
    <s v="Baja"/>
    <d v="2021-11-02T00:00:00"/>
    <n v="232810437"/>
    <d v="2021-12-21T00:00:00"/>
    <n v="1030"/>
    <n v="651.21"/>
    <n v="524.96"/>
    <n v="670746.30000000005"/>
    <n v="540708.80000000005"/>
  </r>
  <r>
    <x v="680"/>
    <x v="4"/>
    <s v="Nicaragua"/>
    <s v="Ropa"/>
    <x v="1"/>
    <s v="Media"/>
    <d v="2021-09-07T00:00:00"/>
    <n v="998791825"/>
    <d v="2021-09-18T00:00:00"/>
    <n v="3797"/>
    <n v="437.2"/>
    <n v="35.840000000000003"/>
    <n v="471106.08"/>
    <n v="154506.24000000002"/>
  </r>
  <r>
    <x v="681"/>
    <x v="2"/>
    <s v="Malaysia"/>
    <s v="Cuidado personal"/>
    <x v="0"/>
    <s v="Alta"/>
    <d v="2021-07-31T00:00:00"/>
    <n v="998791825"/>
    <d v="2021-08-31T00:00:00"/>
    <n v="6098"/>
    <n v="152.58000000000001"/>
    <n v="56.67"/>
    <n v="747175.66"/>
    <n v="518077.14"/>
  </r>
  <r>
    <x v="682"/>
    <x v="3"/>
    <s v="Zambia"/>
    <s v="Doméstico"/>
    <x v="1"/>
    <s v="Baja"/>
    <d v="2020-05-10T00:00:00"/>
    <n v="998791825"/>
    <d v="2020-06-24T00:00:00"/>
    <n v="3293"/>
    <n v="255.28"/>
    <n v="502.54"/>
    <n v="4377836.7699999996"/>
    <n v="3292139.54"/>
  </r>
  <r>
    <x v="683"/>
    <x v="3"/>
    <s v="Malawi"/>
    <s v="Material de oficina"/>
    <x v="0"/>
    <s v="Media"/>
    <d v="2022-08-19T00:00:00"/>
    <n v="998791825"/>
    <d v="2022-09-18T00:00:00"/>
    <n v="6948"/>
    <n v="437.2"/>
    <n v="524.96"/>
    <n v="3447505.74"/>
    <n v="2779138.24"/>
  </r>
  <r>
    <x v="684"/>
    <x v="3"/>
    <s v="Lesotho"/>
    <s v="Bebida"/>
    <x v="1"/>
    <s v="Baja"/>
    <d v="2021-12-28T00:00:00"/>
    <n v="998791825"/>
    <d v="2022-01-22T00:00:00"/>
    <n v="663"/>
    <n v="668.27"/>
    <n v="31.79"/>
    <n v="292149.65000000002"/>
    <n v="195731.03"/>
  </r>
  <r>
    <x v="685"/>
    <x v="3"/>
    <s v="Malawi"/>
    <s v="Cárnicos"/>
    <x v="0"/>
    <s v="Media"/>
    <d v="2022-06-05T00:00:00"/>
    <n v="998791825"/>
    <d v="2022-06-16T00:00:00"/>
    <n v="5067"/>
    <n v="47.45"/>
    <n v="364.69"/>
    <n v="2935510.62"/>
    <n v="2537513.02"/>
  </r>
  <r>
    <x v="686"/>
    <x v="3"/>
    <s v="Iraq"/>
    <s v="Cereales"/>
    <x v="0"/>
    <s v="Media"/>
    <d v="2022-08-14T00:00:00"/>
    <n v="998791825"/>
    <d v="2022-09-12T00:00:00"/>
    <n v="2822"/>
    <n v="205.7"/>
    <n v="117.11"/>
    <n v="1551800.7999999998"/>
    <n v="883477.84"/>
  </r>
  <r>
    <x v="687"/>
    <x v="2"/>
    <s v="Turkmenistan"/>
    <s v="Snacks"/>
    <x v="1"/>
    <s v="Alta"/>
    <d v="2020-03-20T00:00:00"/>
    <n v="998791825"/>
    <d v="2020-03-29T00:00:00"/>
    <n v="3619"/>
    <n v="9.33"/>
    <n v="97.44"/>
    <n v="731773.68"/>
    <n v="467322.24"/>
  </r>
  <r>
    <x v="688"/>
    <x v="3"/>
    <s v="United Arab Emirates"/>
    <s v="Cuidado personal"/>
    <x v="0"/>
    <s v="Media"/>
    <d v="2021-11-07T00:00:00"/>
    <n v="998791825"/>
    <d v="2021-12-22T00:00:00"/>
    <n v="9183"/>
    <n v="81.73"/>
    <n v="56.67"/>
    <n v="623191.25"/>
    <n v="432108.75"/>
  </r>
  <r>
    <x v="689"/>
    <x v="2"/>
    <s v="Maldives"/>
    <s v="Frutas"/>
    <x v="1"/>
    <s v="Baja"/>
    <d v="2021-09-08T00:00:00"/>
    <n v="998791825"/>
    <d v="2021-09-25T00:00:00"/>
    <n v="8268"/>
    <n v="205.7"/>
    <n v="6.92"/>
    <n v="18408.09"/>
    <n v="13653.16"/>
  </r>
  <r>
    <x v="690"/>
    <x v="3"/>
    <s v="Pakistan"/>
    <s v="Verduras"/>
    <x v="0"/>
    <s v="Baja"/>
    <d v="2022-07-17T00:00:00"/>
    <n v="233232724"/>
    <d v="2022-08-11T00:00:00"/>
    <n v="7945"/>
    <n v="154.06"/>
    <n v="90.93"/>
    <n v="1224006.7"/>
    <n v="722438.85000000009"/>
  </r>
  <r>
    <x v="691"/>
    <x v="0"/>
    <s v="Romania"/>
    <s v="Cárnicos"/>
    <x v="1"/>
    <s v="Media"/>
    <d v="2020-01-05T00:00:00"/>
    <n v="998791825"/>
    <d v="2020-01-27T00:00:00"/>
    <n v="1660"/>
    <n v="81.73"/>
    <n v="364.69"/>
    <n v="2452868.46"/>
    <n v="2120307.66"/>
  </r>
  <r>
    <x v="692"/>
    <x v="3"/>
    <s v="Lebanon"/>
    <s v="Cosméticos"/>
    <x v="1"/>
    <s v="Crítica"/>
    <d v="2021-10-19T00:00:00"/>
    <n v="998791825"/>
    <d v="2021-12-01T00:00:00"/>
    <n v="7177"/>
    <n v="255.28"/>
    <n v="263.33"/>
    <n v="1815691.5999999999"/>
    <n v="1093609.49"/>
  </r>
  <r>
    <x v="693"/>
    <x v="0"/>
    <s v="Portugal"/>
    <s v="Snacks"/>
    <x v="0"/>
    <s v="Alta"/>
    <d v="2020-12-30T00:00:00"/>
    <n v="998791825"/>
    <d v="2021-01-25T00:00:00"/>
    <n v="4668"/>
    <n v="205.7"/>
    <n v="97.44"/>
    <n v="614287.08000000007"/>
    <n v="392293.44"/>
  </r>
  <r>
    <x v="694"/>
    <x v="0"/>
    <s v="Bosnia and Herzegovina"/>
    <s v="Alimento infantil"/>
    <x v="0"/>
    <s v="Baja"/>
    <d v="2021-12-14T00:00:00"/>
    <n v="998791825"/>
    <d v="2021-12-19T00:00:00"/>
    <n v="1011"/>
    <n v="421.89"/>
    <n v="159.41999999999999"/>
    <n v="2425415.2799999998"/>
    <n v="1514649.42"/>
  </r>
  <r>
    <x v="695"/>
    <x v="3"/>
    <s v="Iraq"/>
    <s v="Cosméticos"/>
    <x v="0"/>
    <s v="Crítica"/>
    <d v="2020-11-04T00:00:00"/>
    <n v="998791825"/>
    <d v="2020-12-05T00:00:00"/>
    <n v="5120"/>
    <n v="47.45"/>
    <n v="263.33"/>
    <n v="2918310"/>
    <n v="1757727.75"/>
  </r>
  <r>
    <x v="696"/>
    <x v="0"/>
    <s v="Moldova "/>
    <s v="Doméstico"/>
    <x v="1"/>
    <s v="Baja"/>
    <d v="2021-05-25T00:00:00"/>
    <n v="998791825"/>
    <d v="2021-07-03T00:00:00"/>
    <n v="2935"/>
    <n v="668.27"/>
    <n v="502.54"/>
    <n v="5799915.3300000001"/>
    <n v="4361544.66"/>
  </r>
  <r>
    <x v="697"/>
    <x v="3"/>
    <s v="Liberia"/>
    <s v="Bebida"/>
    <x v="1"/>
    <s v="Crítica"/>
    <d v="2022-01-07T00:00:00"/>
    <n v="998791825"/>
    <d v="2022-02-04T00:00:00"/>
    <n v="2430"/>
    <n v="651.21"/>
    <n v="31.79"/>
    <n v="31981.300000000003"/>
    <n v="21426.46"/>
  </r>
  <r>
    <x v="698"/>
    <x v="3"/>
    <s v="Sudan"/>
    <s v="Cereales"/>
    <x v="0"/>
    <s v="Baja"/>
    <d v="2020-02-05T00:00:00"/>
    <n v="998791825"/>
    <d v="2020-03-12T00:00:00"/>
    <n v="8611"/>
    <n v="651.21"/>
    <n v="117.11"/>
    <n v="998262.1"/>
    <n v="568334.82999999996"/>
  </r>
  <r>
    <x v="699"/>
    <x v="3"/>
    <s v="Democratic Republic of the Congo"/>
    <s v="Frutas"/>
    <x v="1"/>
    <s v="Baja"/>
    <d v="2021-12-27T00:00:00"/>
    <n v="998791825"/>
    <d v="2022-01-11T00:00:00"/>
    <n v="8513"/>
    <n v="205.7"/>
    <n v="6.92"/>
    <n v="50745.87"/>
    <n v="37637.879999999997"/>
  </r>
  <r>
    <x v="700"/>
    <x v="3"/>
    <s v="Morocco"/>
    <s v="Cuidado personal"/>
    <x v="0"/>
    <s v="Media"/>
    <d v="2021-08-06T00:00:00"/>
    <n v="998791825"/>
    <d v="2021-08-10T00:00:00"/>
    <n v="6205"/>
    <n v="421.89"/>
    <n v="56.67"/>
    <n v="301256.78000000003"/>
    <n v="208885.62"/>
  </r>
  <r>
    <x v="701"/>
    <x v="3"/>
    <s v="Mauritania"/>
    <s v="Cárnicos"/>
    <x v="1"/>
    <s v="Media"/>
    <d v="2021-03-19T00:00:00"/>
    <n v="233567035"/>
    <d v="2021-03-20T00:00:00"/>
    <n v="8527"/>
    <n v="421.89"/>
    <n v="364.69"/>
    <n v="3597456.03"/>
    <n v="3109711.63"/>
  </r>
  <r>
    <x v="702"/>
    <x v="4"/>
    <s v="Saint Vincent and the Grenadines"/>
    <s v="Cereales"/>
    <x v="1"/>
    <s v="Media"/>
    <d v="2021-10-16T00:00:00"/>
    <n v="998791825"/>
    <d v="2021-10-23T00:00:00"/>
    <n v="7783"/>
    <n v="152.58000000000001"/>
    <n v="117.11"/>
    <n v="592827.4"/>
    <n v="337511.02"/>
  </r>
  <r>
    <x v="703"/>
    <x v="3"/>
    <s v="Pakistan"/>
    <s v="Cuidado personal"/>
    <x v="0"/>
    <s v="Crítica"/>
    <d v="2021-07-27T00:00:00"/>
    <n v="998791825"/>
    <d v="2021-08-11T00:00:00"/>
    <n v="6379"/>
    <n v="437.2"/>
    <n v="56.67"/>
    <n v="273223.39"/>
    <n v="189447.81"/>
  </r>
  <r>
    <x v="704"/>
    <x v="0"/>
    <s v="Sweden"/>
    <s v="Alimento infantil"/>
    <x v="1"/>
    <s v="Crítica"/>
    <d v="2020-04-28T00:00:00"/>
    <n v="998791825"/>
    <d v="2020-05-29T00:00:00"/>
    <n v="7154"/>
    <n v="651.21"/>
    <n v="159.41999999999999"/>
    <n v="1893667.04"/>
    <n v="1182577.5599999998"/>
  </r>
  <r>
    <x v="705"/>
    <x v="1"/>
    <s v="Palau"/>
    <s v="Cereales"/>
    <x v="1"/>
    <s v="Alta"/>
    <d v="2022-02-17T00:00:00"/>
    <n v="998791825"/>
    <d v="2022-04-07T00:00:00"/>
    <n v="2299"/>
    <n v="81.73"/>
    <n v="117.11"/>
    <n v="922975.89999999991"/>
    <n v="525472.56999999995"/>
  </r>
  <r>
    <x v="706"/>
    <x v="0"/>
    <s v="Poland"/>
    <s v="Cárnicos"/>
    <x v="1"/>
    <s v="Crítica"/>
    <d v="2020-01-18T00:00:00"/>
    <n v="998791825"/>
    <d v="2020-02-11T00:00:00"/>
    <n v="6039"/>
    <n v="421.89"/>
    <n v="364.69"/>
    <n v="2514464.4"/>
    <n v="2173552.4"/>
  </r>
  <r>
    <x v="707"/>
    <x v="3"/>
    <s v="Equatorial Guinea"/>
    <s v="Bebida"/>
    <x v="1"/>
    <s v="Crítica"/>
    <d v="2020-05-21T00:00:00"/>
    <n v="998791825"/>
    <d v="2020-05-21T00:00:00"/>
    <n v="9628"/>
    <n v="109.28"/>
    <n v="31.79"/>
    <n v="13380.900000000001"/>
    <n v="8964.7800000000007"/>
  </r>
  <r>
    <x v="708"/>
    <x v="1"/>
    <s v="Kiribati"/>
    <s v="Doméstico"/>
    <x v="0"/>
    <s v="Baja"/>
    <d v="2021-04-16T00:00:00"/>
    <n v="998791825"/>
    <d v="2021-05-23T00:00:00"/>
    <n v="6353"/>
    <n v="437.2"/>
    <n v="502.54"/>
    <n v="5295371.4799999995"/>
    <n v="3982126.96"/>
  </r>
  <r>
    <x v="709"/>
    <x v="2"/>
    <s v="Myanmar"/>
    <s v="Material de oficina"/>
    <x v="1"/>
    <s v="Crítica"/>
    <d v="2022-09-26T00:00:00"/>
    <n v="998791825"/>
    <d v="2022-10-24T00:00:00"/>
    <n v="6531"/>
    <n v="9.33"/>
    <n v="524.96"/>
    <n v="4163185.5300000003"/>
    <n v="3356069.2800000003"/>
  </r>
  <r>
    <x v="710"/>
    <x v="4"/>
    <s v="Haiti"/>
    <s v="Material de oficina"/>
    <x v="1"/>
    <s v="Media"/>
    <d v="2022-03-27T00:00:00"/>
    <n v="998791825"/>
    <d v="2022-04-30T00:00:00"/>
    <n v="2510"/>
    <n v="81.73"/>
    <n v="524.96"/>
    <n v="3401269.83"/>
    <n v="2741866.08"/>
  </r>
  <r>
    <x v="711"/>
    <x v="3"/>
    <s v="Mauritius "/>
    <s v="Cereales"/>
    <x v="0"/>
    <s v="Alta"/>
    <d v="2021-12-30T00:00:00"/>
    <n v="998791825"/>
    <d v="2021-12-30T00:00:00"/>
    <n v="3671"/>
    <n v="421.89"/>
    <n v="117.11"/>
    <n v="202203.09999999998"/>
    <n v="115119.13"/>
  </r>
  <r>
    <x v="712"/>
    <x v="2"/>
    <s v="Thailand"/>
    <s v="Material de oficina"/>
    <x v="1"/>
    <s v="Alta"/>
    <d v="2020-08-22T00:00:00"/>
    <n v="234824883"/>
    <d v="2020-09-08T00:00:00"/>
    <n v="4501"/>
    <n v="651.21"/>
    <n v="524.96"/>
    <n v="2931096.21"/>
    <n v="2362844.96"/>
  </r>
  <r>
    <x v="713"/>
    <x v="0"/>
    <s v="Luxembourg"/>
    <s v="Cárnicos"/>
    <x v="0"/>
    <s v="Crítica"/>
    <d v="2021-10-08T00:00:00"/>
    <n v="998791825"/>
    <d v="2021-11-18T00:00:00"/>
    <n v="1424"/>
    <n v="421.89"/>
    <n v="364.69"/>
    <n v="958112.19"/>
    <n v="828210.99"/>
  </r>
  <r>
    <x v="714"/>
    <x v="1"/>
    <s v="Tonga"/>
    <s v="Snacks"/>
    <x v="0"/>
    <s v="Crítica"/>
    <d v="2020-04-12T00:00:00"/>
    <n v="998791825"/>
    <d v="2020-04-13T00:00:00"/>
    <n v="4212"/>
    <n v="668.27"/>
    <n v="97.44"/>
    <n v="719872.44000000006"/>
    <n v="459721.92"/>
  </r>
  <r>
    <x v="715"/>
    <x v="0"/>
    <s v="Ukraine"/>
    <s v="Cosméticos"/>
    <x v="1"/>
    <s v="Baja"/>
    <d v="2022-05-14T00:00:00"/>
    <n v="998791825"/>
    <d v="2022-06-29T00:00:00"/>
    <n v="2509"/>
    <n v="651.21"/>
    <n v="263.33"/>
    <n v="2615767.6"/>
    <n v="1575503.39"/>
  </r>
  <r>
    <x v="716"/>
    <x v="3"/>
    <s v="Sudan"/>
    <s v="Material de oficina"/>
    <x v="0"/>
    <s v="Baja"/>
    <d v="2020-05-30T00:00:00"/>
    <n v="998791825"/>
    <d v="2020-06-22T00:00:00"/>
    <n v="3819"/>
    <n v="668.27"/>
    <n v="524.96"/>
    <n v="494919.60000000003"/>
    <n v="398969.60000000003"/>
  </r>
  <r>
    <x v="717"/>
    <x v="0"/>
    <s v="France"/>
    <s v="Cuidado personal"/>
    <x v="1"/>
    <s v="Media"/>
    <d v="2021-06-28T00:00:00"/>
    <n v="998791825"/>
    <d v="2021-08-17T00:00:00"/>
    <n v="7679"/>
    <n v="668.27"/>
    <n v="56.67"/>
    <n v="471663.83"/>
    <n v="327042.57"/>
  </r>
  <r>
    <x v="718"/>
    <x v="2"/>
    <s v="Laos"/>
    <s v="Cárnicos"/>
    <x v="0"/>
    <s v="Crítica"/>
    <d v="2020-03-19T00:00:00"/>
    <n v="998791825"/>
    <d v="2020-04-13T00:00:00"/>
    <n v="656"/>
    <n v="437.2"/>
    <n v="364.69"/>
    <n v="2013680.97"/>
    <n v="1740665.3699999999"/>
  </r>
  <r>
    <x v="719"/>
    <x v="4"/>
    <s v="Dominica"/>
    <s v="Ropa"/>
    <x v="0"/>
    <s v="Alta"/>
    <d v="2020-03-05T00:00:00"/>
    <n v="998791825"/>
    <d v="2020-03-21T00:00:00"/>
    <n v="1348"/>
    <n v="437.2"/>
    <n v="35.840000000000003"/>
    <n v="388053.28"/>
    <n v="127267.84000000001"/>
  </r>
  <r>
    <x v="720"/>
    <x v="0"/>
    <s v="Estonia"/>
    <s v="Cosméticos"/>
    <x v="1"/>
    <s v="Alta"/>
    <d v="2021-01-30T00:00:00"/>
    <n v="998791825"/>
    <d v="2021-02-25T00:00:00"/>
    <n v="5386"/>
    <n v="651.21"/>
    <n v="263.33"/>
    <n v="2152335.6"/>
    <n v="1296373.5899999999"/>
  </r>
  <r>
    <x v="721"/>
    <x v="3"/>
    <s v="Afghanistan"/>
    <s v="Frutas"/>
    <x v="1"/>
    <s v="Baja"/>
    <d v="2020-03-07T00:00:00"/>
    <n v="998791825"/>
    <d v="2020-03-29T00:00:00"/>
    <n v="431"/>
    <n v="152.58000000000001"/>
    <n v="6.92"/>
    <n v="34866.21"/>
    <n v="25860.04"/>
  </r>
  <r>
    <x v="722"/>
    <x v="3"/>
    <s v="Eritrea"/>
    <s v="Cuidado personal"/>
    <x v="0"/>
    <s v="Alta"/>
    <d v="2022-04-09T00:00:00"/>
    <n v="998791825"/>
    <d v="2022-04-17T00:00:00"/>
    <n v="1174"/>
    <n v="109.28"/>
    <n v="56.67"/>
    <n v="152998.56"/>
    <n v="106086.24"/>
  </r>
  <r>
    <x v="723"/>
    <x v="3"/>
    <s v="Afghanistan"/>
    <s v="Cárnicos"/>
    <x v="0"/>
    <s v="Media"/>
    <d v="2022-08-01T00:00:00"/>
    <n v="236191737"/>
    <d v="2022-09-20T00:00:00"/>
    <n v="4621"/>
    <n v="421.89"/>
    <n v="364.69"/>
    <n v="1949553.69"/>
    <n v="1685232.49"/>
  </r>
  <r>
    <x v="724"/>
    <x v="3"/>
    <s v="Oman"/>
    <s v="Cárnicos"/>
    <x v="0"/>
    <s v="Baja"/>
    <d v="2021-02-11T00:00:00"/>
    <n v="998791825"/>
    <d v="2021-02-15T00:00:00"/>
    <n v="4340"/>
    <n v="205.7"/>
    <n v="364.69"/>
    <n v="1367345.49"/>
    <n v="1181960.29"/>
  </r>
  <r>
    <x v="725"/>
    <x v="4"/>
    <s v="Cuba"/>
    <s v="Cárnicos"/>
    <x v="0"/>
    <s v="Crítica"/>
    <d v="2020-11-19T00:00:00"/>
    <n v="998791825"/>
    <d v="2020-12-06T00:00:00"/>
    <n v="3684"/>
    <n v="255.28"/>
    <n v="364.69"/>
    <n v="3706725.54"/>
    <n v="3204166.34"/>
  </r>
  <r>
    <x v="726"/>
    <x v="3"/>
    <s v="Oman"/>
    <s v="Doméstico"/>
    <x v="0"/>
    <s v="Media"/>
    <d v="2020-06-09T00:00:00"/>
    <n v="998791825"/>
    <d v="2020-06-25T00:00:00"/>
    <n v="4991"/>
    <n v="437.2"/>
    <n v="502.54"/>
    <n v="989039.6"/>
    <n v="743759.20000000007"/>
  </r>
  <r>
    <x v="727"/>
    <x v="0"/>
    <s v="Luxembourg"/>
    <s v="Material de oficina"/>
    <x v="0"/>
    <s v="Baja"/>
    <d v="2020-06-19T00:00:00"/>
    <n v="998791825"/>
    <d v="2020-06-28T00:00:00"/>
    <n v="1080"/>
    <n v="152.58000000000001"/>
    <n v="524.96"/>
    <n v="864806.88"/>
    <n v="697146.88"/>
  </r>
  <r>
    <x v="728"/>
    <x v="3"/>
    <s v="Namibia"/>
    <s v="Doméstico"/>
    <x v="1"/>
    <s v="Alta"/>
    <d v="2022-01-20T00:00:00"/>
    <n v="998791825"/>
    <d v="2022-02-07T00:00:00"/>
    <n v="6798"/>
    <n v="9.33"/>
    <n v="502.54"/>
    <n v="244586.82"/>
    <n v="183929.64"/>
  </r>
  <r>
    <x v="729"/>
    <x v="2"/>
    <s v="India"/>
    <s v="Doméstico"/>
    <x v="1"/>
    <s v="Crítica"/>
    <d v="2022-05-29T00:00:00"/>
    <n v="998791825"/>
    <d v="2022-06-01T00:00:00"/>
    <n v="4025"/>
    <n v="668.27"/>
    <n v="502.54"/>
    <n v="5119616.47"/>
    <n v="3849958.94"/>
  </r>
  <r>
    <x v="730"/>
    <x v="1"/>
    <s v="Palau"/>
    <s v="Cosméticos"/>
    <x v="0"/>
    <s v="Crítica"/>
    <d v="2021-12-28T00:00:00"/>
    <n v="998791825"/>
    <d v="2022-02-05T00:00:00"/>
    <n v="6674"/>
    <n v="205.7"/>
    <n v="263.33"/>
    <n v="1885643.5999999999"/>
    <n v="1135742.29"/>
  </r>
  <r>
    <x v="731"/>
    <x v="0"/>
    <s v="Serbia"/>
    <s v="Cosméticos"/>
    <x v="1"/>
    <s v="Alta"/>
    <d v="2020-03-30T00:00:00"/>
    <n v="998791825"/>
    <d v="2020-05-03T00:00:00"/>
    <n v="5685"/>
    <n v="81.73"/>
    <n v="263.33"/>
    <n v="3694777.1999999997"/>
    <n v="2225401.83"/>
  </r>
  <r>
    <x v="732"/>
    <x v="3"/>
    <s v="Mauritania"/>
    <s v="Material de oficina"/>
    <x v="0"/>
    <s v="Crítica"/>
    <d v="2022-09-22T00:00:00"/>
    <n v="998791825"/>
    <d v="2022-10-07T00:00:00"/>
    <n v="4033"/>
    <n v="205.7"/>
    <n v="524.96"/>
    <n v="153685.56"/>
    <n v="123890.56000000001"/>
  </r>
  <r>
    <x v="733"/>
    <x v="2"/>
    <s v="Maldives"/>
    <s v="Snacks"/>
    <x v="0"/>
    <s v="Crítica"/>
    <d v="2022-07-10T00:00:00"/>
    <n v="998791825"/>
    <d v="2022-08-24T00:00:00"/>
    <n v="1723"/>
    <n v="421.89"/>
    <n v="97.44"/>
    <n v="1046851.3800000001"/>
    <n v="668535.84"/>
  </r>
  <r>
    <x v="734"/>
    <x v="3"/>
    <s v="The Gambia"/>
    <s v="Ropa"/>
    <x v="1"/>
    <s v="Baja"/>
    <d v="2020-08-17T00:00:00"/>
    <n v="236772811"/>
    <d v="2020-09-25T00:00:00"/>
    <n v="9673"/>
    <n v="109.28"/>
    <n v="35.840000000000003"/>
    <n v="1057065.44"/>
    <n v="346680.32000000001"/>
  </r>
  <r>
    <x v="735"/>
    <x v="3"/>
    <s v="Liberia"/>
    <s v="Ropa"/>
    <x v="0"/>
    <s v="Crítica"/>
    <d v="2021-09-18T00:00:00"/>
    <n v="998791825"/>
    <d v="2021-11-06T00:00:00"/>
    <n v="790"/>
    <n v="668.27"/>
    <n v="35.840000000000003"/>
    <n v="824954.72"/>
    <n v="270556.16000000003"/>
  </r>
  <r>
    <x v="736"/>
    <x v="0"/>
    <s v="Greece"/>
    <s v="Cereales"/>
    <x v="0"/>
    <s v="Alta"/>
    <d v="2021-05-06T00:00:00"/>
    <n v="998791825"/>
    <d v="2021-06-17T00:00:00"/>
    <n v="303"/>
    <n v="205.7"/>
    <n v="117.11"/>
    <n v="1759969.2"/>
    <n v="1001993.16"/>
  </r>
  <r>
    <x v="737"/>
    <x v="4"/>
    <s v="Dominica"/>
    <s v="Alimento infantil"/>
    <x v="1"/>
    <s v="Baja"/>
    <d v="2020-01-01T00:00:00"/>
    <n v="998791825"/>
    <d v="2020-01-03T00:00:00"/>
    <n v="1359"/>
    <n v="668.27"/>
    <n v="159.41999999999999"/>
    <n v="2084616.48"/>
    <n v="1301823.72"/>
  </r>
  <r>
    <x v="738"/>
    <x v="2"/>
    <s v="Vietnam"/>
    <s v="Cosméticos"/>
    <x v="1"/>
    <s v="Media"/>
    <d v="2020-12-18T00:00:00"/>
    <n v="998791825"/>
    <d v="2021-02-02T00:00:00"/>
    <n v="2089"/>
    <n v="152.58000000000001"/>
    <n v="263.33"/>
    <n v="742365.6"/>
    <n v="447134.33999999997"/>
  </r>
  <r>
    <x v="739"/>
    <x v="2"/>
    <s v="Sri Lanka"/>
    <s v="Snacks"/>
    <x v="0"/>
    <s v="Media"/>
    <d v="2022-03-13T00:00:00"/>
    <n v="998791825"/>
    <d v="2022-03-15T00:00:00"/>
    <n v="2653"/>
    <n v="205.7"/>
    <n v="97.44"/>
    <n v="991922.58000000007"/>
    <n v="633457.43999999994"/>
  </r>
  <r>
    <x v="740"/>
    <x v="0"/>
    <s v="Portugal"/>
    <s v="Frutas"/>
    <x v="1"/>
    <s v="Media"/>
    <d v="2020-08-20T00:00:00"/>
    <n v="998791825"/>
    <d v="2020-09-29T00:00:00"/>
    <n v="245"/>
    <n v="109.28"/>
    <n v="6.92"/>
    <n v="64880.82"/>
    <n v="48121.68"/>
  </r>
  <r>
    <x v="741"/>
    <x v="5"/>
    <s v="United States of America"/>
    <s v="Doméstico"/>
    <x v="0"/>
    <s v="Baja"/>
    <d v="2022-03-12T00:00:00"/>
    <n v="998791825"/>
    <d v="2022-04-19T00:00:00"/>
    <n v="4087"/>
    <n v="154.06"/>
    <n v="502.54"/>
    <n v="6327180.3599999994"/>
    <n v="4758048.72"/>
  </r>
  <r>
    <x v="742"/>
    <x v="4"/>
    <s v="Jamaica"/>
    <s v="Cereales"/>
    <x v="1"/>
    <s v="Alta"/>
    <d v="2020-04-27T00:00:00"/>
    <n v="998791825"/>
    <d v="2020-05-14T00:00:00"/>
    <n v="435"/>
    <n v="152.58000000000001"/>
    <n v="117.11"/>
    <n v="1539664.5"/>
    <n v="876568.35"/>
  </r>
  <r>
    <x v="743"/>
    <x v="0"/>
    <s v="Cyprus"/>
    <s v="Cuidado personal"/>
    <x v="1"/>
    <s v="Crítica"/>
    <d v="2020-04-24T00:00:00"/>
    <n v="998791825"/>
    <d v="2020-05-03T00:00:00"/>
    <n v="7575"/>
    <n v="668.27"/>
    <n v="56.67"/>
    <n v="529610.4"/>
    <n v="367221.60000000003"/>
  </r>
  <r>
    <x v="744"/>
    <x v="3"/>
    <s v="Iran"/>
    <s v="Cereales"/>
    <x v="0"/>
    <s v="Crítica"/>
    <d v="2020-09-15T00:00:00"/>
    <n v="998791825"/>
    <d v="2020-10-21T00:00:00"/>
    <n v="824"/>
    <n v="109.28"/>
    <n v="117.11"/>
    <n v="1842660.5999999999"/>
    <n v="1049071.3799999999"/>
  </r>
  <r>
    <x v="745"/>
    <x v="3"/>
    <s v="Oman"/>
    <s v="Cárnicos"/>
    <x v="0"/>
    <s v="Baja"/>
    <d v="2021-08-16T00:00:00"/>
    <n v="236947476"/>
    <d v="2021-08-29T00:00:00"/>
    <n v="7476"/>
    <n v="421.89"/>
    <n v="364.69"/>
    <n v="3154049.64"/>
    <n v="2726422.44"/>
  </r>
  <r>
    <x v="746"/>
    <x v="2"/>
    <s v="Sri Lanka"/>
    <s v="Cárnicos"/>
    <x v="1"/>
    <s v="Crítica"/>
    <d v="2020-06-15T00:00:00"/>
    <n v="998791825"/>
    <d v="2020-07-15T00:00:00"/>
    <n v="7531"/>
    <n v="437.2"/>
    <n v="364.69"/>
    <n v="3988126.17"/>
    <n v="3447414.57"/>
  </r>
  <r>
    <x v="747"/>
    <x v="1"/>
    <s v="East Timor"/>
    <s v="Doméstico"/>
    <x v="0"/>
    <s v="Media"/>
    <d v="2020-04-30T00:00:00"/>
    <n v="998791825"/>
    <d v="2020-05-15T00:00:00"/>
    <n v="2075"/>
    <n v="152.58000000000001"/>
    <n v="502.54"/>
    <n v="6371954.4500000002"/>
    <n v="4791718.9000000004"/>
  </r>
  <r>
    <x v="748"/>
    <x v="3"/>
    <s v="Niger"/>
    <s v="Cereales"/>
    <x v="0"/>
    <s v="Crítica"/>
    <d v="2021-07-06T00:00:00"/>
    <n v="998791825"/>
    <d v="2021-08-01T00:00:00"/>
    <n v="869"/>
    <n v="81.73"/>
    <n v="117.11"/>
    <n v="575960"/>
    <n v="327908"/>
  </r>
  <r>
    <x v="749"/>
    <x v="1"/>
    <s v="Australia"/>
    <s v="Doméstico"/>
    <x v="1"/>
    <s v="Crítica"/>
    <d v="2021-04-18T00:00:00"/>
    <n v="998791825"/>
    <d v="2021-05-26T00:00:00"/>
    <n v="7353"/>
    <n v="9.33"/>
    <n v="502.54"/>
    <n v="6602507.5999999996"/>
    <n v="4965095.2"/>
  </r>
  <r>
    <x v="750"/>
    <x v="3"/>
    <s v="Botswana"/>
    <s v="Snacks"/>
    <x v="1"/>
    <s v="Media"/>
    <d v="2020-03-26T00:00:00"/>
    <n v="998791825"/>
    <d v="2020-05-02T00:00:00"/>
    <n v="7003"/>
    <n v="421.89"/>
    <n v="97.44"/>
    <n v="524112.30000000005"/>
    <n v="334706.39999999997"/>
  </r>
  <r>
    <x v="751"/>
    <x v="0"/>
    <s v="Portugal"/>
    <s v="Cereales"/>
    <x v="1"/>
    <s v="Crítica"/>
    <d v="2020-09-18T00:00:00"/>
    <n v="998791825"/>
    <d v="2020-11-05T00:00:00"/>
    <n v="2322"/>
    <n v="152.58000000000001"/>
    <n v="117.11"/>
    <n v="649600.6"/>
    <n v="369833.38"/>
  </r>
  <r>
    <x v="752"/>
    <x v="2"/>
    <s v="South Korea"/>
    <s v="Ropa"/>
    <x v="0"/>
    <s v="Baja"/>
    <d v="2022-08-31T00:00:00"/>
    <n v="998791825"/>
    <d v="2022-09-11T00:00:00"/>
    <n v="7846"/>
    <n v="205.7"/>
    <n v="35.840000000000003"/>
    <n v="84473.44"/>
    <n v="27704.320000000003"/>
  </r>
  <r>
    <x v="753"/>
    <x v="2"/>
    <s v="Philippines"/>
    <s v="Verduras"/>
    <x v="0"/>
    <s v="Alta"/>
    <d v="2022-02-16T00:00:00"/>
    <n v="998791825"/>
    <d v="2022-02-19T00:00:00"/>
    <n v="5145"/>
    <n v="651.21"/>
    <n v="90.93"/>
    <n v="775383.98"/>
    <n v="457650.69000000006"/>
  </r>
  <r>
    <x v="754"/>
    <x v="4"/>
    <s v="Saint Vincent and the Grenadines"/>
    <s v="Snacks"/>
    <x v="1"/>
    <s v="Alta"/>
    <d v="2021-04-07T00:00:00"/>
    <n v="998791825"/>
    <d v="2021-04-21T00:00:00"/>
    <n v="7815"/>
    <n v="651.21"/>
    <n v="97.44"/>
    <n v="1026405.66"/>
    <n v="655478.88"/>
  </r>
  <r>
    <x v="755"/>
    <x v="4"/>
    <s v="Panama"/>
    <s v="Doméstico"/>
    <x v="1"/>
    <s v="Baja"/>
    <d v="2021-03-19T00:00:00"/>
    <n v="998791825"/>
    <d v="2021-04-11T00:00:00"/>
    <n v="6486"/>
    <n v="9.33"/>
    <n v="502.54"/>
    <n v="2451882.63"/>
    <n v="1843819.26"/>
  </r>
  <r>
    <x v="756"/>
    <x v="3"/>
    <s v="Burkina Faso"/>
    <s v="Snacks"/>
    <x v="0"/>
    <s v="Alta"/>
    <d v="2021-05-24T00:00:00"/>
    <n v="237360322"/>
    <d v="2021-06-07T00:00:00"/>
    <n v="7876"/>
    <n v="152.58000000000001"/>
    <n v="97.44"/>
    <n v="1201720.08"/>
    <n v="767437.44"/>
  </r>
  <r>
    <x v="757"/>
    <x v="0"/>
    <s v="Italy"/>
    <s v="Ropa"/>
    <x v="0"/>
    <s v="Media"/>
    <d v="2020-08-25T00:00:00"/>
    <n v="998791825"/>
    <d v="2020-09-16T00:00:00"/>
    <n v="3821"/>
    <n v="154.06"/>
    <n v="35.840000000000003"/>
    <n v="624098.07999999996"/>
    <n v="204682.24000000002"/>
  </r>
  <r>
    <x v="758"/>
    <x v="2"/>
    <s v="Tajikistan"/>
    <s v="Cosméticos"/>
    <x v="1"/>
    <s v="Crítica"/>
    <d v="2020-01-31T00:00:00"/>
    <n v="998791825"/>
    <d v="2020-03-12T00:00:00"/>
    <n v="9511"/>
    <n v="81.73"/>
    <n v="263.33"/>
    <n v="4253956"/>
    <n v="2562200.9"/>
  </r>
  <r>
    <x v="759"/>
    <x v="0"/>
    <s v="Montenegro"/>
    <s v="Snacks"/>
    <x v="0"/>
    <s v="Alta"/>
    <d v="2020-06-03T00:00:00"/>
    <n v="998791825"/>
    <d v="2020-06-26T00:00:00"/>
    <n v="5279"/>
    <n v="154.06"/>
    <n v="97.44"/>
    <n v="707818.62000000011"/>
    <n v="452024.16"/>
  </r>
  <r>
    <x v="760"/>
    <x v="3"/>
    <s v="Sao Tome and Principe"/>
    <s v="Cuidado personal"/>
    <x v="0"/>
    <s v="Crítica"/>
    <d v="2021-07-23T00:00:00"/>
    <n v="998791825"/>
    <d v="2021-09-11T00:00:00"/>
    <n v="9882"/>
    <n v="9.33"/>
    <n v="56.67"/>
    <n v="521437.4"/>
    <n v="361554.60000000003"/>
  </r>
  <r>
    <x v="761"/>
    <x v="3"/>
    <s v="Somalia"/>
    <s v="Frutas"/>
    <x v="1"/>
    <s v="Crítica"/>
    <d v="2020-11-29T00:00:00"/>
    <n v="998791825"/>
    <d v="2020-12-16T00:00:00"/>
    <n v="4104"/>
    <n v="81.73"/>
    <n v="6.92"/>
    <n v="27299.58"/>
    <n v="20247.919999999998"/>
  </r>
  <r>
    <x v="762"/>
    <x v="0"/>
    <s v="Italy"/>
    <s v="Cárnicos"/>
    <x v="1"/>
    <s v="Alta"/>
    <d v="2020-08-08T00:00:00"/>
    <n v="998791825"/>
    <d v="2020-08-15T00:00:00"/>
    <n v="5764"/>
    <n v="47.45"/>
    <n v="364.69"/>
    <n v="3916404.8699999996"/>
    <n v="3385417.27"/>
  </r>
  <r>
    <x v="763"/>
    <x v="0"/>
    <s v="Poland"/>
    <s v="Snacks"/>
    <x v="0"/>
    <s v="Media"/>
    <d v="2020-04-18T00:00:00"/>
    <n v="998791825"/>
    <d v="2020-05-06T00:00:00"/>
    <n v="4709"/>
    <n v="9.33"/>
    <n v="97.44"/>
    <n v="379313.88"/>
    <n v="242235.84"/>
  </r>
  <r>
    <x v="764"/>
    <x v="0"/>
    <s v="Ukraine"/>
    <s v="Cereales"/>
    <x v="0"/>
    <s v="Crítica"/>
    <d v="2021-06-23T00:00:00"/>
    <n v="998791825"/>
    <d v="2021-07-27T00:00:00"/>
    <n v="7821"/>
    <n v="205.7"/>
    <n v="117.11"/>
    <n v="1358237.0999999999"/>
    <n v="773277.33"/>
  </r>
  <r>
    <x v="765"/>
    <x v="2"/>
    <s v="Cambodia"/>
    <s v="Material de oficina"/>
    <x v="0"/>
    <s v="Alta"/>
    <d v="2020-04-29T00:00:00"/>
    <n v="998791825"/>
    <d v="2020-05-02T00:00:00"/>
    <n v="4009"/>
    <n v="205.7"/>
    <n v="524.96"/>
    <n v="5035806.9300000006"/>
    <n v="4059515.68"/>
  </r>
  <r>
    <x v="766"/>
    <x v="0"/>
    <s v="Bosnia and Herzegovina"/>
    <s v="Material de oficina"/>
    <x v="0"/>
    <s v="Baja"/>
    <d v="2020-07-27T00:00:00"/>
    <n v="998791825"/>
    <d v="2020-08-07T00:00:00"/>
    <n v="9217"/>
    <n v="668.27"/>
    <n v="524.96"/>
    <n v="5863494.8400000008"/>
    <n v="4726739.8400000008"/>
  </r>
  <r>
    <x v="767"/>
    <x v="3"/>
    <s v="Cameroon"/>
    <s v="Ropa"/>
    <x v="0"/>
    <s v="Media"/>
    <d v="2020-06-12T00:00:00"/>
    <n v="238234508"/>
    <d v="2020-07-05T00:00:00"/>
    <n v="7755"/>
    <n v="109.28"/>
    <n v="35.840000000000003"/>
    <n v="847466.4"/>
    <n v="277939.20000000001"/>
  </r>
  <r>
    <x v="768"/>
    <x v="2"/>
    <s v="Philippines"/>
    <s v="Frutas"/>
    <x v="1"/>
    <s v="Alta"/>
    <d v="2020-08-12T00:00:00"/>
    <n v="998791825"/>
    <d v="2020-08-21T00:00:00"/>
    <n v="1417"/>
    <n v="421.89"/>
    <n v="6.92"/>
    <n v="52061.4"/>
    <n v="38613.599999999999"/>
  </r>
  <r>
    <x v="769"/>
    <x v="2"/>
    <s v="Japan"/>
    <s v="Verduras"/>
    <x v="0"/>
    <s v="Alta"/>
    <d v="2020-09-14T00:00:00"/>
    <n v="998791825"/>
    <d v="2020-10-19T00:00:00"/>
    <n v="5616"/>
    <n v="152.58000000000001"/>
    <n v="90.93"/>
    <n v="1486833.06"/>
    <n v="877565.43"/>
  </r>
  <r>
    <x v="770"/>
    <x v="2"/>
    <s v="Turkmenistan"/>
    <s v="Cuidado personal"/>
    <x v="1"/>
    <s v="Alta"/>
    <d v="2021-06-26T00:00:00"/>
    <n v="998791825"/>
    <d v="2021-08-04T00:00:00"/>
    <n v="8848"/>
    <n v="255.28"/>
    <n v="56.67"/>
    <n v="444692.93"/>
    <n v="308341.47000000003"/>
  </r>
  <r>
    <x v="771"/>
    <x v="0"/>
    <s v="Andorra"/>
    <s v="Verduras"/>
    <x v="0"/>
    <s v="Crítica"/>
    <d v="2022-07-26T00:00:00"/>
    <n v="998791825"/>
    <d v="2022-08-05T00:00:00"/>
    <n v="5182"/>
    <n v="205.7"/>
    <n v="90.93"/>
    <n v="647976.36"/>
    <n v="382451.58"/>
  </r>
  <r>
    <x v="772"/>
    <x v="3"/>
    <s v="Kenya"/>
    <s v="Frutas"/>
    <x v="0"/>
    <s v="Alta"/>
    <d v="2021-02-10T00:00:00"/>
    <n v="998791825"/>
    <d v="2021-02-13T00:00:00"/>
    <n v="716"/>
    <n v="154.06"/>
    <n v="6.92"/>
    <n v="86134.56"/>
    <n v="63885.440000000002"/>
  </r>
  <r>
    <x v="773"/>
    <x v="3"/>
    <s v="Mozambique"/>
    <s v="Cuidado personal"/>
    <x v="0"/>
    <s v="Crítica"/>
    <d v="2021-10-31T00:00:00"/>
    <n v="998791825"/>
    <d v="2021-11-09T00:00:00"/>
    <n v="8579"/>
    <n v="152.58000000000001"/>
    <n v="56.67"/>
    <n v="68326.28"/>
    <n v="47376.12"/>
  </r>
  <r>
    <x v="774"/>
    <x v="1"/>
    <s v="Solomon Islands"/>
    <s v="Bebida"/>
    <x v="1"/>
    <s v="Media"/>
    <d v="2021-04-04T00:00:00"/>
    <n v="998791825"/>
    <d v="2021-05-05T00:00:00"/>
    <n v="3934"/>
    <n v="421.89"/>
    <n v="31.79"/>
    <n v="64816.700000000004"/>
    <n v="43425.14"/>
  </r>
  <r>
    <x v="775"/>
    <x v="3"/>
    <s v="Democratic Republic of the Congo"/>
    <s v="Frutas"/>
    <x v="0"/>
    <s v="Baja"/>
    <d v="2020-08-11T00:00:00"/>
    <n v="998791825"/>
    <d v="2020-08-23T00:00:00"/>
    <n v="8972"/>
    <n v="9.33"/>
    <n v="6.92"/>
    <n v="1884.66"/>
    <n v="1397.84"/>
  </r>
  <r>
    <x v="776"/>
    <x v="3"/>
    <s v="Uganda"/>
    <s v="Cereales"/>
    <x v="0"/>
    <s v="Crítica"/>
    <d v="2021-07-10T00:00:00"/>
    <n v="998791825"/>
    <d v="2021-07-19T00:00:00"/>
    <n v="7917"/>
    <n v="255.28"/>
    <n v="117.11"/>
    <n v="1801109.2"/>
    <n v="1025415.16"/>
  </r>
  <r>
    <x v="777"/>
    <x v="0"/>
    <s v="Albania"/>
    <s v="Cereales"/>
    <x v="0"/>
    <s v="Alta"/>
    <d v="2021-09-24T00:00:00"/>
    <n v="998791825"/>
    <d v="2021-10-09T00:00:00"/>
    <n v="2024"/>
    <n v="9.33"/>
    <n v="117.11"/>
    <n v="1125179"/>
    <n v="640591.69999999995"/>
  </r>
  <r>
    <x v="778"/>
    <x v="1"/>
    <s v="Federated States of Micronesia"/>
    <s v="Cosméticos"/>
    <x v="0"/>
    <s v="Crítica"/>
    <d v="2020-04-19T00:00:00"/>
    <n v="116113746"/>
    <d v="2020-04-30T00:00:00"/>
    <n v="1451"/>
    <n v="437.2"/>
    <n v="263.33"/>
    <n v="634377.19999999995"/>
    <n v="382091.82999999996"/>
  </r>
  <r>
    <x v="779"/>
    <x v="3"/>
    <s v="Burkina Faso"/>
    <s v="Cereales"/>
    <x v="1"/>
    <s v="Alta"/>
    <d v="2022-07-21T00:00:00"/>
    <n v="238616883"/>
    <d v="2022-08-23T00:00:00"/>
    <n v="6024"/>
    <n v="205.7"/>
    <n v="117.11"/>
    <n v="1239136.8"/>
    <n v="705470.64"/>
  </r>
  <r>
    <x v="780"/>
    <x v="1"/>
    <s v="Samoa "/>
    <s v="Doméstico"/>
    <x v="0"/>
    <s v="Media"/>
    <d v="2022-03-28T00:00:00"/>
    <n v="998791825"/>
    <d v="2022-05-06T00:00:00"/>
    <n v="4578"/>
    <n v="47.45"/>
    <n v="502.54"/>
    <n v="546644.86"/>
    <n v="411077.72000000003"/>
  </r>
  <r>
    <x v="781"/>
    <x v="2"/>
    <s v="Indonesia"/>
    <s v="Cárnicos"/>
    <x v="0"/>
    <s v="Crítica"/>
    <d v="2020-02-26T00:00:00"/>
    <n v="998791825"/>
    <d v="2020-03-22T00:00:00"/>
    <n v="5899"/>
    <n v="421.89"/>
    <n v="364.69"/>
    <n v="972034.55999999994"/>
    <n v="840245.76000000001"/>
  </r>
  <r>
    <x v="782"/>
    <x v="3"/>
    <s v="South Africa"/>
    <s v="Snacks"/>
    <x v="1"/>
    <s v="Crítica"/>
    <d v="2021-07-30T00:00:00"/>
    <n v="998791825"/>
    <d v="2021-09-02T00:00:00"/>
    <n v="8333"/>
    <n v="421.89"/>
    <n v="97.44"/>
    <n v="1444017.12"/>
    <n v="922172.16"/>
  </r>
  <r>
    <x v="783"/>
    <x v="3"/>
    <s v="Malawi"/>
    <s v="Alimento infantil"/>
    <x v="1"/>
    <s v="Alta"/>
    <d v="2020-02-19T00:00:00"/>
    <n v="998791825"/>
    <d v="2020-03-01T00:00:00"/>
    <n v="1261"/>
    <n v="154.06"/>
    <n v="159.41999999999999"/>
    <n v="2263567.7600000002"/>
    <n v="1413577.14"/>
  </r>
  <r>
    <x v="784"/>
    <x v="0"/>
    <s v="United Kingdom"/>
    <s v="Cereales"/>
    <x v="0"/>
    <s v="Media"/>
    <d v="2021-04-18T00:00:00"/>
    <n v="998791825"/>
    <d v="2021-05-07T00:00:00"/>
    <n v="6095"/>
    <n v="421.89"/>
    <n v="117.11"/>
    <n v="1873927"/>
    <n v="1066872.1000000001"/>
  </r>
  <r>
    <x v="785"/>
    <x v="4"/>
    <s v="Jamaica"/>
    <s v="Verduras"/>
    <x v="0"/>
    <s v="Crítica"/>
    <d v="2020-12-04T00:00:00"/>
    <n v="998791825"/>
    <d v="2020-12-10T00:00:00"/>
    <n v="1276"/>
    <n v="255.28"/>
    <n v="90.93"/>
    <n v="897245.44000000006"/>
    <n v="529576.32000000007"/>
  </r>
  <r>
    <x v="786"/>
    <x v="2"/>
    <s v="Nepal"/>
    <s v="Snacks"/>
    <x v="1"/>
    <s v="Media"/>
    <d v="2021-01-02T00:00:00"/>
    <n v="998791825"/>
    <d v="2021-02-05T00:00:00"/>
    <n v="7277"/>
    <n v="154.06"/>
    <n v="97.44"/>
    <n v="1017556.0200000001"/>
    <n v="649827.36"/>
  </r>
  <r>
    <x v="787"/>
    <x v="3"/>
    <s v="Mali"/>
    <s v="Cárnicos"/>
    <x v="1"/>
    <s v="Crítica"/>
    <d v="2022-06-29T00:00:00"/>
    <n v="998791825"/>
    <d v="2022-07-03T00:00:00"/>
    <n v="1605"/>
    <n v="154.06"/>
    <n v="364.69"/>
    <n v="2673938.8199999998"/>
    <n v="2311405.2200000002"/>
  </r>
  <r>
    <x v="788"/>
    <x v="2"/>
    <s v="China"/>
    <s v="Frutas"/>
    <x v="1"/>
    <s v="Media"/>
    <d v="2021-01-10T00:00:00"/>
    <n v="998791825"/>
    <d v="2021-02-09T00:00:00"/>
    <n v="3795"/>
    <n v="154.06"/>
    <n v="6.92"/>
    <n v="14508.15"/>
    <n v="10760.6"/>
  </r>
  <r>
    <x v="789"/>
    <x v="3"/>
    <s v="Togo"/>
    <s v="Alimento infantil"/>
    <x v="1"/>
    <s v="Media"/>
    <d v="2022-08-29T00:00:00"/>
    <n v="998791825"/>
    <d v="2022-09-11T00:00:00"/>
    <n v="415"/>
    <n v="255.28"/>
    <n v="159.41999999999999"/>
    <n v="1550826"/>
    <n v="968476.49999999988"/>
  </r>
  <r>
    <x v="790"/>
    <x v="0"/>
    <s v="Serbia"/>
    <s v="Snacks"/>
    <x v="1"/>
    <s v="Alta"/>
    <d v="2021-11-17T00:00:00"/>
    <n v="239530551"/>
    <d v="2021-12-12T00:00:00"/>
    <n v="8624"/>
    <n v="152.58000000000001"/>
    <n v="97.44"/>
    <n v="1315849.9200000002"/>
    <n v="840322.55999999994"/>
  </r>
  <r>
    <x v="791"/>
    <x v="1"/>
    <s v="Solomon Islands"/>
    <s v="Frutas"/>
    <x v="1"/>
    <s v="Media"/>
    <d v="2022-05-27T00:00:00"/>
    <n v="998791825"/>
    <d v="2022-06-16T00:00:00"/>
    <n v="62"/>
    <n v="421.89"/>
    <n v="6.92"/>
    <n v="53022.39"/>
    <n v="39326.36"/>
  </r>
  <r>
    <x v="792"/>
    <x v="3"/>
    <s v="Central African Republic"/>
    <s v="Bebida"/>
    <x v="0"/>
    <s v="Alta"/>
    <d v="2022-10-26T00:00:00"/>
    <n v="998791825"/>
    <d v="2022-10-28T00:00:00"/>
    <n v="8367"/>
    <n v="651.21"/>
    <n v="31.79"/>
    <n v="151697.65000000002"/>
    <n v="101632.62999999999"/>
  </r>
  <r>
    <x v="793"/>
    <x v="3"/>
    <s v="Swaziland"/>
    <s v="Cárnicos"/>
    <x v="0"/>
    <s v="Media"/>
    <d v="2021-02-28T00:00:00"/>
    <n v="998791825"/>
    <d v="2021-03-29T00:00:00"/>
    <n v="2992"/>
    <n v="668.27"/>
    <n v="364.69"/>
    <n v="1462270.74"/>
    <n v="1264015.54"/>
  </r>
  <r>
    <x v="794"/>
    <x v="3"/>
    <s v="United Arab Emirates"/>
    <s v="Cárnicos"/>
    <x v="0"/>
    <s v="Baja"/>
    <d v="2022-03-23T00:00:00"/>
    <n v="998791825"/>
    <d v="2022-03-27T00:00:00"/>
    <n v="8628"/>
    <n v="109.28"/>
    <n v="364.69"/>
    <n v="3530797.4099999997"/>
    <n v="3052090.61"/>
  </r>
  <r>
    <x v="795"/>
    <x v="1"/>
    <s v="Fiji"/>
    <s v="Verduras"/>
    <x v="1"/>
    <s v="Crítica"/>
    <d v="2022-08-20T00:00:00"/>
    <n v="998791825"/>
    <d v="2022-10-07T00:00:00"/>
    <n v="1999"/>
    <n v="154.06"/>
    <n v="90.93"/>
    <n v="280081.08"/>
    <n v="165310.74000000002"/>
  </r>
  <r>
    <x v="796"/>
    <x v="3"/>
    <s v="Swaziland"/>
    <s v="Cárnicos"/>
    <x v="0"/>
    <s v="Crítica"/>
    <d v="2020-11-04T00:00:00"/>
    <n v="998791825"/>
    <d v="2020-11-18T00:00:00"/>
    <n v="6861"/>
    <n v="152.58000000000001"/>
    <n v="364.69"/>
    <n v="2006508.8399999999"/>
    <n v="1734465.64"/>
  </r>
  <r>
    <x v="797"/>
    <x v="0"/>
    <s v="Vatican City"/>
    <s v="Alimento infantil"/>
    <x v="0"/>
    <s v="Media"/>
    <d v="2021-06-06T00:00:00"/>
    <n v="998791825"/>
    <d v="2021-07-01T00:00:00"/>
    <n v="8998"/>
    <n v="109.28"/>
    <n v="159.41999999999999"/>
    <n v="39313.120000000003"/>
    <n v="24550.679999999997"/>
  </r>
  <r>
    <x v="798"/>
    <x v="2"/>
    <s v="Thailand"/>
    <s v="Verduras"/>
    <x v="1"/>
    <s v="Media"/>
    <d v="2022-03-21T00:00:00"/>
    <n v="998791825"/>
    <d v="2022-04-28T00:00:00"/>
    <n v="1229"/>
    <n v="154.06"/>
    <n v="90.93"/>
    <n v="1235561.2"/>
    <n v="729258.60000000009"/>
  </r>
  <r>
    <x v="799"/>
    <x v="0"/>
    <s v="Georgia"/>
    <s v="Verduras"/>
    <x v="1"/>
    <s v="Crítica"/>
    <d v="2021-06-10T00:00:00"/>
    <n v="998791825"/>
    <d v="2021-07-05T00:00:00"/>
    <n v="8402"/>
    <n v="255.28"/>
    <n v="90.93"/>
    <n v="59775.28"/>
    <n v="35280.840000000004"/>
  </r>
  <r>
    <x v="800"/>
    <x v="3"/>
    <s v="Guinea-Bissau"/>
    <s v="Verduras"/>
    <x v="1"/>
    <s v="Baja"/>
    <d v="2022-01-08T00:00:00"/>
    <n v="998791825"/>
    <d v="2022-02-24T00:00:00"/>
    <n v="2397"/>
    <n v="109.28"/>
    <n v="90.93"/>
    <n v="974583.56"/>
    <n v="575223.18000000005"/>
  </r>
  <r>
    <x v="801"/>
    <x v="3"/>
    <s v="Mauritius "/>
    <s v="Doméstico"/>
    <x v="0"/>
    <s v="Crítica"/>
    <d v="2021-07-26T00:00:00"/>
    <n v="239566600"/>
    <d v="2021-09-09T00:00:00"/>
    <n v="3529"/>
    <n v="668.27"/>
    <n v="502.54"/>
    <n v="2358324.83"/>
    <n v="1773463.6600000001"/>
  </r>
  <r>
    <x v="802"/>
    <x v="0"/>
    <s v="Estonia"/>
    <s v="Alimento infantil"/>
    <x v="0"/>
    <s v="Baja"/>
    <d v="2021-07-25T00:00:00"/>
    <n v="998791825"/>
    <d v="2021-08-18T00:00:00"/>
    <n v="7126"/>
    <n v="152.58000000000001"/>
    <n v="159.41999999999999"/>
    <n v="1769856.24"/>
    <n v="1105258.8599999999"/>
  </r>
  <r>
    <x v="803"/>
    <x v="3"/>
    <s v="Swaziland"/>
    <s v="Cárnicos"/>
    <x v="1"/>
    <s v="Alta"/>
    <d v="2022-05-14T00:00:00"/>
    <n v="998791825"/>
    <d v="2022-06-04T00:00:00"/>
    <n v="3530"/>
    <n v="437.2"/>
    <n v="364.69"/>
    <n v="143020.71"/>
    <n v="123629.91"/>
  </r>
  <r>
    <x v="804"/>
    <x v="4"/>
    <s v="Trinidad and Tobago"/>
    <s v="Material de oficina"/>
    <x v="0"/>
    <s v="Crítica"/>
    <d v="2021-05-29T00:00:00"/>
    <n v="998791825"/>
    <d v="2021-06-09T00:00:00"/>
    <n v="4583"/>
    <n v="109.28"/>
    <n v="524.96"/>
    <n v="4365711.84"/>
    <n v="3519331.8400000003"/>
  </r>
  <r>
    <x v="805"/>
    <x v="3"/>
    <s v="Ghana"/>
    <s v="Doméstico"/>
    <x v="1"/>
    <s v="Crítica"/>
    <d v="2020-05-12T00:00:00"/>
    <n v="998791825"/>
    <d v="2020-05-19T00:00:00"/>
    <n v="290"/>
    <n v="651.21"/>
    <n v="502.54"/>
    <n v="2152497.67"/>
    <n v="1618681.34"/>
  </r>
  <r>
    <x v="806"/>
    <x v="3"/>
    <s v="Djibouti"/>
    <s v="Ropa"/>
    <x v="0"/>
    <s v="Crítica"/>
    <d v="2021-04-19T00:00:00"/>
    <n v="998791825"/>
    <d v="2021-05-25T00:00:00"/>
    <n v="2687"/>
    <n v="205.7"/>
    <n v="35.840000000000003"/>
    <n v="996087.2"/>
    <n v="326681.60000000003"/>
  </r>
  <r>
    <x v="807"/>
    <x v="1"/>
    <s v="New Zealand"/>
    <s v="Verduras"/>
    <x v="1"/>
    <s v="Media"/>
    <d v="2022-05-28T00:00:00"/>
    <n v="998791825"/>
    <d v="2022-06-08T00:00:00"/>
    <m/>
    <n v="154.06"/>
    <n v="90.93"/>
    <n v="98444.34"/>
    <n v="58104.270000000004"/>
  </r>
  <r>
    <x v="808"/>
    <x v="3"/>
    <s v="Syria"/>
    <s v="Snacks"/>
    <x v="0"/>
    <s v="Alta"/>
    <d v="2022-04-09T00:00:00"/>
    <n v="998791825"/>
    <d v="2022-04-21T00:00:00"/>
    <m/>
    <n v="152.58000000000001"/>
    <n v="97.44"/>
    <n v="927533.82000000007"/>
    <n v="592337.76"/>
  </r>
  <r>
    <x v="809"/>
    <x v="0"/>
    <s v="Albania"/>
    <s v="Ropa"/>
    <x v="0"/>
    <s v="Alta"/>
    <d v="2021-04-25T00:00:00"/>
    <n v="998791825"/>
    <d v="2021-04-29T00:00:00"/>
    <m/>
    <n v="205.7"/>
    <n v="35.840000000000003"/>
    <n v="82397.119999999995"/>
    <n v="27023.360000000004"/>
  </r>
  <r>
    <x v="810"/>
    <x v="2"/>
    <s v="Taiwan"/>
    <s v="Verduras"/>
    <x v="0"/>
    <s v="Media"/>
    <d v="2020-05-12T00:00:00"/>
    <n v="998791825"/>
    <d v="2020-05-29T00:00:00"/>
    <m/>
    <n v="109.28"/>
    <n v="90.93"/>
    <n v="309968.72000000003"/>
    <n v="182951.16"/>
  </r>
  <r>
    <x v="811"/>
    <x v="3"/>
    <s v="Ethiopia"/>
    <s v="Alimento infantil"/>
    <x v="1"/>
    <s v="Baja"/>
    <d v="2022-01-23T00:00:00"/>
    <n v="998791825"/>
    <d v="2022-02-09T00:00:00"/>
    <m/>
    <n v="255.28"/>
    <n v="159.41999999999999"/>
    <n v="1080344.96"/>
    <n v="674665.44"/>
  </r>
  <r>
    <x v="812"/>
    <x v="3"/>
    <s v="Liberia"/>
    <s v="Material de oficina"/>
    <x v="0"/>
    <s v="Crítica"/>
    <d v="2020-11-17T00:00:00"/>
    <n v="239782893"/>
    <d v="2020-12-13T00:00:00"/>
    <n v="5745"/>
    <n v="651.21"/>
    <n v="524.96"/>
    <n v="3741201.45"/>
    <n v="3015895.2"/>
  </r>
  <r>
    <x v="813"/>
    <x v="0"/>
    <s v="United Kingdom"/>
    <s v="Ropa"/>
    <x v="1"/>
    <s v="Alta"/>
    <d v="2020-11-24T00:00:00"/>
    <n v="998791825"/>
    <d v="2021-01-01T00:00:00"/>
    <m/>
    <n v="651.21"/>
    <n v="35.840000000000003"/>
    <n v="418105.28"/>
    <n v="137123.84000000003"/>
  </r>
  <r>
    <x v="814"/>
    <x v="3"/>
    <s v="Cape Verde"/>
    <s v="Snacks"/>
    <x v="0"/>
    <s v="Alta"/>
    <d v="2021-10-03T00:00:00"/>
    <n v="998791825"/>
    <d v="2021-11-18T00:00:00"/>
    <m/>
    <n v="255.28"/>
    <n v="97.44"/>
    <n v="646328.88"/>
    <n v="412755.83999999997"/>
  </r>
  <r>
    <x v="815"/>
    <x v="3"/>
    <s v="Tanzania"/>
    <s v="Cosméticos"/>
    <x v="1"/>
    <s v="Alta"/>
    <d v="2021-05-07T00:00:00"/>
    <n v="998791825"/>
    <d v="2021-06-01T00:00:00"/>
    <m/>
    <n v="255.28"/>
    <n v="263.33"/>
    <n v="409219.2"/>
    <n v="246476.87999999998"/>
  </r>
  <r>
    <x v="816"/>
    <x v="4"/>
    <s v="Trinidad and Tobago"/>
    <s v="Ropa"/>
    <x v="0"/>
    <s v="Baja"/>
    <d v="2021-01-27T00:00:00"/>
    <n v="998791825"/>
    <d v="2021-03-15T00:00:00"/>
    <m/>
    <n v="81.73"/>
    <n v="35.840000000000003"/>
    <n v="702779.68"/>
    <n v="230487.04000000001"/>
  </r>
  <r>
    <x v="817"/>
    <x v="3"/>
    <s v="Togo"/>
    <s v="Material de oficina"/>
    <x v="1"/>
    <s v="Alta"/>
    <d v="2022-09-29T00:00:00"/>
    <n v="998791825"/>
    <d v="2022-11-12T00:00:00"/>
    <m/>
    <n v="668.27"/>
    <n v="524.96"/>
    <n v="3423410.97"/>
    <n v="2759714.72"/>
  </r>
  <r>
    <x v="818"/>
    <x v="0"/>
    <s v="Montenegro"/>
    <s v="Cereales"/>
    <x v="1"/>
    <s v="Crítica"/>
    <d v="2021-06-01T00:00:00"/>
    <n v="998791825"/>
    <d v="2021-07-11T00:00:00"/>
    <m/>
    <n v="9.33"/>
    <n v="117.11"/>
    <n v="1847391.7"/>
    <n v="1051764.9099999999"/>
  </r>
  <r>
    <x v="819"/>
    <x v="0"/>
    <s v="Russia"/>
    <s v="Verduras"/>
    <x v="1"/>
    <s v="Alta"/>
    <d v="2021-02-16T00:00:00"/>
    <n v="998791825"/>
    <d v="2021-03-07T00:00:00"/>
    <m/>
    <n v="437.2"/>
    <n v="90.93"/>
    <n v="185026.06"/>
    <n v="109206.93000000001"/>
  </r>
  <r>
    <x v="820"/>
    <x v="2"/>
    <s v="Nepal"/>
    <s v="Snacks"/>
    <x v="0"/>
    <s v="Baja"/>
    <d v="2022-01-12T00:00:00"/>
    <n v="998791825"/>
    <d v="2022-01-18T00:00:00"/>
    <m/>
    <n v="205.7"/>
    <n v="97.44"/>
    <n v="388926.42000000004"/>
    <n v="248374.56"/>
  </r>
  <r>
    <x v="821"/>
    <x v="3"/>
    <s v="Kenya"/>
    <s v="Cereales"/>
    <x v="1"/>
    <s v="Baja"/>
    <d v="2021-10-27T00:00:00"/>
    <n v="998791825"/>
    <d v="2021-12-06T00:00:00"/>
    <m/>
    <n v="47.45"/>
    <n v="117.11"/>
    <n v="1169198.8"/>
    <n v="665653.24"/>
  </r>
  <r>
    <x v="822"/>
    <x v="3"/>
    <s v="Zimbabwe"/>
    <s v="Ropa"/>
    <x v="1"/>
    <s v="Baja"/>
    <d v="2020-01-11T00:00:00"/>
    <n v="998791825"/>
    <d v="2020-02-23T00:00:00"/>
    <m/>
    <n v="437.2"/>
    <n v="35.840000000000003"/>
    <n v="32784"/>
    <n v="10752.000000000002"/>
  </r>
  <r>
    <x v="823"/>
    <x v="0"/>
    <s v="Latvia"/>
    <s v="Cuidado personal"/>
    <x v="0"/>
    <s v="Crítica"/>
    <d v="2022-05-03T00:00:00"/>
    <n v="239956271"/>
    <d v="2022-05-17T00:00:00"/>
    <n v="2308"/>
    <n v="81.73"/>
    <n v="56.67"/>
    <n v="188632.84"/>
    <n v="130794.36"/>
  </r>
  <r>
    <x v="824"/>
    <x v="3"/>
    <s v="Turkey"/>
    <s v="Alimento infantil"/>
    <x v="1"/>
    <s v="Alta"/>
    <d v="2022-04-17T00:00:00"/>
    <n v="998791825"/>
    <d v="2022-04-22T00:00:00"/>
    <m/>
    <n v="154.06"/>
    <n v="159.41999999999999"/>
    <n v="2072618.32"/>
    <n v="1294330.98"/>
  </r>
  <r>
    <x v="825"/>
    <x v="0"/>
    <s v="Portugal"/>
    <s v="Material de oficina"/>
    <x v="0"/>
    <s v="Media"/>
    <d v="2021-10-21T00:00:00"/>
    <n v="998791825"/>
    <d v="2021-10-26T00:00:00"/>
    <m/>
    <n v="47.45"/>
    <n v="524.96"/>
    <n v="5143256.58"/>
    <n v="4146134.08"/>
  </r>
  <r>
    <x v="826"/>
    <x v="4"/>
    <s v="Costa Rica"/>
    <s v="Alimento infantil"/>
    <x v="1"/>
    <s v="Crítica"/>
    <d v="2020-09-20T00:00:00"/>
    <n v="998791825"/>
    <d v="2020-10-22T00:00:00"/>
    <n v="5530"/>
    <n v="154.06"/>
    <n v="159.41999999999999"/>
    <n v="107472.88"/>
    <n v="67115.819999999992"/>
  </r>
  <r>
    <x v="827"/>
    <x v="5"/>
    <s v="Canada"/>
    <s v="Alimento infantil"/>
    <x v="1"/>
    <s v="Alta"/>
    <d v="2020-03-07T00:00:00"/>
    <n v="998791825"/>
    <d v="2020-03-21T00:00:00"/>
    <n v="994"/>
    <n v="152.58000000000001"/>
    <n v="159.41999999999999"/>
    <n v="895011.68"/>
    <n v="558926.5199999999"/>
  </r>
  <r>
    <x v="828"/>
    <x v="4"/>
    <s v="Trinidad and Tobago"/>
    <s v="Cuidado personal"/>
    <x v="1"/>
    <s v="Baja"/>
    <d v="2021-09-19T00:00:00"/>
    <n v="998791825"/>
    <d v="2021-11-02T00:00:00"/>
    <n v="6845"/>
    <n v="152.58000000000001"/>
    <n v="56.67"/>
    <n v="572273.46000000008"/>
    <n v="396803.34"/>
  </r>
  <r>
    <x v="829"/>
    <x v="3"/>
    <s v="Iran"/>
    <s v="Doméstico"/>
    <x v="0"/>
    <s v="Alta"/>
    <d v="2020-02-16T00:00:00"/>
    <n v="998791825"/>
    <d v="2020-02-16T00:00:00"/>
    <n v="9806"/>
    <n v="437.2"/>
    <n v="502.54"/>
    <n v="5205823.3"/>
    <n v="3914786.6"/>
  </r>
  <r>
    <x v="830"/>
    <x v="3"/>
    <s v="Burundi"/>
    <s v="Frutas"/>
    <x v="0"/>
    <s v="Crítica"/>
    <d v="2022-01-12T00:00:00"/>
    <n v="998791825"/>
    <d v="2022-02-10T00:00:00"/>
    <n v="3633"/>
    <n v="437.2"/>
    <n v="6.92"/>
    <n v="44588.07"/>
    <n v="33070.68"/>
  </r>
  <r>
    <x v="831"/>
    <x v="3"/>
    <s v="Cameroon"/>
    <s v="Cosméticos"/>
    <x v="1"/>
    <s v="Baja"/>
    <d v="2021-08-10T00:00:00"/>
    <n v="998791825"/>
    <d v="2021-08-20T00:00:00"/>
    <n v="4110"/>
    <n v="668.27"/>
    <n v="263.33"/>
    <n v="1710326.4"/>
    <n v="1030146.96"/>
  </r>
  <r>
    <x v="832"/>
    <x v="2"/>
    <s v="Maldives"/>
    <s v="Cereales"/>
    <x v="1"/>
    <s v="Media"/>
    <d v="2021-12-28T00:00:00"/>
    <n v="998791825"/>
    <d v="2022-02-06T00:00:00"/>
    <n v="4056"/>
    <n v="109.28"/>
    <n v="117.11"/>
    <n v="650834.79999999993"/>
    <n v="370536.04"/>
  </r>
  <r>
    <x v="833"/>
    <x v="4"/>
    <s v="Nicaragua"/>
    <s v="Bebida"/>
    <x v="0"/>
    <s v="Baja"/>
    <d v="2022-06-12T00:00:00"/>
    <n v="998791825"/>
    <d v="2022-06-12T00:00:00"/>
    <n v="8319"/>
    <n v="205.7"/>
    <n v="31.79"/>
    <n v="357678.10000000003"/>
    <n v="239633.02"/>
  </r>
  <r>
    <x v="834"/>
    <x v="2"/>
    <s v="China"/>
    <s v="Ropa"/>
    <x v="0"/>
    <s v="Media"/>
    <d v="2021-09-16T00:00:00"/>
    <n v="241426980"/>
    <d v="2021-11-01T00:00:00"/>
    <n v="7284"/>
    <n v="109.28"/>
    <n v="35.840000000000003"/>
    <n v="795995.52"/>
    <n v="261058.56000000003"/>
  </r>
  <r>
    <x v="835"/>
    <x v="0"/>
    <s v="Ukraine"/>
    <s v="Cosméticos"/>
    <x v="0"/>
    <s v="Crítica"/>
    <d v="2022-08-19T00:00:00"/>
    <n v="998791825"/>
    <d v="2022-09-27T00:00:00"/>
    <n v="8779"/>
    <n v="81.73"/>
    <n v="263.33"/>
    <n v="1779841.2"/>
    <n v="1072016.43"/>
  </r>
  <r>
    <x v="836"/>
    <x v="3"/>
    <s v="Madagascar"/>
    <s v="Verduras"/>
    <x v="0"/>
    <s v="Alta"/>
    <d v="2021-03-07T00:00:00"/>
    <n v="998791825"/>
    <d v="2021-04-17T00:00:00"/>
    <n v="9347"/>
    <n v="109.28"/>
    <n v="90.93"/>
    <n v="1052229.8"/>
    <n v="621051.9"/>
  </r>
  <r>
    <x v="837"/>
    <x v="1"/>
    <s v="Australia"/>
    <s v="Bebida"/>
    <x v="1"/>
    <s v="Baja"/>
    <d v="2022-11-05T00:00:00"/>
    <n v="998791825"/>
    <d v="2022-11-07T00:00:00"/>
    <n v="966"/>
    <n v="651.21"/>
    <n v="31.79"/>
    <n v="90866.75"/>
    <n v="60877.85"/>
  </r>
  <r>
    <x v="838"/>
    <x v="3"/>
    <s v="Somalia"/>
    <s v="Verduras"/>
    <x v="1"/>
    <s v="Alta"/>
    <d v="2022-10-12T00:00:00"/>
    <n v="998791825"/>
    <d v="2022-10-24T00:00:00"/>
    <n v="6609"/>
    <n v="47.45"/>
    <n v="90.93"/>
    <n v="378063.24"/>
    <n v="223142.22000000003"/>
  </r>
  <r>
    <x v="839"/>
    <x v="0"/>
    <s v="San Marino"/>
    <s v="Snacks"/>
    <x v="1"/>
    <s v="Baja"/>
    <d v="2022-03-31T00:00:00"/>
    <n v="998791825"/>
    <d v="2022-04-19T00:00:00"/>
    <n v="6281"/>
    <n v="152.58000000000001"/>
    <n v="97.44"/>
    <n v="550813.80000000005"/>
    <n v="351758.39999999997"/>
  </r>
  <r>
    <x v="840"/>
    <x v="3"/>
    <s v="Turkey"/>
    <s v="Snacks"/>
    <x v="1"/>
    <s v="Baja"/>
    <d v="2021-06-28T00:00:00"/>
    <n v="998791825"/>
    <d v="2021-07-09T00:00:00"/>
    <n v="2018"/>
    <n v="651.21"/>
    <n v="97.44"/>
    <n v="1155488.3400000001"/>
    <n v="737913.12"/>
  </r>
  <r>
    <x v="841"/>
    <x v="4"/>
    <s v="Grenada"/>
    <s v="Cosméticos"/>
    <x v="0"/>
    <s v="Alta"/>
    <d v="2021-02-26T00:00:00"/>
    <n v="998791825"/>
    <d v="2021-04-07T00:00:00"/>
    <n v="2888"/>
    <n v="255.28"/>
    <n v="263.33"/>
    <n v="3746366.8"/>
    <n v="2256474.77"/>
  </r>
  <r>
    <x v="842"/>
    <x v="0"/>
    <s v="Lithuania"/>
    <s v="Cosméticos"/>
    <x v="1"/>
    <s v="Crítica"/>
    <d v="2020-11-09T00:00:00"/>
    <n v="998791825"/>
    <d v="2020-12-24T00:00:00"/>
    <n v="9989"/>
    <n v="152.58000000000001"/>
    <n v="263.33"/>
    <n v="3432894.4"/>
    <n v="2067667.16"/>
  </r>
  <r>
    <x v="843"/>
    <x v="1"/>
    <s v="Papua New Guinea"/>
    <s v="Doméstico"/>
    <x v="1"/>
    <s v="Media"/>
    <d v="2020-08-12T00:00:00"/>
    <n v="998791825"/>
    <d v="2020-09-09T00:00:00"/>
    <n v="1451"/>
    <n v="205.7"/>
    <n v="502.54"/>
    <n v="5818626.8899999997"/>
    <n v="4375615.78"/>
  </r>
  <r>
    <x v="844"/>
    <x v="0"/>
    <s v="Serbia"/>
    <s v="Ropa"/>
    <x v="1"/>
    <s v="Alta"/>
    <d v="2022-04-10T00:00:00"/>
    <n v="998791825"/>
    <d v="2022-05-12T00:00:00"/>
    <n v="7436"/>
    <n v="668.27"/>
    <n v="35.840000000000003"/>
    <n v="158893.12"/>
    <n v="52111.360000000008"/>
  </r>
  <r>
    <x v="845"/>
    <x v="1"/>
    <s v="New Zealand"/>
    <s v="Verduras"/>
    <x v="1"/>
    <s v="Baja"/>
    <d v="2020-11-22T00:00:00"/>
    <n v="242113196"/>
    <d v="2020-12-09T00:00:00"/>
    <n v="6773"/>
    <n v="154.06"/>
    <n v="90.93"/>
    <n v="1043448.38"/>
    <n v="615868.89"/>
  </r>
  <r>
    <x v="846"/>
    <x v="0"/>
    <s v="Ukraine"/>
    <s v="Cereales"/>
    <x v="0"/>
    <s v="Crítica"/>
    <d v="2022-05-15T00:00:00"/>
    <n v="998791825"/>
    <d v="2022-05-24T00:00:00"/>
    <n v="5135"/>
    <n v="109.28"/>
    <n v="117.11"/>
    <n v="1735902.2999999998"/>
    <n v="988291.29"/>
  </r>
  <r>
    <x v="847"/>
    <x v="5"/>
    <s v="Greenland"/>
    <s v="Cuidado personal"/>
    <x v="0"/>
    <s v="Baja"/>
    <d v="2022-02-17T00:00:00"/>
    <n v="998791825"/>
    <d v="2022-02-21T00:00:00"/>
    <n v="3772"/>
    <n v="205.7"/>
    <n v="56.67"/>
    <n v="739084.39"/>
    <n v="512466.81"/>
  </r>
  <r>
    <x v="848"/>
    <x v="0"/>
    <s v="Lithuania"/>
    <s v="Ropa"/>
    <x v="1"/>
    <s v="Alta"/>
    <d v="2020-04-26T00:00:00"/>
    <n v="998791825"/>
    <d v="2020-05-19T00:00:00"/>
    <n v="9602"/>
    <n v="668.27"/>
    <n v="35.840000000000003"/>
    <n v="511102.56"/>
    <n v="167623.68000000002"/>
  </r>
  <r>
    <x v="849"/>
    <x v="3"/>
    <s v="South Sudan"/>
    <s v="Material de oficina"/>
    <x v="0"/>
    <s v="Crítica"/>
    <d v="2020-05-24T00:00:00"/>
    <n v="998791825"/>
    <d v="2020-06-01T00:00:00"/>
    <n v="912"/>
    <n v="255.28"/>
    <n v="524.96"/>
    <n v="2463527.4300000002"/>
    <n v="1985923.6800000002"/>
  </r>
  <r>
    <x v="850"/>
    <x v="2"/>
    <s v="Maldives"/>
    <s v="Bebida"/>
    <x v="0"/>
    <s v="Media"/>
    <d v="2020-07-02T00:00:00"/>
    <n v="998791825"/>
    <d v="2020-07-21T00:00:00"/>
    <n v="3019"/>
    <n v="47.45"/>
    <n v="31.79"/>
    <n v="324368.2"/>
    <n v="217316.44"/>
  </r>
  <r>
    <x v="851"/>
    <x v="2"/>
    <s v="Kazakhstan"/>
    <s v="Snacks"/>
    <x v="0"/>
    <s v="Media"/>
    <d v="2020-08-11T00:00:00"/>
    <n v="998791825"/>
    <d v="2020-08-11T00:00:00"/>
    <n v="3270"/>
    <n v="47.45"/>
    <n v="97.44"/>
    <n v="204457.2"/>
    <n v="130569.59999999999"/>
  </r>
  <r>
    <x v="852"/>
    <x v="3"/>
    <s v="Kuwait"/>
    <s v="Material de oficina"/>
    <x v="0"/>
    <s v="Baja"/>
    <d v="2021-02-05T00:00:00"/>
    <n v="998791825"/>
    <d v="2021-02-16T00:00:00"/>
    <n v="6047"/>
    <n v="668.27"/>
    <n v="524.96"/>
    <n v="4447764.3"/>
    <n v="3585476.8000000003"/>
  </r>
  <r>
    <x v="853"/>
    <x v="3"/>
    <s v="Rwanda"/>
    <s v="Alimento infantil"/>
    <x v="1"/>
    <s v="Media"/>
    <d v="2021-04-24T00:00:00"/>
    <n v="998791825"/>
    <d v="2021-06-13T00:00:00"/>
    <n v="7761"/>
    <n v="651.21"/>
    <n v="159.41999999999999"/>
    <n v="2521145.2799999998"/>
    <n v="1574431.92"/>
  </r>
  <r>
    <x v="854"/>
    <x v="3"/>
    <s v="Cameroon"/>
    <s v="Snacks"/>
    <x v="1"/>
    <s v="Alta"/>
    <d v="2021-01-01T00:00:00"/>
    <n v="998791825"/>
    <d v="2021-01-27T00:00:00"/>
    <n v="1852"/>
    <n v="668.27"/>
    <n v="97.44"/>
    <n v="1384510.9200000002"/>
    <n v="884170.55999999994"/>
  </r>
  <r>
    <x v="855"/>
    <x v="0"/>
    <s v="Czech Republic"/>
    <s v="Cereales"/>
    <x v="0"/>
    <s v="Alta"/>
    <d v="2021-10-01T00:00:00"/>
    <n v="998791825"/>
    <d v="2021-11-09T00:00:00"/>
    <n v="3797"/>
    <n v="421.89"/>
    <n v="117.11"/>
    <n v="11313.5"/>
    <n v="6441.05"/>
  </r>
  <r>
    <x v="856"/>
    <x v="3"/>
    <s v="Sierra Leone"/>
    <s v="Snacks"/>
    <x v="1"/>
    <s v="Crítica"/>
    <d v="2020-10-03T00:00:00"/>
    <n v="244443070"/>
    <d v="2020-10-19T00:00:00"/>
    <n v="3904"/>
    <n v="152.58000000000001"/>
    <n v="97.44"/>
    <n v="595672.32000000007"/>
    <n v="380405.76000000001"/>
  </r>
  <r>
    <x v="857"/>
    <x v="3"/>
    <s v="Equatorial Guinea"/>
    <s v="Doméstico"/>
    <x v="1"/>
    <s v="Alta"/>
    <d v="2022-09-07T00:00:00"/>
    <n v="998791825"/>
    <d v="2022-09-08T00:00:00"/>
    <n v="6098"/>
    <n v="651.21"/>
    <n v="502.54"/>
    <n v="320769.59999999998"/>
    <n v="241219.20000000001"/>
  </r>
  <r>
    <x v="858"/>
    <x v="3"/>
    <s v="Liberia"/>
    <s v="Ropa"/>
    <x v="0"/>
    <s v="Media"/>
    <d v="2021-11-23T00:00:00"/>
    <n v="998791825"/>
    <d v="2021-12-06T00:00:00"/>
    <n v="3293"/>
    <n v="437.2"/>
    <n v="35.840000000000003"/>
    <n v="550989.76"/>
    <n v="180705.28000000003"/>
  </r>
  <r>
    <x v="859"/>
    <x v="3"/>
    <s v="The Gambia"/>
    <s v="Cereales"/>
    <x v="0"/>
    <s v="Media"/>
    <d v="2020-09-29T00:00:00"/>
    <n v="998791825"/>
    <d v="2020-11-07T00:00:00"/>
    <n v="6948"/>
    <n v="437.2"/>
    <n v="117.11"/>
    <n v="95444.799999999988"/>
    <n v="54339.040000000001"/>
  </r>
  <r>
    <x v="860"/>
    <x v="3"/>
    <s v="Liberia"/>
    <s v="Doméstico"/>
    <x v="1"/>
    <s v="Alta"/>
    <d v="2022-06-04T00:00:00"/>
    <n v="998791825"/>
    <d v="2022-07-03T00:00:00"/>
    <n v="663"/>
    <n v="205.7"/>
    <n v="502.54"/>
    <n v="334803.27"/>
    <n v="251772.54"/>
  </r>
  <r>
    <x v="861"/>
    <x v="0"/>
    <s v="Monaco"/>
    <s v="Alimento infantil"/>
    <x v="1"/>
    <s v="Crítica"/>
    <d v="2021-12-11T00:00:00"/>
    <n v="998791825"/>
    <d v="2021-12-12T00:00:00"/>
    <n v="5067"/>
    <n v="255.28"/>
    <n v="159.41999999999999"/>
    <n v="239963.2"/>
    <n v="149854.79999999999"/>
  </r>
  <r>
    <x v="862"/>
    <x v="2"/>
    <s v="Thailand"/>
    <s v="Bebida"/>
    <x v="0"/>
    <s v="Alta"/>
    <d v="2021-11-15T00:00:00"/>
    <n v="998791825"/>
    <d v="2021-11-22T00:00:00"/>
    <n v="2822"/>
    <n v="81.73"/>
    <n v="31.79"/>
    <n v="218080.2"/>
    <n v="146106.84"/>
  </r>
  <r>
    <x v="863"/>
    <x v="3"/>
    <s v="Cape Verde"/>
    <s v="Bebida"/>
    <x v="1"/>
    <s v="Media"/>
    <d v="2022-04-27T00:00:00"/>
    <n v="998791825"/>
    <d v="2022-05-11T00:00:00"/>
    <n v="3619"/>
    <n v="109.28"/>
    <n v="31.79"/>
    <n v="299884"/>
    <n v="200912.8"/>
  </r>
  <r>
    <x v="864"/>
    <x v="3"/>
    <s v="Rwanda"/>
    <s v="Doméstico"/>
    <x v="1"/>
    <s v="Media"/>
    <d v="2022-05-11T00:00:00"/>
    <n v="998791825"/>
    <d v="2022-06-09T00:00:00"/>
    <n v="9183"/>
    <n v="47.45"/>
    <n v="502.54"/>
    <n v="5340145.57"/>
    <n v="4015797.14"/>
  </r>
  <r>
    <x v="865"/>
    <x v="3"/>
    <s v="Chad"/>
    <s v="Material de oficina"/>
    <x v="1"/>
    <s v="Media"/>
    <d v="2021-06-23T00:00:00"/>
    <n v="998791825"/>
    <d v="2021-07-11T00:00:00"/>
    <n v="8268"/>
    <n v="152.58000000000001"/>
    <n v="524.96"/>
    <n v="2292259.2000000002"/>
    <n v="1847859.2000000002"/>
  </r>
  <r>
    <x v="866"/>
    <x v="3"/>
    <s v="Turkey"/>
    <s v="Doméstico"/>
    <x v="1"/>
    <s v="Media"/>
    <d v="2020-12-25T00:00:00"/>
    <n v="998791825"/>
    <d v="2021-02-02T00:00:00"/>
    <n v="1660"/>
    <n v="152.58000000000001"/>
    <n v="502.54"/>
    <n v="2572839.5"/>
    <n v="1934779"/>
  </r>
  <r>
    <x v="867"/>
    <x v="0"/>
    <s v="Bulgaria"/>
    <s v="Material de oficina"/>
    <x v="1"/>
    <s v="Crítica"/>
    <d v="2022-07-26T00:00:00"/>
    <n v="245460593"/>
    <d v="2022-09-06T00:00:00"/>
    <n v="3839"/>
    <n v="651.21"/>
    <n v="524.96"/>
    <n v="2499995.19"/>
    <n v="2015321.4400000002"/>
  </r>
  <r>
    <x v="868"/>
    <x v="3"/>
    <s v="Tanzania"/>
    <s v="Cárnicos"/>
    <x v="1"/>
    <s v="Baja"/>
    <d v="2022-08-07T00:00:00"/>
    <n v="998791825"/>
    <d v="2022-08-19T00:00:00"/>
    <n v="7177"/>
    <n v="421.89"/>
    <n v="364.69"/>
    <n v="824373.05999999994"/>
    <n v="712604.26"/>
  </r>
  <r>
    <x v="869"/>
    <x v="3"/>
    <s v="Togo"/>
    <s v="Material de oficina"/>
    <x v="1"/>
    <s v="Baja"/>
    <d v="2021-04-16T00:00:00"/>
    <n v="998791825"/>
    <d v="2021-05-31T00:00:00"/>
    <n v="4668"/>
    <n v="205.7"/>
    <n v="524.96"/>
    <n v="5103532.7700000005"/>
    <n v="4114111.5200000005"/>
  </r>
  <r>
    <x v="870"/>
    <x v="1"/>
    <s v="Marshall Islands"/>
    <s v="Cosméticos"/>
    <x v="0"/>
    <s v="Alta"/>
    <d v="2021-01-03T00:00:00"/>
    <n v="998791825"/>
    <d v="2021-01-13T00:00:00"/>
    <n v="1011"/>
    <n v="47.45"/>
    <n v="263.33"/>
    <n v="1545502"/>
    <n v="930871.54999999993"/>
  </r>
  <r>
    <x v="871"/>
    <x v="4"/>
    <s v="Cuba"/>
    <s v="Cosméticos"/>
    <x v="0"/>
    <s v="Baja"/>
    <d v="2021-10-24T00:00:00"/>
    <n v="998791825"/>
    <d v="2021-11-10T00:00:00"/>
    <n v="5120"/>
    <n v="205.7"/>
    <n v="263.33"/>
    <n v="3548315.1999999997"/>
    <n v="2137186.2799999998"/>
  </r>
  <r>
    <x v="872"/>
    <x v="3"/>
    <s v="Guinea-Bissau"/>
    <s v="Cereales"/>
    <x v="0"/>
    <s v="Crítica"/>
    <d v="2021-04-25T00:00:00"/>
    <n v="998791825"/>
    <d v="2021-06-03T00:00:00"/>
    <n v="2935"/>
    <n v="152.58000000000001"/>
    <n v="117.11"/>
    <n v="550864.6"/>
    <n v="313620.58"/>
  </r>
  <r>
    <x v="873"/>
    <x v="0"/>
    <s v="Georgia"/>
    <s v="Alimento infantil"/>
    <x v="0"/>
    <s v="Alta"/>
    <d v="2021-10-22T00:00:00"/>
    <n v="998791825"/>
    <d v="2021-11-27T00:00:00"/>
    <n v="2430"/>
    <n v="47.45"/>
    <n v="159.41999999999999"/>
    <n v="1366003.28"/>
    <n v="853056.41999999993"/>
  </r>
  <r>
    <x v="874"/>
    <x v="4"/>
    <s v="The Bahamas"/>
    <s v="Cuidado personal"/>
    <x v="1"/>
    <s v="Crítica"/>
    <d v="2020-04-09T00:00:00"/>
    <n v="998791825"/>
    <d v="2020-05-14T00:00:00"/>
    <n v="8611"/>
    <n v="668.27"/>
    <n v="56.67"/>
    <n v="514653.81"/>
    <n v="356850.99"/>
  </r>
  <r>
    <x v="875"/>
    <x v="0"/>
    <s v="Ukraine"/>
    <s v="Ropa"/>
    <x v="1"/>
    <s v="Media"/>
    <d v="2021-03-27T00:00:00"/>
    <n v="998791825"/>
    <d v="2021-05-14T00:00:00"/>
    <n v="8513"/>
    <n v="81.73"/>
    <n v="35.840000000000003"/>
    <n v="295820.96000000002"/>
    <n v="97018.880000000005"/>
  </r>
  <r>
    <x v="876"/>
    <x v="3"/>
    <s v="Djibouti"/>
    <s v="Bebida"/>
    <x v="1"/>
    <s v="Media"/>
    <d v="2021-01-22T00:00:00"/>
    <n v="998791825"/>
    <d v="2021-01-23T00:00:00"/>
    <n v="6205"/>
    <n v="109.28"/>
    <n v="31.79"/>
    <n v="180547.25"/>
    <n v="120960.95"/>
  </r>
  <r>
    <x v="877"/>
    <x v="4"/>
    <s v="Honduras"/>
    <s v="Snacks"/>
    <x v="0"/>
    <s v="Alta"/>
    <d v="2020-10-13T00:00:00"/>
    <n v="998791825"/>
    <d v="2020-10-22T00:00:00"/>
    <n v="7783"/>
    <n v="668.27"/>
    <n v="97.44"/>
    <n v="891982.68"/>
    <n v="569634.24"/>
  </r>
  <r>
    <x v="878"/>
    <x v="3"/>
    <s v="Somalia"/>
    <s v="Material de oficina"/>
    <x v="0"/>
    <s v="Crítica"/>
    <d v="2020-11-05T00:00:00"/>
    <n v="245610368"/>
    <d v="2020-12-07T00:00:00"/>
    <n v="8769"/>
    <n v="651.21"/>
    <n v="524.96"/>
    <n v="5710460.4900000002"/>
    <n v="4603374.24"/>
  </r>
  <r>
    <x v="879"/>
    <x v="1"/>
    <s v="Palau"/>
    <s v="Snacks"/>
    <x v="0"/>
    <s v="Crítica"/>
    <d v="2021-11-10T00:00:00"/>
    <n v="998791825"/>
    <d v="2021-11-10T00:00:00"/>
    <n v="6379"/>
    <n v="437.2"/>
    <n v="97.44"/>
    <n v="1085911.8600000001"/>
    <n v="693480.48"/>
  </r>
  <r>
    <x v="880"/>
    <x v="0"/>
    <s v="Portugal"/>
    <s v="Cárnicos"/>
    <x v="1"/>
    <s v="Alta"/>
    <d v="2021-11-04T00:00:00"/>
    <n v="998791825"/>
    <d v="2021-12-15T00:00:00"/>
    <n v="7154"/>
    <n v="81.73"/>
    <n v="364.69"/>
    <n v="1237825.26"/>
    <n v="1070000.46"/>
  </r>
  <r>
    <x v="881"/>
    <x v="3"/>
    <s v="Iraq"/>
    <s v="Cereales"/>
    <x v="0"/>
    <s v="Baja"/>
    <d v="2021-07-25T00:00:00"/>
    <n v="998791825"/>
    <d v="2021-08-03T00:00:00"/>
    <n v="2299"/>
    <n v="81.73"/>
    <n v="117.11"/>
    <n v="133087.9"/>
    <n v="75770.17"/>
  </r>
  <r>
    <x v="882"/>
    <x v="2"/>
    <s v="Philippines"/>
    <s v="Bebida"/>
    <x v="1"/>
    <s v="Alta"/>
    <d v="2020-10-23T00:00:00"/>
    <n v="998791825"/>
    <d v="2020-11-16T00:00:00"/>
    <n v="6039"/>
    <n v="421.89"/>
    <n v="31.79"/>
    <n v="219930.75"/>
    <n v="147346.65"/>
  </r>
  <r>
    <x v="883"/>
    <x v="4"/>
    <s v="Barbados"/>
    <s v="Cereales"/>
    <x v="1"/>
    <s v="Alta"/>
    <d v="2022-08-23T00:00:00"/>
    <n v="998791825"/>
    <d v="2022-09-07T00:00:00"/>
    <n v="9628"/>
    <n v="668.27"/>
    <n v="117.11"/>
    <n v="269261.3"/>
    <n v="153296.99"/>
  </r>
  <r>
    <x v="884"/>
    <x v="3"/>
    <s v="Mozambique"/>
    <s v="Snacks"/>
    <x v="0"/>
    <s v="Media"/>
    <d v="2020-07-05T00:00:00"/>
    <n v="998791825"/>
    <d v="2020-07-07T00:00:00"/>
    <n v="6353"/>
    <n v="9.33"/>
    <n v="97.44"/>
    <n v="627408.96000000008"/>
    <n v="400673.27999999997"/>
  </r>
  <r>
    <x v="885"/>
    <x v="0"/>
    <s v="Vatican City"/>
    <s v="Bebida"/>
    <x v="0"/>
    <s v="Crítica"/>
    <d v="2022-07-24T00:00:00"/>
    <n v="998791825"/>
    <d v="2022-08-12T00:00:00"/>
    <n v="6531"/>
    <n v="81.73"/>
    <n v="31.79"/>
    <n v="404131.65"/>
    <n v="270755.43"/>
  </r>
  <r>
    <x v="886"/>
    <x v="3"/>
    <s v="Kuwait"/>
    <s v="Doméstico"/>
    <x v="0"/>
    <s v="Baja"/>
    <d v="2021-08-15T00:00:00"/>
    <n v="998791825"/>
    <d v="2021-09-20T00:00:00"/>
    <n v="2510"/>
    <n v="81.73"/>
    <n v="502.54"/>
    <n v="4697938.0999999996"/>
    <n v="3532856.2"/>
  </r>
  <r>
    <x v="887"/>
    <x v="3"/>
    <s v="Gabon"/>
    <s v="Cuidado personal"/>
    <x v="0"/>
    <s v="Baja"/>
    <d v="2022-05-10T00:00:00"/>
    <n v="998791825"/>
    <d v="2022-06-15T00:00:00"/>
    <n v="3671"/>
    <n v="651.21"/>
    <n v="56.67"/>
    <n v="342040.05"/>
    <n v="237163.95"/>
  </r>
  <r>
    <x v="888"/>
    <x v="2"/>
    <s v="Brunei"/>
    <s v="Ropa"/>
    <x v="1"/>
    <s v="Crítica"/>
    <d v="2022-09-07T00:00:00"/>
    <n v="998791825"/>
    <d v="2022-10-19T00:00:00"/>
    <n v="1424"/>
    <n v="152.58000000000001"/>
    <n v="35.840000000000003"/>
    <n v="169602.56"/>
    <n v="55623.680000000008"/>
  </r>
  <r>
    <x v="889"/>
    <x v="4"/>
    <s v="Dominican Republic"/>
    <s v="Snacks"/>
    <x v="0"/>
    <s v="Crítica"/>
    <d v="2022-11-03T00:00:00"/>
    <n v="116365230"/>
    <d v="2022-11-04T00:00:00"/>
    <n v="7436"/>
    <n v="152.58000000000001"/>
    <n v="97.44"/>
    <n v="1134584.8800000001"/>
    <n v="724563.84"/>
  </r>
  <r>
    <x v="890"/>
    <x v="0"/>
    <s v="Spain"/>
    <s v="Bebida"/>
    <x v="0"/>
    <s v="Alta"/>
    <d v="2021-12-17T00:00:00"/>
    <n v="245757997"/>
    <d v="2022-01-25T00:00:00"/>
    <n v="2919"/>
    <n v="47.45"/>
    <n v="31.79"/>
    <n v="138506.55000000002"/>
    <n v="92795.01"/>
  </r>
  <r>
    <x v="891"/>
    <x v="3"/>
    <s v="Iran"/>
    <s v="Doméstico"/>
    <x v="0"/>
    <s v="Media"/>
    <d v="2020-12-03T00:00:00"/>
    <n v="998791825"/>
    <d v="2021-01-12T00:00:00"/>
    <n v="4212"/>
    <n v="47.45"/>
    <n v="502.54"/>
    <n v="1823040.56"/>
    <n v="1370929.12"/>
  </r>
  <r>
    <x v="892"/>
    <x v="0"/>
    <s v="Czech Republic"/>
    <s v="Cosméticos"/>
    <x v="1"/>
    <s v="Baja"/>
    <d v="2020-02-02T00:00:00"/>
    <n v="998791825"/>
    <d v="2020-02-05T00:00:00"/>
    <n v="2509"/>
    <n v="9.33"/>
    <n v="263.33"/>
    <n v="3647559.6"/>
    <n v="2196962.19"/>
  </r>
  <r>
    <x v="893"/>
    <x v="1"/>
    <s v="Nauru"/>
    <s v="Cuidado personal"/>
    <x v="0"/>
    <s v="Alta"/>
    <d v="2020-09-23T00:00:00"/>
    <n v="998791825"/>
    <d v="2020-10-13T00:00:00"/>
    <n v="3819"/>
    <n v="81.73"/>
    <n v="56.67"/>
    <n v="86470.340000000011"/>
    <n v="59956.86"/>
  </r>
  <r>
    <x v="894"/>
    <x v="0"/>
    <s v="Monaco"/>
    <s v="Cuidado personal"/>
    <x v="0"/>
    <s v="Crítica"/>
    <d v="2022-05-18T00:00:00"/>
    <n v="998791825"/>
    <d v="2022-06-03T00:00:00"/>
    <n v="7679"/>
    <n v="81.73"/>
    <n v="56.67"/>
    <n v="46259.18"/>
    <n v="32075.22"/>
  </r>
  <r>
    <x v="895"/>
    <x v="0"/>
    <s v="Vatican City"/>
    <s v="Cárnicos"/>
    <x v="0"/>
    <s v="Crítica"/>
    <d v="2022-02-06T00:00:00"/>
    <n v="998791825"/>
    <d v="2022-03-06T00:00:00"/>
    <n v="656"/>
    <n v="109.28"/>
    <n v="364.69"/>
    <n v="3624456.9899999998"/>
    <n v="3133051.79"/>
  </r>
  <r>
    <x v="896"/>
    <x v="3"/>
    <s v="Swaziland"/>
    <s v="Doméstico"/>
    <x v="0"/>
    <s v="Crítica"/>
    <d v="2021-08-28T00:00:00"/>
    <n v="998791825"/>
    <d v="2021-10-03T00:00:00"/>
    <n v="1348"/>
    <n v="81.73"/>
    <n v="502.54"/>
    <n v="2597565.4899999998"/>
    <n v="1953372.98"/>
  </r>
  <r>
    <x v="897"/>
    <x v="4"/>
    <s v="Barbados"/>
    <s v="Frutas"/>
    <x v="1"/>
    <s v="Crítica"/>
    <d v="2020-05-09T00:00:00"/>
    <n v="998791825"/>
    <d v="2020-06-05T00:00:00"/>
    <n v="5386"/>
    <n v="421.89"/>
    <n v="6.92"/>
    <n v="67549.2"/>
    <n v="50100.800000000003"/>
  </r>
  <r>
    <x v="898"/>
    <x v="0"/>
    <s v="Slovakia"/>
    <s v="Cuidado personal"/>
    <x v="1"/>
    <s v="Alta"/>
    <d v="2022-03-08T00:00:00"/>
    <n v="998791825"/>
    <d v="2022-04-10T00:00:00"/>
    <n v="431"/>
    <n v="668.27"/>
    <n v="56.67"/>
    <n v="528629.64"/>
    <n v="366541.56"/>
  </r>
  <r>
    <x v="899"/>
    <x v="1"/>
    <s v="Tuvalu"/>
    <s v="Cuidado personal"/>
    <x v="1"/>
    <s v="Media"/>
    <d v="2020-02-08T00:00:00"/>
    <n v="998791825"/>
    <d v="2020-03-22T00:00:00"/>
    <n v="1174"/>
    <n v="651.21"/>
    <n v="56.67"/>
    <n v="115974.87000000001"/>
    <n v="80414.73"/>
  </r>
  <r>
    <x v="900"/>
    <x v="0"/>
    <s v="Austria"/>
    <s v="Material de oficina"/>
    <x v="0"/>
    <s v="Media"/>
    <d v="2020-05-07T00:00:00"/>
    <n v="998791825"/>
    <d v="2020-06-15T00:00:00"/>
    <n v="4340"/>
    <n v="47.45"/>
    <n v="524.96"/>
    <n v="5843958.54"/>
    <n v="4710991.04"/>
  </r>
  <r>
    <x v="901"/>
    <x v="0"/>
    <s v="Cyprus"/>
    <s v="Cereales"/>
    <x v="0"/>
    <s v="Media"/>
    <d v="2022-08-31T00:00:00"/>
    <n v="246366965"/>
    <d v="2022-08-31T00:00:00"/>
    <n v="7544"/>
    <n v="205.7"/>
    <n v="117.11"/>
    <n v="1551800.7999999998"/>
    <n v="883477.84"/>
  </r>
  <r>
    <x v="902"/>
    <x v="1"/>
    <s v="Tonga"/>
    <s v="Snacks"/>
    <x v="0"/>
    <s v="Alta"/>
    <d v="2020-12-17T00:00:00"/>
    <n v="998791825"/>
    <d v="2020-12-31T00:00:00"/>
    <n v="3684"/>
    <n v="9.33"/>
    <n v="97.44"/>
    <n v="1227200.9400000002"/>
    <n v="783709.91999999993"/>
  </r>
  <r>
    <x v="903"/>
    <x v="4"/>
    <s v="Dominica"/>
    <s v="Bebida"/>
    <x v="0"/>
    <s v="Crítica"/>
    <d v="2021-11-01T00:00:00"/>
    <n v="998791825"/>
    <d v="2021-12-21T00:00:00"/>
    <n v="4991"/>
    <n v="9.33"/>
    <n v="31.79"/>
    <n v="216799.05000000002"/>
    <n v="145248.51"/>
  </r>
  <r>
    <x v="904"/>
    <x v="1"/>
    <s v="Samoa "/>
    <s v="Frutas"/>
    <x v="0"/>
    <s v="Media"/>
    <d v="2020-05-22T00:00:00"/>
    <n v="998791825"/>
    <d v="2020-07-02T00:00:00"/>
    <n v="1080"/>
    <n v="205.7"/>
    <n v="6.92"/>
    <n v="60887.58"/>
    <n v="45159.92"/>
  </r>
  <r>
    <x v="905"/>
    <x v="1"/>
    <s v="Kiribati"/>
    <s v="Cuidado personal"/>
    <x v="0"/>
    <s v="Media"/>
    <d v="2021-08-10T00:00:00"/>
    <n v="998791825"/>
    <d v="2021-09-01T00:00:00"/>
    <n v="6798"/>
    <n v="651.21"/>
    <n v="56.67"/>
    <n v="728786.41"/>
    <n v="505326.39"/>
  </r>
  <r>
    <x v="906"/>
    <x v="4"/>
    <s v="Panama"/>
    <s v="Cuidado personal"/>
    <x v="1"/>
    <s v="Baja"/>
    <d v="2022-04-15T00:00:00"/>
    <n v="998791825"/>
    <d v="2022-05-23T00:00:00"/>
    <n v="4025"/>
    <n v="205.7"/>
    <n v="56.67"/>
    <n v="717671.13"/>
    <n v="497619.27"/>
  </r>
  <r>
    <x v="907"/>
    <x v="2"/>
    <s v="Uzbekistan"/>
    <s v="Ropa"/>
    <x v="1"/>
    <s v="Crítica"/>
    <d v="2021-01-23T00:00:00"/>
    <n v="998791825"/>
    <d v="2021-02-17T00:00:00"/>
    <n v="6674"/>
    <n v="668.27"/>
    <n v="35.840000000000003"/>
    <n v="19998.240000000002"/>
    <n v="6558.72"/>
  </r>
  <r>
    <x v="908"/>
    <x v="3"/>
    <s v="Swaziland"/>
    <s v="Cuidado personal"/>
    <x v="1"/>
    <s v="Media"/>
    <d v="2022-09-08T00:00:00"/>
    <n v="998791825"/>
    <d v="2022-10-09T00:00:00"/>
    <n v="5685"/>
    <n v="255.28"/>
    <n v="56.67"/>
    <n v="753714.06"/>
    <n v="522610.74"/>
  </r>
  <r>
    <x v="909"/>
    <x v="3"/>
    <s v="Saudi Arabia"/>
    <s v="Cárnicos"/>
    <x v="0"/>
    <s v="Alta"/>
    <d v="2022-04-23T00:00:00"/>
    <n v="998791825"/>
    <d v="2022-06-04T00:00:00"/>
    <n v="4033"/>
    <n v="154.06"/>
    <n v="364.69"/>
    <n v="3809244.81"/>
    <n v="3292786.01"/>
  </r>
  <r>
    <x v="910"/>
    <x v="3"/>
    <s v="Zambia"/>
    <s v="Doméstico"/>
    <x v="1"/>
    <s v="Baja"/>
    <d v="2021-03-14T00:00:00"/>
    <n v="998791825"/>
    <d v="2021-03-21T00:00:00"/>
    <n v="1723"/>
    <n v="9.33"/>
    <n v="502.54"/>
    <n v="3184306.55"/>
    <n v="2394603.1"/>
  </r>
  <r>
    <x v="911"/>
    <x v="5"/>
    <s v="Greenland"/>
    <s v="Material de oficina"/>
    <x v="1"/>
    <s v="Baja"/>
    <d v="2022-06-16T00:00:00"/>
    <n v="998791825"/>
    <d v="2022-07-02T00:00:00"/>
    <n v="790"/>
    <n v="205.7"/>
    <n v="524.96"/>
    <n v="5614081.4100000001"/>
    <n v="4525680.16"/>
  </r>
  <r>
    <x v="912"/>
    <x v="3"/>
    <s v="Namibia"/>
    <s v="Ropa"/>
    <x v="1"/>
    <s v="Media"/>
    <d v="2020-02-12T00:00:00"/>
    <n v="246557939"/>
    <d v="2020-03-05T00:00:00"/>
    <n v="5929"/>
    <n v="109.28"/>
    <n v="35.840000000000003"/>
    <n v="647921.12"/>
    <n v="212495.36000000002"/>
  </r>
  <r>
    <x v="913"/>
    <x v="2"/>
    <s v="Turkmenistan"/>
    <s v="Bebida"/>
    <x v="1"/>
    <s v="Alta"/>
    <d v="2021-01-03T00:00:00"/>
    <n v="998791825"/>
    <d v="2021-01-23T00:00:00"/>
    <n v="303"/>
    <n v="9.33"/>
    <n v="31.79"/>
    <n v="228803.90000000002"/>
    <n v="153291.38"/>
  </r>
  <r>
    <x v="914"/>
    <x v="4"/>
    <s v="El Salvador"/>
    <s v="Frutas"/>
    <x v="0"/>
    <s v="Alta"/>
    <d v="2022-03-09T00:00:00"/>
    <n v="998791825"/>
    <d v="2022-03-15T00:00:00"/>
    <n v="1359"/>
    <n v="152.58000000000001"/>
    <n v="6.92"/>
    <n v="43123.26"/>
    <n v="31984.239999999998"/>
  </r>
  <r>
    <x v="915"/>
    <x v="3"/>
    <s v="Pakistan"/>
    <s v="Frutas"/>
    <x v="0"/>
    <s v="Crítica"/>
    <d v="2020-04-16T00:00:00"/>
    <n v="998791825"/>
    <d v="2020-05-17T00:00:00"/>
    <n v="2089"/>
    <n v="255.28"/>
    <n v="6.92"/>
    <n v="12203.64"/>
    <n v="9051.36"/>
  </r>
  <r>
    <x v="916"/>
    <x v="3"/>
    <s v="Libya"/>
    <s v="Cereales"/>
    <x v="1"/>
    <s v="Crítica"/>
    <d v="2020-01-13T00:00:00"/>
    <n v="998791825"/>
    <d v="2020-02-14T00:00:00"/>
    <n v="2653"/>
    <n v="109.28"/>
    <n v="117.11"/>
    <n v="1069022.8999999999"/>
    <n v="608620.67000000004"/>
  </r>
  <r>
    <x v="917"/>
    <x v="2"/>
    <s v="Taiwan"/>
    <s v="Material de oficina"/>
    <x v="0"/>
    <s v="Crítica"/>
    <d v="2020-10-20T00:00:00"/>
    <n v="998791825"/>
    <d v="2020-11-05T00:00:00"/>
    <n v="245"/>
    <n v="9.33"/>
    <n v="524.96"/>
    <n v="5624500.7700000005"/>
    <n v="4534079.5200000005"/>
  </r>
  <r>
    <x v="918"/>
    <x v="0"/>
    <s v="Macedonia"/>
    <s v="Cereales"/>
    <x v="1"/>
    <s v="Crítica"/>
    <d v="2020-12-19T00:00:00"/>
    <n v="998791825"/>
    <d v="2021-01-13T00:00:00"/>
    <n v="4087"/>
    <n v="437.2"/>
    <n v="117.11"/>
    <n v="207345.59999999998"/>
    <n v="118046.88"/>
  </r>
  <r>
    <x v="919"/>
    <x v="1"/>
    <s v="Solomon Islands"/>
    <s v="Doméstico"/>
    <x v="0"/>
    <s v="Baja"/>
    <d v="2022-02-25T00:00:00"/>
    <n v="998791825"/>
    <d v="2022-03-11T00:00:00"/>
    <n v="435"/>
    <n v="421.89"/>
    <n v="502.54"/>
    <n v="2487969.21"/>
    <n v="1870956.4200000002"/>
  </r>
  <r>
    <x v="920"/>
    <x v="5"/>
    <s v="Mexico"/>
    <s v="Alimento infantil"/>
    <x v="0"/>
    <s v="Baja"/>
    <d v="2022-02-05T00:00:00"/>
    <n v="998791825"/>
    <d v="2022-03-06T00:00:00"/>
    <n v="7575"/>
    <n v="152.58000000000001"/>
    <n v="159.41999999999999"/>
    <n v="1333072.1599999999"/>
    <n v="832491.24"/>
  </r>
  <r>
    <x v="921"/>
    <x v="3"/>
    <s v="Somalia"/>
    <s v="Verduras"/>
    <x v="0"/>
    <s v="Baja"/>
    <d v="2021-10-21T00:00:00"/>
    <n v="998791825"/>
    <d v="2021-11-17T00:00:00"/>
    <n v="824"/>
    <n v="205.7"/>
    <n v="90.93"/>
    <n v="921124.74"/>
    <n v="543670.47000000009"/>
  </r>
  <r>
    <x v="922"/>
    <x v="2"/>
    <s v="Taiwan"/>
    <s v="Frutas"/>
    <x v="0"/>
    <s v="Crítica"/>
    <d v="2021-03-31T00:00:00"/>
    <n v="998791825"/>
    <d v="2021-04-03T00:00:00"/>
    <n v="7531"/>
    <n v="81.73"/>
    <n v="6.92"/>
    <n v="32664.33"/>
    <n v="24226.92"/>
  </r>
  <r>
    <x v="923"/>
    <x v="5"/>
    <s v="Greenland"/>
    <s v="Cereales"/>
    <x v="0"/>
    <s v="Alta"/>
    <d v="2021-11-19T00:00:00"/>
    <n v="247850978"/>
    <d v="2022-01-01T00:00:00"/>
    <n v="8392"/>
    <n v="205.7"/>
    <n v="117.11"/>
    <n v="1726234.4"/>
    <n v="982787.12"/>
  </r>
  <r>
    <x v="924"/>
    <x v="4"/>
    <s v="Cuba"/>
    <s v="Cereales"/>
    <x v="1"/>
    <s v="Baja"/>
    <d v="2020-10-19T00:00:00"/>
    <n v="998791825"/>
    <d v="2020-11-05T00:00:00"/>
    <n v="2075"/>
    <n v="255.28"/>
    <n v="117.11"/>
    <n v="1505929.7"/>
    <n v="857362.30999999994"/>
  </r>
  <r>
    <x v="925"/>
    <x v="1"/>
    <s v="Federated States of Micronesia"/>
    <s v="Frutas"/>
    <x v="1"/>
    <s v="Alta"/>
    <d v="2022-09-01T00:00:00"/>
    <n v="998791825"/>
    <d v="2022-09-17T00:00:00"/>
    <n v="869"/>
    <n v="81.73"/>
    <n v="6.92"/>
    <n v="37403.97"/>
    <n v="27742.28"/>
  </r>
  <r>
    <x v="926"/>
    <x v="1"/>
    <s v="Australia"/>
    <s v="Snacks"/>
    <x v="0"/>
    <s v="Alta"/>
    <d v="2020-11-20T00:00:00"/>
    <n v="998791825"/>
    <d v="2020-12-01T00:00:00"/>
    <n v="7353"/>
    <n v="255.28"/>
    <n v="97.44"/>
    <n v="330030.54000000004"/>
    <n v="210762.72"/>
  </r>
  <r>
    <x v="927"/>
    <x v="2"/>
    <s v="Myanmar"/>
    <s v="Alimento infantil"/>
    <x v="0"/>
    <s v="Crítica"/>
    <d v="2022-10-03T00:00:00"/>
    <n v="998791825"/>
    <d v="2022-10-03T00:00:00"/>
    <n v="7003"/>
    <n v="9.33"/>
    <n v="159.41999999999999"/>
    <n v="1891880.08"/>
    <n v="1181461.6199999999"/>
  </r>
  <r>
    <x v="928"/>
    <x v="0"/>
    <s v="Montenegro"/>
    <s v="Ropa"/>
    <x v="1"/>
    <s v="Media"/>
    <d v="2021-09-05T00:00:00"/>
    <n v="998791825"/>
    <d v="2021-10-22T00:00:00"/>
    <n v="2322"/>
    <n v="668.27"/>
    <n v="35.840000000000003"/>
    <n v="810529.76"/>
    <n v="265825.28000000003"/>
  </r>
  <r>
    <x v="929"/>
    <x v="3"/>
    <s v="Nigeria"/>
    <s v="Frutas"/>
    <x v="1"/>
    <s v="Alta"/>
    <d v="2021-06-22T00:00:00"/>
    <n v="998791825"/>
    <d v="2021-06-22T00:00:00"/>
    <n v="7846"/>
    <n v="9.33"/>
    <n v="6.92"/>
    <n v="64106.43"/>
    <n v="47547.32"/>
  </r>
  <r>
    <x v="930"/>
    <x v="4"/>
    <s v="The Bahamas"/>
    <s v="Cosméticos"/>
    <x v="0"/>
    <s v="Crítica"/>
    <d v="2020-08-22T00:00:00"/>
    <n v="998791825"/>
    <d v="2020-09-16T00:00:00"/>
    <n v="5145"/>
    <n v="437.2"/>
    <n v="263.33"/>
    <n v="1092125.5999999999"/>
    <n v="657798.34"/>
  </r>
  <r>
    <x v="931"/>
    <x v="3"/>
    <s v="Ethiopia"/>
    <s v="Cárnicos"/>
    <x v="0"/>
    <s v="Alta"/>
    <d v="2022-05-14T00:00:00"/>
    <n v="998791825"/>
    <d v="2022-06-07T00:00:00"/>
    <n v="7815"/>
    <n v="154.06"/>
    <n v="364.69"/>
    <n v="3397480.17"/>
    <n v="2936848.57"/>
  </r>
  <r>
    <x v="932"/>
    <x v="1"/>
    <s v="Nauru"/>
    <s v="Snacks"/>
    <x v="1"/>
    <s v="Baja"/>
    <d v="2021-09-01T00:00:00"/>
    <n v="998791825"/>
    <d v="2021-09-11T00:00:00"/>
    <n v="6486"/>
    <n v="109.28"/>
    <n v="97.44"/>
    <n v="1422198.1800000002"/>
    <n v="908238.24"/>
  </r>
  <r>
    <x v="933"/>
    <x v="4"/>
    <s v="Haiti"/>
    <s v="Cereales"/>
    <x v="0"/>
    <s v="Baja"/>
    <d v="2021-02-09T00:00:00"/>
    <n v="998791825"/>
    <d v="2021-03-21T00:00:00"/>
    <n v="3821"/>
    <n v="255.28"/>
    <n v="117.11"/>
    <n v="1876189.7"/>
    <n v="1068160.31"/>
  </r>
  <r>
    <x v="934"/>
    <x v="3"/>
    <s v="Rwanda"/>
    <s v="Doméstico"/>
    <x v="1"/>
    <s v="Baja"/>
    <d v="2021-08-23T00:00:00"/>
    <n v="250408303"/>
    <d v="2021-09-09T00:00:00"/>
    <n v="7281"/>
    <n v="668.27"/>
    <n v="502.54"/>
    <n v="4865673.87"/>
    <n v="3658993.74"/>
  </r>
  <r>
    <x v="935"/>
    <x v="4"/>
    <s v="Antigua and Barbuda "/>
    <s v="Cuidado personal"/>
    <x v="1"/>
    <s v="Baja"/>
    <d v="2020-10-18T00:00:00"/>
    <n v="998791825"/>
    <d v="2020-11-15T00:00:00"/>
    <n v="9511"/>
    <n v="255.28"/>
    <n v="56.67"/>
    <n v="187979"/>
    <n v="130341"/>
  </r>
  <r>
    <x v="936"/>
    <x v="0"/>
    <s v="Slovenia"/>
    <s v="Alimento infantil"/>
    <x v="1"/>
    <s v="Media"/>
    <d v="2022-09-02T00:00:00"/>
    <n v="998791825"/>
    <d v="2022-10-03T00:00:00"/>
    <n v="5279"/>
    <n v="9.33"/>
    <n v="159.41999999999999"/>
    <n v="188396.64"/>
    <n v="117651.95999999999"/>
  </r>
  <r>
    <x v="937"/>
    <x v="5"/>
    <s v="Greenland"/>
    <s v="Cuidado personal"/>
    <x v="1"/>
    <s v="Media"/>
    <d v="2020-06-29T00:00:00"/>
    <n v="998791825"/>
    <d v="2020-07-16T00:00:00"/>
    <n v="9882"/>
    <n v="651.21"/>
    <n v="56.67"/>
    <n v="682200.31"/>
    <n v="473024.49"/>
  </r>
  <r>
    <x v="938"/>
    <x v="3"/>
    <s v="Burundi"/>
    <s v="Alimento infantil"/>
    <x v="1"/>
    <s v="Alta"/>
    <d v="2021-04-20T00:00:00"/>
    <n v="998791825"/>
    <d v="2021-06-01T00:00:00"/>
    <n v="4104"/>
    <n v="255.28"/>
    <n v="159.41999999999999"/>
    <n v="1549549.6"/>
    <n v="967679.39999999991"/>
  </r>
  <r>
    <x v="939"/>
    <x v="0"/>
    <s v="Czech Republic"/>
    <s v="Frutas"/>
    <x v="0"/>
    <s v="Media"/>
    <d v="2021-02-01T00:00:00"/>
    <n v="998791825"/>
    <d v="2021-02-28T00:00:00"/>
    <n v="5764"/>
    <n v="421.89"/>
    <n v="6.92"/>
    <n v="64181.07"/>
    <n v="47602.68"/>
  </r>
  <r>
    <x v="940"/>
    <x v="3"/>
    <s v="Equatorial Guinea"/>
    <s v="Doméstico"/>
    <x v="1"/>
    <s v="Alta"/>
    <d v="2020-07-16T00:00:00"/>
    <n v="998791825"/>
    <d v="2020-08-15T00:00:00"/>
    <n v="4709"/>
    <n v="255.28"/>
    <n v="502.54"/>
    <n v="520582.32999999996"/>
    <n v="391478.66000000003"/>
  </r>
  <r>
    <x v="941"/>
    <x v="4"/>
    <s v="Dominican Republic"/>
    <s v="Frutas"/>
    <x v="1"/>
    <s v="Baja"/>
    <d v="2020-10-01T00:00:00"/>
    <n v="998791825"/>
    <d v="2020-10-24T00:00:00"/>
    <n v="7821"/>
    <n v="255.28"/>
    <n v="6.92"/>
    <n v="91499.31"/>
    <n v="67864.44"/>
  </r>
  <r>
    <x v="942"/>
    <x v="0"/>
    <s v="Poland"/>
    <s v="Cosméticos"/>
    <x v="0"/>
    <s v="Alta"/>
    <d v="2021-10-13T00:00:00"/>
    <n v="998791825"/>
    <d v="2021-10-28T00:00:00"/>
    <n v="4009"/>
    <n v="81.73"/>
    <n v="263.33"/>
    <n v="1325153.2"/>
    <n v="798153.23"/>
  </r>
  <r>
    <x v="943"/>
    <x v="0"/>
    <s v="Albania"/>
    <s v="Verduras"/>
    <x v="0"/>
    <s v="Alta"/>
    <d v="2021-03-30T00:00:00"/>
    <n v="998791825"/>
    <d v="2021-04-29T00:00:00"/>
    <n v="9217"/>
    <n v="47.45"/>
    <n v="90.93"/>
    <n v="238484.88"/>
    <n v="140759.64000000001"/>
  </r>
  <r>
    <x v="944"/>
    <x v="3"/>
    <s v="Sudan"/>
    <s v="Ropa"/>
    <x v="0"/>
    <s v="Baja"/>
    <d v="2021-06-05T00:00:00"/>
    <n v="998791825"/>
    <d v="2021-07-04T00:00:00"/>
    <n v="1417"/>
    <n v="47.45"/>
    <n v="35.840000000000003"/>
    <n v="381277.92"/>
    <n v="125045.76000000001"/>
  </r>
  <r>
    <x v="945"/>
    <x v="4"/>
    <s v="The Bahamas"/>
    <s v="Material de oficina"/>
    <x v="0"/>
    <s v="Baja"/>
    <d v="2020-08-14T00:00:00"/>
    <n v="250949895"/>
    <d v="2020-09-22T00:00:00"/>
    <n v="1977"/>
    <n v="651.21"/>
    <n v="524.96"/>
    <n v="1287442.1700000002"/>
    <n v="1037845.92"/>
  </r>
  <r>
    <x v="946"/>
    <x v="5"/>
    <s v="Canada"/>
    <s v="Alimento infantil"/>
    <x v="1"/>
    <s v="Baja"/>
    <d v="2022-03-04T00:00:00"/>
    <n v="998791825"/>
    <d v="2022-04-11T00:00:00"/>
    <n v="5616"/>
    <n v="668.27"/>
    <n v="159.41999999999999"/>
    <n v="2301093.92"/>
    <n v="1437011.88"/>
  </r>
  <r>
    <x v="947"/>
    <x v="0"/>
    <s v="Czech Republic"/>
    <s v="Alimento infantil"/>
    <x v="1"/>
    <s v="Crítica"/>
    <d v="2022-04-16T00:00:00"/>
    <n v="998791825"/>
    <d v="2022-05-03T00:00:00"/>
    <n v="8848"/>
    <n v="47.45"/>
    <n v="159.41999999999999"/>
    <n v="1357323.76"/>
    <n v="847636.1399999999"/>
  </r>
  <r>
    <x v="948"/>
    <x v="3"/>
    <s v="Madagascar"/>
    <s v="Frutas"/>
    <x v="1"/>
    <s v="Alta"/>
    <d v="2020-12-31T00:00:00"/>
    <n v="998791825"/>
    <d v="2021-02-15T00:00:00"/>
    <n v="5182"/>
    <n v="81.73"/>
    <n v="6.92"/>
    <n v="15114.6"/>
    <n v="11210.4"/>
  </r>
  <r>
    <x v="949"/>
    <x v="0"/>
    <s v="Estonia"/>
    <s v="Material de oficina"/>
    <x v="0"/>
    <s v="Alta"/>
    <d v="2022-03-15T00:00:00"/>
    <n v="998791825"/>
    <d v="2022-04-20T00:00:00"/>
    <n v="716"/>
    <n v="9.33"/>
    <n v="524.96"/>
    <n v="2721406.5900000003"/>
    <n v="2193807.8400000003"/>
  </r>
  <r>
    <x v="950"/>
    <x v="3"/>
    <s v="Ethiopia"/>
    <s v="Alimento infantil"/>
    <x v="1"/>
    <s v="Alta"/>
    <d v="2021-08-17T00:00:00"/>
    <n v="998791825"/>
    <d v="2021-09-03T00:00:00"/>
    <n v="8579"/>
    <n v="668.27"/>
    <n v="159.41999999999999"/>
    <n v="326758.40000000002"/>
    <n v="204057.59999999998"/>
  </r>
  <r>
    <x v="951"/>
    <x v="3"/>
    <s v="Republic of the Congo"/>
    <s v="Cárnicos"/>
    <x v="0"/>
    <s v="Baja"/>
    <d v="2022-07-21T00:00:00"/>
    <n v="998791825"/>
    <d v="2022-07-26T00:00:00"/>
    <n v="3934"/>
    <n v="9.33"/>
    <n v="364.69"/>
    <n v="3476373.6"/>
    <n v="3005045.6"/>
  </r>
  <r>
    <x v="952"/>
    <x v="0"/>
    <s v="Croatia"/>
    <s v="Alimento infantil"/>
    <x v="0"/>
    <s v="Media"/>
    <d v="2020-02-01T00:00:00"/>
    <n v="998791825"/>
    <d v="2020-03-02T00:00:00"/>
    <n v="8972"/>
    <n v="668.27"/>
    <n v="159.41999999999999"/>
    <n v="614714.24"/>
    <n v="383883.36"/>
  </r>
  <r>
    <x v="953"/>
    <x v="0"/>
    <s v="Switzerland"/>
    <s v="Alimento infantil"/>
    <x v="0"/>
    <s v="Alta"/>
    <d v="2022-08-06T00:00:00"/>
    <n v="998791825"/>
    <d v="2022-08-13T00:00:00"/>
    <n v="7917"/>
    <n v="205.7"/>
    <n v="159.41999999999999"/>
    <n v="2083850.64"/>
    <n v="1301345.46"/>
  </r>
  <r>
    <x v="954"/>
    <x v="3"/>
    <s v="Angola"/>
    <s v="Cuidado personal"/>
    <x v="0"/>
    <s v="Media"/>
    <d v="2021-09-15T00:00:00"/>
    <n v="998791825"/>
    <d v="2021-10-06T00:00:00"/>
    <n v="2024"/>
    <n v="205.7"/>
    <n v="56.67"/>
    <n v="156676.41"/>
    <n v="108636.39"/>
  </r>
  <r>
    <x v="955"/>
    <x v="2"/>
    <s v="Cambodia"/>
    <s v="Bebida"/>
    <x v="0"/>
    <s v="Crítica"/>
    <d v="2022-04-20T00:00:00"/>
    <n v="998791825"/>
    <d v="2022-05-28T00:00:00"/>
    <n v="4578"/>
    <n v="109.28"/>
    <n v="31.79"/>
    <n v="337511.85000000003"/>
    <n v="226122.27"/>
  </r>
  <r>
    <x v="956"/>
    <x v="0"/>
    <s v="Germany"/>
    <s v="Bebida"/>
    <x v="1"/>
    <s v="Alta"/>
    <d v="2020-06-08T00:00:00"/>
    <n v="251482903"/>
    <d v="2020-06-21T00:00:00"/>
    <n v="3890"/>
    <n v="47.45"/>
    <n v="31.79"/>
    <n v="184580.5"/>
    <n v="123663.09999999999"/>
  </r>
  <r>
    <x v="957"/>
    <x v="3"/>
    <s v="Pakistan"/>
    <s v="Bebida"/>
    <x v="0"/>
    <s v="Baja"/>
    <d v="2021-02-03T00:00:00"/>
    <n v="998791825"/>
    <d v="2021-03-17T00:00:00"/>
    <n v="5899"/>
    <n v="154.06"/>
    <n v="31.79"/>
    <n v="437631.35000000003"/>
    <n v="293199.17"/>
  </r>
  <r>
    <x v="958"/>
    <x v="3"/>
    <s v="Malawi"/>
    <s v="Doméstico"/>
    <x v="0"/>
    <s v="Alta"/>
    <d v="2022-05-07T00:00:00"/>
    <n v="998791825"/>
    <d v="2022-05-09T00:00:00"/>
    <n v="8333"/>
    <n v="152.58000000000001"/>
    <n v="502.54"/>
    <n v="503207.31"/>
    <n v="378412.62"/>
  </r>
  <r>
    <x v="959"/>
    <x v="3"/>
    <s v="Botswana"/>
    <s v="Bebida"/>
    <x v="0"/>
    <s v="Media"/>
    <d v="2022-02-22T00:00:00"/>
    <n v="998791825"/>
    <d v="2022-02-27T00:00:00"/>
    <n v="1261"/>
    <n v="154.06"/>
    <n v="31.79"/>
    <n v="296040.55000000005"/>
    <n v="198337.81"/>
  </r>
  <r>
    <x v="960"/>
    <x v="4"/>
    <s v="Saint Vincent and the Grenadines"/>
    <s v="Cuidado personal"/>
    <x v="0"/>
    <s v="Alta"/>
    <d v="2021-04-08T00:00:00"/>
    <n v="998791825"/>
    <d v="2021-04-30T00:00:00"/>
    <n v="6095"/>
    <n v="668.27"/>
    <n v="56.67"/>
    <n v="592379.04"/>
    <n v="410744.16000000003"/>
  </r>
  <r>
    <x v="961"/>
    <x v="1"/>
    <s v="Kiribati"/>
    <s v="Frutas"/>
    <x v="1"/>
    <s v="Media"/>
    <d v="2020-11-23T00:00:00"/>
    <n v="998791825"/>
    <d v="2021-01-01T00:00:00"/>
    <n v="1276"/>
    <n v="152.58000000000001"/>
    <n v="6.92"/>
    <n v="68846.070000000007"/>
    <n v="51062.68"/>
  </r>
  <r>
    <x v="962"/>
    <x v="4"/>
    <s v="Honduras"/>
    <s v="Doméstico"/>
    <x v="1"/>
    <s v="Crítica"/>
    <d v="2021-03-07T00:00:00"/>
    <n v="998791825"/>
    <d v="2021-04-05T00:00:00"/>
    <n v="7277"/>
    <n v="421.89"/>
    <n v="502.54"/>
    <n v="4852308.47"/>
    <n v="3648942.94"/>
  </r>
  <r>
    <x v="963"/>
    <x v="3"/>
    <s v="Israel"/>
    <s v="Frutas"/>
    <x v="0"/>
    <s v="Crítica"/>
    <d v="2022-09-03T00:00:00"/>
    <n v="998791825"/>
    <d v="2022-10-03T00:00:00"/>
    <n v="1605"/>
    <n v="651.21"/>
    <n v="6.92"/>
    <n v="89166.81"/>
    <n v="66134.44"/>
  </r>
  <r>
    <x v="964"/>
    <x v="2"/>
    <s v="Brunei"/>
    <s v="Doméstico"/>
    <x v="0"/>
    <s v="Alta"/>
    <d v="2022-01-17T00:00:00"/>
    <n v="998791825"/>
    <d v="2022-02-03T00:00:00"/>
    <n v="3795"/>
    <n v="437.2"/>
    <n v="502.54"/>
    <n v="2645012.66"/>
    <n v="1989053.32"/>
  </r>
  <r>
    <x v="965"/>
    <x v="3"/>
    <s v="Senegal"/>
    <s v="Cereales"/>
    <x v="0"/>
    <s v="Alta"/>
    <d v="2022-01-31T00:00:00"/>
    <n v="998791825"/>
    <d v="2022-03-01T00:00:00"/>
    <n v="415"/>
    <n v="651.21"/>
    <n v="117.11"/>
    <n v="449865.89999999997"/>
    <n v="256119.57"/>
  </r>
  <r>
    <x v="966"/>
    <x v="0"/>
    <s v="Iceland"/>
    <s v="Cereales"/>
    <x v="1"/>
    <s v="Baja"/>
    <d v="2021-09-09T00:00:00"/>
    <n v="998791825"/>
    <d v="2021-10-23T00:00:00"/>
    <n v="62"/>
    <n v="651.21"/>
    <n v="117.11"/>
    <n v="617305.69999999995"/>
    <n v="351447.11"/>
  </r>
  <r>
    <x v="967"/>
    <x v="0"/>
    <s v="Cyprus"/>
    <s v="Bebida"/>
    <x v="1"/>
    <s v="Crítica"/>
    <d v="2021-09-11T00:00:00"/>
    <n v="251974713"/>
    <d v="2021-10-16T00:00:00"/>
    <n v="1464"/>
    <n v="47.45"/>
    <n v="31.79"/>
    <n v="69466.8"/>
    <n v="46540.56"/>
  </r>
  <r>
    <x v="968"/>
    <x v="4"/>
    <s v="Haiti"/>
    <s v="Ropa"/>
    <x v="0"/>
    <s v="Media"/>
    <d v="2020-03-02T00:00:00"/>
    <n v="998791825"/>
    <d v="2020-03-02T00:00:00"/>
    <n v="8367"/>
    <n v="109.28"/>
    <n v="35.840000000000003"/>
    <n v="785067.52000000002"/>
    <n v="257474.56000000003"/>
  </r>
  <r>
    <x v="969"/>
    <x v="0"/>
    <s v="Switzerland"/>
    <s v="Verduras"/>
    <x v="1"/>
    <s v="Alta"/>
    <d v="2021-07-04T00:00:00"/>
    <n v="998791825"/>
    <d v="2021-08-02T00:00:00"/>
    <n v="2992"/>
    <n v="81.73"/>
    <n v="90.93"/>
    <n v="393623.3"/>
    <n v="232326.15000000002"/>
  </r>
  <r>
    <x v="970"/>
    <x v="0"/>
    <s v="Italy"/>
    <s v="Snacks"/>
    <x v="0"/>
    <s v="Alta"/>
    <d v="2021-07-13T00:00:00"/>
    <n v="998791825"/>
    <d v="2021-08-02T00:00:00"/>
    <n v="8628"/>
    <n v="9.33"/>
    <n v="97.44"/>
    <n v="1367269.3800000001"/>
    <n v="873159.84"/>
  </r>
  <r>
    <x v="971"/>
    <x v="0"/>
    <s v="Romania"/>
    <s v="Verduras"/>
    <x v="0"/>
    <s v="Alta"/>
    <d v="2020-09-30T00:00:00"/>
    <n v="998791825"/>
    <d v="2020-10-05T00:00:00"/>
    <n v="1999"/>
    <n v="152.58000000000001"/>
    <n v="90.93"/>
    <n v="505778.98"/>
    <n v="298523.19"/>
  </r>
  <r>
    <x v="972"/>
    <x v="0"/>
    <s v="Georgia"/>
    <s v="Doméstico"/>
    <x v="1"/>
    <s v="Baja"/>
    <d v="2020-01-27T00:00:00"/>
    <n v="998791825"/>
    <d v="2020-02-23T00:00:00"/>
    <n v="6861"/>
    <n v="421.89"/>
    <n v="502.54"/>
    <n v="2962440.91"/>
    <n v="2227759.8200000003"/>
  </r>
  <r>
    <x v="973"/>
    <x v="5"/>
    <s v="United States of America"/>
    <s v="Snacks"/>
    <x v="1"/>
    <s v="Alta"/>
    <d v="2022-03-29T00:00:00"/>
    <n v="998791825"/>
    <d v="2022-04-14T00:00:00"/>
    <n v="8998"/>
    <n v="205.7"/>
    <n v="97.44"/>
    <n v="1274195.58"/>
    <n v="813721.44"/>
  </r>
  <r>
    <x v="974"/>
    <x v="1"/>
    <s v="Kiribati"/>
    <s v="Cárnicos"/>
    <x v="1"/>
    <s v="Baja"/>
    <d v="2021-10-29T00:00:00"/>
    <n v="998791825"/>
    <d v="2021-11-18T00:00:00"/>
    <n v="1229"/>
    <n v="668.27"/>
    <n v="364.69"/>
    <n v="1271154.57"/>
    <n v="1098810.97"/>
  </r>
  <r>
    <x v="975"/>
    <x v="0"/>
    <s v="Bosnia and Herzegovina"/>
    <s v="Material de oficina"/>
    <x v="1"/>
    <s v="Baja"/>
    <d v="2020-12-12T00:00:00"/>
    <n v="998791825"/>
    <d v="2021-01-02T00:00:00"/>
    <n v="8402"/>
    <n v="47.45"/>
    <n v="524.96"/>
    <n v="2228440.62"/>
    <n v="1796413.12"/>
  </r>
  <r>
    <x v="976"/>
    <x v="3"/>
    <s v="Mauritius "/>
    <s v="Cosméticos"/>
    <x v="0"/>
    <s v="Crítica"/>
    <d v="2022-02-13T00:00:00"/>
    <n v="998791825"/>
    <d v="2022-02-28T00:00:00"/>
    <n v="2397"/>
    <n v="109.28"/>
    <n v="263.33"/>
    <n v="2892078"/>
    <n v="1741927.95"/>
  </r>
  <r>
    <x v="977"/>
    <x v="5"/>
    <s v="Greenland"/>
    <s v="Material de oficina"/>
    <x v="0"/>
    <s v="Alta"/>
    <d v="2021-02-14T00:00:00"/>
    <n v="998791825"/>
    <d v="2021-03-24T00:00:00"/>
    <n v="7126"/>
    <n v="152.58000000000001"/>
    <n v="524.96"/>
    <n v="4337058.6000000006"/>
    <n v="3496233.6"/>
  </r>
  <r>
    <x v="978"/>
    <x v="0"/>
    <s v="Luxembourg"/>
    <s v="Snacks"/>
    <x v="1"/>
    <s v="Crítica"/>
    <d v="2022-07-15T00:00:00"/>
    <n v="252003896"/>
    <d v="2022-07-25T00:00:00"/>
    <n v="5171"/>
    <n v="152.58000000000001"/>
    <n v="97.44"/>
    <n v="788991.18"/>
    <n v="503862.24"/>
  </r>
  <r>
    <x v="979"/>
    <x v="3"/>
    <s v="Zimbabwe"/>
    <s v="Material de oficina"/>
    <x v="0"/>
    <s v="Media"/>
    <d v="2022-09-15T00:00:00"/>
    <n v="998791825"/>
    <d v="2022-10-22T00:00:00"/>
    <n v="3530"/>
    <n v="668.27"/>
    <n v="524.96"/>
    <n v="6287432.5500000007"/>
    <n v="5068488.8000000007"/>
  </r>
  <r>
    <x v="980"/>
    <x v="0"/>
    <s v="Belgium"/>
    <s v="Ropa"/>
    <x v="0"/>
    <s v="Alta"/>
    <d v="2022-01-07T00:00:00"/>
    <n v="998791825"/>
    <d v="2022-02-25T00:00:00"/>
    <n v="4583"/>
    <n v="47.45"/>
    <n v="35.840000000000003"/>
    <n v="953905.12"/>
    <n v="312847.36000000004"/>
  </r>
  <r>
    <x v="981"/>
    <x v="0"/>
    <s v="Luxembourg"/>
    <s v="Cuidado personal"/>
    <x v="1"/>
    <s v="Crítica"/>
    <d v="2020-04-30T00:00:00"/>
    <n v="998791825"/>
    <d v="2020-05-24T00:00:00"/>
    <n v="290"/>
    <n v="47.45"/>
    <n v="56.67"/>
    <n v="739247.85000000009"/>
    <n v="512580.15"/>
  </r>
  <r>
    <x v="982"/>
    <x v="3"/>
    <s v="Sudan"/>
    <s v="Frutas"/>
    <x v="0"/>
    <s v="Crítica"/>
    <d v="2020-09-27T00:00:00"/>
    <n v="998791825"/>
    <d v="2020-11-16T00:00:00"/>
    <n v="2687"/>
    <n v="205.7"/>
    <n v="6.92"/>
    <n v="26068.02"/>
    <n v="19334.48"/>
  </r>
  <r>
    <x v="983"/>
    <x v="3"/>
    <s v="Cote d'Ivoire"/>
    <s v="Snacks"/>
    <x v="0"/>
    <s v="Baja"/>
    <d v="2021-01-13T00:00:00"/>
    <n v="998791825"/>
    <d v="2021-02-10T00:00:00"/>
    <n v="5530"/>
    <n v="668.27"/>
    <n v="97.44"/>
    <n v="640836"/>
    <n v="409248"/>
  </r>
  <r>
    <x v="984"/>
    <x v="3"/>
    <s v="Rwanda"/>
    <s v="Cárnicos"/>
    <x v="1"/>
    <s v="Baja"/>
    <d v="2020-10-31T00:00:00"/>
    <n v="998791825"/>
    <d v="2020-12-17T00:00:00"/>
    <n v="994"/>
    <n v="255.28"/>
    <n v="364.69"/>
    <n v="1905677.13"/>
    <n v="1647304.73"/>
  </r>
  <r>
    <x v="985"/>
    <x v="5"/>
    <s v="Mexico"/>
    <s v="Cereales"/>
    <x v="1"/>
    <s v="Baja"/>
    <d v="2020-02-24T00:00:00"/>
    <n v="998791825"/>
    <d v="2020-03-06T00:00:00"/>
    <n v="6845"/>
    <n v="205.7"/>
    <n v="117.11"/>
    <n v="1446688.0999999999"/>
    <n v="823634.63"/>
  </r>
  <r>
    <x v="986"/>
    <x v="1"/>
    <s v="Tuvalu"/>
    <s v="Doméstico"/>
    <x v="0"/>
    <s v="Crítica"/>
    <d v="2020-10-30T00:00:00"/>
    <n v="998791825"/>
    <d v="2020-11-09T00:00:00"/>
    <n v="9806"/>
    <n v="255.28"/>
    <n v="502.54"/>
    <n v="1379977.55"/>
    <n v="1037745.1000000001"/>
  </r>
  <r>
    <x v="987"/>
    <x v="3"/>
    <s v="Guinea-Bissau"/>
    <s v="Bebida"/>
    <x v="1"/>
    <s v="Alta"/>
    <d v="2022-04-10T00:00:00"/>
    <n v="998791825"/>
    <d v="2022-04-10T00:00:00"/>
    <n v="3633"/>
    <n v="152.58000000000001"/>
    <n v="31.79"/>
    <n v="93002"/>
    <n v="62308.4"/>
  </r>
  <r>
    <x v="988"/>
    <x v="0"/>
    <s v="Greece"/>
    <s v="Ropa"/>
    <x v="1"/>
    <s v="Media"/>
    <d v="2022-11-04T00:00:00"/>
    <n v="998791825"/>
    <d v="2022-11-27T00:00:00"/>
    <n v="4110"/>
    <n v="651.21"/>
    <n v="35.840000000000003"/>
    <n v="666498.72"/>
    <n v="218588.16000000003"/>
  </r>
  <r>
    <x v="989"/>
    <x v="1"/>
    <s v="Tuvalu"/>
    <s v="Cereales"/>
    <x v="1"/>
    <s v="Alta"/>
    <d v="2020-01-27T00:00:00"/>
    <n v="252139508"/>
    <d v="2020-03-04T00:00:00"/>
    <n v="2516"/>
    <n v="205.7"/>
    <n v="117.11"/>
    <n v="517541.19999999995"/>
    <n v="294648.76"/>
  </r>
  <r>
    <x v="990"/>
    <x v="4"/>
    <s v="Haiti"/>
    <s v="Snacks"/>
    <x v="1"/>
    <s v="Media"/>
    <d v="2021-04-22T00:00:00"/>
    <n v="998791825"/>
    <d v="2021-05-26T00:00:00"/>
    <n v="4056"/>
    <n v="421.89"/>
    <n v="97.44"/>
    <n v="899153.94000000006"/>
    <n v="574213.92000000004"/>
  </r>
  <r>
    <x v="991"/>
    <x v="3"/>
    <s v="Yemen"/>
    <s v="Doméstico"/>
    <x v="0"/>
    <s v="Crítica"/>
    <d v="2021-02-13T00:00:00"/>
    <n v="998791825"/>
    <d v="2021-03-14T00:00:00"/>
    <n v="8319"/>
    <n v="47.45"/>
    <n v="502.54"/>
    <n v="6539021.9500000002"/>
    <n v="4917353.9000000004"/>
  </r>
  <r>
    <x v="992"/>
    <x v="0"/>
    <s v="Russia"/>
    <s v="Bebida"/>
    <x v="0"/>
    <s v="Alta"/>
    <d v="2020-06-05T00:00:00"/>
    <n v="998791825"/>
    <d v="2020-06-18T00:00:00"/>
    <n v="8779"/>
    <n v="651.21"/>
    <n v="31.79"/>
    <n v="391367.60000000003"/>
    <n v="262203.92"/>
  </r>
  <r>
    <x v="993"/>
    <x v="3"/>
    <s v="Tunisia "/>
    <s v="Bebida"/>
    <x v="0"/>
    <s v="Crítica"/>
    <d v="2022-01-23T00:00:00"/>
    <n v="998791825"/>
    <d v="2022-02-27T00:00:00"/>
    <n v="9347"/>
    <n v="154.06"/>
    <n v="31.79"/>
    <n v="416943.15"/>
    <n v="279338.73"/>
  </r>
  <r>
    <x v="994"/>
    <x v="2"/>
    <s v="India"/>
    <s v="Cereales"/>
    <x v="0"/>
    <s v="Alta"/>
    <d v="2020-09-04T00:00:00"/>
    <n v="998791825"/>
    <d v="2020-09-05T00:00:00"/>
    <n v="966"/>
    <n v="651.21"/>
    <n v="117.11"/>
    <n v="192740.9"/>
    <n v="109732.06999999999"/>
  </r>
  <r>
    <x v="995"/>
    <x v="2"/>
    <s v="Taiwan"/>
    <s v="Doméstico"/>
    <x v="0"/>
    <s v="Crítica"/>
    <d v="2021-05-06T00:00:00"/>
    <n v="998791825"/>
    <d v="2021-05-17T00:00:00"/>
    <n v="6609"/>
    <n v="255.28"/>
    <n v="502.54"/>
    <n v="847366.36"/>
    <n v="637220.72"/>
  </r>
  <r>
    <x v="996"/>
    <x v="3"/>
    <s v="Morocco"/>
    <s v="Alimento infantil"/>
    <x v="1"/>
    <s v="Baja"/>
    <d v="2020-12-13T00:00:00"/>
    <n v="998791825"/>
    <d v="2021-01-06T00:00:00"/>
    <n v="6281"/>
    <n v="421.89"/>
    <n v="159.41999999999999"/>
    <n v="2138225.2799999998"/>
    <n v="1335301.92"/>
  </r>
  <r>
    <x v="997"/>
    <x v="3"/>
    <s v="Zimbabwe"/>
    <s v="Cereales"/>
    <x v="0"/>
    <s v="Baja"/>
    <d v="2021-01-29T00:00:00"/>
    <n v="998791825"/>
    <d v="2021-03-10T00:00:00"/>
    <n v="2018"/>
    <n v="205.7"/>
    <n v="117.11"/>
    <n v="1623590.0999999999"/>
    <n v="924349.23"/>
  </r>
  <r>
    <x v="998"/>
    <x v="3"/>
    <s v="Lebanon"/>
    <s v="Alimento infantil"/>
    <x v="1"/>
    <s v="Crítica"/>
    <d v="2020-11-08T00:00:00"/>
    <n v="998791825"/>
    <d v="2020-11-28T00:00:00"/>
    <n v="2888"/>
    <n v="205.7"/>
    <n v="159.41999999999999"/>
    <n v="1908983.84"/>
    <n v="1192142.76"/>
  </r>
  <r>
    <x v="999"/>
    <x v="1"/>
    <s v="Federated States of Micronesia"/>
    <s v="Snacks"/>
    <x v="1"/>
    <s v="Alta"/>
    <d v="2021-03-26T00:00:00"/>
    <n v="998791825"/>
    <d v="2021-04-10T00:00:00"/>
    <n v="9989"/>
    <n v="421.89"/>
    <n v="97.44"/>
    <n v="278458.5"/>
    <n v="177828"/>
  </r>
  <r>
    <x v="1000"/>
    <x v="3"/>
    <s v="Libya"/>
    <s v="Material de oficina"/>
    <x v="1"/>
    <s v="Alta"/>
    <d v="2022-07-10T00:00:00"/>
    <n v="117223966"/>
    <d v="2022-07-22T00:00:00"/>
    <n v="5135"/>
    <n v="651.21"/>
    <n v="524.96"/>
    <n v="3343963.35"/>
    <n v="2695669.6"/>
  </r>
  <r>
    <x v="1001"/>
    <x v="0"/>
    <s v="Bulgaria"/>
    <s v="Cosméticos"/>
    <x v="0"/>
    <s v="Baja"/>
    <d v="2020-05-26T00:00:00"/>
    <n v="252899110"/>
    <d v="2020-06-18T00:00:00"/>
    <n v="3036"/>
    <n v="437.2"/>
    <n v="263.33"/>
    <n v="1327339.2"/>
    <n v="799469.88"/>
  </r>
  <r>
    <x v="1002"/>
    <x v="0"/>
    <s v="Macedonia"/>
    <s v="Material de oficina"/>
    <x v="0"/>
    <s v="Baja"/>
    <d v="2020-09-18T00:00:00"/>
    <n v="998791825"/>
    <d v="2020-10-28T00:00:00"/>
    <n v="1451"/>
    <n v="651.21"/>
    <n v="524.96"/>
    <n v="4986314.9700000007"/>
    <n v="4019618.72"/>
  </r>
  <r>
    <x v="1003"/>
    <x v="3"/>
    <s v="Ghana"/>
    <s v="Cárnicos"/>
    <x v="0"/>
    <s v="Baja"/>
    <d v="2022-06-27T00:00:00"/>
    <n v="998791825"/>
    <d v="2022-08-12T00:00:00"/>
    <n v="7436"/>
    <n v="152.58000000000001"/>
    <n v="364.69"/>
    <n v="3683099.6999999997"/>
    <n v="3183743.7"/>
  </r>
  <r>
    <x v="1004"/>
    <x v="5"/>
    <s v="Greenland"/>
    <s v="Bebida"/>
    <x v="1"/>
    <s v="Baja"/>
    <d v="2021-07-27T00:00:00"/>
    <n v="998791825"/>
    <d v="2021-09-14T00:00:00"/>
    <n v="5135"/>
    <n v="81.73"/>
    <n v="31.79"/>
    <n v="39288.600000000006"/>
    <n v="26322.12"/>
  </r>
  <r>
    <x v="1005"/>
    <x v="3"/>
    <s v="Bahrain"/>
    <s v="Material de oficina"/>
    <x v="1"/>
    <s v="Baja"/>
    <d v="2020-07-09T00:00:00"/>
    <n v="998791825"/>
    <d v="2020-07-09T00:00:00"/>
    <n v="3772"/>
    <n v="421.89"/>
    <n v="524.96"/>
    <n v="4408691.7"/>
    <n v="3553979.2"/>
  </r>
  <r>
    <x v="1006"/>
    <x v="0"/>
    <s v="Serbia"/>
    <s v="Verduras"/>
    <x v="0"/>
    <s v="Alta"/>
    <d v="2022-04-24T00:00:00"/>
    <n v="998791825"/>
    <d v="2022-05-14T00:00:00"/>
    <n v="9602"/>
    <n v="651.21"/>
    <n v="90.93"/>
    <n v="216300.24"/>
    <n v="127665.72000000002"/>
  </r>
  <r>
    <x v="1007"/>
    <x v="3"/>
    <s v="Lebanon"/>
    <s v="Material de oficina"/>
    <x v="0"/>
    <s v="Baja"/>
    <d v="2020-04-20T00:00:00"/>
    <n v="998791825"/>
    <d v="2020-05-01T00:00:00"/>
    <n v="912"/>
    <n v="109.28"/>
    <n v="524.96"/>
    <n v="4304498.1000000006"/>
    <n v="3469985.6"/>
  </r>
  <r>
    <x v="1008"/>
    <x v="0"/>
    <s v="Monaco"/>
    <s v="Alimento infantil"/>
    <x v="1"/>
    <s v="Media"/>
    <d v="2022-07-20T00:00:00"/>
    <n v="998791825"/>
    <d v="2022-09-02T00:00:00"/>
    <n v="3019"/>
    <n v="154.06"/>
    <n v="159.41999999999999"/>
    <n v="1608008.72"/>
    <n v="1004186.58"/>
  </r>
  <r>
    <x v="1009"/>
    <x v="3"/>
    <s v="Iran"/>
    <s v="Cárnicos"/>
    <x v="0"/>
    <s v="Alta"/>
    <d v="2021-10-18T00:00:00"/>
    <n v="998791825"/>
    <d v="2021-11-10T00:00:00"/>
    <n v="3270"/>
    <n v="651.21"/>
    <n v="364.69"/>
    <n v="596552.46"/>
    <n v="515671.66"/>
  </r>
  <r>
    <x v="1010"/>
    <x v="3"/>
    <s v="Mauritius "/>
    <s v="Cereales"/>
    <x v="1"/>
    <s v="Media"/>
    <d v="2022-08-12T00:00:00"/>
    <n v="998791825"/>
    <d v="2022-09-01T00:00:00"/>
    <n v="6047"/>
    <n v="81.73"/>
    <n v="117.11"/>
    <n v="1013689.6"/>
    <n v="577118.07999999996"/>
  </r>
  <r>
    <x v="1011"/>
    <x v="4"/>
    <s v="Saint Kitts and Nevis "/>
    <s v="Cereales"/>
    <x v="0"/>
    <s v="Crítica"/>
    <d v="2022-10-30T00:00:00"/>
    <n v="998791825"/>
    <d v="2022-12-13T00:00:00"/>
    <n v="7761"/>
    <n v="205.7"/>
    <n v="117.11"/>
    <n v="1408222.2"/>
    <n v="801735.05999999994"/>
  </r>
  <r>
    <x v="1012"/>
    <x v="2"/>
    <s v="Bangladesh"/>
    <s v="Frutas"/>
    <x v="0"/>
    <s v="Alta"/>
    <d v="2020-01-04T00:00:00"/>
    <n v="257882010"/>
    <d v="2020-01-20T00:00:00"/>
    <n v="3298"/>
    <n v="9.33"/>
    <n v="6.92"/>
    <n v="30770.34"/>
    <n v="22822.16"/>
  </r>
  <r>
    <x v="1013"/>
    <x v="0"/>
    <s v="Bulgaria"/>
    <s v="Cárnicos"/>
    <x v="0"/>
    <s v="Media"/>
    <d v="2020-09-04T00:00:00"/>
    <n v="998791825"/>
    <d v="2020-09-18T00:00:00"/>
    <n v="1852"/>
    <n v="154.06"/>
    <n v="364.69"/>
    <n v="3883497.4499999997"/>
    <n v="3356971.45"/>
  </r>
  <r>
    <x v="1014"/>
    <x v="0"/>
    <s v="Italy"/>
    <s v="Material de oficina"/>
    <x v="0"/>
    <s v="Crítica"/>
    <d v="2021-12-07T00:00:00"/>
    <n v="998791825"/>
    <d v="2022-01-18T00:00:00"/>
    <n v="3797"/>
    <n v="154.06"/>
    <n v="524.96"/>
    <n v="697445.91"/>
    <n v="562232.16"/>
  </r>
  <r>
    <x v="1015"/>
    <x v="3"/>
    <s v="Namibia"/>
    <s v="Snacks"/>
    <x v="1"/>
    <s v="Crítica"/>
    <d v="2021-05-08T00:00:00"/>
    <n v="998791825"/>
    <d v="2021-05-08T00:00:00"/>
    <n v="6098"/>
    <n v="9.33"/>
    <n v="97.44"/>
    <n v="540590.94000000006"/>
    <n v="345229.92"/>
  </r>
  <r>
    <x v="1016"/>
    <x v="0"/>
    <s v="San Marino"/>
    <s v="Cuidado personal"/>
    <x v="0"/>
    <s v="Media"/>
    <d v="2021-03-23T00:00:00"/>
    <n v="998791825"/>
    <d v="2021-03-23T00:00:00"/>
    <n v="3293"/>
    <n v="205.7"/>
    <n v="56.67"/>
    <n v="388299.23000000004"/>
    <n v="269239.17"/>
  </r>
  <r>
    <x v="1017"/>
    <x v="4"/>
    <s v="The Bahamas"/>
    <s v="Cárnicos"/>
    <x v="1"/>
    <s v="Media"/>
    <d v="2021-05-23T00:00:00"/>
    <n v="998791825"/>
    <d v="2021-06-09T00:00:00"/>
    <n v="6948"/>
    <n v="47.45"/>
    <n v="364.69"/>
    <n v="2049119.73"/>
    <n v="1771299.33"/>
  </r>
  <r>
    <x v="1018"/>
    <x v="3"/>
    <s v="Lebanon"/>
    <s v="Material de oficina"/>
    <x v="1"/>
    <s v="Crítica"/>
    <d v="2020-08-31T00:00:00"/>
    <n v="998791825"/>
    <d v="2020-09-14T00:00:00"/>
    <n v="663"/>
    <n v="421.89"/>
    <n v="524.96"/>
    <n v="685072.92"/>
    <n v="552257.92000000004"/>
  </r>
  <r>
    <x v="1019"/>
    <x v="1"/>
    <s v="Australia"/>
    <s v="Ropa"/>
    <x v="0"/>
    <s v="Media"/>
    <d v="2021-02-12T00:00:00"/>
    <n v="998791825"/>
    <d v="2021-03-01T00:00:00"/>
    <n v="5067"/>
    <n v="81.73"/>
    <n v="35.840000000000003"/>
    <n v="279756.79999999999"/>
    <n v="91750.400000000009"/>
  </r>
  <r>
    <x v="1020"/>
    <x v="2"/>
    <s v="Tajikistan"/>
    <s v="Verduras"/>
    <x v="1"/>
    <s v="Media"/>
    <d v="2020-12-09T00:00:00"/>
    <n v="998791825"/>
    <d v="2021-01-19T00:00:00"/>
    <n v="2822"/>
    <n v="255.28"/>
    <n v="90.93"/>
    <n v="868436.22"/>
    <n v="512572.41000000003"/>
  </r>
  <r>
    <x v="1021"/>
    <x v="4"/>
    <s v="El Salvador"/>
    <s v="Material de oficina"/>
    <x v="1"/>
    <s v="Baja"/>
    <d v="2021-07-28T00:00:00"/>
    <n v="998791825"/>
    <d v="2021-08-09T00:00:00"/>
    <n v="3619"/>
    <n v="154.06"/>
    <n v="524.96"/>
    <n v="5579567.2800000003"/>
    <n v="4497857.28"/>
  </r>
  <r>
    <x v="1022"/>
    <x v="2"/>
    <s v="Indonesia"/>
    <s v="Cuidado personal"/>
    <x v="1"/>
    <s v="Alta"/>
    <d v="2020-07-31T00:00:00"/>
    <n v="998791825"/>
    <d v="2020-09-18T00:00:00"/>
    <n v="9183"/>
    <n v="205.7"/>
    <n v="56.67"/>
    <n v="545139.1"/>
    <n v="377988.9"/>
  </r>
  <r>
    <x v="1023"/>
    <x v="4"/>
    <s v="El Salvador"/>
    <s v="Cuidado personal"/>
    <x v="0"/>
    <s v="Alta"/>
    <d v="2021-07-04T00:00:00"/>
    <n v="257926213"/>
    <d v="2021-07-31T00:00:00"/>
    <n v="1901"/>
    <n v="81.73"/>
    <n v="56.67"/>
    <n v="155368.73000000001"/>
    <n v="107729.67"/>
  </r>
  <r>
    <x v="1024"/>
    <x v="0"/>
    <s v="Sweden"/>
    <s v="Cereales"/>
    <x v="0"/>
    <s v="Media"/>
    <d v="2021-08-24T00:00:00"/>
    <n v="998791825"/>
    <d v="2021-09-21T00:00:00"/>
    <n v="8268"/>
    <n v="152.58000000000001"/>
    <n v="117.11"/>
    <n v="1500170.0999999999"/>
    <n v="854083.23"/>
  </r>
  <r>
    <x v="1025"/>
    <x v="1"/>
    <s v="Tonga"/>
    <s v="Verduras"/>
    <x v="1"/>
    <s v="Media"/>
    <d v="2021-09-14T00:00:00"/>
    <n v="998791825"/>
    <d v="2021-10-04T00:00:00"/>
    <n v="1660"/>
    <n v="47.45"/>
    <n v="90.93"/>
    <n v="741952.96"/>
    <n v="437918.88"/>
  </r>
  <r>
    <x v="1026"/>
    <x v="3"/>
    <s v="Mozambique"/>
    <s v="Verduras"/>
    <x v="0"/>
    <s v="Crítica"/>
    <d v="2020-12-12T00:00:00"/>
    <n v="998791825"/>
    <d v="2020-12-16T00:00:00"/>
    <n v="7177"/>
    <n v="109.28"/>
    <n v="90.93"/>
    <n v="870593.06"/>
    <n v="513845.43000000005"/>
  </r>
  <r>
    <x v="1027"/>
    <x v="0"/>
    <s v="Andorra"/>
    <s v="Frutas"/>
    <x v="0"/>
    <s v="Crítica"/>
    <d v="2021-05-31T00:00:00"/>
    <n v="998791825"/>
    <d v="2021-06-01T00:00:00"/>
    <n v="4668"/>
    <n v="651.21"/>
    <n v="6.92"/>
    <n v="30219.87"/>
    <n v="22413.88"/>
  </r>
  <r>
    <x v="1028"/>
    <x v="1"/>
    <s v="Solomon Islands"/>
    <s v="Cereales"/>
    <x v="1"/>
    <s v="Crítica"/>
    <d v="2022-08-31T00:00:00"/>
    <n v="998791825"/>
    <d v="2022-10-12T00:00:00"/>
    <n v="1011"/>
    <n v="9.33"/>
    <n v="117.11"/>
    <n v="628207.79999999993"/>
    <n v="357653.94"/>
  </r>
  <r>
    <x v="1029"/>
    <x v="0"/>
    <s v="Romania"/>
    <s v="Bebida"/>
    <x v="1"/>
    <s v="Baja"/>
    <d v="2020-05-23T00:00:00"/>
    <n v="998791825"/>
    <d v="2020-07-11T00:00:00"/>
    <n v="5120"/>
    <n v="437.2"/>
    <n v="31.79"/>
    <n v="360667.45"/>
    <n v="241635.78999999998"/>
  </r>
  <r>
    <x v="1030"/>
    <x v="4"/>
    <s v="Saint Vincent and the Grenadines"/>
    <s v="Cárnicos"/>
    <x v="1"/>
    <s v="Media"/>
    <d v="2022-02-11T00:00:00"/>
    <n v="998791825"/>
    <d v="2022-02-14T00:00:00"/>
    <n v="2935"/>
    <n v="651.21"/>
    <n v="364.69"/>
    <n v="597818.13"/>
    <n v="516765.73"/>
  </r>
  <r>
    <x v="1031"/>
    <x v="0"/>
    <s v="France"/>
    <s v="Cuidado personal"/>
    <x v="0"/>
    <s v="Baja"/>
    <d v="2020-01-13T00:00:00"/>
    <n v="998791825"/>
    <d v="2020-02-13T00:00:00"/>
    <n v="2430"/>
    <n v="668.27"/>
    <n v="56.67"/>
    <n v="496019.37"/>
    <n v="343930.23"/>
  </r>
  <r>
    <x v="1032"/>
    <x v="3"/>
    <s v="The Gambia"/>
    <s v="Alimento infantil"/>
    <x v="0"/>
    <s v="Media"/>
    <d v="2021-01-18T00:00:00"/>
    <n v="998791825"/>
    <d v="2021-02-03T00:00:00"/>
    <n v="8611"/>
    <n v="255.28"/>
    <n v="159.41999999999999"/>
    <n v="1315968.3999999999"/>
    <n v="821810.1"/>
  </r>
  <r>
    <x v="1033"/>
    <x v="1"/>
    <s v="Samoa "/>
    <s v="Verduras"/>
    <x v="1"/>
    <s v="Media"/>
    <d v="2022-06-14T00:00:00"/>
    <n v="998791825"/>
    <d v="2022-07-16T00:00:00"/>
    <n v="8513"/>
    <n v="255.28"/>
    <n v="90.93"/>
    <n v="1433528.3"/>
    <n v="846103.65"/>
  </r>
  <r>
    <x v="1034"/>
    <x v="2"/>
    <s v="China"/>
    <s v="Verduras"/>
    <x v="1"/>
    <s v="Media"/>
    <d v="2020-10-02T00:00:00"/>
    <n v="259376752"/>
    <d v="2020-10-06T00:00:00"/>
    <n v="4474"/>
    <n v="154.06"/>
    <n v="90.93"/>
    <n v="689264.44000000006"/>
    <n v="406820.82"/>
  </r>
  <r>
    <x v="1035"/>
    <x v="0"/>
    <s v="Serbia"/>
    <s v="Cereales"/>
    <x v="1"/>
    <s v="Alta"/>
    <d v="2021-12-09T00:00:00"/>
    <n v="998791825"/>
    <d v="2021-12-26T00:00:00"/>
    <n v="6205"/>
    <n v="421.89"/>
    <n v="117.11"/>
    <n v="242931.69999999998"/>
    <n v="138306.91"/>
  </r>
  <r>
    <x v="1036"/>
    <x v="4"/>
    <s v="Saint Vincent and the Grenadines"/>
    <s v="Snacks"/>
    <x v="0"/>
    <s v="Alta"/>
    <d v="2021-11-23T00:00:00"/>
    <n v="998791825"/>
    <d v="2022-01-09T00:00:00"/>
    <n v="7783"/>
    <n v="255.28"/>
    <n v="97.44"/>
    <n v="72322.920000000013"/>
    <n v="46186.559999999998"/>
  </r>
  <r>
    <x v="1037"/>
    <x v="3"/>
    <s v="Syria"/>
    <s v="Bebida"/>
    <x v="1"/>
    <s v="Media"/>
    <d v="2022-04-01T00:00:00"/>
    <n v="998791825"/>
    <d v="2022-04-09T00:00:00"/>
    <n v="6379"/>
    <n v="9.33"/>
    <n v="31.79"/>
    <n v="422732.05000000005"/>
    <n v="283217.11"/>
  </r>
  <r>
    <x v="1038"/>
    <x v="1"/>
    <s v="Australia"/>
    <s v="Ropa"/>
    <x v="1"/>
    <s v="Baja"/>
    <d v="2021-11-25T00:00:00"/>
    <n v="998791825"/>
    <d v="2021-12-25T00:00:00"/>
    <n v="7154"/>
    <n v="421.89"/>
    <n v="35.840000000000003"/>
    <n v="572627.19999999995"/>
    <n v="187801.60000000001"/>
  </r>
  <r>
    <x v="1039"/>
    <x v="3"/>
    <s v="Cote d'Ivoire"/>
    <s v="Material de oficina"/>
    <x v="0"/>
    <s v="Alta"/>
    <d v="2020-02-27T00:00:00"/>
    <n v="998791825"/>
    <d v="2020-02-29T00:00:00"/>
    <n v="2299"/>
    <n v="9.33"/>
    <n v="524.96"/>
    <n v="164756.13"/>
    <n v="132814.88"/>
  </r>
  <r>
    <x v="1040"/>
    <x v="4"/>
    <s v="Dominican Republic"/>
    <s v="Frutas"/>
    <x v="1"/>
    <s v="Baja"/>
    <d v="2021-01-03T00:00:00"/>
    <n v="998791825"/>
    <d v="2021-01-06T00:00:00"/>
    <n v="6039"/>
    <n v="109.28"/>
    <n v="6.92"/>
    <n v="16476.78"/>
    <n v="12220.72"/>
  </r>
  <r>
    <x v="1041"/>
    <x v="3"/>
    <s v="Rwanda"/>
    <s v="Cosméticos"/>
    <x v="1"/>
    <s v="Media"/>
    <d v="2020-04-11T00:00:00"/>
    <n v="998791825"/>
    <d v="2020-05-07T00:00:00"/>
    <n v="9628"/>
    <n v="154.06"/>
    <n v="263.33"/>
    <n v="4209361.5999999996"/>
    <n v="2535341.2399999998"/>
  </r>
  <r>
    <x v="1042"/>
    <x v="3"/>
    <s v="Chad"/>
    <s v="Material de oficina"/>
    <x v="0"/>
    <s v="Alta"/>
    <d v="2021-04-30T00:00:00"/>
    <n v="998791825"/>
    <d v="2021-06-19T00:00:00"/>
    <n v="6353"/>
    <n v="47.45"/>
    <n v="524.96"/>
    <n v="467568.78"/>
    <n v="376921.28"/>
  </r>
  <r>
    <x v="1043"/>
    <x v="3"/>
    <s v="Kenya"/>
    <s v="Doméstico"/>
    <x v="1"/>
    <s v="Baja"/>
    <d v="2022-03-20T00:00:00"/>
    <n v="998791825"/>
    <d v="2022-04-06T00:00:00"/>
    <n v="6531"/>
    <n v="47.45"/>
    <n v="502.54"/>
    <n v="2637661.69"/>
    <n v="1983525.3800000001"/>
  </r>
  <r>
    <x v="1044"/>
    <x v="4"/>
    <s v="Belize"/>
    <s v="Alimento infantil"/>
    <x v="0"/>
    <s v="Crítica"/>
    <d v="2022-10-29T00:00:00"/>
    <n v="998791825"/>
    <d v="2022-11-10T00:00:00"/>
    <n v="2510"/>
    <n v="255.28"/>
    <n v="159.41999999999999"/>
    <n v="1342262.24"/>
    <n v="838230.36"/>
  </r>
  <r>
    <x v="1045"/>
    <x v="2"/>
    <s v="Mongolia"/>
    <s v="Cárnicos"/>
    <x v="1"/>
    <s v="Media"/>
    <d v="2022-08-07T00:00:00"/>
    <n v="261186492"/>
    <d v="2022-08-17T00:00:00"/>
    <n v="8678"/>
    <n v="421.89"/>
    <n v="364.69"/>
    <n v="3661161.42"/>
    <n v="3164779.82"/>
  </r>
  <r>
    <x v="1046"/>
    <x v="1"/>
    <s v="Palau"/>
    <s v="Alimento infantil"/>
    <x v="0"/>
    <s v="Alta"/>
    <d v="2020-08-01T00:00:00"/>
    <n v="998791825"/>
    <d v="2020-08-29T00:00:00"/>
    <n v="3671"/>
    <n v="154.06"/>
    <n v="159.41999999999999"/>
    <n v="670110"/>
    <n v="418477.49999999994"/>
  </r>
  <r>
    <x v="1047"/>
    <x v="3"/>
    <s v="Equatorial Guinea"/>
    <s v="Cárnicos"/>
    <x v="1"/>
    <s v="Alta"/>
    <d v="2020-06-19T00:00:00"/>
    <n v="998791825"/>
    <d v="2020-08-07T00:00:00"/>
    <n v="1424"/>
    <n v="81.73"/>
    <n v="364.69"/>
    <n v="443828.27999999997"/>
    <n v="383653.88"/>
  </r>
  <r>
    <x v="1048"/>
    <x v="2"/>
    <s v="Kyrgyzstan"/>
    <s v="Alimento infantil"/>
    <x v="1"/>
    <s v="Alta"/>
    <d v="2022-02-18T00:00:00"/>
    <n v="998791825"/>
    <d v="2022-03-10T00:00:00"/>
    <n v="4212"/>
    <n v="668.27"/>
    <n v="159.41999999999999"/>
    <n v="1933746"/>
    <n v="1207606.5"/>
  </r>
  <r>
    <x v="1049"/>
    <x v="2"/>
    <s v="Bangladesh"/>
    <s v="Frutas"/>
    <x v="1"/>
    <s v="Media"/>
    <d v="2021-05-12T00:00:00"/>
    <n v="998791825"/>
    <d v="2021-06-09T00:00:00"/>
    <n v="2509"/>
    <n v="205.7"/>
    <n v="6.92"/>
    <n v="58433.79"/>
    <n v="43339.96"/>
  </r>
  <r>
    <x v="1050"/>
    <x v="2"/>
    <s v="Bhutan"/>
    <s v="Cárnicos"/>
    <x v="1"/>
    <s v="Crítica"/>
    <d v="2020-01-17T00:00:00"/>
    <n v="998791825"/>
    <d v="2020-02-07T00:00:00"/>
    <n v="3819"/>
    <n v="81.73"/>
    <n v="364.69"/>
    <n v="1355110.68"/>
    <n v="1171384.28"/>
  </r>
  <r>
    <x v="1051"/>
    <x v="0"/>
    <s v="Macedonia"/>
    <s v="Frutas"/>
    <x v="1"/>
    <s v="Baja"/>
    <d v="2021-11-27T00:00:00"/>
    <n v="998791825"/>
    <d v="2022-01-01T00:00:00"/>
    <n v="7679"/>
    <n v="668.27"/>
    <n v="6.92"/>
    <n v="14498.82"/>
    <n v="10753.68"/>
  </r>
  <r>
    <x v="1052"/>
    <x v="1"/>
    <s v="Samoa "/>
    <s v="Ropa"/>
    <x v="0"/>
    <s v="Media"/>
    <d v="2022-07-01T00:00:00"/>
    <n v="998791825"/>
    <d v="2022-07-19T00:00:00"/>
    <n v="656"/>
    <n v="109.28"/>
    <n v="35.840000000000003"/>
    <n v="704856"/>
    <n v="231168.00000000003"/>
  </r>
  <r>
    <x v="1053"/>
    <x v="0"/>
    <s v="Austria"/>
    <s v="Verduras"/>
    <x v="0"/>
    <s v="Baja"/>
    <d v="2022-01-23T00:00:00"/>
    <n v="998791825"/>
    <d v="2022-02-03T00:00:00"/>
    <n v="1348"/>
    <n v="437.2"/>
    <n v="90.93"/>
    <n v="14019.460000000001"/>
    <n v="8274.630000000001"/>
  </r>
  <r>
    <x v="1054"/>
    <x v="0"/>
    <s v="Italy"/>
    <s v="Bebida"/>
    <x v="1"/>
    <s v="Media"/>
    <d v="2021-03-31T00:00:00"/>
    <n v="998791825"/>
    <d v="2021-04-13T00:00:00"/>
    <n v="5386"/>
    <n v="154.06"/>
    <n v="31.79"/>
    <n v="318009.90000000002"/>
    <n v="213056.58"/>
  </r>
  <r>
    <x v="1055"/>
    <x v="3"/>
    <s v="Bahrain"/>
    <s v="Bebida"/>
    <x v="0"/>
    <s v="Baja"/>
    <d v="2022-07-08T00:00:00"/>
    <n v="998791825"/>
    <d v="2022-07-23T00:00:00"/>
    <n v="431"/>
    <n v="154.06"/>
    <n v="31.79"/>
    <n v="357678.10000000003"/>
    <n v="239633.02"/>
  </r>
  <r>
    <x v="1056"/>
    <x v="1"/>
    <s v="Solomon Islands"/>
    <s v="Frutas"/>
    <x v="0"/>
    <s v="Alta"/>
    <d v="2022-04-11T00:00:00"/>
    <n v="263930499"/>
    <d v="2022-05-27T00:00:00"/>
    <n v="9207"/>
    <n v="9.33"/>
    <n v="6.92"/>
    <n v="85901.31"/>
    <n v="63712.44"/>
  </r>
  <r>
    <x v="1057"/>
    <x v="1"/>
    <s v="Australia"/>
    <s v="Alimento infantil"/>
    <x v="1"/>
    <s v="Baja"/>
    <d v="2020-03-07T00:00:00"/>
    <n v="998791825"/>
    <d v="2020-03-27T00:00:00"/>
    <n v="1174"/>
    <n v="651.21"/>
    <n v="159.41999999999999"/>
    <n v="1502067.52"/>
    <n v="938027.27999999991"/>
  </r>
  <r>
    <x v="1058"/>
    <x v="3"/>
    <s v="Nigeria"/>
    <s v="Verduras"/>
    <x v="1"/>
    <s v="Alta"/>
    <d v="2021-10-21T00:00:00"/>
    <n v="998791825"/>
    <d v="2021-11-07T00:00:00"/>
    <n v="4340"/>
    <n v="421.89"/>
    <n v="90.93"/>
    <n v="317055.48"/>
    <n v="187133.94"/>
  </r>
  <r>
    <x v="1059"/>
    <x v="0"/>
    <s v="Spain"/>
    <s v="Cuidado personal"/>
    <x v="1"/>
    <s v="Baja"/>
    <d v="2021-01-23T00:00:00"/>
    <n v="998791825"/>
    <d v="2021-02-05T00:00:00"/>
    <n v="3684"/>
    <n v="668.27"/>
    <n v="56.67"/>
    <n v="687185.84000000008"/>
    <n v="476481.36"/>
  </r>
  <r>
    <x v="1060"/>
    <x v="0"/>
    <s v="Hungary"/>
    <s v="Doméstico"/>
    <x v="1"/>
    <s v="Alta"/>
    <d v="2022-01-14T00:00:00"/>
    <n v="998791825"/>
    <d v="2022-03-05T00:00:00"/>
    <n v="4991"/>
    <n v="152.58000000000001"/>
    <n v="502.54"/>
    <n v="2883585.05"/>
    <n v="2168460.1"/>
  </r>
  <r>
    <x v="1061"/>
    <x v="0"/>
    <s v="Bosnia and Herzegovina"/>
    <s v="Cereales"/>
    <x v="1"/>
    <s v="Baja"/>
    <d v="2020-08-21T00:00:00"/>
    <n v="998791825"/>
    <d v="2020-09-22T00:00:00"/>
    <n v="1080"/>
    <n v="109.28"/>
    <n v="117.11"/>
    <n v="244577.3"/>
    <n v="139243.79"/>
  </r>
  <r>
    <x v="1062"/>
    <x v="2"/>
    <s v="South Korea"/>
    <s v="Cuidado personal"/>
    <x v="0"/>
    <s v="Media"/>
    <d v="2020-04-27T00:00:00"/>
    <n v="998791825"/>
    <d v="2020-05-02T00:00:00"/>
    <n v="6798"/>
    <n v="437.2"/>
    <n v="56.67"/>
    <n v="610768.29"/>
    <n v="423494.91000000003"/>
  </r>
  <r>
    <x v="1063"/>
    <x v="3"/>
    <s v="The Gambia"/>
    <s v="Doméstico"/>
    <x v="0"/>
    <s v="Alta"/>
    <d v="2022-02-01T00:00:00"/>
    <n v="998791825"/>
    <d v="2022-03-01T00:00:00"/>
    <n v="4025"/>
    <n v="47.45"/>
    <n v="502.54"/>
    <n v="2433171.0699999998"/>
    <n v="1829748.1400000001"/>
  </r>
  <r>
    <x v="1064"/>
    <x v="0"/>
    <s v="Norway"/>
    <s v="Ropa"/>
    <x v="1"/>
    <s v="Media"/>
    <d v="2020-03-12T00:00:00"/>
    <n v="998791825"/>
    <d v="2020-04-25T00:00:00"/>
    <n v="6674"/>
    <n v="154.06"/>
    <n v="35.840000000000003"/>
    <n v="786597.44000000006"/>
    <n v="257976.32000000004"/>
  </r>
  <r>
    <x v="1065"/>
    <x v="5"/>
    <s v="Mexico"/>
    <s v="Cosméticos"/>
    <x v="1"/>
    <s v="Crítica"/>
    <d v="2020-09-25T00:00:00"/>
    <n v="998791825"/>
    <d v="2020-10-08T00:00:00"/>
    <n v="5685"/>
    <n v="437.2"/>
    <n v="263.33"/>
    <n v="3356821.6"/>
    <n v="2021847.74"/>
  </r>
  <r>
    <x v="1066"/>
    <x v="0"/>
    <s v="France"/>
    <s v="Verduras"/>
    <x v="1"/>
    <s v="Alta"/>
    <d v="2020-03-13T00:00:00"/>
    <n v="998791825"/>
    <d v="2020-04-16T00:00:00"/>
    <n v="4033"/>
    <n v="81.73"/>
    <n v="90.93"/>
    <n v="254353.06"/>
    <n v="150125.43000000002"/>
  </r>
  <r>
    <x v="1067"/>
    <x v="3"/>
    <s v="Mauritania"/>
    <s v="Cosméticos"/>
    <x v="0"/>
    <s v="Baja"/>
    <d v="2021-02-23T00:00:00"/>
    <n v="264075124"/>
    <d v="2021-03-19T00:00:00"/>
    <n v="2783"/>
    <n v="437.2"/>
    <n v="263.33"/>
    <n v="1216727.5999999999"/>
    <n v="732847.3899999999"/>
  </r>
  <r>
    <x v="1068"/>
    <x v="4"/>
    <s v="Belize"/>
    <s v="Verduras"/>
    <x v="0"/>
    <s v="Media"/>
    <d v="2021-03-11T00:00:00"/>
    <n v="998791825"/>
    <d v="2021-03-26T00:00:00"/>
    <n v="1723"/>
    <n v="9.33"/>
    <n v="90.93"/>
    <n v="1188572.8999999999"/>
    <n v="701524.95000000007"/>
  </r>
  <r>
    <x v="1069"/>
    <x v="3"/>
    <s v="Malawi"/>
    <s v="Material de oficina"/>
    <x v="0"/>
    <s v="Alta"/>
    <d v="2022-06-10T00:00:00"/>
    <n v="998791825"/>
    <d v="2022-06-17T00:00:00"/>
    <n v="790"/>
    <n v="437.2"/>
    <n v="524.96"/>
    <n v="976163.79"/>
    <n v="786915.04"/>
  </r>
  <r>
    <x v="1070"/>
    <x v="2"/>
    <s v="India"/>
    <s v="Cárnicos"/>
    <x v="0"/>
    <s v="Baja"/>
    <d v="2020-03-17T00:00:00"/>
    <n v="998791825"/>
    <d v="2020-04-07T00:00:00"/>
    <n v="303"/>
    <n v="668.27"/>
    <n v="364.69"/>
    <n v="280134.95999999996"/>
    <n v="242154.16"/>
  </r>
  <r>
    <x v="1071"/>
    <x v="2"/>
    <s v="Tajikistan"/>
    <s v="Doméstico"/>
    <x v="0"/>
    <s v="Baja"/>
    <d v="2021-03-04T00:00:00"/>
    <n v="998791825"/>
    <d v="2021-03-12T00:00:00"/>
    <n v="1359"/>
    <n v="47.45"/>
    <n v="502.54"/>
    <n v="6618546.0800000001"/>
    <n v="4977156.16"/>
  </r>
  <r>
    <x v="1072"/>
    <x v="0"/>
    <s v="Finland"/>
    <s v="Snacks"/>
    <x v="0"/>
    <s v="Baja"/>
    <d v="2020-12-19T00:00:00"/>
    <n v="998791825"/>
    <d v="2021-01-21T00:00:00"/>
    <n v="2089"/>
    <n v="152.58000000000001"/>
    <n v="97.44"/>
    <n v="906477.78"/>
    <n v="578891.04"/>
  </r>
  <r>
    <x v="1073"/>
    <x v="3"/>
    <s v="Rwanda"/>
    <s v="Ropa"/>
    <x v="0"/>
    <s v="Media"/>
    <d v="2022-10-15T00:00:00"/>
    <n v="998791825"/>
    <d v="2022-12-01T00:00:00"/>
    <n v="2653"/>
    <n v="651.21"/>
    <n v="35.840000000000003"/>
    <n v="276587.68"/>
    <n v="90711.040000000008"/>
  </r>
  <r>
    <x v="1074"/>
    <x v="4"/>
    <s v="Belize"/>
    <s v="Cosméticos"/>
    <x v="1"/>
    <s v="Alta"/>
    <d v="2021-08-25T00:00:00"/>
    <n v="998791825"/>
    <d v="2021-09-08T00:00:00"/>
    <n v="245"/>
    <n v="668.27"/>
    <n v="263.33"/>
    <n v="2387112"/>
    <n v="1437781.7999999998"/>
  </r>
  <r>
    <x v="1075"/>
    <x v="3"/>
    <s v="Malawi"/>
    <s v="Bebida"/>
    <x v="0"/>
    <s v="Baja"/>
    <d v="2020-02-11T00:00:00"/>
    <n v="998791825"/>
    <d v="2020-03-21T00:00:00"/>
    <n v="4087"/>
    <n v="9.33"/>
    <n v="31.79"/>
    <n v="357962.80000000005"/>
    <n v="239823.75999999998"/>
  </r>
  <r>
    <x v="1076"/>
    <x v="2"/>
    <s v="India"/>
    <s v="Verduras"/>
    <x v="0"/>
    <s v="Alta"/>
    <d v="2021-02-22T00:00:00"/>
    <n v="998791825"/>
    <d v="2021-04-03T00:00:00"/>
    <n v="435"/>
    <n v="255.28"/>
    <n v="90.93"/>
    <n v="559699.98"/>
    <n v="330348.69"/>
  </r>
  <r>
    <x v="1077"/>
    <x v="2"/>
    <s v="Tajikistan"/>
    <s v="Cosméticos"/>
    <x v="0"/>
    <s v="Media"/>
    <d v="2020-12-20T00:00:00"/>
    <n v="998791825"/>
    <d v="2021-01-09T00:00:00"/>
    <n v="7575"/>
    <n v="152.58000000000001"/>
    <n v="263.33"/>
    <n v="2451380.4"/>
    <n v="1476491.3099999998"/>
  </r>
  <r>
    <x v="1078"/>
    <x v="2"/>
    <s v="South Korea"/>
    <s v="Verduras"/>
    <x v="1"/>
    <s v="Media"/>
    <d v="2022-05-26T00:00:00"/>
    <n v="264956605"/>
    <d v="2022-07-13T00:00:00"/>
    <n v="3162"/>
    <n v="154.06"/>
    <n v="90.93"/>
    <n v="487137.72000000003"/>
    <n v="287520.66000000003"/>
  </r>
  <r>
    <x v="1079"/>
    <x v="0"/>
    <s v="Finland"/>
    <s v="Cuidado personal"/>
    <x v="1"/>
    <s v="Crítica"/>
    <d v="2021-12-05T00:00:00"/>
    <n v="998791825"/>
    <d v="2022-01-23T00:00:00"/>
    <n v="824"/>
    <n v="47.45"/>
    <n v="56.67"/>
    <n v="602840.48"/>
    <n v="417997.92"/>
  </r>
  <r>
    <x v="1080"/>
    <x v="3"/>
    <s v="Rwanda"/>
    <s v="Frutas"/>
    <x v="1"/>
    <s v="Media"/>
    <d v="2022-06-21T00:00:00"/>
    <n v="998791825"/>
    <d v="2022-07-24T00:00:00"/>
    <n v="7531"/>
    <n v="154.06"/>
    <n v="6.92"/>
    <n v="92217.72"/>
    <n v="68397.279999999999"/>
  </r>
  <r>
    <x v="1081"/>
    <x v="4"/>
    <s v="Belize"/>
    <s v="Cosméticos"/>
    <x v="1"/>
    <s v="Media"/>
    <d v="2021-06-17T00:00:00"/>
    <n v="998791825"/>
    <d v="2021-07-29T00:00:00"/>
    <n v="2075"/>
    <n v="9.33"/>
    <n v="263.33"/>
    <n v="2668231.6"/>
    <n v="1607102.99"/>
  </r>
  <r>
    <x v="1082"/>
    <x v="3"/>
    <s v="Malawi"/>
    <s v="Doméstico"/>
    <x v="0"/>
    <s v="Alta"/>
    <d v="2022-06-09T00:00:00"/>
    <n v="998791825"/>
    <d v="2022-07-14T00:00:00"/>
    <n v="869"/>
    <n v="81.73"/>
    <n v="502.54"/>
    <n v="4035682.53"/>
    <n v="3034839.06"/>
  </r>
  <r>
    <x v="1083"/>
    <x v="2"/>
    <s v="India"/>
    <s v="Bebida"/>
    <x v="1"/>
    <s v="Media"/>
    <d v="2020-10-11T00:00:00"/>
    <n v="998791825"/>
    <d v="2020-11-14T00:00:00"/>
    <n v="7353"/>
    <n v="437.2"/>
    <n v="31.79"/>
    <n v="81946.150000000009"/>
    <n v="54901.33"/>
  </r>
  <r>
    <x v="1084"/>
    <x v="2"/>
    <s v="Tajikistan"/>
    <s v="Snacks"/>
    <x v="0"/>
    <s v="Crítica"/>
    <d v="2022-04-06T00:00:00"/>
    <n v="998791825"/>
    <d v="2022-05-23T00:00:00"/>
    <n v="7003"/>
    <n v="152.58000000000001"/>
    <n v="97.44"/>
    <n v="341168.88"/>
    <n v="217875.84"/>
  </r>
  <r>
    <x v="1085"/>
    <x v="0"/>
    <s v="Finland"/>
    <s v="Material de oficina"/>
    <x v="0"/>
    <s v="Alta"/>
    <d v="2021-08-21T00:00:00"/>
    <n v="998791825"/>
    <d v="2021-10-09T00:00:00"/>
    <n v="2322"/>
    <n v="651.21"/>
    <n v="524.96"/>
    <n v="5641432.2300000004"/>
    <n v="4547728.4800000004"/>
  </r>
  <r>
    <x v="1086"/>
    <x v="3"/>
    <s v="Rwanda"/>
    <s v="Doméstico"/>
    <x v="0"/>
    <s v="Baja"/>
    <d v="2021-03-14T00:00:00"/>
    <n v="998791825"/>
    <d v="2021-03-14T00:00:00"/>
    <n v="7846"/>
    <n v="651.21"/>
    <n v="502.54"/>
    <n v="6107319.5300000003"/>
    <n v="4592713.0600000005"/>
  </r>
  <r>
    <x v="1087"/>
    <x v="4"/>
    <s v="Belize"/>
    <s v="Frutas"/>
    <x v="1"/>
    <s v="Baja"/>
    <d v="2020-10-15T00:00:00"/>
    <n v="998791825"/>
    <d v="2020-11-10T00:00:00"/>
    <n v="5145"/>
    <n v="81.73"/>
    <n v="6.92"/>
    <n v="35677.919999999998"/>
    <n v="26462.079999999998"/>
  </r>
  <r>
    <x v="1088"/>
    <x v="3"/>
    <s v="Malawi"/>
    <s v="Alimento infantil"/>
    <x v="1"/>
    <s v="Alta"/>
    <d v="2022-01-28T00:00:00"/>
    <n v="998791825"/>
    <d v="2022-03-09T00:00:00"/>
    <n v="7815"/>
    <n v="437.2"/>
    <n v="159.41999999999999"/>
    <n v="2530335.36"/>
    <n v="1580171.0399999998"/>
  </r>
  <r>
    <x v="1089"/>
    <x v="2"/>
    <s v="Myanmar"/>
    <s v="Material de oficina"/>
    <x v="1"/>
    <s v="Baja"/>
    <d v="2021-01-17T00:00:00"/>
    <n v="267865836"/>
    <d v="2021-02-18T00:00:00"/>
    <n v="6130"/>
    <n v="651.21"/>
    <n v="524.96"/>
    <n v="3991917.3000000003"/>
    <n v="3218004.8000000003"/>
  </r>
  <r>
    <x v="1090"/>
    <x v="2"/>
    <s v="India"/>
    <s v="Cárnicos"/>
    <x v="0"/>
    <s v="Baja"/>
    <d v="2021-06-01T00:00:00"/>
    <n v="998791825"/>
    <d v="2021-06-18T00:00:00"/>
    <n v="6486"/>
    <n v="152.58000000000001"/>
    <n v="364.69"/>
    <n v="2795443.14"/>
    <n v="2416435.94"/>
  </r>
  <r>
    <x v="1091"/>
    <x v="2"/>
    <s v="Tajikistan"/>
    <s v="Verduras"/>
    <x v="0"/>
    <s v="Crítica"/>
    <d v="2022-09-18T00:00:00"/>
    <n v="998791825"/>
    <d v="2022-10-11T00:00:00"/>
    <n v="3821"/>
    <n v="109.28"/>
    <n v="90.93"/>
    <n v="33893.199999999997"/>
    <n v="20004.600000000002"/>
  </r>
  <r>
    <x v="1092"/>
    <x v="0"/>
    <s v="Finland"/>
    <s v="Bebida"/>
    <x v="1"/>
    <s v="Media"/>
    <d v="2021-09-11T00:00:00"/>
    <n v="998791825"/>
    <d v="2021-10-16T00:00:00"/>
    <n v="9511"/>
    <n v="154.06"/>
    <n v="31.79"/>
    <n v="426148.45"/>
    <n v="285505.99"/>
  </r>
  <r>
    <x v="1093"/>
    <x v="3"/>
    <s v="Rwanda"/>
    <s v="Bebida"/>
    <x v="1"/>
    <s v="Alta"/>
    <d v="2021-08-24T00:00:00"/>
    <n v="998791825"/>
    <d v="2021-09-12T00:00:00"/>
    <n v="5279"/>
    <n v="81.73"/>
    <n v="31.79"/>
    <n v="390323.7"/>
    <n v="261504.53999999998"/>
  </r>
  <r>
    <x v="1094"/>
    <x v="4"/>
    <s v="Belize"/>
    <s v="Material de oficina"/>
    <x v="0"/>
    <s v="Media"/>
    <d v="2020-07-11T00:00:00"/>
    <n v="998791825"/>
    <d v="2020-07-16T00:00:00"/>
    <n v="9882"/>
    <n v="109.28"/>
    <n v="524.96"/>
    <n v="3454017.8400000003"/>
    <n v="2784387.8400000003"/>
  </r>
  <r>
    <x v="1095"/>
    <x v="3"/>
    <s v="Malawi"/>
    <s v="Snacks"/>
    <x v="0"/>
    <s v="Crítica"/>
    <d v="2020-12-26T00:00:00"/>
    <n v="998791825"/>
    <d v="2021-01-05T00:00:00"/>
    <n v="4104"/>
    <n v="109.28"/>
    <n v="97.44"/>
    <n v="700952.52"/>
    <n v="447639.36"/>
  </r>
  <r>
    <x v="1096"/>
    <x v="2"/>
    <s v="India"/>
    <s v="Cosméticos"/>
    <x v="1"/>
    <s v="Baja"/>
    <d v="2020-05-15T00:00:00"/>
    <n v="998791825"/>
    <d v="2020-05-31T00:00:00"/>
    <n v="5764"/>
    <n v="668.27"/>
    <n v="263.33"/>
    <n v="1096934.8"/>
    <n v="660694.97"/>
  </r>
  <r>
    <x v="1097"/>
    <x v="2"/>
    <s v="Tajikistan"/>
    <s v="Ropa"/>
    <x v="0"/>
    <s v="Crítica"/>
    <d v="2020-09-13T00:00:00"/>
    <n v="998791825"/>
    <d v="2020-10-26T00:00:00"/>
    <n v="4709"/>
    <n v="437.2"/>
    <n v="35.840000000000003"/>
    <n v="271997.92"/>
    <n v="89205.760000000009"/>
  </r>
  <r>
    <x v="1098"/>
    <x v="0"/>
    <s v="Finland"/>
    <s v="Cárnicos"/>
    <x v="1"/>
    <s v="Media"/>
    <d v="2021-07-22T00:00:00"/>
    <n v="998791825"/>
    <d v="2021-08-11T00:00:00"/>
    <n v="7821"/>
    <n v="154.06"/>
    <n v="364.69"/>
    <n v="4218.8999999999996"/>
    <n v="3646.9"/>
  </r>
  <r>
    <x v="1099"/>
    <x v="3"/>
    <s v="Rwanda"/>
    <s v="Verduras"/>
    <x v="0"/>
    <s v="Baja"/>
    <d v="2021-06-22T00:00:00"/>
    <n v="998791825"/>
    <d v="2021-07-14T00:00:00"/>
    <n v="4009"/>
    <n v="81.73"/>
    <n v="90.93"/>
    <n v="1167004.5"/>
    <n v="688794.75"/>
  </r>
  <r>
    <x v="1100"/>
    <x v="3"/>
    <s v="Botswana"/>
    <s v="Cereales"/>
    <x v="0"/>
    <s v="Baja"/>
    <d v="2022-07-07T00:00:00"/>
    <n v="270005595"/>
    <d v="2022-08-06T00:00:00"/>
    <n v="4503"/>
    <n v="205.7"/>
    <n v="117.11"/>
    <n v="926267.1"/>
    <n v="527346.32999999996"/>
  </r>
  <r>
    <x v="1101"/>
    <x v="4"/>
    <s v="Belize"/>
    <s v="Cosméticos"/>
    <x v="1"/>
    <s v="Crítica"/>
    <d v="2022-04-05T00:00:00"/>
    <n v="998791825"/>
    <d v="2022-05-05T00:00:00"/>
    <n v="9217"/>
    <n v="109.28"/>
    <n v="263.33"/>
    <n v="4250021.2"/>
    <n v="2559830.9299999997"/>
  </r>
  <r>
    <x v="1102"/>
    <x v="3"/>
    <s v="Malawi"/>
    <s v="Snacks"/>
    <x v="0"/>
    <s v="Baja"/>
    <d v="2021-11-02T00:00:00"/>
    <n v="998791825"/>
    <d v="2021-11-20T00:00:00"/>
    <n v="1417"/>
    <n v="9.33"/>
    <n v="97.44"/>
    <n v="1222928.7000000002"/>
    <n v="780981.6"/>
  </r>
  <r>
    <x v="1103"/>
    <x v="2"/>
    <s v="India"/>
    <s v="Bebida"/>
    <x v="1"/>
    <s v="Baja"/>
    <d v="2021-05-19T00:00:00"/>
    <n v="998791825"/>
    <d v="2021-06-09T00:00:00"/>
    <n v="5616"/>
    <n v="109.28"/>
    <n v="31.79"/>
    <n v="287357.2"/>
    <n v="192520.24"/>
  </r>
  <r>
    <x v="1104"/>
    <x v="2"/>
    <s v="Tajikistan"/>
    <s v="Frutas"/>
    <x v="0"/>
    <s v="Media"/>
    <d v="2021-01-16T00:00:00"/>
    <n v="998791825"/>
    <d v="2021-01-30T00:00:00"/>
    <n v="8848"/>
    <n v="421.89"/>
    <n v="6.92"/>
    <n v="41742.42"/>
    <n v="30960.079999999998"/>
  </r>
  <r>
    <x v="1105"/>
    <x v="0"/>
    <s v="Finland"/>
    <s v="Cosméticos"/>
    <x v="0"/>
    <s v="Baja"/>
    <d v="2021-05-20T00:00:00"/>
    <n v="998791825"/>
    <d v="2021-06-22T00:00:00"/>
    <n v="5182"/>
    <n v="47.45"/>
    <n v="263.33"/>
    <n v="2592596"/>
    <n v="1561546.9"/>
  </r>
  <r>
    <x v="1106"/>
    <x v="3"/>
    <s v="Rwanda"/>
    <s v="Frutas"/>
    <x v="0"/>
    <s v="Alta"/>
    <d v="2021-12-03T00:00:00"/>
    <n v="998791825"/>
    <d v="2021-12-06T00:00:00"/>
    <n v="716"/>
    <n v="205.7"/>
    <n v="6.92"/>
    <n v="1072.95"/>
    <n v="795.8"/>
  </r>
  <r>
    <x v="1107"/>
    <x v="4"/>
    <s v="Belize"/>
    <s v="Bebida"/>
    <x v="1"/>
    <s v="Alta"/>
    <d v="2022-08-04T00:00:00"/>
    <n v="998791825"/>
    <d v="2022-08-19T00:00:00"/>
    <n v="8579"/>
    <n v="154.06"/>
    <n v="31.79"/>
    <n v="415424.75"/>
    <n v="278321.45"/>
  </r>
  <r>
    <x v="1108"/>
    <x v="3"/>
    <s v="Malawi"/>
    <s v="Cuidado personal"/>
    <x v="0"/>
    <s v="Crítica"/>
    <d v="2022-04-17T00:00:00"/>
    <n v="998791825"/>
    <d v="2022-06-01T00:00:00"/>
    <n v="3934"/>
    <n v="668.27"/>
    <n v="56.67"/>
    <n v="49364.920000000006"/>
    <n v="34228.68"/>
  </r>
  <r>
    <x v="1109"/>
    <x v="2"/>
    <s v="India"/>
    <s v="Frutas"/>
    <x v="1"/>
    <s v="Media"/>
    <d v="2020-04-29T00:00:00"/>
    <n v="998791825"/>
    <d v="2020-05-31T00:00:00"/>
    <n v="8972"/>
    <n v="9.33"/>
    <n v="6.92"/>
    <n v="60150.51"/>
    <n v="44613.24"/>
  </r>
  <r>
    <x v="1110"/>
    <x v="2"/>
    <s v="Tajikistan"/>
    <s v="Verduras"/>
    <x v="1"/>
    <s v="Baja"/>
    <d v="2020-09-09T00:00:00"/>
    <n v="998791825"/>
    <d v="2020-09-15T00:00:00"/>
    <n v="7917"/>
    <n v="109.28"/>
    <n v="90.93"/>
    <n v="632108.18000000005"/>
    <n v="373085.79000000004"/>
  </r>
  <r>
    <x v="1111"/>
    <x v="0"/>
    <s v="Malta"/>
    <s v="Cárnicos"/>
    <x v="1"/>
    <s v="Alta"/>
    <d v="2020-01-26T00:00:00"/>
    <n v="106102883"/>
    <d v="2020-01-28T00:00:00"/>
    <n v="994"/>
    <n v="421.89"/>
    <n v="364.69"/>
    <n v="419358.66"/>
    <n v="362501.86"/>
  </r>
  <r>
    <x v="1112"/>
    <x v="2"/>
    <s v="Uzbekistan"/>
    <s v="Material de oficina"/>
    <x v="1"/>
    <s v="Baja"/>
    <d v="2021-06-01T00:00:00"/>
    <n v="118465077"/>
    <d v="2021-06-21T00:00:00"/>
    <n v="3772"/>
    <n v="651.21"/>
    <n v="524.96"/>
    <n v="2456364.12"/>
    <n v="1980149.12"/>
  </r>
  <r>
    <x v="1113"/>
    <x v="0"/>
    <s v="Portugal"/>
    <s v="Snacks"/>
    <x v="0"/>
    <s v="Crítica"/>
    <d v="2021-03-11T00:00:00"/>
    <n v="270904672"/>
    <d v="2021-03-20T00:00:00"/>
    <n v="3131"/>
    <n v="152.58000000000001"/>
    <n v="97.44"/>
    <n v="477727.98000000004"/>
    <n v="305084.64"/>
  </r>
  <r>
    <x v="1114"/>
    <x v="0"/>
    <s v="Finland"/>
    <s v="Ropa"/>
    <x v="0"/>
    <s v="Crítica"/>
    <d v="2022-01-22T00:00:00"/>
    <n v="998791825"/>
    <d v="2022-02-01T00:00:00"/>
    <n v="2024"/>
    <n v="9.33"/>
    <n v="35.840000000000003"/>
    <n v="373737.6"/>
    <n v="122572.80000000002"/>
  </r>
  <r>
    <x v="1115"/>
    <x v="3"/>
    <s v="Rwanda"/>
    <s v="Snacks"/>
    <x v="0"/>
    <s v="Crítica"/>
    <d v="2021-07-22T00:00:00"/>
    <n v="998791825"/>
    <d v="2021-08-11T00:00:00"/>
    <n v="4578"/>
    <n v="651.21"/>
    <n v="35.840000000000003"/>
    <n v="276587.68"/>
    <n v="90711.040000000008"/>
  </r>
  <r>
    <x v="1116"/>
    <x v="4"/>
    <s v="Belize"/>
    <s v="Cosméticos"/>
    <x v="1"/>
    <s v="Baja"/>
    <d v="2021-06-22T00:00:00"/>
    <n v="998791825"/>
    <d v="2021-07-14T00:00:00"/>
    <n v="5899"/>
    <n v="205.7"/>
    <n v="263.33"/>
    <n v="2387112"/>
    <n v="1437781.7999999998"/>
  </r>
  <r>
    <x v="1117"/>
    <x v="3"/>
    <s v="Malawi"/>
    <s v="Ropa"/>
    <x v="0"/>
    <s v="Crítica"/>
    <d v="2022-04-05T00:00:00"/>
    <n v="998791825"/>
    <d v="2022-05-05T00:00:00"/>
    <n v="8333"/>
    <n v="81.73"/>
    <n v="31.79"/>
    <n v="357962.80000000005"/>
    <n v="239823.75999999998"/>
  </r>
  <r>
    <x v="1118"/>
    <x v="2"/>
    <s v="India"/>
    <s v="Cárnicos"/>
    <x v="1"/>
    <s v="Media"/>
    <d v="2021-11-02T00:00:00"/>
    <n v="998791825"/>
    <d v="2021-11-20T00:00:00"/>
    <n v="1261"/>
    <n v="109.28"/>
    <n v="90.93"/>
    <n v="559699.98"/>
    <n v="330348.69"/>
  </r>
  <r>
    <x v="1119"/>
    <x v="2"/>
    <s v="Tajikistan"/>
    <s v="Verduras"/>
    <x v="0"/>
    <s v="Baja"/>
    <d v="2021-05-19T00:00:00"/>
    <n v="998791825"/>
    <d v="2021-06-09T00:00:00"/>
    <n v="6095"/>
    <n v="47.45"/>
    <n v="263.33"/>
    <n v="2451380.4"/>
    <n v="1476491.3099999998"/>
  </r>
  <r>
    <x v="1120"/>
    <x v="0"/>
    <s v="Finland"/>
    <s v="Cosméticos"/>
    <x v="1"/>
    <s v="Crítica"/>
    <d v="2021-01-16T00:00:00"/>
    <n v="998791825"/>
    <d v="2021-01-30T00:00:00"/>
    <n v="1276"/>
    <n v="421.89"/>
    <n v="56.67"/>
    <n v="602840.48"/>
    <n v="417997.92"/>
  </r>
  <r>
    <x v="1121"/>
    <x v="3"/>
    <s v="Rwanda"/>
    <s v="Snacks"/>
    <x v="0"/>
    <s v="Baja"/>
    <d v="2021-05-20T00:00:00"/>
    <n v="998791825"/>
    <d v="2021-06-22T00:00:00"/>
    <n v="7277"/>
    <n v="109.28"/>
    <n v="6.92"/>
    <n v="92217.72"/>
    <n v="68397.279999999999"/>
  </r>
  <r>
    <x v="1122"/>
    <x v="4"/>
    <s v="Belize"/>
    <s v="Bebida"/>
    <x v="1"/>
    <s v="Baja"/>
    <d v="2021-12-03T00:00:00"/>
    <n v="998791825"/>
    <d v="2021-12-06T00:00:00"/>
    <n v="1605"/>
    <n v="205.7"/>
    <n v="263.33"/>
    <n v="2668231.6"/>
    <n v="1607102.99"/>
  </r>
  <r>
    <x v="1123"/>
    <x v="3"/>
    <s v="Malawi"/>
    <s v="Frutas"/>
    <x v="0"/>
    <s v="Media"/>
    <d v="2022-08-04T00:00:00"/>
    <n v="998791825"/>
    <d v="2022-08-19T00:00:00"/>
    <n v="3795"/>
    <n v="154.06"/>
    <n v="502.54"/>
    <n v="4035682.53"/>
    <n v="3034839.06"/>
  </r>
  <r>
    <x v="1124"/>
    <x v="0"/>
    <s v="Spain"/>
    <s v="Verduras"/>
    <x v="0"/>
    <s v="Crítica"/>
    <d v="2021-11-16T00:00:00"/>
    <n v="271128261"/>
    <d v="2021-12-11T00:00:00"/>
    <n v="3894"/>
    <n v="154.06"/>
    <n v="90.93"/>
    <n v="599909.64"/>
    <n v="354081.42000000004"/>
  </r>
  <r>
    <x v="1125"/>
    <x v="2"/>
    <s v="India"/>
    <s v="Cosméticos"/>
    <x v="0"/>
    <s v="Baja"/>
    <d v="2022-04-17T00:00:00"/>
    <n v="998791825"/>
    <d v="2022-06-01T00:00:00"/>
    <n v="415"/>
    <n v="47.45"/>
    <n v="31.79"/>
    <n v="81946.150000000009"/>
    <n v="54901.33"/>
  </r>
  <r>
    <x v="1126"/>
    <x v="2"/>
    <s v="Tajikistan"/>
    <s v="Frutas"/>
    <x v="0"/>
    <s v="Alta"/>
    <d v="2020-04-29T00:00:00"/>
    <n v="998791825"/>
    <d v="2020-05-31T00:00:00"/>
    <n v="62"/>
    <n v="421.89"/>
    <n v="97.44"/>
    <n v="341168.88"/>
    <n v="217875.84"/>
  </r>
  <r>
    <x v="1127"/>
    <x v="0"/>
    <s v="Finland"/>
    <s v="Bebida"/>
    <x v="1"/>
    <s v="Alta"/>
    <d v="2020-09-09T00:00:00"/>
    <n v="998791825"/>
    <d v="2020-09-15T00:00:00"/>
    <n v="8367"/>
    <n v="154.06"/>
    <n v="524.96"/>
    <n v="5641432.2300000004"/>
    <n v="4547728.4800000004"/>
  </r>
  <r>
    <x v="1128"/>
    <x v="3"/>
    <s v="Rwanda"/>
    <s v="Cuidado personal"/>
    <x v="0"/>
    <s v="Crítica"/>
    <d v="2022-01-22T00:00:00"/>
    <n v="998791825"/>
    <d v="2022-02-01T00:00:00"/>
    <n v="2992"/>
    <n v="47.45"/>
    <n v="502.54"/>
    <n v="6107319.5300000003"/>
    <n v="4592713.0600000005"/>
  </r>
  <r>
    <x v="1129"/>
    <x v="4"/>
    <s v="Belize"/>
    <s v="Frutas"/>
    <x v="1"/>
    <s v="Media"/>
    <d v="2022-01-23T00:00:00"/>
    <n v="998791825"/>
    <d v="2022-02-02T00:00:00"/>
    <n v="8628"/>
    <n v="154.06"/>
    <n v="6.92"/>
    <n v="35677.919999999998"/>
    <n v="26462.079999999998"/>
  </r>
  <r>
    <x v="1130"/>
    <x v="3"/>
    <s v="Malawi"/>
    <s v="Verduras"/>
    <x v="1"/>
    <s v="Baja"/>
    <d v="2022-01-24T00:00:00"/>
    <n v="998791825"/>
    <d v="2022-02-03T00:00:00"/>
    <n v="1999"/>
    <n v="205.7"/>
    <n v="159.41999999999999"/>
    <n v="2530335.36"/>
    <n v="1580171.0399999998"/>
  </r>
  <r>
    <x v="1131"/>
    <x v="2"/>
    <s v="India"/>
    <s v="Ropa"/>
    <x v="0"/>
    <s v="Crítica"/>
    <d v="2022-01-25T00:00:00"/>
    <n v="998791825"/>
    <d v="2022-02-04T00:00:00"/>
    <n v="6861"/>
    <n v="109.28"/>
    <n v="364.69"/>
    <n v="2795443.14"/>
    <n v="2416435.94"/>
  </r>
  <r>
    <x v="1132"/>
    <x v="2"/>
    <s v="Tajikistan"/>
    <s v="Snacks"/>
    <x v="0"/>
    <s v="Crítica"/>
    <d v="2022-01-26T00:00:00"/>
    <n v="998791825"/>
    <d v="2022-02-05T00:00:00"/>
    <n v="8998"/>
    <n v="255.28"/>
    <n v="90.93"/>
    <n v="33893.199999999997"/>
    <n v="20004.600000000002"/>
  </r>
  <r>
    <x v="1133"/>
    <x v="0"/>
    <s v="Finland"/>
    <s v="Cosméticos"/>
    <x v="1"/>
    <s v="Baja"/>
    <d v="2022-01-27T00:00:00"/>
    <n v="998791825"/>
    <d v="2022-02-06T00:00:00"/>
    <n v="1229"/>
    <n v="437.2"/>
    <n v="31.79"/>
    <n v="426148.45"/>
    <n v="285505.99"/>
  </r>
  <r>
    <x v="1134"/>
    <x v="3"/>
    <s v="Rwanda"/>
    <s v="Ropa"/>
    <x v="0"/>
    <s v="Crítica"/>
    <d v="2021-12-03T00:00:00"/>
    <n v="998791825"/>
    <d v="2021-12-06T00:00:00"/>
    <n v="8402"/>
    <n v="81.73"/>
    <n v="31.79"/>
    <n v="390323.7"/>
    <n v="261504.53999999998"/>
  </r>
  <r>
    <x v="1135"/>
    <x v="3"/>
    <s v="Cote d'Ivoire"/>
    <s v="Bebida"/>
    <x v="0"/>
    <s v="Baja"/>
    <d v="2021-03-11T00:00:00"/>
    <n v="271611917"/>
    <d v="2021-04-25T00:00:00"/>
    <n v="703"/>
    <n v="47.45"/>
    <n v="31.79"/>
    <n v="33357.35"/>
    <n v="22348.37"/>
  </r>
  <r>
    <x v="1136"/>
    <x v="4"/>
    <s v="Belize"/>
    <s v="Cárnicos"/>
    <x v="1"/>
    <s v="Media"/>
    <d v="2022-08-04T00:00:00"/>
    <n v="998791825"/>
    <d v="2022-08-19T00:00:00"/>
    <n v="2397"/>
    <n v="668.27"/>
    <n v="524.96"/>
    <n v="3454017.8400000003"/>
    <n v="2784387.8400000003"/>
  </r>
  <r>
    <x v="1137"/>
    <x v="3"/>
    <s v="Malawi"/>
    <s v="Verduras"/>
    <x v="0"/>
    <s v="Baja"/>
    <d v="2022-04-17T00:00:00"/>
    <n v="998791825"/>
    <d v="2022-06-01T00:00:00"/>
    <n v="7126"/>
    <n v="81.73"/>
    <n v="97.44"/>
    <n v="700952.52"/>
    <n v="447639.36"/>
  </r>
  <r>
    <x v="1138"/>
    <x v="2"/>
    <s v="India"/>
    <s v="Cosméticos"/>
    <x v="1"/>
    <s v="Crítica"/>
    <d v="2020-04-29T00:00:00"/>
    <n v="998791825"/>
    <d v="2020-05-31T00:00:00"/>
    <n v="3530"/>
    <n v="421.89"/>
    <n v="263.33"/>
    <n v="1096934.8"/>
    <n v="660694.97"/>
  </r>
  <r>
    <x v="1139"/>
    <x v="2"/>
    <s v="Tajikistan"/>
    <s v="Snacks"/>
    <x v="0"/>
    <s v="Baja"/>
    <d v="2020-09-09T00:00:00"/>
    <n v="998791825"/>
    <d v="2020-09-15T00:00:00"/>
    <n v="4583"/>
    <n v="154.06"/>
    <n v="35.840000000000003"/>
    <n v="271997.92"/>
    <n v="89205.760000000009"/>
  </r>
  <r>
    <x v="1140"/>
    <x v="0"/>
    <s v="Finland"/>
    <s v="Bebida"/>
    <x v="1"/>
    <s v="Baja"/>
    <d v="2022-01-22T00:00:00"/>
    <n v="998791825"/>
    <d v="2022-02-01T00:00:00"/>
    <n v="290"/>
    <n v="9.33"/>
    <n v="364.69"/>
    <n v="4218.8999999999996"/>
    <n v="3646.9"/>
  </r>
  <r>
    <x v="1141"/>
    <x v="3"/>
    <s v="Rwanda"/>
    <s v="Frutas"/>
    <x v="0"/>
    <s v="Media"/>
    <d v="2021-07-22T00:00:00"/>
    <n v="998791825"/>
    <d v="2021-08-11T00:00:00"/>
    <n v="2687"/>
    <n v="255.28"/>
    <n v="90.93"/>
    <n v="1167004.5"/>
    <n v="688794.75"/>
  </r>
  <r>
    <x v="1142"/>
    <x v="4"/>
    <s v="Belize"/>
    <s v="Cosméticos"/>
    <x v="0"/>
    <s v="Baja"/>
    <d v="2021-06-22T00:00:00"/>
    <n v="998791825"/>
    <d v="2021-07-14T00:00:00"/>
    <n v="2687"/>
    <n v="81.73"/>
    <n v="263.33"/>
    <n v="4250021.2"/>
    <n v="2559830.9299999997"/>
  </r>
  <r>
    <x v="1143"/>
    <x v="3"/>
    <s v="Malawi"/>
    <s v="Frutas"/>
    <x v="0"/>
    <s v="Alta"/>
    <d v="2022-04-05T00:00:00"/>
    <n v="998791825"/>
    <d v="2022-05-05T00:00:00"/>
    <n v="287"/>
    <n v="81.73"/>
    <n v="97.44"/>
    <n v="1222928.7000000002"/>
    <n v="780981.6"/>
  </r>
  <r>
    <x v="1144"/>
    <x v="2"/>
    <s v="India"/>
    <s v="Bebida"/>
    <x v="1"/>
    <s v="Alta"/>
    <d v="2021-11-02T00:00:00"/>
    <n v="998791825"/>
    <d v="2021-11-20T00:00:00"/>
    <n v="2687"/>
    <n v="668.27"/>
    <n v="31.79"/>
    <n v="287357.2"/>
    <n v="192520.24"/>
  </r>
  <r>
    <x v="1145"/>
    <x v="0"/>
    <s v="Finland"/>
    <s v="Cuidado personal"/>
    <x v="0"/>
    <s v="Crítica"/>
    <d v="2021-05-19T00:00:00"/>
    <n v="998791825"/>
    <d v="2021-06-09T00:00:00"/>
    <n v="6587"/>
    <n v="421.89"/>
    <n v="6.92"/>
    <n v="41742.42"/>
    <n v="30960.079999999998"/>
  </r>
  <r>
    <x v="1146"/>
    <x v="0"/>
    <s v="Russia"/>
    <s v="Alimento infantil"/>
    <x v="1"/>
    <s v="Crítica"/>
    <d v="2020-06-13T00:00:00"/>
    <n v="272880494"/>
    <d v="2020-07-10T00:00:00"/>
    <n v="4499"/>
    <n v="255.28"/>
    <n v="159.41999999999999"/>
    <n v="1148504.72"/>
    <n v="717230.58"/>
  </r>
  <r>
    <x v="1147"/>
    <x v="3"/>
    <s v="Rwanda"/>
    <s v="Frutas"/>
    <x v="1"/>
    <s v="Media"/>
    <d v="2021-01-16T00:00:00"/>
    <n v="998791825"/>
    <d v="2021-01-30T00:00:00"/>
    <n v="2687"/>
    <n v="668.27"/>
    <n v="263.33"/>
    <n v="2592596"/>
    <n v="1561546.9"/>
  </r>
  <r>
    <x v="1148"/>
    <x v="4"/>
    <s v="Belize"/>
    <s v="Verduras"/>
    <x v="1"/>
    <s v="Baja"/>
    <d v="2021-05-20T00:00:00"/>
    <n v="998791825"/>
    <d v="2021-06-22T00:00:00"/>
    <n v="4237"/>
    <n v="651.21"/>
    <n v="6.92"/>
    <n v="1072.95"/>
    <n v="795.8"/>
  </r>
  <r>
    <x v="1149"/>
    <x v="1"/>
    <s v="Federated States of Micronesia"/>
    <s v="Ropa"/>
    <x v="0"/>
    <s v="Media"/>
    <d v="2021-05-15T00:00:00"/>
    <n v="275231397"/>
    <d v="2021-06-25T00:00:00"/>
    <n v="8257"/>
    <n v="109.28"/>
    <n v="35.840000000000003"/>
    <n v="902324.96"/>
    <n v="295930.88"/>
  </r>
  <r>
    <x v="1150"/>
    <x v="3"/>
    <s v="The Gambia"/>
    <s v="Cárnicos"/>
    <x v="0"/>
    <s v="Alta"/>
    <d v="2021-10-11T00:00:00"/>
    <n v="275668275"/>
    <d v="2021-11-24T00:00:00"/>
    <n v="1982"/>
    <n v="421.89"/>
    <n v="364.69"/>
    <n v="836185.98"/>
    <n v="722815.58"/>
  </r>
  <r>
    <x v="1151"/>
    <x v="0"/>
    <s v="Luxembourg"/>
    <s v="Frutas"/>
    <x v="0"/>
    <s v="Alta"/>
    <d v="2022-10-07T00:00:00"/>
    <n v="276825702"/>
    <d v="2022-10-15T00:00:00"/>
    <n v="7710"/>
    <n v="9.33"/>
    <n v="6.92"/>
    <n v="71934.3"/>
    <n v="53353.2"/>
  </r>
  <r>
    <x v="1152"/>
    <x v="3"/>
    <s v="Liberia"/>
    <s v="Frutas"/>
    <x v="0"/>
    <s v="Crítica"/>
    <d v="2021-07-15T00:00:00"/>
    <n v="277898585"/>
    <d v="2021-08-30T00:00:00"/>
    <n v="4507"/>
    <n v="9.33"/>
    <n v="6.92"/>
    <n v="42050.31"/>
    <n v="31188.44"/>
  </r>
  <r>
    <x v="1153"/>
    <x v="3"/>
    <s v="Burundi"/>
    <s v="Cosméticos"/>
    <x v="0"/>
    <s v="Crítica"/>
    <d v="2021-06-01T00:00:00"/>
    <n v="279311788"/>
    <d v="2021-06-27T00:00:00"/>
    <n v="3474"/>
    <n v="437.2"/>
    <n v="263.33"/>
    <n v="1518832.8"/>
    <n v="914808.41999999993"/>
  </r>
  <r>
    <x v="1154"/>
    <x v="3"/>
    <s v="Syria"/>
    <s v="Cereales"/>
    <x v="0"/>
    <s v="Alta"/>
    <d v="2021-11-02T00:00:00"/>
    <n v="280654180"/>
    <d v="2021-11-15T00:00:00"/>
    <n v="2739"/>
    <n v="205.7"/>
    <n v="117.11"/>
    <n v="563412.29999999993"/>
    <n v="320764.28999999998"/>
  </r>
  <r>
    <x v="1155"/>
    <x v="2"/>
    <s v="Sri Lanka"/>
    <s v="Cuidado personal"/>
    <x v="0"/>
    <s v="Media"/>
    <d v="2020-07-28T00:00:00"/>
    <n v="118491685"/>
    <d v="2020-09-05T00:00:00"/>
    <n v="9602"/>
    <n v="81.73"/>
    <n v="56.67"/>
    <n v="784771.46000000008"/>
    <n v="544145.34"/>
  </r>
  <r>
    <x v="1156"/>
    <x v="5"/>
    <s v="United States of America"/>
    <s v="Ropa"/>
    <x v="0"/>
    <s v="Alta"/>
    <d v="2022-08-24T00:00:00"/>
    <n v="280876481"/>
    <d v="2022-09-24T00:00:00"/>
    <n v="2463"/>
    <n v="109.28"/>
    <n v="35.840000000000003"/>
    <n v="269156.64"/>
    <n v="88273.920000000013"/>
  </r>
  <r>
    <x v="1157"/>
    <x v="2"/>
    <s v="Japan"/>
    <s v="Alimento infantil"/>
    <x v="0"/>
    <s v="Baja"/>
    <d v="2022-08-24T00:00:00"/>
    <n v="281028401"/>
    <d v="2022-10-05T00:00:00"/>
    <n v="9840"/>
    <n v="255.28"/>
    <n v="159.41999999999999"/>
    <n v="2511955.2000000002"/>
    <n v="1568692.7999999998"/>
  </r>
  <r>
    <x v="1158"/>
    <x v="2"/>
    <s v="Laos"/>
    <s v="Frutas"/>
    <x v="0"/>
    <s v="Baja"/>
    <d v="2021-01-22T00:00:00"/>
    <n v="281881988"/>
    <d v="2021-02-14T00:00:00"/>
    <n v="4093"/>
    <n v="9.33"/>
    <n v="6.92"/>
    <n v="38187.69"/>
    <n v="28323.56"/>
  </r>
  <r>
    <x v="1159"/>
    <x v="0"/>
    <s v="Germany"/>
    <s v="Verduras"/>
    <x v="1"/>
    <s v="Crítica"/>
    <d v="2021-10-14T00:00:00"/>
    <n v="282137763"/>
    <d v="2021-11-23T00:00:00"/>
    <n v="1476"/>
    <n v="154.06"/>
    <n v="90.93"/>
    <n v="227392.56"/>
    <n v="134212.68000000002"/>
  </r>
  <r>
    <x v="1160"/>
    <x v="5"/>
    <s v="Greenland"/>
    <s v="Cuidado personal"/>
    <x v="1"/>
    <s v="Crítica"/>
    <d v="2020-07-23T00:00:00"/>
    <n v="283068597"/>
    <d v="2020-08-10T00:00:00"/>
    <n v="276"/>
    <n v="81.73"/>
    <n v="56.67"/>
    <n v="22557.48"/>
    <n v="15640.92"/>
  </r>
  <r>
    <x v="1161"/>
    <x v="4"/>
    <s v="Jamaica"/>
    <s v="Cárnicos"/>
    <x v="0"/>
    <s v="Alta"/>
    <d v="2020-08-26T00:00:00"/>
    <n v="284004580"/>
    <d v="2020-09-20T00:00:00"/>
    <n v="5810"/>
    <n v="421.89"/>
    <n v="364.69"/>
    <n v="2451180.9"/>
    <n v="2118848.9"/>
  </r>
  <r>
    <x v="1162"/>
    <x v="0"/>
    <s v="Switzerland"/>
    <s v="Verduras"/>
    <x v="1"/>
    <s v="Media"/>
    <d v="2020-01-13T00:00:00"/>
    <n v="284011018"/>
    <d v="2020-02-23T00:00:00"/>
    <n v="5427"/>
    <n v="154.06"/>
    <n v="90.93"/>
    <n v="836083.62"/>
    <n v="493477.11000000004"/>
  </r>
  <r>
    <x v="1163"/>
    <x v="0"/>
    <s v="Sweden"/>
    <s v="Material de oficina"/>
    <x v="1"/>
    <s v="Media"/>
    <d v="2021-05-10T00:00:00"/>
    <n v="284194266"/>
    <d v="2021-06-10T00:00:00"/>
    <n v="3507"/>
    <n v="651.21"/>
    <n v="524.96"/>
    <n v="2283793.4700000002"/>
    <n v="1841034.7200000002"/>
  </r>
  <r>
    <x v="1164"/>
    <x v="3"/>
    <s v="Liberia"/>
    <s v="Bebida"/>
    <x v="1"/>
    <s v="Media"/>
    <d v="2021-12-15T00:00:00"/>
    <n v="284414851"/>
    <d v="2022-01-13T00:00:00"/>
    <n v="6460"/>
    <n v="47.45"/>
    <n v="31.79"/>
    <n v="306527"/>
    <n v="205363.4"/>
  </r>
  <r>
    <x v="1165"/>
    <x v="1"/>
    <s v="Kiribati"/>
    <s v="Alimento infantil"/>
    <x v="0"/>
    <s v="Media"/>
    <d v="2021-01-02T00:00:00"/>
    <n v="286076533"/>
    <d v="2021-01-04T00:00:00"/>
    <n v="7730"/>
    <n v="255.28"/>
    <n v="159.41999999999999"/>
    <n v="1973314.4"/>
    <n v="1232316.5999999999"/>
  </r>
  <r>
    <x v="1166"/>
    <x v="3"/>
    <s v="The Gambia"/>
    <s v="Cosméticos"/>
    <x v="1"/>
    <s v="Crítica"/>
    <d v="2021-06-08T00:00:00"/>
    <n v="120351636"/>
    <d v="2021-07-25T00:00:00"/>
    <n v="912"/>
    <n v="437.2"/>
    <n v="263.33"/>
    <n v="398726.39999999997"/>
    <n v="240156.96"/>
  </r>
  <r>
    <x v="1167"/>
    <x v="0"/>
    <s v="Malta"/>
    <s v="Cárnicos"/>
    <x v="1"/>
    <s v="Media"/>
    <d v="2020-12-06T00:00:00"/>
    <n v="287675130"/>
    <d v="2021-01-10T00:00:00"/>
    <n v="2789"/>
    <n v="421.89"/>
    <n v="364.69"/>
    <n v="1176651.21"/>
    <n v="1017120.41"/>
  </r>
  <r>
    <x v="1168"/>
    <x v="2"/>
    <s v="Philippines"/>
    <s v="Cuidado personal"/>
    <x v="1"/>
    <s v="Baja"/>
    <d v="2020-04-12T00:00:00"/>
    <n v="288069951"/>
    <d v="2020-05-29T00:00:00"/>
    <n v="4144"/>
    <n v="81.73"/>
    <n v="56.67"/>
    <n v="338689.12"/>
    <n v="234840.48"/>
  </r>
  <r>
    <x v="1169"/>
    <x v="3"/>
    <s v="Comoros"/>
    <s v="Alimento infantil"/>
    <x v="0"/>
    <s v="Baja"/>
    <d v="2020-11-08T00:00:00"/>
    <n v="288260066"/>
    <d v="2020-11-29T00:00:00"/>
    <n v="6329"/>
    <n v="255.28"/>
    <n v="159.41999999999999"/>
    <n v="1615667.12"/>
    <n v="1008969.1799999999"/>
  </r>
  <r>
    <x v="1170"/>
    <x v="0"/>
    <s v="Liechtenstein"/>
    <s v="Doméstico"/>
    <x v="0"/>
    <s v="Baja"/>
    <d v="2020-07-29T00:00:00"/>
    <n v="288649737"/>
    <d v="2020-08-30T00:00:00"/>
    <n v="912"/>
    <n v="668.27"/>
    <n v="502.54"/>
    <n v="609462.24"/>
    <n v="458316.48000000004"/>
  </r>
  <r>
    <x v="1171"/>
    <x v="3"/>
    <s v="Lebanon"/>
    <s v="Cereales"/>
    <x v="1"/>
    <s v="Baja"/>
    <d v="2020-08-15T00:00:00"/>
    <n v="288654887"/>
    <d v="2020-08-29T00:00:00"/>
    <n v="1492"/>
    <n v="205.7"/>
    <n v="117.11"/>
    <n v="306904.39999999997"/>
    <n v="174728.12"/>
  </r>
  <r>
    <x v="1172"/>
    <x v="5"/>
    <s v="Greenland"/>
    <s v="Cereales"/>
    <x v="0"/>
    <s v="Crítica"/>
    <d v="2021-02-22T00:00:00"/>
    <n v="288735997"/>
    <d v="2021-04-05T00:00:00"/>
    <n v="8699"/>
    <n v="205.7"/>
    <n v="117.11"/>
    <n v="1789384.2999999998"/>
    <n v="1018739.89"/>
  </r>
  <r>
    <x v="1173"/>
    <x v="3"/>
    <s v="Chad"/>
    <s v="Cereales"/>
    <x v="1"/>
    <s v="Media"/>
    <d v="2022-09-13T00:00:00"/>
    <n v="288909804"/>
    <d v="2022-09-15T00:00:00"/>
    <n v="5193"/>
    <n v="205.7"/>
    <n v="117.11"/>
    <n v="1068200.0999999999"/>
    <n v="608152.23"/>
  </r>
  <r>
    <x v="1174"/>
    <x v="0"/>
    <s v="Macedonia"/>
    <s v="Doméstico"/>
    <x v="0"/>
    <s v="Baja"/>
    <d v="2021-12-15T00:00:00"/>
    <n v="289170300"/>
    <d v="2022-01-05T00:00:00"/>
    <n v="668"/>
    <n v="668.27"/>
    <n v="502.54"/>
    <n v="446404.36"/>
    <n v="335696.72000000003"/>
  </r>
  <r>
    <x v="1175"/>
    <x v="3"/>
    <s v="United Arab Emirates"/>
    <s v="Cosméticos"/>
    <x v="0"/>
    <s v="Alta"/>
    <d v="2021-09-12T00:00:00"/>
    <n v="289702451"/>
    <d v="2021-10-19T00:00:00"/>
    <n v="6847"/>
    <n v="437.2"/>
    <n v="263.33"/>
    <n v="2993508.4"/>
    <n v="1803020.5099999998"/>
  </r>
  <r>
    <x v="1176"/>
    <x v="3"/>
    <s v="Qatar"/>
    <s v="Cereales"/>
    <x v="0"/>
    <s v="Alta"/>
    <d v="2020-10-29T00:00:00"/>
    <n v="290370213"/>
    <d v="2020-11-25T00:00:00"/>
    <n v="2485"/>
    <n v="205.7"/>
    <n v="117.11"/>
    <n v="511164.5"/>
    <n v="291018.34999999998"/>
  </r>
  <r>
    <x v="1177"/>
    <x v="2"/>
    <s v="Myanmar"/>
    <s v="Snacks"/>
    <x v="0"/>
    <s v="Media"/>
    <d v="2021-07-26T00:00:00"/>
    <n v="121176040"/>
    <d v="2021-08-04T00:00:00"/>
    <n v="3019"/>
    <n v="152.58000000000001"/>
    <n v="97.44"/>
    <n v="460639.02"/>
    <n v="294171.36"/>
  </r>
  <r>
    <x v="1178"/>
    <x v="3"/>
    <s v="Iraq"/>
    <s v="Verduras"/>
    <x v="1"/>
    <s v="Alta"/>
    <d v="2021-07-05T00:00:00"/>
    <n v="290413558"/>
    <d v="2021-08-05T00:00:00"/>
    <n v="8367"/>
    <n v="154.06"/>
    <n v="90.93"/>
    <n v="1289020.02"/>
    <n v="760811.31"/>
  </r>
  <r>
    <x v="1179"/>
    <x v="0"/>
    <s v="Kosovo"/>
    <s v="Material de oficina"/>
    <x v="1"/>
    <s v="Baja"/>
    <d v="2022-01-07T00:00:00"/>
    <n v="291218221"/>
    <d v="2022-02-04T00:00:00"/>
    <n v="2312"/>
    <n v="651.21"/>
    <n v="524.96"/>
    <n v="1505597.52"/>
    <n v="1213707.52"/>
  </r>
  <r>
    <x v="1180"/>
    <x v="2"/>
    <s v="Bhutan"/>
    <s v="Cosméticos"/>
    <x v="0"/>
    <s v="Crítica"/>
    <d v="2021-01-12T00:00:00"/>
    <n v="291455972"/>
    <d v="2021-01-22T00:00:00"/>
    <n v="4168"/>
    <n v="437.2"/>
    <n v="263.33"/>
    <n v="1822249.5999999999"/>
    <n v="1097559.44"/>
  </r>
  <r>
    <x v="1181"/>
    <x v="4"/>
    <s v="Cuba"/>
    <s v="Ropa"/>
    <x v="0"/>
    <s v="Alta"/>
    <d v="2021-12-02T00:00:00"/>
    <n v="291558110"/>
    <d v="2021-12-10T00:00:00"/>
    <n v="815"/>
    <n v="109.28"/>
    <n v="35.840000000000003"/>
    <n v="89063.2"/>
    <n v="29209.600000000002"/>
  </r>
  <r>
    <x v="1182"/>
    <x v="5"/>
    <s v="Mexico"/>
    <s v="Alimento infantil"/>
    <x v="1"/>
    <s v="Media"/>
    <d v="2022-09-25T00:00:00"/>
    <n v="292874753"/>
    <d v="2022-10-09T00:00:00"/>
    <n v="1163"/>
    <n v="255.28"/>
    <n v="159.41999999999999"/>
    <n v="296890.64"/>
    <n v="185405.46"/>
  </r>
  <r>
    <x v="1183"/>
    <x v="3"/>
    <s v="Cote d'Ivoire"/>
    <s v="Bebida"/>
    <x v="1"/>
    <s v="Media"/>
    <d v="2020-07-01T00:00:00"/>
    <n v="293212497"/>
    <d v="2020-07-12T00:00:00"/>
    <n v="1156"/>
    <n v="47.45"/>
    <n v="31.79"/>
    <n v="54852.200000000004"/>
    <n v="36749.24"/>
  </r>
  <r>
    <x v="1184"/>
    <x v="3"/>
    <s v="Nigeria"/>
    <s v="Cereales"/>
    <x v="0"/>
    <s v="Alta"/>
    <d v="2021-03-20T00:00:00"/>
    <n v="294081532"/>
    <d v="2021-05-02T00:00:00"/>
    <n v="8767"/>
    <n v="205.7"/>
    <n v="117.11"/>
    <n v="1803371.9"/>
    <n v="1026703.37"/>
  </r>
  <r>
    <x v="1185"/>
    <x v="1"/>
    <s v="Vanuatu"/>
    <s v="Material de oficina"/>
    <x v="0"/>
    <s v="Alta"/>
    <d v="2021-04-17T00:00:00"/>
    <n v="294436013"/>
    <d v="2021-05-31T00:00:00"/>
    <n v="9000"/>
    <n v="651.21"/>
    <n v="524.96"/>
    <n v="5860890"/>
    <n v="4724640"/>
  </r>
  <r>
    <x v="1186"/>
    <x v="3"/>
    <s v="Kuwait"/>
    <s v="Verduras"/>
    <x v="0"/>
    <s v="Baja"/>
    <d v="2020-05-20T00:00:00"/>
    <n v="295123946"/>
    <d v="2020-05-30T00:00:00"/>
    <n v="8893"/>
    <n v="154.06"/>
    <n v="90.93"/>
    <n v="1370055.58"/>
    <n v="808640.49000000011"/>
  </r>
  <r>
    <x v="1187"/>
    <x v="3"/>
    <s v="Namibia"/>
    <s v="Cárnicos"/>
    <x v="0"/>
    <s v="Media"/>
    <d v="2022-11-03T00:00:00"/>
    <n v="296272361"/>
    <d v="2022-11-30T00:00:00"/>
    <n v="2512"/>
    <n v="421.89"/>
    <n v="364.69"/>
    <n v="1059787.68"/>
    <n v="916101.28"/>
  </r>
  <r>
    <x v="1188"/>
    <x v="2"/>
    <s v="Bhutan"/>
    <s v="Ropa"/>
    <x v="1"/>
    <s v="Crítica"/>
    <d v="2021-10-15T00:00:00"/>
    <n v="121239984"/>
    <d v="2021-10-21T00:00:00"/>
    <n v="3270"/>
    <n v="109.28"/>
    <n v="35.840000000000003"/>
    <n v="357345.6"/>
    <n v="117196.80000000002"/>
  </r>
  <r>
    <x v="1189"/>
    <x v="3"/>
    <s v="Egypt"/>
    <s v="Verduras"/>
    <x v="1"/>
    <s v="Baja"/>
    <d v="2021-12-25T00:00:00"/>
    <n v="297189462"/>
    <d v="2022-02-05T00:00:00"/>
    <n v="5955"/>
    <n v="154.06"/>
    <n v="90.93"/>
    <n v="917427.3"/>
    <n v="541488.15"/>
  </r>
  <r>
    <x v="1190"/>
    <x v="3"/>
    <s v="Swaziland"/>
    <s v="Frutas"/>
    <x v="0"/>
    <s v="Crítica"/>
    <d v="2021-07-15T00:00:00"/>
    <n v="299286305"/>
    <d v="2021-08-26T00:00:00"/>
    <n v="2354"/>
    <n v="9.33"/>
    <n v="6.92"/>
    <n v="21962.82"/>
    <n v="16289.68"/>
  </r>
  <r>
    <x v="1191"/>
    <x v="4"/>
    <s v="Antigua and Barbuda "/>
    <s v="Cárnicos"/>
    <x v="0"/>
    <s v="Crítica"/>
    <d v="2022-10-08T00:00:00"/>
    <n v="300184953"/>
    <d v="2022-11-04T00:00:00"/>
    <n v="6869"/>
    <n v="421.89"/>
    <n v="364.69"/>
    <n v="2897962.4099999997"/>
    <n v="2505055.61"/>
  </r>
  <r>
    <x v="1192"/>
    <x v="2"/>
    <s v="Sri Lanka"/>
    <s v="Verduras"/>
    <x v="0"/>
    <s v="Alta"/>
    <d v="2020-03-15T00:00:00"/>
    <n v="300342452"/>
    <d v="2020-04-18T00:00:00"/>
    <n v="1692"/>
    <n v="154.06"/>
    <n v="90.93"/>
    <n v="260669.52"/>
    <n v="153853.56"/>
  </r>
  <r>
    <x v="1193"/>
    <x v="0"/>
    <s v="Liechtenstein"/>
    <s v="Bebida"/>
    <x v="0"/>
    <s v="Media"/>
    <d v="2020-03-15T00:00:00"/>
    <n v="302788627"/>
    <d v="2020-03-30T00:00:00"/>
    <n v="1047"/>
    <n v="47.45"/>
    <n v="31.79"/>
    <n v="49680.15"/>
    <n v="33284.129999999997"/>
  </r>
  <r>
    <x v="1194"/>
    <x v="3"/>
    <s v="Angola"/>
    <s v="Material de oficina"/>
    <x v="1"/>
    <s v="Crítica"/>
    <d v="2022-05-20T00:00:00"/>
    <n v="303301465"/>
    <d v="2022-05-30T00:00:00"/>
    <n v="6189"/>
    <n v="651.21"/>
    <n v="524.96"/>
    <n v="4030338.6900000004"/>
    <n v="3248977.4400000004"/>
  </r>
  <r>
    <x v="1195"/>
    <x v="2"/>
    <s v="Brunei"/>
    <s v="Doméstico"/>
    <x v="0"/>
    <s v="Crítica"/>
    <d v="2021-01-16T00:00:00"/>
    <n v="305997836"/>
    <d v="2021-02-06T00:00:00"/>
    <n v="404"/>
    <n v="668.27"/>
    <n v="502.54"/>
    <n v="269981.08"/>
    <n v="203026.16"/>
  </r>
  <r>
    <x v="1196"/>
    <x v="1"/>
    <s v="Samoa "/>
    <s v="Ropa"/>
    <x v="0"/>
    <s v="Crítica"/>
    <d v="2020-11-23T00:00:00"/>
    <n v="306187951"/>
    <d v="2021-01-02T00:00:00"/>
    <n v="4010"/>
    <n v="109.28"/>
    <n v="35.840000000000003"/>
    <n v="438212.8"/>
    <n v="143718.40000000002"/>
  </r>
  <r>
    <x v="1197"/>
    <x v="1"/>
    <s v="Marshall Islands"/>
    <s v="Frutas"/>
    <x v="1"/>
    <s v="Baja"/>
    <d v="2021-04-30T00:00:00"/>
    <n v="309631478"/>
    <d v="2021-05-20T00:00:00"/>
    <n v="9354"/>
    <n v="9.33"/>
    <n v="6.92"/>
    <n v="87272.82"/>
    <n v="64729.68"/>
  </r>
  <r>
    <x v="1198"/>
    <x v="3"/>
    <s v="Democratic Republic of the Congo"/>
    <s v="Frutas"/>
    <x v="1"/>
    <s v="Crítica"/>
    <d v="2020-09-15T00:00:00"/>
    <n v="310540425"/>
    <d v="2020-09-20T00:00:00"/>
    <n v="5818"/>
    <n v="9.33"/>
    <n v="6.92"/>
    <n v="54281.94"/>
    <n v="40260.559999999998"/>
  </r>
  <r>
    <x v="1199"/>
    <x v="3"/>
    <s v="Mali"/>
    <s v="Verduras"/>
    <x v="1"/>
    <s v="Crítica"/>
    <d v="2021-11-23T00:00:00"/>
    <n v="122546327"/>
    <d v="2021-11-29T00:00:00"/>
    <n v="6047"/>
    <n v="154.06"/>
    <n v="90.93"/>
    <n v="931600.82000000007"/>
    <n v="549853.71000000008"/>
  </r>
  <r>
    <x v="1200"/>
    <x v="1"/>
    <s v="Tonga"/>
    <s v="Cosméticos"/>
    <x v="1"/>
    <s v="Crítica"/>
    <d v="2020-08-30T00:00:00"/>
    <n v="310661447"/>
    <d v="2020-08-31T00:00:00"/>
    <n v="4811"/>
    <n v="437.2"/>
    <n v="263.33"/>
    <n v="2103369.1999999997"/>
    <n v="1266880.6299999999"/>
  </r>
  <r>
    <x v="1201"/>
    <x v="3"/>
    <s v="Mozambique"/>
    <s v="Snacks"/>
    <x v="0"/>
    <s v="Crítica"/>
    <d v="2021-10-15T00:00:00"/>
    <n v="310679471"/>
    <d v="2021-10-17T00:00:00"/>
    <n v="4777"/>
    <n v="152.58000000000001"/>
    <n v="97.44"/>
    <n v="728874.66"/>
    <n v="465470.88"/>
  </r>
  <r>
    <x v="1202"/>
    <x v="3"/>
    <s v="Kuwait"/>
    <s v="Cárnicos"/>
    <x v="1"/>
    <s v="Media"/>
    <d v="2022-03-25T00:00:00"/>
    <n v="310803496"/>
    <d v="2022-04-10T00:00:00"/>
    <n v="6189"/>
    <n v="421.89"/>
    <n v="364.69"/>
    <n v="2611077.21"/>
    <n v="2257066.41"/>
  </r>
  <r>
    <x v="1203"/>
    <x v="0"/>
    <s v="Romania"/>
    <s v="Bebida"/>
    <x v="0"/>
    <s v="Alta"/>
    <d v="2021-12-16T00:00:00"/>
    <n v="310959708"/>
    <d v="2022-01-22T00:00:00"/>
    <n v="6552"/>
    <n v="47.45"/>
    <n v="31.79"/>
    <n v="310892.40000000002"/>
    <n v="208288.08"/>
  </r>
  <r>
    <x v="1204"/>
    <x v="3"/>
    <s v="South Sudan"/>
    <s v="Cosméticos"/>
    <x v="1"/>
    <s v="Crítica"/>
    <d v="2021-05-09T00:00:00"/>
    <n v="311518895"/>
    <d v="2021-06-04T00:00:00"/>
    <n v="5402"/>
    <n v="437.2"/>
    <n v="263.33"/>
    <n v="2361754.4"/>
    <n v="1422508.66"/>
  </r>
  <r>
    <x v="1205"/>
    <x v="2"/>
    <s v="Malaysia"/>
    <s v="Snacks"/>
    <x v="0"/>
    <s v="Crítica"/>
    <d v="2022-08-13T00:00:00"/>
    <n v="311624467"/>
    <d v="2022-09-12T00:00:00"/>
    <n v="9307"/>
    <n v="152.58000000000001"/>
    <n v="97.44"/>
    <n v="1420062.06"/>
    <n v="906874.08"/>
  </r>
  <r>
    <x v="1206"/>
    <x v="4"/>
    <s v="Costa Rica"/>
    <s v="Snacks"/>
    <x v="0"/>
    <s v="Media"/>
    <d v="2022-08-22T00:00:00"/>
    <n v="312015855"/>
    <d v="2022-08-30T00:00:00"/>
    <n v="6864"/>
    <n v="152.58000000000001"/>
    <n v="97.44"/>
    <n v="1047309.1200000001"/>
    <n v="668828.16000000003"/>
  </r>
  <r>
    <x v="1207"/>
    <x v="0"/>
    <s v="Croatia"/>
    <s v="Cuidado personal"/>
    <x v="1"/>
    <s v="Alta"/>
    <d v="2020-02-25T00:00:00"/>
    <n v="313368976"/>
    <d v="2020-03-08T00:00:00"/>
    <n v="3705"/>
    <n v="81.73"/>
    <n v="56.67"/>
    <n v="302809.65000000002"/>
    <n v="209962.35"/>
  </r>
  <r>
    <x v="1208"/>
    <x v="2"/>
    <s v="Nepal"/>
    <s v="Bebida"/>
    <x v="0"/>
    <s v="Baja"/>
    <d v="2022-11-05T00:00:00"/>
    <n v="313789117"/>
    <d v="2022-11-07T00:00:00"/>
    <n v="7490"/>
    <n v="47.45"/>
    <n v="31.79"/>
    <n v="355400.5"/>
    <n v="238107.1"/>
  </r>
  <r>
    <x v="1209"/>
    <x v="2"/>
    <s v="Tajikistan"/>
    <s v="Alimento infantil"/>
    <x v="1"/>
    <s v="Alta"/>
    <d v="2020-04-01T00:00:00"/>
    <n v="314270627"/>
    <d v="2020-04-30T00:00:00"/>
    <n v="2911"/>
    <n v="255.28"/>
    <n v="159.41999999999999"/>
    <n v="743120.08"/>
    <n v="464071.61999999994"/>
  </r>
  <r>
    <x v="1210"/>
    <x v="3"/>
    <s v="Burundi"/>
    <s v="Cuidado personal"/>
    <x v="1"/>
    <s v="Alta"/>
    <d v="2022-01-31T00:00:00"/>
    <n v="122673785"/>
    <d v="2022-03-12T00:00:00"/>
    <n v="7761"/>
    <n v="81.73"/>
    <n v="56.67"/>
    <n v="634306.53"/>
    <n v="439815.87"/>
  </r>
  <r>
    <x v="1211"/>
    <x v="0"/>
    <s v="Serbia"/>
    <s v="Cárnicos"/>
    <x v="0"/>
    <s v="Alta"/>
    <d v="2022-04-17T00:00:00"/>
    <n v="315544354"/>
    <d v="2022-04-24T00:00:00"/>
    <n v="6692"/>
    <n v="421.89"/>
    <n v="364.69"/>
    <n v="2823287.88"/>
    <n v="2440505.48"/>
  </r>
  <r>
    <x v="1212"/>
    <x v="3"/>
    <s v="Angola"/>
    <s v="Cárnicos"/>
    <x v="0"/>
    <s v="Baja"/>
    <d v="2020-09-25T00:00:00"/>
    <n v="318850982"/>
    <d v="2020-11-03T00:00:00"/>
    <n v="2589"/>
    <n v="421.89"/>
    <n v="364.69"/>
    <n v="1092273.21"/>
    <n v="944182.41"/>
  </r>
  <r>
    <x v="1213"/>
    <x v="2"/>
    <s v="Japan"/>
    <s v="Cuidado personal"/>
    <x v="1"/>
    <s v="Baja"/>
    <d v="2022-01-07T00:00:00"/>
    <n v="320556437"/>
    <d v="2022-02-14T00:00:00"/>
    <n v="6386"/>
    <n v="81.73"/>
    <n v="56.67"/>
    <n v="521927.78"/>
    <n v="361894.62"/>
  </r>
  <r>
    <x v="1214"/>
    <x v="0"/>
    <s v="Iceland"/>
    <s v="Cárnicos"/>
    <x v="1"/>
    <s v="Media"/>
    <d v="2020-02-21T00:00:00"/>
    <n v="321273982"/>
    <d v="2020-03-01T00:00:00"/>
    <n v="903"/>
    <n v="421.89"/>
    <n v="364.69"/>
    <n v="380966.67"/>
    <n v="329315.07"/>
  </r>
  <r>
    <x v="1215"/>
    <x v="0"/>
    <s v="Cyprus"/>
    <s v="Ropa"/>
    <x v="0"/>
    <s v="Media"/>
    <d v="2020-12-02T00:00:00"/>
    <n v="321489417"/>
    <d v="2020-12-21T00:00:00"/>
    <n v="986"/>
    <n v="109.28"/>
    <n v="35.840000000000003"/>
    <n v="107750.08"/>
    <n v="35338.240000000005"/>
  </r>
  <r>
    <x v="1216"/>
    <x v="1"/>
    <s v="East Timor"/>
    <s v="Bebida"/>
    <x v="0"/>
    <s v="Alta"/>
    <d v="2020-07-30T00:00:00"/>
    <n v="322507798"/>
    <d v="2020-08-23T00:00:00"/>
    <n v="8516"/>
    <n v="47.45"/>
    <n v="31.79"/>
    <n v="404084.2"/>
    <n v="270723.64"/>
  </r>
  <r>
    <x v="1217"/>
    <x v="2"/>
    <s v="Tajikistan"/>
    <s v="Material de oficina"/>
    <x v="1"/>
    <s v="Baja"/>
    <d v="2021-06-17T00:00:00"/>
    <n v="324687039"/>
    <d v="2021-07-28T00:00:00"/>
    <n v="7405"/>
    <n v="651.21"/>
    <n v="524.96"/>
    <n v="4822210.05"/>
    <n v="3887328.8000000003"/>
  </r>
  <r>
    <x v="1218"/>
    <x v="3"/>
    <s v="Somalia"/>
    <s v="Doméstico"/>
    <x v="1"/>
    <s v="Crítica"/>
    <d v="2022-01-07T00:00:00"/>
    <n v="324860417"/>
    <d v="2022-02-03T00:00:00"/>
    <n v="8594"/>
    <n v="668.27"/>
    <n v="502.54"/>
    <n v="5743112.3799999999"/>
    <n v="4318828.76"/>
  </r>
  <r>
    <x v="1219"/>
    <x v="0"/>
    <s v="Spain"/>
    <s v="Ropa"/>
    <x v="0"/>
    <s v="Alta"/>
    <d v="2021-02-09T00:00:00"/>
    <n v="326138007"/>
    <d v="2021-02-11T00:00:00"/>
    <n v="5057"/>
    <n v="109.28"/>
    <n v="35.840000000000003"/>
    <n v="552628.96"/>
    <n v="181242.88"/>
  </r>
  <r>
    <x v="1220"/>
    <x v="0"/>
    <s v="Sweden"/>
    <s v="Cereales"/>
    <x v="1"/>
    <s v="Crítica"/>
    <d v="2022-04-12T00:00:00"/>
    <n v="327741324"/>
    <d v="2022-05-08T00:00:00"/>
    <n v="6799"/>
    <n v="205.7"/>
    <n v="117.11"/>
    <n v="1398554.2999999998"/>
    <n v="796230.89"/>
  </r>
  <r>
    <x v="1221"/>
    <x v="3"/>
    <s v="Libya"/>
    <s v="Ropa"/>
    <x v="0"/>
    <s v="Alta"/>
    <d v="2021-07-11T00:00:00"/>
    <n v="122917544"/>
    <d v="2021-08-05T00:00:00"/>
    <n v="1852"/>
    <n v="109.28"/>
    <n v="35.840000000000003"/>
    <n v="202386.56"/>
    <n v="66375.680000000008"/>
  </r>
  <r>
    <x v="1222"/>
    <x v="3"/>
    <s v="Ethiopia"/>
    <s v="Doméstico"/>
    <x v="0"/>
    <s v="Baja"/>
    <d v="2020-11-26T00:00:00"/>
    <n v="328184640"/>
    <d v="2020-12-15T00:00:00"/>
    <n v="5857"/>
    <n v="668.27"/>
    <n v="502.54"/>
    <n v="3914057.3899999997"/>
    <n v="2943376.7800000003"/>
  </r>
  <r>
    <x v="1223"/>
    <x v="2"/>
    <s v="Turkmenistan"/>
    <s v="Cuidado personal"/>
    <x v="0"/>
    <s v="Baja"/>
    <d v="2022-10-04T00:00:00"/>
    <n v="332419955"/>
    <d v="2022-11-14T00:00:00"/>
    <n v="1297"/>
    <n v="81.73"/>
    <n v="56.67"/>
    <n v="106003.81000000001"/>
    <n v="73500.990000000005"/>
  </r>
  <r>
    <x v="1224"/>
    <x v="0"/>
    <s v="Malta"/>
    <s v="Ropa"/>
    <x v="1"/>
    <s v="Baja"/>
    <d v="2022-08-06T00:00:00"/>
    <n v="332489478"/>
    <d v="2022-08-21T00:00:00"/>
    <n v="4219"/>
    <n v="109.28"/>
    <n v="35.840000000000003"/>
    <n v="461052.32"/>
    <n v="151208.96000000002"/>
  </r>
  <r>
    <x v="1225"/>
    <x v="3"/>
    <s v="Malawi"/>
    <s v="Cosméticos"/>
    <x v="0"/>
    <s v="Baja"/>
    <d v="2022-09-16T00:00:00"/>
    <n v="334486329"/>
    <d v="2022-09-18T00:00:00"/>
    <n v="2751"/>
    <n v="437.2"/>
    <n v="263.33"/>
    <n v="1202737.2"/>
    <n v="724420.83"/>
  </r>
  <r>
    <x v="1226"/>
    <x v="0"/>
    <s v="Czech Republic"/>
    <s v="Material de oficina"/>
    <x v="0"/>
    <s v="Crítica"/>
    <d v="2020-01-29T00:00:00"/>
    <n v="335314166"/>
    <d v="2020-02-28T00:00:00"/>
    <n v="7056"/>
    <n v="651.21"/>
    <n v="524.96"/>
    <n v="4594937.7600000007"/>
    <n v="3704117.7600000002"/>
  </r>
  <r>
    <x v="1227"/>
    <x v="0"/>
    <s v="Netherlands"/>
    <s v="Cárnicos"/>
    <x v="0"/>
    <s v="Media"/>
    <d v="2022-02-03T00:00:00"/>
    <n v="335351932"/>
    <d v="2022-02-10T00:00:00"/>
    <n v="4325"/>
    <n v="421.89"/>
    <n v="364.69"/>
    <n v="1824674.25"/>
    <n v="1577284.25"/>
  </r>
  <r>
    <x v="1228"/>
    <x v="0"/>
    <s v="Sweden"/>
    <s v="Bebida"/>
    <x v="0"/>
    <s v="Baja"/>
    <d v="2022-04-02T00:00:00"/>
    <n v="336159169"/>
    <d v="2022-04-16T00:00:00"/>
    <n v="3783"/>
    <n v="47.45"/>
    <n v="31.79"/>
    <n v="179503.35"/>
    <n v="120261.56999999999"/>
  </r>
  <r>
    <x v="1229"/>
    <x v="3"/>
    <s v="Saudi Arabia"/>
    <s v="Verduras"/>
    <x v="1"/>
    <s v="Crítica"/>
    <d v="2021-08-06T00:00:00"/>
    <n v="336541545"/>
    <d v="2021-08-18T00:00:00"/>
    <n v="1684"/>
    <n v="154.06"/>
    <n v="90.93"/>
    <n v="259437.04"/>
    <n v="153126.12000000002"/>
  </r>
  <r>
    <x v="1230"/>
    <x v="3"/>
    <s v="Turkey"/>
    <s v="Cereales"/>
    <x v="1"/>
    <s v="Media"/>
    <d v="2021-07-29T00:00:00"/>
    <n v="337054812"/>
    <d v="2021-08-29T00:00:00"/>
    <n v="6314"/>
    <n v="205.7"/>
    <n v="117.11"/>
    <n v="1298789.7999999998"/>
    <n v="739432.54"/>
  </r>
  <r>
    <x v="1231"/>
    <x v="4"/>
    <s v="Dominican Republic"/>
    <s v="Ropa"/>
    <x v="0"/>
    <s v="Baja"/>
    <d v="2022-08-12T00:00:00"/>
    <n v="338088214"/>
    <d v="2022-09-18T00:00:00"/>
    <n v="2991"/>
    <n v="109.28"/>
    <n v="35.840000000000003"/>
    <n v="326856.48"/>
    <n v="107197.44000000002"/>
  </r>
  <r>
    <x v="1232"/>
    <x v="3"/>
    <s v="Nigeria"/>
    <s v="Ropa"/>
    <x v="0"/>
    <s v="Crítica"/>
    <d v="2022-08-26T00:00:00"/>
    <n v="124344480"/>
    <d v="2022-10-11T00:00:00"/>
    <n v="3797"/>
    <n v="109.28"/>
    <n v="35.840000000000003"/>
    <n v="414936.16000000003"/>
    <n v="136084.48000000001"/>
  </r>
  <r>
    <x v="1233"/>
    <x v="2"/>
    <s v="Uzbekistan"/>
    <s v="Cuidado personal"/>
    <x v="0"/>
    <s v="Alta"/>
    <d v="2022-08-31T00:00:00"/>
    <n v="338835799"/>
    <d v="2022-09-07T00:00:00"/>
    <n v="9063"/>
    <n v="81.73"/>
    <n v="56.67"/>
    <n v="740718.99"/>
    <n v="513600.21"/>
  </r>
  <r>
    <x v="1234"/>
    <x v="3"/>
    <s v="Kuwait"/>
    <s v="Snacks"/>
    <x v="0"/>
    <s v="Media"/>
    <d v="2021-07-14T00:00:00"/>
    <n v="338885152"/>
    <d v="2021-07-26T00:00:00"/>
    <n v="8910"/>
    <n v="152.58000000000001"/>
    <n v="97.44"/>
    <n v="1359487.8"/>
    <n v="868190.4"/>
  </r>
  <r>
    <x v="1235"/>
    <x v="1"/>
    <s v="Federated States of Micronesia"/>
    <s v="Ropa"/>
    <x v="0"/>
    <s v="Crítica"/>
    <d v="2022-04-09T00:00:00"/>
    <n v="341106021"/>
    <d v="2022-05-11T00:00:00"/>
    <n v="8943"/>
    <n v="109.28"/>
    <n v="35.840000000000003"/>
    <n v="977291.04"/>
    <n v="320517.12000000005"/>
  </r>
  <r>
    <x v="1236"/>
    <x v="1"/>
    <s v="Samoa "/>
    <s v="Material de oficina"/>
    <x v="1"/>
    <s v="Alta"/>
    <d v="2021-03-10T00:00:00"/>
    <n v="342066037"/>
    <d v="2021-04-14T00:00:00"/>
    <n v="2606"/>
    <n v="651.21"/>
    <n v="524.96"/>
    <n v="1697053.26"/>
    <n v="1368045.76"/>
  </r>
  <r>
    <x v="1237"/>
    <x v="3"/>
    <s v="Eritrea"/>
    <s v="Snacks"/>
    <x v="1"/>
    <s v="Baja"/>
    <d v="2020-09-18T00:00:00"/>
    <n v="342882716"/>
    <d v="2020-09-21T00:00:00"/>
    <n v="5370"/>
    <n v="152.58000000000001"/>
    <n v="97.44"/>
    <n v="819354.60000000009"/>
    <n v="523252.8"/>
  </r>
  <r>
    <x v="1238"/>
    <x v="2"/>
    <s v="Singapore"/>
    <s v="Alimento infantil"/>
    <x v="1"/>
    <s v="Alta"/>
    <d v="2022-04-03T00:00:00"/>
    <n v="345134484"/>
    <d v="2022-04-13T00:00:00"/>
    <n v="9742"/>
    <n v="255.28"/>
    <n v="159.41999999999999"/>
    <n v="2486937.7600000002"/>
    <n v="1553069.64"/>
  </r>
  <r>
    <x v="1239"/>
    <x v="3"/>
    <s v="Mauritania"/>
    <s v="Doméstico"/>
    <x v="0"/>
    <s v="Media"/>
    <d v="2021-11-23T00:00:00"/>
    <n v="345527160"/>
    <d v="2021-12-31T00:00:00"/>
    <n v="257"/>
    <n v="668.27"/>
    <n v="502.54"/>
    <n v="171745.38999999998"/>
    <n v="129152.78"/>
  </r>
  <r>
    <x v="1240"/>
    <x v="2"/>
    <s v="Bhutan"/>
    <s v="Ropa"/>
    <x v="1"/>
    <s v="Alta"/>
    <d v="2020-05-30T00:00:00"/>
    <n v="345530164"/>
    <d v="2020-06-08T00:00:00"/>
    <n v="8483"/>
    <n v="109.28"/>
    <n v="35.840000000000003"/>
    <n v="927022.24"/>
    <n v="304030.72000000003"/>
  </r>
  <r>
    <x v="1241"/>
    <x v="3"/>
    <s v="Republic of the Congo"/>
    <s v="Bebida"/>
    <x v="1"/>
    <s v="Baja"/>
    <d v="2021-11-05T00:00:00"/>
    <n v="345889794"/>
    <d v="2021-11-15T00:00:00"/>
    <n v="8018"/>
    <n v="47.45"/>
    <n v="31.79"/>
    <n v="380454.10000000003"/>
    <n v="254892.22"/>
  </r>
  <r>
    <x v="1242"/>
    <x v="0"/>
    <s v="Germany"/>
    <s v="Bebida"/>
    <x v="1"/>
    <s v="Media"/>
    <d v="2020-08-18T00:00:00"/>
    <n v="349251353"/>
    <d v="2020-09-01T00:00:00"/>
    <n v="9493"/>
    <n v="47.45"/>
    <n v="31.79"/>
    <n v="450442.85000000003"/>
    <n v="301782.46999999997"/>
  </r>
  <r>
    <x v="1243"/>
    <x v="0"/>
    <s v="Norway"/>
    <s v="Doméstico"/>
    <x v="1"/>
    <s v="Crítica"/>
    <d v="2021-02-21T00:00:00"/>
    <n v="125325524"/>
    <d v="2021-03-16T00:00:00"/>
    <n v="6098"/>
    <n v="668.27"/>
    <n v="502.54"/>
    <n v="4075110.46"/>
    <n v="3064488.92"/>
  </r>
  <r>
    <x v="1244"/>
    <x v="3"/>
    <s v="Tunisia "/>
    <s v="Cereales"/>
    <x v="0"/>
    <s v="Media"/>
    <d v="2020-03-06T00:00:00"/>
    <n v="349350488"/>
    <d v="2020-03-14T00:00:00"/>
    <n v="5567"/>
    <n v="205.7"/>
    <n v="117.11"/>
    <n v="1145131.8999999999"/>
    <n v="651951.37"/>
  </r>
  <r>
    <x v="1245"/>
    <x v="2"/>
    <s v="Myanmar"/>
    <s v="Cereales"/>
    <x v="0"/>
    <s v="Media"/>
    <d v="2020-01-07T00:00:00"/>
    <n v="351650750"/>
    <d v="2020-01-26T00:00:00"/>
    <n v="5935"/>
    <n v="205.7"/>
    <n v="117.11"/>
    <n v="1220829.5"/>
    <n v="695047.85"/>
  </r>
  <r>
    <x v="1246"/>
    <x v="0"/>
    <s v="Romania"/>
    <s v="Cosméticos"/>
    <x v="0"/>
    <s v="Media"/>
    <d v="2020-01-28T00:00:00"/>
    <n v="352681577"/>
    <d v="2020-03-03T00:00:00"/>
    <n v="2319"/>
    <n v="437.2"/>
    <n v="263.33"/>
    <n v="1013866.7999999999"/>
    <n v="610662.27"/>
  </r>
  <r>
    <x v="1247"/>
    <x v="0"/>
    <s v="Greece"/>
    <s v="Snacks"/>
    <x v="0"/>
    <s v="Crítica"/>
    <d v="2022-02-10T00:00:00"/>
    <n v="352765691"/>
    <d v="2022-03-14T00:00:00"/>
    <n v="3474"/>
    <n v="152.58000000000001"/>
    <n v="97.44"/>
    <n v="530062.92000000004"/>
    <n v="338506.56"/>
  </r>
  <r>
    <x v="1248"/>
    <x v="3"/>
    <s v="Benin"/>
    <s v="Cosméticos"/>
    <x v="0"/>
    <s v="Baja"/>
    <d v="2022-07-28T00:00:00"/>
    <n v="353145921"/>
    <d v="2022-07-29T00:00:00"/>
    <n v="187"/>
    <n v="437.2"/>
    <n v="263.33"/>
    <n v="81756.399999999994"/>
    <n v="49242.71"/>
  </r>
  <r>
    <x v="1249"/>
    <x v="4"/>
    <s v="Jamaica"/>
    <s v="Material de oficina"/>
    <x v="1"/>
    <s v="Crítica"/>
    <d v="2022-08-05T00:00:00"/>
    <n v="353764760"/>
    <d v="2022-08-27T00:00:00"/>
    <n v="274"/>
    <n v="651.21"/>
    <n v="524.96"/>
    <n v="178431.54"/>
    <n v="143839.04000000001"/>
  </r>
  <r>
    <x v="1250"/>
    <x v="0"/>
    <s v="Liechtenstein"/>
    <s v="Doméstico"/>
    <x v="1"/>
    <s v="Alta"/>
    <d v="2020-11-06T00:00:00"/>
    <n v="353919684"/>
    <d v="2020-12-11T00:00:00"/>
    <n v="3585"/>
    <n v="668.27"/>
    <n v="502.54"/>
    <n v="2395747.9499999997"/>
    <n v="1801605.9000000001"/>
  </r>
  <r>
    <x v="1251"/>
    <x v="5"/>
    <s v="Greenland"/>
    <s v="Alimento infantil"/>
    <x v="1"/>
    <s v="Crítica"/>
    <d v="2020-09-17T00:00:00"/>
    <n v="354335105"/>
    <d v="2020-10-08T00:00:00"/>
    <n v="6999"/>
    <n v="255.28"/>
    <n v="159.41999999999999"/>
    <n v="1786704.72"/>
    <n v="1115780.5799999998"/>
  </r>
  <r>
    <x v="1252"/>
    <x v="0"/>
    <s v="Romania"/>
    <s v="Cosméticos"/>
    <x v="1"/>
    <s v="Alta"/>
    <d v="2020-03-26T00:00:00"/>
    <n v="356403195"/>
    <d v="2020-04-19T00:00:00"/>
    <n v="9428"/>
    <n v="437.2"/>
    <n v="263.33"/>
    <n v="4121921.6"/>
    <n v="2482675.2399999998"/>
  </r>
  <r>
    <x v="1253"/>
    <x v="2"/>
    <s v="China"/>
    <s v="Cosméticos"/>
    <x v="1"/>
    <s v="Alta"/>
    <d v="2022-02-26T00:00:00"/>
    <n v="358938634"/>
    <d v="2022-03-23T00:00:00"/>
    <n v="6813"/>
    <n v="437.2"/>
    <n v="263.33"/>
    <n v="2978643.6"/>
    <n v="1794067.2899999998"/>
  </r>
  <r>
    <x v="1254"/>
    <x v="1"/>
    <s v="Marshall Islands"/>
    <s v="Cereales"/>
    <x v="1"/>
    <s v="Crítica"/>
    <d v="2020-11-09T00:00:00"/>
    <n v="106213176"/>
    <d v="2020-11-21T00:00:00"/>
    <n v="6845"/>
    <n v="205.7"/>
    <n v="117.11"/>
    <n v="1408016.5"/>
    <n v="801617.95"/>
  </r>
  <r>
    <x v="1255"/>
    <x v="3"/>
    <s v="Kenya"/>
    <s v="Cosméticos"/>
    <x v="0"/>
    <s v="Media"/>
    <d v="2021-08-30T00:00:00"/>
    <n v="126011312"/>
    <d v="2021-10-08T00:00:00"/>
    <n v="3293"/>
    <n v="437.2"/>
    <n v="263.33"/>
    <n v="1439699.5999999999"/>
    <n v="867145.69"/>
  </r>
  <r>
    <x v="1256"/>
    <x v="1"/>
    <s v="East Timor"/>
    <s v="Doméstico"/>
    <x v="0"/>
    <s v="Baja"/>
    <d v="2021-01-17T00:00:00"/>
    <n v="359565198"/>
    <d v="2021-02-05T00:00:00"/>
    <n v="7129"/>
    <n v="668.27"/>
    <n v="502.54"/>
    <n v="4764096.83"/>
    <n v="3582607.66"/>
  </r>
  <r>
    <x v="1257"/>
    <x v="0"/>
    <s v="Albania"/>
    <s v="Cuidado personal"/>
    <x v="1"/>
    <s v="Media"/>
    <d v="2021-11-18T00:00:00"/>
    <n v="361234176"/>
    <d v="2021-12-28T00:00:00"/>
    <n v="5380"/>
    <n v="81.73"/>
    <n v="56.67"/>
    <n v="439707.4"/>
    <n v="304884.60000000003"/>
  </r>
  <r>
    <x v="1258"/>
    <x v="2"/>
    <s v="Laos"/>
    <s v="Frutas"/>
    <x v="0"/>
    <s v="Alta"/>
    <d v="2021-06-20T00:00:00"/>
    <n v="363235318"/>
    <d v="2021-07-24T00:00:00"/>
    <n v="8602"/>
    <n v="9.33"/>
    <n v="6.92"/>
    <n v="80256.66"/>
    <n v="59525.84"/>
  </r>
  <r>
    <x v="1259"/>
    <x v="3"/>
    <s v="Central African Republic"/>
    <s v="Material de oficina"/>
    <x v="0"/>
    <s v="Baja"/>
    <d v="2021-04-17T00:00:00"/>
    <n v="364606463"/>
    <d v="2021-05-24T00:00:00"/>
    <n v="864"/>
    <n v="651.21"/>
    <n v="524.96"/>
    <n v="562645.44000000006"/>
    <n v="453565.44000000006"/>
  </r>
  <r>
    <x v="1260"/>
    <x v="0"/>
    <s v="Netherlands"/>
    <s v="Cárnicos"/>
    <x v="0"/>
    <s v="Crítica"/>
    <d v="2020-05-24T00:00:00"/>
    <n v="365745437"/>
    <d v="2020-07-08T00:00:00"/>
    <n v="8263"/>
    <n v="421.89"/>
    <n v="364.69"/>
    <n v="3486077.07"/>
    <n v="3013433.47"/>
  </r>
  <r>
    <x v="1261"/>
    <x v="1"/>
    <s v="Solomon Islands"/>
    <s v="Snacks"/>
    <x v="0"/>
    <s v="Media"/>
    <d v="2022-06-30T00:00:00"/>
    <n v="366055715"/>
    <d v="2022-08-15T00:00:00"/>
    <n v="3929"/>
    <n v="152.58000000000001"/>
    <n v="97.44"/>
    <n v="599486.82000000007"/>
    <n v="382841.76"/>
  </r>
  <r>
    <x v="1262"/>
    <x v="3"/>
    <s v="Seychelles "/>
    <s v="Ropa"/>
    <x v="0"/>
    <s v="Media"/>
    <d v="2020-04-16T00:00:00"/>
    <n v="368066298"/>
    <d v="2020-05-26T00:00:00"/>
    <n v="3024"/>
    <n v="109.28"/>
    <n v="35.840000000000003"/>
    <n v="330462.72000000003"/>
    <n v="108380.16"/>
  </r>
  <r>
    <x v="1263"/>
    <x v="2"/>
    <s v="Kazakhstan"/>
    <s v="Cárnicos"/>
    <x v="1"/>
    <s v="Baja"/>
    <d v="2022-08-07T00:00:00"/>
    <n v="368726766"/>
    <d v="2022-08-21T00:00:00"/>
    <n v="7740"/>
    <n v="421.89"/>
    <n v="364.69"/>
    <n v="3265428.6"/>
    <n v="2822700.6"/>
  </r>
  <r>
    <x v="1264"/>
    <x v="0"/>
    <s v="Hungary"/>
    <s v="Cosméticos"/>
    <x v="0"/>
    <s v="Alta"/>
    <d v="2021-06-26T00:00:00"/>
    <n v="368737065"/>
    <d v="2021-07-16T00:00:00"/>
    <n v="2300"/>
    <n v="437.2"/>
    <n v="263.33"/>
    <n v="1005560"/>
    <n v="605659"/>
  </r>
  <r>
    <x v="1265"/>
    <x v="2"/>
    <s v="Laos"/>
    <s v="Alimento infantil"/>
    <x v="0"/>
    <s v="Baja"/>
    <d v="2022-04-13T00:00:00"/>
    <n v="368751657"/>
    <d v="2022-05-30T00:00:00"/>
    <n v="7960"/>
    <n v="255.28"/>
    <n v="159.41999999999999"/>
    <n v="2032028.8"/>
    <n v="1268983.2"/>
  </r>
  <r>
    <x v="1266"/>
    <x v="1"/>
    <s v="Papua New Guinea"/>
    <s v="Verduras"/>
    <x v="1"/>
    <s v="Alta"/>
    <d v="2022-02-19T00:00:00"/>
    <n v="126296269"/>
    <d v="2022-03-09T00:00:00"/>
    <n v="6948"/>
    <n v="154.06"/>
    <n v="90.93"/>
    <n v="1070408.8800000001"/>
    <n v="631781.64"/>
  </r>
  <r>
    <x v="1267"/>
    <x v="3"/>
    <s v="Yemen"/>
    <s v="Ropa"/>
    <x v="1"/>
    <s v="Crítica"/>
    <d v="2022-02-25T00:00:00"/>
    <n v="369512975"/>
    <d v="2022-04-15T00:00:00"/>
    <n v="8005"/>
    <n v="109.28"/>
    <n v="35.840000000000003"/>
    <n v="874786.4"/>
    <n v="286899.20000000001"/>
  </r>
  <r>
    <x v="1268"/>
    <x v="0"/>
    <s v="Russia"/>
    <s v="Cuidado personal"/>
    <x v="0"/>
    <s v="Alta"/>
    <d v="2020-02-01T00:00:00"/>
    <n v="370786273"/>
    <d v="2020-02-16T00:00:00"/>
    <n v="2753"/>
    <n v="81.73"/>
    <n v="56.67"/>
    <n v="225002.69"/>
    <n v="156012.51"/>
  </r>
  <r>
    <x v="1269"/>
    <x v="2"/>
    <s v="Philippines"/>
    <s v="Cereales"/>
    <x v="0"/>
    <s v="Alta"/>
    <d v="2021-03-10T00:00:00"/>
    <n v="371547162"/>
    <d v="2021-03-11T00:00:00"/>
    <n v="4552"/>
    <n v="205.7"/>
    <n v="117.11"/>
    <n v="936346.39999999991"/>
    <n v="533084.72"/>
  </r>
  <r>
    <x v="1270"/>
    <x v="1"/>
    <s v="Marshall Islands"/>
    <s v="Frutas"/>
    <x v="1"/>
    <s v="Baja"/>
    <d v="2020-12-22T00:00:00"/>
    <n v="371629559"/>
    <d v="2020-12-22T00:00:00"/>
    <n v="2783"/>
    <n v="9.33"/>
    <n v="6.92"/>
    <n v="25965.39"/>
    <n v="19258.36"/>
  </r>
  <r>
    <x v="1271"/>
    <x v="3"/>
    <s v="Burkina Faso"/>
    <s v="Cuidado personal"/>
    <x v="1"/>
    <s v="Crítica"/>
    <d v="2021-01-24T00:00:00"/>
    <n v="372177588"/>
    <d v="2021-02-11T00:00:00"/>
    <n v="8857"/>
    <n v="81.73"/>
    <n v="56.67"/>
    <n v="723882.61"/>
    <n v="501926.19"/>
  </r>
  <r>
    <x v="1272"/>
    <x v="0"/>
    <s v="Kosovo"/>
    <s v="Snacks"/>
    <x v="0"/>
    <s v="Media"/>
    <d v="2022-01-23T00:00:00"/>
    <n v="372393023"/>
    <d v="2022-03-13T00:00:00"/>
    <n v="1215"/>
    <n v="152.58000000000001"/>
    <n v="97.44"/>
    <n v="185384.7"/>
    <n v="118389.59999999999"/>
  </r>
  <r>
    <x v="1273"/>
    <x v="2"/>
    <s v="North Korea"/>
    <s v="Material de oficina"/>
    <x v="0"/>
    <s v="Alta"/>
    <d v="2022-02-07T00:00:00"/>
    <n v="372889983"/>
    <d v="2022-03-28T00:00:00"/>
    <n v="333"/>
    <n v="651.21"/>
    <n v="524.96"/>
    <n v="216852.93000000002"/>
    <n v="174811.68000000002"/>
  </r>
  <r>
    <x v="1274"/>
    <x v="2"/>
    <s v="Bhutan"/>
    <s v="Snacks"/>
    <x v="1"/>
    <s v="Alta"/>
    <d v="2021-03-01T00:00:00"/>
    <n v="373641431"/>
    <d v="2021-03-16T00:00:00"/>
    <n v="3713"/>
    <n v="152.58000000000001"/>
    <n v="97.44"/>
    <n v="566529.54"/>
    <n v="361794.72"/>
  </r>
  <r>
    <x v="1275"/>
    <x v="0"/>
    <s v="Switzerland"/>
    <s v="Material de oficina"/>
    <x v="0"/>
    <s v="Media"/>
    <d v="2022-06-25T00:00:00"/>
    <n v="374043118"/>
    <d v="2022-07-02T00:00:00"/>
    <n v="893"/>
    <n v="651.21"/>
    <n v="524.96"/>
    <n v="581530.53"/>
    <n v="468789.28"/>
  </r>
  <r>
    <x v="1276"/>
    <x v="3"/>
    <s v="Libya"/>
    <s v="Cuidado personal"/>
    <x v="0"/>
    <s v="Alta"/>
    <d v="2022-07-17T00:00:00"/>
    <n v="378236806"/>
    <d v="2022-08-07T00:00:00"/>
    <n v="8440"/>
    <n v="81.73"/>
    <n v="56.67"/>
    <n v="689801.20000000007"/>
    <n v="478294.8"/>
  </r>
  <r>
    <x v="1277"/>
    <x v="2"/>
    <s v="North Korea"/>
    <s v="Cuidado personal"/>
    <x v="0"/>
    <s v="Baja"/>
    <d v="2020-11-17T00:00:00"/>
    <n v="127702176"/>
    <d v="2021-01-02T00:00:00"/>
    <n v="663"/>
    <n v="81.73"/>
    <n v="56.67"/>
    <n v="54186.990000000005"/>
    <n v="37572.21"/>
  </r>
  <r>
    <x v="1278"/>
    <x v="4"/>
    <s v="Honduras"/>
    <s v="Verduras"/>
    <x v="1"/>
    <s v="Alta"/>
    <d v="2021-02-04T00:00:00"/>
    <n v="379375779"/>
    <d v="2021-02-23T00:00:00"/>
    <n v="4953"/>
    <n v="154.06"/>
    <n v="90.93"/>
    <n v="763059.18"/>
    <n v="450376.29000000004"/>
  </r>
  <r>
    <x v="1279"/>
    <x v="3"/>
    <s v="Benin"/>
    <s v="Alimento infantil"/>
    <x v="1"/>
    <s v="Media"/>
    <d v="2022-08-02T00:00:00"/>
    <n v="379511392"/>
    <d v="2022-09-20T00:00:00"/>
    <n v="6061"/>
    <n v="255.28"/>
    <n v="159.41999999999999"/>
    <n v="1547252.08"/>
    <n v="966244.61999999988"/>
  </r>
  <r>
    <x v="1280"/>
    <x v="3"/>
    <s v="Egypt"/>
    <s v="Cárnicos"/>
    <x v="1"/>
    <s v="Media"/>
    <d v="2020-05-31T00:00:00"/>
    <n v="382108199"/>
    <d v="2020-06-22T00:00:00"/>
    <n v="9426"/>
    <n v="421.89"/>
    <n v="364.69"/>
    <n v="3976735.1399999997"/>
    <n v="3437567.94"/>
  </r>
  <r>
    <x v="1281"/>
    <x v="0"/>
    <s v="Cyprus"/>
    <s v="Bebida"/>
    <x v="1"/>
    <s v="Media"/>
    <d v="2021-04-05T00:00:00"/>
    <n v="382228791"/>
    <d v="2021-05-17T00:00:00"/>
    <n v="9740"/>
    <n v="47.45"/>
    <n v="31.79"/>
    <n v="462163"/>
    <n v="309634.59999999998"/>
  </r>
  <r>
    <x v="1282"/>
    <x v="3"/>
    <s v="Morocco"/>
    <s v="Cereales"/>
    <x v="1"/>
    <s v="Alta"/>
    <d v="2020-10-04T00:00:00"/>
    <n v="385319554"/>
    <d v="2020-10-23T00:00:00"/>
    <n v="3726"/>
    <n v="205.7"/>
    <n v="117.11"/>
    <n v="766438.2"/>
    <n v="436351.86"/>
  </r>
  <r>
    <x v="1283"/>
    <x v="0"/>
    <s v="Estonia"/>
    <s v="Bebida"/>
    <x v="0"/>
    <s v="Alta"/>
    <d v="2022-02-08T00:00:00"/>
    <n v="386334502"/>
    <d v="2022-02-15T00:00:00"/>
    <n v="5140"/>
    <n v="47.45"/>
    <n v="31.79"/>
    <n v="243893.00000000003"/>
    <n v="163400.6"/>
  </r>
  <r>
    <x v="1284"/>
    <x v="2"/>
    <s v="South Korea"/>
    <s v="Alimento infantil"/>
    <x v="1"/>
    <s v="Crítica"/>
    <d v="2020-04-24T00:00:00"/>
    <n v="387219417"/>
    <d v="2020-05-16T00:00:00"/>
    <n v="9768"/>
    <n v="255.28"/>
    <n v="159.41999999999999"/>
    <n v="2493575.04"/>
    <n v="1557214.5599999998"/>
  </r>
  <r>
    <x v="1285"/>
    <x v="2"/>
    <s v="Vietnam"/>
    <s v="Cosméticos"/>
    <x v="1"/>
    <s v="Media"/>
    <d v="2020-10-20T00:00:00"/>
    <n v="387616813"/>
    <d v="2020-11-06T00:00:00"/>
    <n v="427"/>
    <n v="437.2"/>
    <n v="263.33"/>
    <n v="186684.4"/>
    <n v="112441.90999999999"/>
  </r>
  <r>
    <x v="1286"/>
    <x v="3"/>
    <s v="Syria"/>
    <s v="Snacks"/>
    <x v="0"/>
    <s v="Alta"/>
    <d v="2020-10-29T00:00:00"/>
    <n v="387804353"/>
    <d v="2020-11-06T00:00:00"/>
    <n v="1965"/>
    <n v="152.58000000000001"/>
    <n v="97.44"/>
    <n v="299819.7"/>
    <n v="191469.6"/>
  </r>
  <r>
    <x v="1287"/>
    <x v="0"/>
    <s v="Luxembourg"/>
    <s v="Ropa"/>
    <x v="1"/>
    <s v="Baja"/>
    <d v="2022-04-27T00:00:00"/>
    <n v="388512885"/>
    <d v="2022-04-27T00:00:00"/>
    <n v="6263"/>
    <n v="109.28"/>
    <n v="35.840000000000003"/>
    <n v="684420.64"/>
    <n v="224465.92000000001"/>
  </r>
  <r>
    <x v="1288"/>
    <x v="0"/>
    <s v="Montenegro"/>
    <s v="Ropa"/>
    <x v="0"/>
    <s v="Media"/>
    <d v="2020-11-25T00:00:00"/>
    <n v="128239905"/>
    <d v="2021-01-09T00:00:00"/>
    <n v="5067"/>
    <n v="109.28"/>
    <n v="35.840000000000003"/>
    <n v="553721.76"/>
    <n v="181601.28000000003"/>
  </r>
  <r>
    <x v="1289"/>
    <x v="4"/>
    <s v="Cuba"/>
    <s v="Cosméticos"/>
    <x v="1"/>
    <s v="Alta"/>
    <d v="2021-11-28T00:00:00"/>
    <n v="388651931"/>
    <d v="2021-12-12T00:00:00"/>
    <n v="7232"/>
    <n v="437.2"/>
    <n v="263.33"/>
    <n v="3161830.4"/>
    <n v="1904402.5599999998"/>
  </r>
  <r>
    <x v="1290"/>
    <x v="2"/>
    <s v="Maldives"/>
    <s v="Cárnicos"/>
    <x v="0"/>
    <s v="Alta"/>
    <d v="2020-11-27T00:00:00"/>
    <n v="388976371"/>
    <d v="2020-12-02T00:00:00"/>
    <n v="5813"/>
    <n v="421.89"/>
    <n v="364.69"/>
    <n v="2452446.5699999998"/>
    <n v="2119942.9700000002"/>
  </r>
  <r>
    <x v="1291"/>
    <x v="2"/>
    <s v="Taiwan"/>
    <s v="Bebida"/>
    <x v="1"/>
    <s v="Media"/>
    <d v="2021-01-10T00:00:00"/>
    <n v="389095675"/>
    <d v="2021-02-22T00:00:00"/>
    <n v="4982"/>
    <n v="47.45"/>
    <n v="31.79"/>
    <n v="236395.90000000002"/>
    <n v="158377.78"/>
  </r>
  <r>
    <x v="1292"/>
    <x v="0"/>
    <s v="Bosnia and Herzegovina"/>
    <s v="Snacks"/>
    <x v="0"/>
    <s v="Crítica"/>
    <d v="2020-02-07T00:00:00"/>
    <n v="389426124"/>
    <d v="2020-03-14T00:00:00"/>
    <n v="4742"/>
    <n v="152.58000000000001"/>
    <n v="97.44"/>
    <n v="723534.3600000001"/>
    <n v="462060.48"/>
  </r>
  <r>
    <x v="1293"/>
    <x v="3"/>
    <s v="Afghanistan"/>
    <s v="Cosméticos"/>
    <x v="0"/>
    <s v="Baja"/>
    <d v="2022-01-28T00:00:00"/>
    <n v="389917933"/>
    <d v="2022-02-03T00:00:00"/>
    <n v="7129"/>
    <n v="437.2"/>
    <n v="263.33"/>
    <n v="3116798.8"/>
    <n v="1877279.5699999998"/>
  </r>
  <r>
    <x v="1294"/>
    <x v="5"/>
    <s v="Canada"/>
    <s v="Cereales"/>
    <x v="1"/>
    <s v="Media"/>
    <d v="2021-04-20T00:00:00"/>
    <n v="390498149"/>
    <d v="2021-05-04T00:00:00"/>
    <n v="1212"/>
    <n v="205.7"/>
    <n v="117.11"/>
    <n v="249308.4"/>
    <n v="141937.32"/>
  </r>
  <r>
    <x v="1295"/>
    <x v="3"/>
    <s v="Qatar"/>
    <s v="Cárnicos"/>
    <x v="0"/>
    <s v="Media"/>
    <d v="2021-02-04T00:00:00"/>
    <n v="393162333"/>
    <d v="2021-03-08T00:00:00"/>
    <n v="8088"/>
    <n v="421.89"/>
    <n v="364.69"/>
    <n v="3412246.32"/>
    <n v="2949612.72"/>
  </r>
  <r>
    <x v="1296"/>
    <x v="0"/>
    <s v="Malta"/>
    <s v="Verduras"/>
    <x v="0"/>
    <s v="Baja"/>
    <d v="2020-11-24T00:00:00"/>
    <n v="394731318"/>
    <d v="2020-12-15T00:00:00"/>
    <n v="5889"/>
    <n v="154.06"/>
    <n v="90.93"/>
    <n v="907259.34"/>
    <n v="535486.77"/>
  </r>
  <r>
    <x v="1297"/>
    <x v="3"/>
    <s v="Bahrain"/>
    <s v="Verduras"/>
    <x v="1"/>
    <s v="Crítica"/>
    <d v="2020-07-19T00:00:00"/>
    <n v="395033872"/>
    <d v="2020-07-25T00:00:00"/>
    <n v="4773"/>
    <n v="154.06"/>
    <n v="90.93"/>
    <n v="735328.38"/>
    <n v="434008.89"/>
  </r>
  <r>
    <x v="1298"/>
    <x v="3"/>
    <s v="Zambia"/>
    <s v="Frutas"/>
    <x v="0"/>
    <s v="Baja"/>
    <d v="2021-09-19T00:00:00"/>
    <n v="395414102"/>
    <d v="2021-09-20T00:00:00"/>
    <n v="1935"/>
    <n v="9.33"/>
    <n v="6.92"/>
    <n v="18053.55"/>
    <n v="13390.2"/>
  </r>
  <r>
    <x v="1299"/>
    <x v="0"/>
    <s v="Norway"/>
    <s v="Frutas"/>
    <x v="0"/>
    <s v="Alta"/>
    <d v="2022-10-06T00:00:00"/>
    <n v="128816258"/>
    <d v="2022-10-08T00:00:00"/>
    <n v="2822"/>
    <n v="9.33"/>
    <n v="6.92"/>
    <n v="26329.26"/>
    <n v="19528.240000000002"/>
  </r>
  <r>
    <x v="1300"/>
    <x v="2"/>
    <s v="Bangladesh"/>
    <s v="Ropa"/>
    <x v="1"/>
    <s v="Crítica"/>
    <d v="2020-10-05T00:00:00"/>
    <n v="399910342"/>
    <d v="2020-11-07T00:00:00"/>
    <n v="6598"/>
    <n v="109.28"/>
    <n v="35.840000000000003"/>
    <n v="721029.44000000006"/>
    <n v="236472.32000000004"/>
  </r>
  <r>
    <x v="1301"/>
    <x v="3"/>
    <s v="Egypt"/>
    <s v="Cárnicos"/>
    <x v="0"/>
    <s v="Media"/>
    <d v="2021-08-01T00:00:00"/>
    <n v="401447999"/>
    <d v="2021-08-14T00:00:00"/>
    <n v="5017"/>
    <n v="421.89"/>
    <n v="364.69"/>
    <n v="2116622.13"/>
    <n v="1829649.73"/>
  </r>
  <r>
    <x v="1302"/>
    <x v="2"/>
    <s v="Japan"/>
    <s v="Ropa"/>
    <x v="1"/>
    <s v="Crítica"/>
    <d v="2022-10-09T00:00:00"/>
    <n v="404564940"/>
    <d v="2022-11-01T00:00:00"/>
    <n v="5477"/>
    <n v="109.28"/>
    <n v="35.840000000000003"/>
    <n v="598526.56000000006"/>
    <n v="196295.68000000002"/>
  </r>
  <r>
    <x v="1303"/>
    <x v="4"/>
    <s v="Jamaica"/>
    <s v="Cosméticos"/>
    <x v="0"/>
    <s v="Media"/>
    <d v="2021-11-21T00:00:00"/>
    <n v="406690967"/>
    <d v="2021-12-17T00:00:00"/>
    <n v="3296"/>
    <n v="437.2"/>
    <n v="263.33"/>
    <n v="1441011.2"/>
    <n v="867935.67999999993"/>
  </r>
  <r>
    <x v="1304"/>
    <x v="3"/>
    <s v="Namibia"/>
    <s v="Alimento infantil"/>
    <x v="1"/>
    <s v="Media"/>
    <d v="2022-08-14T00:00:00"/>
    <n v="406726157"/>
    <d v="2022-08-17T00:00:00"/>
    <n v="5823"/>
    <n v="255.28"/>
    <n v="159.41999999999999"/>
    <n v="1486495.44"/>
    <n v="928302.65999999992"/>
  </r>
  <r>
    <x v="1305"/>
    <x v="1"/>
    <s v="Federated States of Micronesia"/>
    <s v="Cárnicos"/>
    <x v="0"/>
    <s v="Crítica"/>
    <d v="2021-11-21T00:00:00"/>
    <n v="406833446"/>
    <d v="2021-12-12T00:00:00"/>
    <n v="7438"/>
    <n v="421.89"/>
    <n v="364.69"/>
    <n v="3138017.82"/>
    <n v="2712564.22"/>
  </r>
  <r>
    <x v="1306"/>
    <x v="3"/>
    <s v="Iran"/>
    <s v="Ropa"/>
    <x v="0"/>
    <s v="Media"/>
    <d v="2022-10-06T00:00:00"/>
    <n v="408037650"/>
    <d v="2022-10-18T00:00:00"/>
    <n v="4552"/>
    <n v="109.28"/>
    <n v="35.840000000000003"/>
    <n v="497442.56"/>
    <n v="163143.68000000002"/>
  </r>
  <r>
    <x v="1307"/>
    <x v="2"/>
    <s v="Malaysia"/>
    <s v="Cereales"/>
    <x v="1"/>
    <s v="Alta"/>
    <d v="2021-07-20T00:00:00"/>
    <n v="408538901"/>
    <d v="2021-09-03T00:00:00"/>
    <n v="606"/>
    <n v="205.7"/>
    <n v="117.11"/>
    <n v="124654.2"/>
    <n v="70968.66"/>
  </r>
  <r>
    <x v="1308"/>
    <x v="2"/>
    <s v="Tajikistan"/>
    <s v="Verduras"/>
    <x v="0"/>
    <s v="Crítica"/>
    <d v="2020-09-04T00:00:00"/>
    <n v="409678733"/>
    <d v="2020-09-05T00:00:00"/>
    <n v="1076"/>
    <n v="154.06"/>
    <n v="90.93"/>
    <n v="165768.56"/>
    <n v="97840.680000000008"/>
  </r>
  <r>
    <x v="1309"/>
    <x v="3"/>
    <s v="Iran"/>
    <s v="Cárnicos"/>
    <x v="0"/>
    <s v="Alta"/>
    <d v="2021-07-20T00:00:00"/>
    <n v="410621154"/>
    <d v="2021-07-22T00:00:00"/>
    <n v="8465"/>
    <n v="421.89"/>
    <n v="364.69"/>
    <n v="3571298.85"/>
    <n v="3087100.85"/>
  </r>
  <r>
    <x v="1310"/>
    <x v="3"/>
    <s v="Lesotho"/>
    <s v="Ropa"/>
    <x v="0"/>
    <s v="Baja"/>
    <d v="2020-04-07T00:00:00"/>
    <n v="130241477"/>
    <d v="2020-05-24T00:00:00"/>
    <n v="3619"/>
    <n v="109.28"/>
    <n v="35.840000000000003"/>
    <n v="395484.32"/>
    <n v="129704.96000000001"/>
  </r>
  <r>
    <x v="1311"/>
    <x v="1"/>
    <s v="Samoa "/>
    <s v="Cárnicos"/>
    <x v="1"/>
    <s v="Crítica"/>
    <d v="2020-04-03T00:00:00"/>
    <n v="412863051"/>
    <d v="2020-05-06T00:00:00"/>
    <n v="7311"/>
    <n v="421.89"/>
    <n v="364.69"/>
    <n v="3084437.79"/>
    <n v="2666248.59"/>
  </r>
  <r>
    <x v="1312"/>
    <x v="3"/>
    <s v="Botswana"/>
    <s v="Cosméticos"/>
    <x v="1"/>
    <s v="Crítica"/>
    <d v="2020-06-05T00:00:00"/>
    <n v="413408935"/>
    <d v="2020-06-20T00:00:00"/>
    <n v="9179"/>
    <n v="437.2"/>
    <n v="263.33"/>
    <n v="4013058.8"/>
    <n v="2417106.0699999998"/>
  </r>
  <r>
    <x v="1313"/>
    <x v="0"/>
    <s v="Austria"/>
    <s v="Alimento infantil"/>
    <x v="1"/>
    <s v="Crítica"/>
    <d v="2020-05-22T00:00:00"/>
    <n v="414122188"/>
    <d v="2020-06-25T00:00:00"/>
    <n v="7669"/>
    <n v="255.28"/>
    <n v="159.41999999999999"/>
    <n v="1957742.32"/>
    <n v="1222591.98"/>
  </r>
  <r>
    <x v="1314"/>
    <x v="3"/>
    <s v="Syria"/>
    <s v="Bebida"/>
    <x v="1"/>
    <s v="Alta"/>
    <d v="2020-04-17T00:00:00"/>
    <n v="415760695"/>
    <d v="2020-05-01T00:00:00"/>
    <n v="3411"/>
    <n v="47.45"/>
    <n v="31.79"/>
    <n v="161851.95000000001"/>
    <n v="108435.69"/>
  </r>
  <r>
    <x v="1315"/>
    <x v="3"/>
    <s v="Senegal"/>
    <s v="Frutas"/>
    <x v="1"/>
    <s v="Crítica"/>
    <d v="2020-09-10T00:00:00"/>
    <n v="416881215"/>
    <d v="2020-10-23T00:00:00"/>
    <n v="9066"/>
    <n v="9.33"/>
    <n v="6.92"/>
    <n v="84585.78"/>
    <n v="62736.72"/>
  </r>
  <r>
    <x v="1316"/>
    <x v="3"/>
    <s v="Mauritius "/>
    <s v="Cuidado personal"/>
    <x v="0"/>
    <s v="Media"/>
    <d v="2021-02-11T00:00:00"/>
    <n v="417172610"/>
    <d v="2021-03-29T00:00:00"/>
    <n v="4326"/>
    <n v="81.73"/>
    <n v="56.67"/>
    <n v="353563.98000000004"/>
    <n v="245154.42"/>
  </r>
  <r>
    <x v="1317"/>
    <x v="3"/>
    <s v="Cote d'Ivoire"/>
    <s v="Frutas"/>
    <x v="1"/>
    <s v="Alta"/>
    <d v="2021-06-28T00:00:00"/>
    <n v="417890584"/>
    <d v="2021-07-08T00:00:00"/>
    <n v="915"/>
    <n v="9.33"/>
    <n v="6.92"/>
    <n v="8536.9500000000007"/>
    <n v="6331.8"/>
  </r>
  <r>
    <x v="1318"/>
    <x v="4"/>
    <s v="Belize"/>
    <s v="Ropa"/>
    <x v="0"/>
    <s v="Alta"/>
    <d v="2020-09-18T00:00:00"/>
    <n v="418010747"/>
    <d v="2020-10-03T00:00:00"/>
    <n v="7588"/>
    <n v="109.28"/>
    <n v="35.840000000000003"/>
    <n v="829216.64"/>
    <n v="271953.92000000004"/>
  </r>
  <r>
    <x v="1319"/>
    <x v="3"/>
    <s v="Morocco"/>
    <s v="Cereales"/>
    <x v="0"/>
    <s v="Baja"/>
    <d v="2020-12-15T00:00:00"/>
    <n v="418734729"/>
    <d v="2020-12-15T00:00:00"/>
    <n v="5131"/>
    <n v="205.7"/>
    <n v="117.11"/>
    <n v="1055446.7"/>
    <n v="600891.41"/>
  </r>
  <r>
    <x v="1320"/>
    <x v="1"/>
    <s v="Australia"/>
    <s v="Doméstico"/>
    <x v="1"/>
    <s v="Baja"/>
    <d v="2020-06-27T00:00:00"/>
    <n v="419711911"/>
    <d v="2020-08-10T00:00:00"/>
    <n v="1361"/>
    <n v="668.27"/>
    <n v="502.54"/>
    <n v="909515.47"/>
    <n v="683956.94000000006"/>
  </r>
  <r>
    <x v="1321"/>
    <x v="2"/>
    <s v="Indonesia"/>
    <s v="Cárnicos"/>
    <x v="1"/>
    <s v="Alta"/>
    <d v="2021-12-02T00:00:00"/>
    <n v="131271874"/>
    <d v="2021-12-15T00:00:00"/>
    <n v="9183"/>
    <n v="421.89"/>
    <n v="364.69"/>
    <n v="3874215.8699999996"/>
    <n v="3348948.27"/>
  </r>
  <r>
    <x v="1322"/>
    <x v="3"/>
    <s v="Senegal"/>
    <s v="Verduras"/>
    <x v="1"/>
    <s v="Baja"/>
    <d v="2020-11-05T00:00:00"/>
    <n v="422283828"/>
    <d v="2020-12-13T00:00:00"/>
    <n v="6127"/>
    <n v="154.06"/>
    <n v="90.93"/>
    <n v="943925.62"/>
    <n v="557128.11"/>
  </r>
  <r>
    <x v="1323"/>
    <x v="4"/>
    <s v="Antigua and Barbuda "/>
    <s v="Verduras"/>
    <x v="0"/>
    <s v="Alta"/>
    <d v="2022-07-18T00:00:00"/>
    <n v="422456347"/>
    <d v="2022-07-30T00:00:00"/>
    <n v="6308"/>
    <n v="154.06"/>
    <n v="90.93"/>
    <n v="971810.48"/>
    <n v="573586.44000000006"/>
  </r>
  <r>
    <x v="1324"/>
    <x v="0"/>
    <s v="Poland"/>
    <s v="Material de oficina"/>
    <x v="1"/>
    <s v="Alta"/>
    <d v="2020-10-08T00:00:00"/>
    <n v="422620713"/>
    <d v="2020-10-20T00:00:00"/>
    <n v="817"/>
    <n v="651.21"/>
    <n v="524.96"/>
    <n v="532038.57000000007"/>
    <n v="428892.32"/>
  </r>
  <r>
    <x v="1325"/>
    <x v="0"/>
    <s v="Kosovo"/>
    <s v="Cuidado personal"/>
    <x v="1"/>
    <s v="Crítica"/>
    <d v="2021-02-17T00:00:00"/>
    <n v="423984134"/>
    <d v="2021-03-06T00:00:00"/>
    <n v="5595"/>
    <n v="81.73"/>
    <n v="56.67"/>
    <n v="457279.35000000003"/>
    <n v="317068.65000000002"/>
  </r>
  <r>
    <x v="1326"/>
    <x v="2"/>
    <s v="Malaysia"/>
    <s v="Cárnicos"/>
    <x v="1"/>
    <s v="Media"/>
    <d v="2021-01-19T00:00:00"/>
    <n v="425073754"/>
    <d v="2021-02-11T00:00:00"/>
    <n v="8616"/>
    <n v="421.89"/>
    <n v="364.69"/>
    <n v="3635004.2399999998"/>
    <n v="3142169.04"/>
  </r>
  <r>
    <x v="1327"/>
    <x v="4"/>
    <s v="Guatemala"/>
    <s v="Bebida"/>
    <x v="1"/>
    <s v="Alta"/>
    <d v="2022-08-26T00:00:00"/>
    <n v="425159585"/>
    <d v="2022-09-09T00:00:00"/>
    <n v="4885"/>
    <n v="47.45"/>
    <n v="31.79"/>
    <n v="231793.25"/>
    <n v="155294.15"/>
  </r>
  <r>
    <x v="1328"/>
    <x v="1"/>
    <s v="Vanuatu"/>
    <s v="Material de oficina"/>
    <x v="1"/>
    <s v="Baja"/>
    <d v="2022-09-24T00:00:00"/>
    <n v="426708829"/>
    <d v="2022-10-30T00:00:00"/>
    <n v="1437"/>
    <n v="651.21"/>
    <n v="524.96"/>
    <n v="935788.77"/>
    <n v="754367.52"/>
  </r>
  <r>
    <x v="1329"/>
    <x v="4"/>
    <s v="Nicaragua"/>
    <s v="Cuidado personal"/>
    <x v="1"/>
    <s v="Alta"/>
    <d v="2022-10-13T00:00:00"/>
    <n v="427934491"/>
    <d v="2022-11-06T00:00:00"/>
    <n v="2341"/>
    <n v="81.73"/>
    <n v="56.67"/>
    <n v="191329.93000000002"/>
    <n v="132664.47"/>
  </r>
  <r>
    <x v="1330"/>
    <x v="3"/>
    <s v="Lesotho"/>
    <s v="Snacks"/>
    <x v="0"/>
    <s v="Media"/>
    <d v="2021-11-03T00:00:00"/>
    <n v="428924119"/>
    <d v="2021-11-29T00:00:00"/>
    <n v="3695"/>
    <n v="152.58000000000001"/>
    <n v="97.44"/>
    <n v="563783.10000000009"/>
    <n v="360040.8"/>
  </r>
  <r>
    <x v="1331"/>
    <x v="2"/>
    <s v="Turkmenistan"/>
    <s v="Doméstico"/>
    <x v="0"/>
    <s v="Crítica"/>
    <d v="2020-10-10T00:00:00"/>
    <n v="429800879"/>
    <d v="2020-11-07T00:00:00"/>
    <n v="8629"/>
    <n v="668.27"/>
    <n v="502.54"/>
    <n v="5766501.8300000001"/>
    <n v="4336417.66"/>
  </r>
  <r>
    <x v="1332"/>
    <x v="3"/>
    <s v="Iraq"/>
    <s v="Bebida"/>
    <x v="1"/>
    <s v="Alta"/>
    <d v="2020-11-28T00:00:00"/>
    <n v="131419074"/>
    <d v="2020-12-28T00:00:00"/>
    <n v="8268"/>
    <n v="47.45"/>
    <n v="31.79"/>
    <n v="392316.60000000003"/>
    <n v="262839.71999999997"/>
  </r>
  <r>
    <x v="1333"/>
    <x v="3"/>
    <s v="Saudi Arabia"/>
    <s v="Cosméticos"/>
    <x v="0"/>
    <s v="Crítica"/>
    <d v="2020-11-07T00:00:00"/>
    <n v="430073392"/>
    <d v="2020-12-08T00:00:00"/>
    <n v="2304"/>
    <n v="437.2"/>
    <n v="263.33"/>
    <n v="1007308.7999999999"/>
    <n v="606712.31999999995"/>
  </r>
  <r>
    <x v="1334"/>
    <x v="2"/>
    <s v="Japan"/>
    <s v="Snacks"/>
    <x v="1"/>
    <s v="Media"/>
    <d v="2022-04-24T00:00:00"/>
    <n v="430384099"/>
    <d v="2022-05-16T00:00:00"/>
    <n v="6912"/>
    <n v="152.58000000000001"/>
    <n v="97.44"/>
    <n v="1054632.9600000002"/>
    <n v="673505.28000000003"/>
  </r>
  <r>
    <x v="1335"/>
    <x v="0"/>
    <s v="Latvia"/>
    <s v="Doméstico"/>
    <x v="1"/>
    <s v="Crítica"/>
    <d v="2020-02-01T00:00:00"/>
    <n v="430733001"/>
    <d v="2020-02-03T00:00:00"/>
    <n v="6678"/>
    <n v="668.27"/>
    <n v="502.54"/>
    <n v="4462707.0599999996"/>
    <n v="3355962.12"/>
  </r>
  <r>
    <x v="1336"/>
    <x v="5"/>
    <s v="Greenland"/>
    <s v="Ropa"/>
    <x v="1"/>
    <s v="Crítica"/>
    <d v="2022-05-11T00:00:00"/>
    <n v="433588588"/>
    <d v="2022-05-23T00:00:00"/>
    <n v="2855"/>
    <n v="109.28"/>
    <n v="35.840000000000003"/>
    <n v="311994.40000000002"/>
    <n v="102323.20000000001"/>
  </r>
  <r>
    <x v="1337"/>
    <x v="4"/>
    <s v="Costa Rica"/>
    <s v="Cereales"/>
    <x v="1"/>
    <s v="Alta"/>
    <d v="2020-07-30T00:00:00"/>
    <n v="434753310"/>
    <d v="2020-08-03T00:00:00"/>
    <n v="8730"/>
    <n v="205.7"/>
    <n v="117.11"/>
    <n v="1795761"/>
    <n v="1022370.3"/>
  </r>
  <r>
    <x v="1338"/>
    <x v="2"/>
    <s v="Japan"/>
    <s v="Cuidado personal"/>
    <x v="0"/>
    <s v="Baja"/>
    <d v="2022-04-24T00:00:00"/>
    <n v="435800874"/>
    <d v="2022-05-13T00:00:00"/>
    <n v="4621"/>
    <n v="81.73"/>
    <n v="56.67"/>
    <n v="377674.33"/>
    <n v="261872.07"/>
  </r>
  <r>
    <x v="1339"/>
    <x v="0"/>
    <s v="Cyprus"/>
    <s v="Cereales"/>
    <x v="0"/>
    <s v="Crítica"/>
    <d v="2021-03-25T00:00:00"/>
    <n v="435887134"/>
    <d v="2021-04-05T00:00:00"/>
    <n v="2875"/>
    <n v="205.7"/>
    <n v="117.11"/>
    <n v="591387.5"/>
    <n v="336691.25"/>
  </r>
  <r>
    <x v="1340"/>
    <x v="3"/>
    <s v="Pakistan"/>
    <s v="Cárnicos"/>
    <x v="1"/>
    <s v="Baja"/>
    <d v="2021-06-03T00:00:00"/>
    <n v="437914454"/>
    <d v="2021-06-27T00:00:00"/>
    <n v="2874"/>
    <n v="421.89"/>
    <n v="364.69"/>
    <n v="1212511.8599999999"/>
    <n v="1048119.0599999999"/>
  </r>
  <r>
    <x v="1341"/>
    <x v="0"/>
    <s v="Monaco"/>
    <s v="Cosméticos"/>
    <x v="1"/>
    <s v="Media"/>
    <d v="2021-08-25T00:00:00"/>
    <n v="438844430"/>
    <d v="2021-09-07T00:00:00"/>
    <n v="6028"/>
    <n v="437.2"/>
    <n v="263.33"/>
    <n v="2635441.6"/>
    <n v="1587353.24"/>
  </r>
  <r>
    <x v="1342"/>
    <x v="2"/>
    <s v="China"/>
    <s v="Cereales"/>
    <x v="0"/>
    <s v="Crítica"/>
    <d v="2022-07-06T00:00:00"/>
    <n v="438916528"/>
    <d v="2022-07-29T00:00:00"/>
    <n v="779"/>
    <n v="205.7"/>
    <n v="117.11"/>
    <n v="160240.29999999999"/>
    <n v="91228.69"/>
  </r>
  <r>
    <x v="1343"/>
    <x v="2"/>
    <s v="Singapore"/>
    <s v="Cereales"/>
    <x v="1"/>
    <s v="Crítica"/>
    <d v="2022-04-03T00:00:00"/>
    <n v="134189260"/>
    <d v="2022-05-12T00:00:00"/>
    <n v="1660"/>
    <n v="205.7"/>
    <n v="117.11"/>
    <n v="341462"/>
    <n v="194402.6"/>
  </r>
  <r>
    <x v="1344"/>
    <x v="1"/>
    <s v="New Zealand"/>
    <s v="Cárnicos"/>
    <x v="1"/>
    <s v="Alta"/>
    <d v="2022-02-26T00:00:00"/>
    <n v="439667975"/>
    <d v="2022-03-08T00:00:00"/>
    <n v="7601"/>
    <n v="421.89"/>
    <n v="364.69"/>
    <n v="3206785.8899999997"/>
    <n v="2772008.69"/>
  </r>
  <r>
    <x v="1345"/>
    <x v="4"/>
    <s v="Guatemala"/>
    <s v="Alimento infantil"/>
    <x v="0"/>
    <s v="Baja"/>
    <d v="2020-07-20T00:00:00"/>
    <n v="440898787"/>
    <d v="2020-08-11T00:00:00"/>
    <n v="3999"/>
    <n v="255.28"/>
    <n v="159.41999999999999"/>
    <n v="1020864.72"/>
    <n v="637520.57999999996"/>
  </r>
  <r>
    <x v="1346"/>
    <x v="3"/>
    <s v="Libya"/>
    <s v="Snacks"/>
    <x v="1"/>
    <s v="Media"/>
    <d v="2020-12-06T00:00:00"/>
    <n v="441600883"/>
    <d v="2020-12-22T00:00:00"/>
    <n v="9509"/>
    <n v="152.58000000000001"/>
    <n v="97.44"/>
    <n v="1450883.2200000002"/>
    <n v="926556.96"/>
  </r>
  <r>
    <x v="1347"/>
    <x v="0"/>
    <s v="Liechtenstein"/>
    <s v="Cárnicos"/>
    <x v="0"/>
    <s v="Media"/>
    <d v="2022-08-24T00:00:00"/>
    <n v="442281520"/>
    <d v="2022-10-04T00:00:00"/>
    <n v="699"/>
    <n v="421.89"/>
    <n v="364.69"/>
    <n v="294901.11"/>
    <n v="254918.31"/>
  </r>
  <r>
    <x v="1348"/>
    <x v="3"/>
    <s v="Democratic Republic of the Congo"/>
    <s v="Alimento infantil"/>
    <x v="1"/>
    <s v="Alta"/>
    <d v="2022-08-03T00:00:00"/>
    <n v="442803370"/>
    <d v="2022-08-09T00:00:00"/>
    <n v="6167"/>
    <n v="255.28"/>
    <n v="159.41999999999999"/>
    <n v="1574311.76"/>
    <n v="983143.1399999999"/>
  </r>
  <r>
    <x v="1349"/>
    <x v="2"/>
    <s v="Mongolia"/>
    <s v="Cuidado personal"/>
    <x v="1"/>
    <s v="Crítica"/>
    <d v="2022-05-04T00:00:00"/>
    <n v="444336736"/>
    <d v="2022-05-16T00:00:00"/>
    <n v="1543"/>
    <n v="81.73"/>
    <n v="56.67"/>
    <n v="126109.39"/>
    <n v="87441.81"/>
  </r>
  <r>
    <x v="1350"/>
    <x v="0"/>
    <s v="Bosnia and Herzegovina"/>
    <s v="Frutas"/>
    <x v="0"/>
    <s v="Media"/>
    <d v="2021-01-07T00:00:00"/>
    <n v="444897210"/>
    <d v="2021-01-28T00:00:00"/>
    <n v="4487"/>
    <n v="9.33"/>
    <n v="6.92"/>
    <n v="41863.71"/>
    <n v="31050.04"/>
  </r>
  <r>
    <x v="1351"/>
    <x v="4"/>
    <s v="Cuba"/>
    <s v="Cereales"/>
    <x v="1"/>
    <s v="Crítica"/>
    <d v="2022-06-13T00:00:00"/>
    <n v="448416268"/>
    <d v="2022-07-15T00:00:00"/>
    <n v="9694"/>
    <n v="205.7"/>
    <n v="117.11"/>
    <n v="1994055.7999999998"/>
    <n v="1135264.3400000001"/>
  </r>
  <r>
    <x v="1352"/>
    <x v="2"/>
    <s v="Bhutan"/>
    <s v="Snacks"/>
    <x v="0"/>
    <s v="Media"/>
    <d v="2022-04-06T00:00:00"/>
    <n v="452096688"/>
    <d v="2022-04-15T00:00:00"/>
    <n v="3885"/>
    <n v="152.58000000000001"/>
    <n v="97.44"/>
    <n v="592773.30000000005"/>
    <n v="378554.39999999997"/>
  </r>
  <r>
    <x v="1353"/>
    <x v="2"/>
    <s v="Laos"/>
    <s v="Material de oficina"/>
    <x v="1"/>
    <s v="Alta"/>
    <d v="2020-10-18T00:00:00"/>
    <n v="453863942"/>
    <d v="2020-10-22T00:00:00"/>
    <n v="817"/>
    <n v="651.21"/>
    <n v="524.96"/>
    <n v="532038.57000000007"/>
    <n v="428892.32"/>
  </r>
  <r>
    <x v="1354"/>
    <x v="2"/>
    <s v="South Korea"/>
    <s v="Verduras"/>
    <x v="1"/>
    <s v="Media"/>
    <d v="2021-05-15T00:00:00"/>
    <n v="134441602"/>
    <d v="2021-05-31T00:00:00"/>
    <n v="7177"/>
    <n v="154.06"/>
    <n v="90.93"/>
    <n v="1105688.6200000001"/>
    <n v="652604.6100000001"/>
  </r>
  <r>
    <x v="1355"/>
    <x v="2"/>
    <s v="Turkmenistan"/>
    <s v="Cuidado personal"/>
    <x v="1"/>
    <s v="Baja"/>
    <d v="2021-08-23T00:00:00"/>
    <n v="454127442"/>
    <d v="2021-09-27T00:00:00"/>
    <n v="6275"/>
    <n v="81.73"/>
    <n v="56.67"/>
    <n v="512855.75"/>
    <n v="355604.25"/>
  </r>
  <r>
    <x v="1356"/>
    <x v="1"/>
    <s v="Papua New Guinea"/>
    <s v="Alimento infantil"/>
    <x v="0"/>
    <s v="Baja"/>
    <d v="2021-08-24T00:00:00"/>
    <n v="456428134"/>
    <d v="2021-08-26T00:00:00"/>
    <n v="3076"/>
    <n v="255.28"/>
    <n v="159.41999999999999"/>
    <n v="785241.28"/>
    <n v="490375.92"/>
  </r>
  <r>
    <x v="1357"/>
    <x v="3"/>
    <s v="Qatar"/>
    <s v="Cosméticos"/>
    <x v="0"/>
    <s v="Alta"/>
    <d v="2020-11-29T00:00:00"/>
    <n v="456569755"/>
    <d v="2020-12-23T00:00:00"/>
    <n v="6069"/>
    <n v="437.2"/>
    <n v="263.33"/>
    <n v="2653366.7999999998"/>
    <n v="1598149.77"/>
  </r>
  <r>
    <x v="1358"/>
    <x v="1"/>
    <s v="Palau"/>
    <s v="Ropa"/>
    <x v="1"/>
    <s v="Baja"/>
    <d v="2021-05-19T00:00:00"/>
    <n v="457177865"/>
    <d v="2021-05-25T00:00:00"/>
    <n v="7135"/>
    <n v="109.28"/>
    <n v="35.840000000000003"/>
    <n v="779712.8"/>
    <n v="255718.40000000002"/>
  </r>
  <r>
    <x v="1359"/>
    <x v="2"/>
    <s v="Philippines"/>
    <s v="Cereales"/>
    <x v="1"/>
    <s v="Baja"/>
    <d v="2022-07-15T00:00:00"/>
    <n v="458289372"/>
    <d v="2022-07-31T00:00:00"/>
    <n v="184"/>
    <n v="205.7"/>
    <n v="117.11"/>
    <n v="37848.799999999996"/>
    <n v="21548.240000000002"/>
  </r>
  <r>
    <x v="1360"/>
    <x v="1"/>
    <s v="Papua New Guinea"/>
    <s v="Cárnicos"/>
    <x v="0"/>
    <s v="Baja"/>
    <d v="2022-10-31T00:00:00"/>
    <n v="458679473"/>
    <d v="2022-11-11T00:00:00"/>
    <n v="6158"/>
    <n v="421.89"/>
    <n v="364.69"/>
    <n v="2597998.62"/>
    <n v="2245761.02"/>
  </r>
  <r>
    <x v="1361"/>
    <x v="3"/>
    <s v="Liberia"/>
    <s v="Verduras"/>
    <x v="0"/>
    <s v="Baja"/>
    <d v="2021-02-14T00:00:00"/>
    <n v="460272490"/>
    <d v="2021-02-25T00:00:00"/>
    <n v="8031"/>
    <n v="154.06"/>
    <n v="90.93"/>
    <n v="1237255.8600000001"/>
    <n v="730258.83000000007"/>
  </r>
  <r>
    <x v="1362"/>
    <x v="3"/>
    <s v="Iran"/>
    <s v="Ropa"/>
    <x v="0"/>
    <s v="Alta"/>
    <d v="2020-12-16T00:00:00"/>
    <n v="461467683"/>
    <d v="2021-01-09T00:00:00"/>
    <n v="5809"/>
    <n v="109.28"/>
    <n v="35.840000000000003"/>
    <n v="634807.52"/>
    <n v="208194.56000000003"/>
  </r>
  <r>
    <x v="1363"/>
    <x v="4"/>
    <s v="Guatemala"/>
    <s v="Bebida"/>
    <x v="0"/>
    <s v="Crítica"/>
    <d v="2020-07-28T00:00:00"/>
    <n v="461794698"/>
    <d v="2020-08-20T00:00:00"/>
    <n v="1527"/>
    <n v="47.45"/>
    <n v="31.79"/>
    <n v="72456.150000000009"/>
    <n v="48543.33"/>
  </r>
  <r>
    <x v="1364"/>
    <x v="1"/>
    <s v="Tuvalu"/>
    <s v="Snacks"/>
    <x v="0"/>
    <s v="Baja"/>
    <d v="2020-01-09T00:00:00"/>
    <n v="462265908"/>
    <d v="2020-01-25T00:00:00"/>
    <n v="4252"/>
    <n v="152.58000000000001"/>
    <n v="97.44"/>
    <n v="648770.16"/>
    <n v="414314.88"/>
  </r>
  <r>
    <x v="1365"/>
    <x v="3"/>
    <s v="Iran"/>
    <s v="Frutas"/>
    <x v="0"/>
    <s v="Baja"/>
    <d v="2021-08-21T00:00:00"/>
    <n v="106919562"/>
    <d v="2021-10-02T00:00:00"/>
    <n v="9806"/>
    <n v="9.33"/>
    <n v="6.92"/>
    <n v="91489.98"/>
    <n v="67857.52"/>
  </r>
  <r>
    <x v="1366"/>
    <x v="3"/>
    <s v="Lebanon"/>
    <s v="Doméstico"/>
    <x v="1"/>
    <s v="Baja"/>
    <d v="2022-08-26T00:00:00"/>
    <n v="134709823"/>
    <d v="2022-09-01T00:00:00"/>
    <n v="4668"/>
    <n v="668.27"/>
    <n v="502.54"/>
    <n v="3119484.36"/>
    <n v="2345856.7200000002"/>
  </r>
  <r>
    <x v="1367"/>
    <x v="2"/>
    <s v="Philippines"/>
    <s v="Material de oficina"/>
    <x v="0"/>
    <s v="Baja"/>
    <d v="2022-08-19T00:00:00"/>
    <n v="462449157"/>
    <d v="2022-09-15T00:00:00"/>
    <n v="5083"/>
    <n v="651.21"/>
    <n v="524.96"/>
    <n v="3310100.43"/>
    <n v="2668371.6800000002"/>
  </r>
  <r>
    <x v="1368"/>
    <x v="2"/>
    <s v="Singapore"/>
    <s v="Ropa"/>
    <x v="0"/>
    <s v="Crítica"/>
    <d v="2022-02-15T00:00:00"/>
    <n v="463137519"/>
    <d v="2022-03-04T00:00:00"/>
    <n v="2151"/>
    <n v="109.28"/>
    <n v="35.840000000000003"/>
    <n v="235061.28"/>
    <n v="77091.840000000011"/>
  </r>
  <r>
    <x v="1369"/>
    <x v="2"/>
    <s v="Laos"/>
    <s v="Verduras"/>
    <x v="1"/>
    <s v="Media"/>
    <d v="2021-03-13T00:00:00"/>
    <n v="463209617"/>
    <d v="2021-03-25T00:00:00"/>
    <n v="5616"/>
    <n v="154.06"/>
    <n v="90.93"/>
    <n v="865200.96"/>
    <n v="510662.88000000006"/>
  </r>
  <r>
    <x v="1370"/>
    <x v="0"/>
    <s v="Montenegro"/>
    <s v="Frutas"/>
    <x v="0"/>
    <s v="Alta"/>
    <d v="2021-07-10T00:00:00"/>
    <n v="464115130"/>
    <d v="2021-08-03T00:00:00"/>
    <n v="2671"/>
    <n v="9.33"/>
    <n v="6.92"/>
    <n v="24920.43"/>
    <n v="18483.32"/>
  </r>
  <r>
    <x v="1371"/>
    <x v="4"/>
    <s v="Barbados"/>
    <s v="Snacks"/>
    <x v="0"/>
    <s v="Media"/>
    <d v="2022-04-23T00:00:00"/>
    <n v="464588487"/>
    <d v="2022-05-23T00:00:00"/>
    <n v="2538"/>
    <n v="152.58000000000001"/>
    <n v="97.44"/>
    <n v="387248.04000000004"/>
    <n v="247302.72"/>
  </r>
  <r>
    <x v="1372"/>
    <x v="3"/>
    <s v="Egypt"/>
    <s v="Snacks"/>
    <x v="0"/>
    <s v="Alta"/>
    <d v="2021-10-01T00:00:00"/>
    <n v="465397441"/>
    <d v="2021-11-13T00:00:00"/>
    <n v="1474"/>
    <n v="152.58000000000001"/>
    <n v="97.44"/>
    <n v="224902.92"/>
    <n v="143626.56"/>
  </r>
  <r>
    <x v="1373"/>
    <x v="3"/>
    <s v="Sudan"/>
    <s v="Doméstico"/>
    <x v="0"/>
    <s v="Crítica"/>
    <d v="2021-04-16T00:00:00"/>
    <n v="466092240"/>
    <d v="2021-05-29T00:00:00"/>
    <n v="7765"/>
    <n v="668.27"/>
    <n v="502.54"/>
    <n v="5189116.55"/>
    <n v="3902223.1"/>
  </r>
  <r>
    <x v="1374"/>
    <x v="3"/>
    <s v="Democratic Republic of the Congo"/>
    <s v="Snacks"/>
    <x v="0"/>
    <s v="Baja"/>
    <d v="2021-05-07T00:00:00"/>
    <n v="467821300"/>
    <d v="2021-06-20T00:00:00"/>
    <n v="6727"/>
    <n v="152.58000000000001"/>
    <n v="97.44"/>
    <n v="1026405.66"/>
    <n v="655478.88"/>
  </r>
  <r>
    <x v="1375"/>
    <x v="4"/>
    <s v="Cuba"/>
    <s v="Cuidado personal"/>
    <x v="1"/>
    <s v="Baja"/>
    <d v="2022-09-30T00:00:00"/>
    <n v="468951261"/>
    <d v="2022-10-27T00:00:00"/>
    <n v="5709"/>
    <n v="81.73"/>
    <n v="56.67"/>
    <n v="466596.57"/>
    <n v="323529.03000000003"/>
  </r>
  <r>
    <x v="1376"/>
    <x v="3"/>
    <s v="Ghana"/>
    <s v="Frutas"/>
    <x v="0"/>
    <s v="Media"/>
    <d v="2022-06-05T00:00:00"/>
    <n v="468973577"/>
    <d v="2022-06-14T00:00:00"/>
    <n v="9091"/>
    <n v="9.33"/>
    <n v="6.92"/>
    <n v="84819.03"/>
    <n v="62909.72"/>
  </r>
  <r>
    <x v="1377"/>
    <x v="2"/>
    <s v="Myanmar"/>
    <s v="Frutas"/>
    <x v="1"/>
    <s v="Alta"/>
    <d v="2020-11-23T00:00:00"/>
    <n v="135033404"/>
    <d v="2020-12-31T00:00:00"/>
    <n v="1011"/>
    <n v="9.33"/>
    <n v="6.92"/>
    <n v="9432.6299999999992"/>
    <n v="6996.12"/>
  </r>
  <r>
    <x v="1378"/>
    <x v="0"/>
    <s v="Poland"/>
    <s v="Bebida"/>
    <x v="1"/>
    <s v="Media"/>
    <d v="2020-07-30T00:00:00"/>
    <n v="469746911"/>
    <d v="2020-08-20T00:00:00"/>
    <n v="3285"/>
    <n v="47.45"/>
    <n v="31.79"/>
    <n v="155873.25"/>
    <n v="104430.15"/>
  </r>
  <r>
    <x v="1379"/>
    <x v="3"/>
    <s v="Saudi Arabia"/>
    <s v="Bebida"/>
    <x v="0"/>
    <s v="Baja"/>
    <d v="2022-02-02T00:00:00"/>
    <n v="469912993"/>
    <d v="2022-03-07T00:00:00"/>
    <n v="1732"/>
    <n v="47.45"/>
    <n v="31.79"/>
    <n v="82183.400000000009"/>
    <n v="55060.28"/>
  </r>
  <r>
    <x v="1380"/>
    <x v="4"/>
    <s v="Barbados"/>
    <s v="Alimento infantil"/>
    <x v="0"/>
    <s v="Baja"/>
    <d v="2020-10-26T00:00:00"/>
    <n v="469914281"/>
    <d v="2020-11-21T00:00:00"/>
    <n v="9907"/>
    <n v="255.28"/>
    <n v="159.41999999999999"/>
    <n v="2529058.96"/>
    <n v="1579373.94"/>
  </r>
  <r>
    <x v="1381"/>
    <x v="0"/>
    <s v="Bosnia and Herzegovina"/>
    <s v="Frutas"/>
    <x v="1"/>
    <s v="Alta"/>
    <d v="2021-01-09T00:00:00"/>
    <n v="472285783"/>
    <d v="2021-02-01T00:00:00"/>
    <n v="314"/>
    <n v="9.33"/>
    <n v="6.92"/>
    <n v="2929.62"/>
    <n v="2172.88"/>
  </r>
  <r>
    <x v="1382"/>
    <x v="3"/>
    <s v="Lebanon"/>
    <s v="Cárnicos"/>
    <x v="1"/>
    <s v="Media"/>
    <d v="2021-08-26T00:00:00"/>
    <n v="472535550"/>
    <d v="2021-09-01T00:00:00"/>
    <n v="7489"/>
    <n v="421.89"/>
    <n v="364.69"/>
    <n v="3159534.21"/>
    <n v="2731163.41"/>
  </r>
  <r>
    <x v="1383"/>
    <x v="0"/>
    <s v="Latvia"/>
    <s v="Doméstico"/>
    <x v="0"/>
    <s v="Crítica"/>
    <d v="2020-08-15T00:00:00"/>
    <n v="472555720"/>
    <d v="2020-10-03T00:00:00"/>
    <n v="3000"/>
    <n v="668.27"/>
    <n v="502.54"/>
    <n v="2004810"/>
    <n v="1507620"/>
  </r>
  <r>
    <x v="1384"/>
    <x v="1"/>
    <s v="Australia"/>
    <s v="Frutas"/>
    <x v="1"/>
    <s v="Media"/>
    <d v="2021-12-21T00:00:00"/>
    <n v="477249372"/>
    <d v="2022-01-27T00:00:00"/>
    <n v="445"/>
    <n v="9.33"/>
    <n v="6.92"/>
    <n v="4151.8500000000004"/>
    <n v="3079.4"/>
  </r>
  <r>
    <x v="1385"/>
    <x v="3"/>
    <s v="Jordan"/>
    <s v="Cereales"/>
    <x v="1"/>
    <s v="Media"/>
    <d v="2020-02-20T00:00:00"/>
    <n v="477304303"/>
    <d v="2020-04-03T00:00:00"/>
    <n v="455"/>
    <n v="205.7"/>
    <n v="117.11"/>
    <n v="93593.5"/>
    <n v="53285.05"/>
  </r>
  <r>
    <x v="1386"/>
    <x v="0"/>
    <s v="United Kingdom"/>
    <s v="Cuidado personal"/>
    <x v="0"/>
    <s v="Media"/>
    <d v="2021-05-22T00:00:00"/>
    <n v="477683675"/>
    <d v="2021-05-27T00:00:00"/>
    <n v="5690"/>
    <n v="81.73"/>
    <n v="56.67"/>
    <n v="465043.7"/>
    <n v="322452.3"/>
  </r>
  <r>
    <x v="1387"/>
    <x v="4"/>
    <s v="Haiti"/>
    <s v="Verduras"/>
    <x v="0"/>
    <s v="Baja"/>
    <d v="2022-05-24T00:00:00"/>
    <n v="477748906"/>
    <d v="2022-07-13T00:00:00"/>
    <n v="5843"/>
    <n v="154.06"/>
    <n v="90.93"/>
    <n v="900172.58"/>
    <n v="531303.99"/>
  </r>
  <r>
    <x v="1388"/>
    <x v="2"/>
    <s v="Vietnam"/>
    <s v="Ropa"/>
    <x v="1"/>
    <s v="Alta"/>
    <d v="2022-09-23T00:00:00"/>
    <n v="136167657"/>
    <d v="2022-09-27T00:00:00"/>
    <n v="5120"/>
    <n v="109.28"/>
    <n v="35.840000000000003"/>
    <n v="559513.59999999998"/>
    <n v="183500.80000000002"/>
  </r>
  <r>
    <x v="1389"/>
    <x v="2"/>
    <s v="South Korea"/>
    <s v="Cuidado personal"/>
    <x v="1"/>
    <s v="Crítica"/>
    <d v="2020-03-23T00:00:00"/>
    <n v="477993524"/>
    <d v="2020-04-06T00:00:00"/>
    <n v="2637"/>
    <n v="81.73"/>
    <n v="56.67"/>
    <n v="215522.01"/>
    <n v="149438.79"/>
  </r>
  <r>
    <x v="1390"/>
    <x v="3"/>
    <s v="Niger"/>
    <s v="Bebida"/>
    <x v="1"/>
    <s v="Crítica"/>
    <d v="2022-05-10T00:00:00"/>
    <n v="481168830"/>
    <d v="2022-06-06T00:00:00"/>
    <n v="4827"/>
    <n v="47.45"/>
    <n v="31.79"/>
    <n v="229041.15000000002"/>
    <n v="153450.32999999999"/>
  </r>
  <r>
    <x v="1391"/>
    <x v="3"/>
    <s v="Mozambique"/>
    <s v="Verduras"/>
    <x v="1"/>
    <s v="Crítica"/>
    <d v="2022-05-17T00:00:00"/>
    <n v="484756553"/>
    <d v="2022-06-13T00:00:00"/>
    <n v="3200"/>
    <n v="154.06"/>
    <n v="90.93"/>
    <n v="492992"/>
    <n v="290976"/>
  </r>
  <r>
    <x v="1392"/>
    <x v="0"/>
    <s v="Armenia"/>
    <s v="Cereales"/>
    <x v="1"/>
    <s v="Baja"/>
    <d v="2021-06-02T00:00:00"/>
    <n v="485770642"/>
    <d v="2021-07-16T00:00:00"/>
    <n v="5572"/>
    <n v="205.7"/>
    <n v="117.11"/>
    <n v="1146160.3999999999"/>
    <n v="652536.92000000004"/>
  </r>
  <r>
    <x v="1393"/>
    <x v="0"/>
    <s v="Iceland"/>
    <s v="Frutas"/>
    <x v="1"/>
    <s v="Media"/>
    <d v="2021-01-08T00:00:00"/>
    <n v="485921704"/>
    <d v="2021-01-26T00:00:00"/>
    <n v="1793"/>
    <n v="9.33"/>
    <n v="6.92"/>
    <n v="16728.689999999999"/>
    <n v="12407.56"/>
  </r>
  <r>
    <x v="1394"/>
    <x v="4"/>
    <s v="Panama"/>
    <s v="Bebida"/>
    <x v="1"/>
    <s v="Baja"/>
    <d v="2021-09-10T00:00:00"/>
    <n v="487630593"/>
    <d v="2021-10-12T00:00:00"/>
    <n v="8743"/>
    <n v="47.45"/>
    <n v="31.79"/>
    <n v="414855.35000000003"/>
    <n v="277939.96999999997"/>
  </r>
  <r>
    <x v="1395"/>
    <x v="0"/>
    <s v="Switzerland"/>
    <s v="Bebida"/>
    <x v="0"/>
    <s v="Baja"/>
    <d v="2021-06-27T00:00:00"/>
    <n v="489209020"/>
    <d v="2021-07-25T00:00:00"/>
    <n v="5331"/>
    <n v="47.45"/>
    <n v="31.79"/>
    <n v="252955.95"/>
    <n v="169472.49"/>
  </r>
  <r>
    <x v="1396"/>
    <x v="3"/>
    <s v="Mauritius "/>
    <s v="Frutas"/>
    <x v="1"/>
    <s v="Alta"/>
    <d v="2020-04-15T00:00:00"/>
    <n v="489661777"/>
    <d v="2020-05-23T00:00:00"/>
    <n v="7502"/>
    <n v="9.33"/>
    <n v="6.92"/>
    <n v="69993.66"/>
    <n v="51913.84"/>
  </r>
  <r>
    <x v="1397"/>
    <x v="0"/>
    <s v="Andorra"/>
    <s v="Material de oficina"/>
    <x v="1"/>
    <s v="Media"/>
    <d v="2021-03-28T00:00:00"/>
    <n v="489902532"/>
    <d v="2021-04-03T00:00:00"/>
    <n v="3228"/>
    <n v="651.21"/>
    <n v="524.96"/>
    <n v="2102105.88"/>
    <n v="1694570.8800000001"/>
  </r>
  <r>
    <x v="1398"/>
    <x v="2"/>
    <s v="Bangladesh"/>
    <s v="Material de oficina"/>
    <x v="1"/>
    <s v="Alta"/>
    <d v="2020-09-28T00:00:00"/>
    <n v="489918839"/>
    <d v="2020-10-15T00:00:00"/>
    <n v="7514"/>
    <n v="651.21"/>
    <n v="524.96"/>
    <n v="4893191.9400000004"/>
    <n v="3944549.4400000004"/>
  </r>
  <r>
    <x v="1399"/>
    <x v="3"/>
    <s v="Jordan"/>
    <s v="Frutas"/>
    <x v="1"/>
    <s v="Baja"/>
    <d v="2022-04-25T00:00:00"/>
    <n v="136828553"/>
    <d v="2022-06-02T00:00:00"/>
    <n v="2935"/>
    <n v="9.33"/>
    <n v="6.92"/>
    <n v="27383.55"/>
    <n v="20310.2"/>
  </r>
  <r>
    <x v="1400"/>
    <x v="1"/>
    <s v="Tonga"/>
    <s v="Ropa"/>
    <x v="1"/>
    <s v="Baja"/>
    <d v="2021-04-25T00:00:00"/>
    <n v="492007529"/>
    <d v="2021-05-11T00:00:00"/>
    <n v="7397"/>
    <n v="109.28"/>
    <n v="35.840000000000003"/>
    <n v="808344.16"/>
    <n v="265108.48000000004"/>
  </r>
  <r>
    <x v="1401"/>
    <x v="4"/>
    <s v="Jamaica"/>
    <s v="Bebida"/>
    <x v="1"/>
    <s v="Alta"/>
    <d v="2021-08-04T00:00:00"/>
    <n v="492341411"/>
    <d v="2021-09-13T00:00:00"/>
    <n v="6944"/>
    <n v="47.45"/>
    <n v="31.79"/>
    <n v="329492.80000000005"/>
    <n v="220749.75999999998"/>
  </r>
  <r>
    <x v="1402"/>
    <x v="3"/>
    <s v="Israel"/>
    <s v="Verduras"/>
    <x v="1"/>
    <s v="Media"/>
    <d v="2020-08-10T00:00:00"/>
    <n v="492524659"/>
    <d v="2020-09-14T00:00:00"/>
    <n v="2253"/>
    <n v="154.06"/>
    <n v="90.93"/>
    <n v="347097.18"/>
    <n v="204865.29"/>
  </r>
  <r>
    <x v="1403"/>
    <x v="0"/>
    <s v="France"/>
    <s v="Cuidado personal"/>
    <x v="0"/>
    <s v="Crítica"/>
    <d v="2022-02-03T00:00:00"/>
    <n v="493361937"/>
    <d v="2022-03-14T00:00:00"/>
    <n v="6454"/>
    <n v="81.73"/>
    <n v="56.67"/>
    <n v="527485.42000000004"/>
    <n v="365748.18"/>
  </r>
  <r>
    <x v="1404"/>
    <x v="3"/>
    <s v="Benin"/>
    <s v="Snacks"/>
    <x v="0"/>
    <s v="Crítica"/>
    <d v="2021-08-03T00:00:00"/>
    <n v="493988502"/>
    <d v="2021-08-03T00:00:00"/>
    <n v="4709"/>
    <n v="152.58000000000001"/>
    <n v="97.44"/>
    <n v="718499.22000000009"/>
    <n v="458844.95999999996"/>
  </r>
  <r>
    <x v="1405"/>
    <x v="2"/>
    <s v="Philippines"/>
    <s v="Verduras"/>
    <x v="0"/>
    <s v="Media"/>
    <d v="2022-03-16T00:00:00"/>
    <n v="494221532"/>
    <d v="2022-03-24T00:00:00"/>
    <n v="9210"/>
    <n v="154.06"/>
    <n v="90.93"/>
    <n v="1418892.6"/>
    <n v="837465.3"/>
  </r>
  <r>
    <x v="1406"/>
    <x v="0"/>
    <s v="Slovakia"/>
    <s v="Frutas"/>
    <x v="0"/>
    <s v="Alta"/>
    <d v="2021-09-21T00:00:00"/>
    <n v="494225394"/>
    <d v="2021-10-04T00:00:00"/>
    <n v="4180"/>
    <n v="9.33"/>
    <n v="6.92"/>
    <n v="38999.4"/>
    <n v="28925.599999999999"/>
  </r>
  <r>
    <x v="1407"/>
    <x v="2"/>
    <s v="Laos"/>
    <s v="Doméstico"/>
    <x v="0"/>
    <s v="Alta"/>
    <d v="2022-08-13T00:00:00"/>
    <n v="494945085"/>
    <d v="2022-08-18T00:00:00"/>
    <n v="875"/>
    <n v="668.27"/>
    <n v="502.54"/>
    <n v="584736.25"/>
    <n v="439722.5"/>
  </r>
  <r>
    <x v="1408"/>
    <x v="1"/>
    <s v="Nauru"/>
    <s v="Cárnicos"/>
    <x v="1"/>
    <s v="Crítica"/>
    <d v="2022-01-16T00:00:00"/>
    <n v="497138059"/>
    <d v="2022-02-23T00:00:00"/>
    <n v="2580"/>
    <n v="421.89"/>
    <n v="364.69"/>
    <n v="1088476.2"/>
    <n v="940900.2"/>
  </r>
  <r>
    <x v="1409"/>
    <x v="3"/>
    <s v="Benin"/>
    <s v="Snacks"/>
    <x v="1"/>
    <s v="Media"/>
    <d v="2021-11-09T00:00:00"/>
    <n v="497225606"/>
    <d v="2021-11-09T00:00:00"/>
    <n v="9614"/>
    <n v="152.58000000000001"/>
    <n v="97.44"/>
    <n v="1466904.12"/>
    <n v="936788.16"/>
  </r>
  <r>
    <x v="1410"/>
    <x v="1"/>
    <s v="Palau"/>
    <s v="Material de oficina"/>
    <x v="0"/>
    <s v="Baja"/>
    <d v="2022-10-20T00:00:00"/>
    <n v="137319076"/>
    <d v="2022-11-22T00:00:00"/>
    <n v="2430"/>
    <n v="651.21"/>
    <n v="524.96"/>
    <n v="1582440.3"/>
    <n v="1275652.8"/>
  </r>
  <r>
    <x v="1411"/>
    <x v="4"/>
    <s v="Guatemala"/>
    <s v="Verduras"/>
    <x v="1"/>
    <s v="Crítica"/>
    <d v="2021-06-14T00:00:00"/>
    <n v="498232400"/>
    <d v="2021-08-03T00:00:00"/>
    <n v="4323"/>
    <n v="154.06"/>
    <n v="90.93"/>
    <n v="666001.38"/>
    <n v="393090.39"/>
  </r>
  <r>
    <x v="1412"/>
    <x v="4"/>
    <s v="Belize"/>
    <s v="Snacks"/>
    <x v="1"/>
    <s v="Alta"/>
    <d v="2022-01-17T00:00:00"/>
    <n v="498774850"/>
    <d v="2022-02-12T00:00:00"/>
    <n v="6090"/>
    <n v="152.58000000000001"/>
    <n v="97.44"/>
    <n v="929212.20000000007"/>
    <n v="593409.6"/>
  </r>
  <r>
    <x v="1413"/>
    <x v="3"/>
    <s v="Tunisia "/>
    <s v="Alimento infantil"/>
    <x v="0"/>
    <s v="Crítica"/>
    <d v="2022-05-30T00:00:00"/>
    <n v="498863685"/>
    <d v="2022-07-05T00:00:00"/>
    <n v="6323"/>
    <n v="255.28"/>
    <n v="159.41999999999999"/>
    <n v="1614135.44"/>
    <n v="1008012.6599999999"/>
  </r>
  <r>
    <x v="1414"/>
    <x v="3"/>
    <s v="Republic of the Congo"/>
    <s v="Cárnicos"/>
    <x v="0"/>
    <s v="Alta"/>
    <d v="2020-04-13T00:00:00"/>
    <n v="498948657"/>
    <d v="2020-05-08T00:00:00"/>
    <n v="3467"/>
    <n v="421.89"/>
    <n v="364.69"/>
    <n v="1462692.63"/>
    <n v="1264380.23"/>
  </r>
  <r>
    <x v="1415"/>
    <x v="1"/>
    <s v="Kiribati"/>
    <s v="Ropa"/>
    <x v="0"/>
    <s v="Baja"/>
    <d v="2022-05-21T00:00:00"/>
    <n v="500025403"/>
    <d v="2022-07-10T00:00:00"/>
    <n v="7994"/>
    <n v="109.28"/>
    <n v="35.840000000000003"/>
    <n v="873584.32000000007"/>
    <n v="286504.96000000002"/>
  </r>
  <r>
    <x v="1416"/>
    <x v="0"/>
    <s v="Albania"/>
    <s v="Verduras"/>
    <x v="0"/>
    <s v="Baja"/>
    <d v="2020-02-11T00:00:00"/>
    <n v="500550687"/>
    <d v="2020-02-17T00:00:00"/>
    <n v="7410"/>
    <n v="154.06"/>
    <n v="90.93"/>
    <n v="1141584.6000000001"/>
    <n v="673791.3"/>
  </r>
  <r>
    <x v="1417"/>
    <x v="1"/>
    <s v="Palau"/>
    <s v="Cárnicos"/>
    <x v="1"/>
    <s v="Baja"/>
    <d v="2022-06-02T00:00:00"/>
    <n v="501440322"/>
    <d v="2022-06-05T00:00:00"/>
    <n v="1250"/>
    <n v="421.89"/>
    <n v="364.69"/>
    <n v="527362.5"/>
    <n v="455862.5"/>
  </r>
  <r>
    <x v="1418"/>
    <x v="3"/>
    <s v="Angola"/>
    <s v="Cuidado personal"/>
    <x v="1"/>
    <s v="Alta"/>
    <d v="2020-01-27T00:00:00"/>
    <n v="503644883"/>
    <d v="2020-03-06T00:00:00"/>
    <n v="6083"/>
    <n v="81.73"/>
    <n v="56.67"/>
    <n v="497163.59"/>
    <n v="344723.61"/>
  </r>
  <r>
    <x v="1419"/>
    <x v="3"/>
    <s v="Swaziland"/>
    <s v="Snacks"/>
    <x v="0"/>
    <s v="Media"/>
    <d v="2021-05-27T00:00:00"/>
    <n v="505354201"/>
    <d v="2021-06-19T00:00:00"/>
    <n v="505"/>
    <n v="152.58000000000001"/>
    <n v="97.44"/>
    <n v="77052.900000000009"/>
    <n v="49207.199999999997"/>
  </r>
  <r>
    <x v="1420"/>
    <x v="4"/>
    <s v="Barbados"/>
    <s v="Verduras"/>
    <x v="1"/>
    <s v="Baja"/>
    <d v="2022-04-09T00:00:00"/>
    <n v="505433166"/>
    <d v="2022-04-14T00:00:00"/>
    <n v="149"/>
    <n v="154.06"/>
    <n v="90.93"/>
    <n v="22954.94"/>
    <n v="13548.570000000002"/>
  </r>
  <r>
    <x v="1421"/>
    <x v="4"/>
    <s v="Antigua and Barbuda "/>
    <s v="Cereales"/>
    <x v="0"/>
    <s v="Crítica"/>
    <d v="2020-08-04T00:00:00"/>
    <n v="138231027"/>
    <d v="2020-08-28T00:00:00"/>
    <n v="8611"/>
    <n v="205.7"/>
    <n v="117.11"/>
    <n v="1771282.7"/>
    <n v="1008434.21"/>
  </r>
  <r>
    <x v="1422"/>
    <x v="0"/>
    <s v="Sweden"/>
    <s v="Cosméticos"/>
    <x v="1"/>
    <s v="Crítica"/>
    <d v="2021-10-20T00:00:00"/>
    <n v="506900441"/>
    <d v="2021-12-07T00:00:00"/>
    <n v="2674"/>
    <n v="437.2"/>
    <n v="263.33"/>
    <n v="1169072.8"/>
    <n v="704144.41999999993"/>
  </r>
  <r>
    <x v="1423"/>
    <x v="3"/>
    <s v="Zambia"/>
    <s v="Verduras"/>
    <x v="1"/>
    <s v="Crítica"/>
    <d v="2020-12-15T00:00:00"/>
    <n v="507386672"/>
    <d v="2021-02-03T00:00:00"/>
    <n v="2773"/>
    <n v="154.06"/>
    <n v="90.93"/>
    <n v="427208.38"/>
    <n v="252148.89"/>
  </r>
  <r>
    <x v="1424"/>
    <x v="3"/>
    <s v="Sierra Leone"/>
    <s v="Ropa"/>
    <x v="1"/>
    <s v="Crítica"/>
    <d v="2021-02-01T00:00:00"/>
    <n v="507809388"/>
    <d v="2021-02-28T00:00:00"/>
    <n v="7169"/>
    <n v="109.28"/>
    <n v="35.840000000000003"/>
    <n v="783428.32000000007"/>
    <n v="256936.96000000002"/>
  </r>
  <r>
    <x v="1425"/>
    <x v="3"/>
    <s v="Sierra Leone"/>
    <s v="Cosméticos"/>
    <x v="0"/>
    <s v="Media"/>
    <d v="2022-07-12T00:00:00"/>
    <n v="508005511"/>
    <d v="2022-08-11T00:00:00"/>
    <n v="9619"/>
    <n v="437.2"/>
    <n v="263.33"/>
    <n v="4205426.8"/>
    <n v="2532971.27"/>
  </r>
  <r>
    <x v="1426"/>
    <x v="0"/>
    <s v="Andorra"/>
    <s v="Verduras"/>
    <x v="1"/>
    <s v="Media"/>
    <d v="2020-04-17T00:00:00"/>
    <n v="508827769"/>
    <d v="2020-05-13T00:00:00"/>
    <n v="5906"/>
    <n v="154.06"/>
    <n v="90.93"/>
    <n v="909878.36"/>
    <n v="537032.58000000007"/>
  </r>
  <r>
    <x v="1427"/>
    <x v="3"/>
    <s v="Seychelles "/>
    <s v="Alimento infantil"/>
    <x v="0"/>
    <s v="Media"/>
    <d v="2022-08-31T00:00:00"/>
    <n v="510174882"/>
    <d v="2022-09-16T00:00:00"/>
    <n v="8850"/>
    <n v="255.28"/>
    <n v="159.41999999999999"/>
    <n v="2259228"/>
    <n v="1410867"/>
  </r>
  <r>
    <x v="1428"/>
    <x v="0"/>
    <s v="Andorra"/>
    <s v="Doméstico"/>
    <x v="1"/>
    <s v="Baja"/>
    <d v="2021-03-05T00:00:00"/>
    <n v="514738929"/>
    <d v="2021-03-24T00:00:00"/>
    <n v="3299"/>
    <n v="668.27"/>
    <n v="502.54"/>
    <n v="2204622.73"/>
    <n v="1657879.46"/>
  </r>
  <r>
    <x v="1429"/>
    <x v="4"/>
    <s v="Costa Rica"/>
    <s v="Bebida"/>
    <x v="0"/>
    <s v="Baja"/>
    <d v="2020-08-15T00:00:00"/>
    <n v="514905440"/>
    <d v="2020-09-24T00:00:00"/>
    <n v="1132"/>
    <n v="47.45"/>
    <n v="31.79"/>
    <n v="53713.4"/>
    <n v="35986.28"/>
  </r>
  <r>
    <x v="1430"/>
    <x v="3"/>
    <s v="Burundi"/>
    <s v="Cosméticos"/>
    <x v="0"/>
    <s v="Baja"/>
    <d v="2020-06-25T00:00:00"/>
    <n v="515648305"/>
    <d v="2020-08-11T00:00:00"/>
    <n v="6261"/>
    <n v="437.2"/>
    <n v="263.33"/>
    <n v="2737309.1999999997"/>
    <n v="1648709.13"/>
  </r>
  <r>
    <x v="1431"/>
    <x v="1"/>
    <s v="Fiji"/>
    <s v="Ropa"/>
    <x v="1"/>
    <s v="Media"/>
    <d v="2022-01-28T00:00:00"/>
    <n v="515816104"/>
    <d v="2022-03-15T00:00:00"/>
    <n v="9627"/>
    <n v="109.28"/>
    <n v="35.840000000000003"/>
    <n v="1052038.56"/>
    <n v="345031.68000000005"/>
  </r>
  <r>
    <x v="1432"/>
    <x v="1"/>
    <s v="Papua New Guinea"/>
    <s v="Cuidado personal"/>
    <x v="0"/>
    <s v="Baja"/>
    <d v="2021-01-21T00:00:00"/>
    <n v="138554179"/>
    <d v="2021-01-28T00:00:00"/>
    <n v="8513"/>
    <n v="81.73"/>
    <n v="56.67"/>
    <n v="695767.49"/>
    <n v="482431.71"/>
  </r>
  <r>
    <x v="1433"/>
    <x v="5"/>
    <s v="Canada"/>
    <s v="Bebida"/>
    <x v="1"/>
    <s v="Media"/>
    <d v="2021-05-26T00:00:00"/>
    <n v="516319072"/>
    <d v="2021-06-02T00:00:00"/>
    <n v="4206"/>
    <n v="47.45"/>
    <n v="31.79"/>
    <n v="199574.7"/>
    <n v="133708.74"/>
  </r>
  <r>
    <x v="1434"/>
    <x v="2"/>
    <s v="Philippines"/>
    <s v="Bebida"/>
    <x v="0"/>
    <s v="Crítica"/>
    <d v="2021-12-30T00:00:00"/>
    <n v="516876542"/>
    <d v="2022-02-09T00:00:00"/>
    <n v="1"/>
    <n v="47.45"/>
    <n v="31.79"/>
    <n v="47.45"/>
    <n v="31.79"/>
  </r>
  <r>
    <x v="1435"/>
    <x v="2"/>
    <s v="Turkmenistan"/>
    <s v="Snacks"/>
    <x v="0"/>
    <s v="Baja"/>
    <d v="2022-02-07T00:00:00"/>
    <n v="518138253"/>
    <d v="2022-02-24T00:00:00"/>
    <n v="9049"/>
    <n v="152.58000000000001"/>
    <n v="97.44"/>
    <n v="1380696.4200000002"/>
    <n v="881734.55999999994"/>
  </r>
  <r>
    <x v="1436"/>
    <x v="0"/>
    <s v="Ukraine"/>
    <s v="Ropa"/>
    <x v="1"/>
    <s v="Alta"/>
    <d v="2021-10-11T00:00:00"/>
    <n v="521671903"/>
    <d v="2021-11-26T00:00:00"/>
    <n v="417"/>
    <n v="109.28"/>
    <n v="35.840000000000003"/>
    <n v="45569.760000000002"/>
    <n v="14945.28"/>
  </r>
  <r>
    <x v="1437"/>
    <x v="2"/>
    <s v="Indonesia"/>
    <s v="Cuidado personal"/>
    <x v="1"/>
    <s v="Media"/>
    <d v="2021-06-28T00:00:00"/>
    <n v="521885192"/>
    <d v="2021-06-28T00:00:00"/>
    <n v="5203"/>
    <n v="81.73"/>
    <n v="56.67"/>
    <n v="425241.19"/>
    <n v="294854.01"/>
  </r>
  <r>
    <x v="1438"/>
    <x v="3"/>
    <s v="Sao Tome and Principe"/>
    <s v="Verduras"/>
    <x v="0"/>
    <s v="Baja"/>
    <d v="2020-09-02T00:00:00"/>
    <n v="522280871"/>
    <d v="2020-10-14T00:00:00"/>
    <n v="1539"/>
    <n v="154.06"/>
    <n v="90.93"/>
    <n v="237098.34"/>
    <n v="139941.27000000002"/>
  </r>
  <r>
    <x v="1439"/>
    <x v="2"/>
    <s v="Indonesia"/>
    <s v="Cuidado personal"/>
    <x v="1"/>
    <s v="Crítica"/>
    <d v="2022-01-10T00:00:00"/>
    <n v="523235309"/>
    <d v="2022-02-25T00:00:00"/>
    <n v="9584"/>
    <n v="81.73"/>
    <n v="56.67"/>
    <n v="783300.32000000007"/>
    <n v="543125.28"/>
  </r>
  <r>
    <x v="1440"/>
    <x v="2"/>
    <s v="India"/>
    <s v="Verduras"/>
    <x v="1"/>
    <s v="Crítica"/>
    <d v="2021-07-03T00:00:00"/>
    <n v="523241317"/>
    <d v="2021-07-27T00:00:00"/>
    <n v="6531"/>
    <n v="154.06"/>
    <n v="90.93"/>
    <n v="1006165.86"/>
    <n v="593863.83000000007"/>
  </r>
  <r>
    <x v="1441"/>
    <x v="3"/>
    <s v="Israel"/>
    <s v="Alimento infantil"/>
    <x v="1"/>
    <s v="Media"/>
    <d v="2021-03-06T00:00:00"/>
    <n v="524310338"/>
    <d v="2021-03-10T00:00:00"/>
    <n v="1604"/>
    <n v="255.28"/>
    <n v="159.41999999999999"/>
    <n v="409469.12"/>
    <n v="255709.68"/>
  </r>
  <r>
    <x v="1442"/>
    <x v="3"/>
    <s v="Qatar"/>
    <s v="Verduras"/>
    <x v="1"/>
    <s v="Alta"/>
    <d v="2022-02-04T00:00:00"/>
    <n v="524612033"/>
    <d v="2022-02-04T00:00:00"/>
    <n v="1057"/>
    <n v="154.06"/>
    <n v="90.93"/>
    <n v="162841.42000000001"/>
    <n v="96113.010000000009"/>
  </r>
  <r>
    <x v="1443"/>
    <x v="4"/>
    <s v="El Salvador"/>
    <s v="Ropa"/>
    <x v="0"/>
    <s v="Media"/>
    <d v="2022-11-02T00:00:00"/>
    <n v="139070880"/>
    <d v="2022-11-19T00:00:00"/>
    <n v="6205"/>
    <n v="109.28"/>
    <n v="35.840000000000003"/>
    <n v="678082.4"/>
    <n v="222387.20000000001"/>
  </r>
  <r>
    <x v="1444"/>
    <x v="3"/>
    <s v="Liberia"/>
    <s v="Doméstico"/>
    <x v="0"/>
    <s v="Alta"/>
    <d v="2022-11-04T00:00:00"/>
    <n v="524628770"/>
    <d v="2022-12-14T00:00:00"/>
    <n v="3178"/>
    <n v="668.27"/>
    <n v="502.54"/>
    <n v="2123762.06"/>
    <n v="1597072.12"/>
  </r>
  <r>
    <x v="1445"/>
    <x v="3"/>
    <s v="South Sudan"/>
    <s v="Doméstico"/>
    <x v="1"/>
    <s v="Alta"/>
    <d v="2020-12-25T00:00:00"/>
    <n v="524733912"/>
    <d v="2021-02-03T00:00:00"/>
    <n v="3282"/>
    <n v="668.27"/>
    <n v="502.54"/>
    <n v="2193262.14"/>
    <n v="1649336.28"/>
  </r>
  <r>
    <x v="1446"/>
    <x v="0"/>
    <s v="Latvia"/>
    <s v="Verduras"/>
    <x v="1"/>
    <s v="Media"/>
    <d v="2020-03-13T00:00:00"/>
    <n v="525751435"/>
    <d v="2020-04-11T00:00:00"/>
    <n v="8719"/>
    <n v="154.06"/>
    <n v="90.93"/>
    <n v="1343249.1400000001"/>
    <n v="792818.67"/>
  </r>
  <r>
    <x v="1447"/>
    <x v="4"/>
    <s v="Saint Lucia"/>
    <s v="Frutas"/>
    <x v="0"/>
    <s v="Baja"/>
    <d v="2020-04-12T00:00:00"/>
    <n v="525869882"/>
    <d v="2020-05-06T00:00:00"/>
    <n v="3869"/>
    <n v="9.33"/>
    <n v="6.92"/>
    <n v="36097.769999999997"/>
    <n v="26773.48"/>
  </r>
  <r>
    <x v="1448"/>
    <x v="3"/>
    <s v="Mali"/>
    <s v="Verduras"/>
    <x v="0"/>
    <s v="Crítica"/>
    <d v="2021-06-05T00:00:00"/>
    <n v="526523911"/>
    <d v="2021-06-13T00:00:00"/>
    <n v="5143"/>
    <n v="154.06"/>
    <n v="90.93"/>
    <n v="792330.58"/>
    <n v="467652.99000000005"/>
  </r>
  <r>
    <x v="1449"/>
    <x v="0"/>
    <s v="Portugal"/>
    <s v="Bebida"/>
    <x v="0"/>
    <s v="Media"/>
    <d v="2022-10-23T00:00:00"/>
    <n v="527583491"/>
    <d v="2022-12-12T00:00:00"/>
    <n v="5983"/>
    <n v="47.45"/>
    <n v="31.79"/>
    <n v="283893.35000000003"/>
    <n v="190199.57"/>
  </r>
  <r>
    <x v="1450"/>
    <x v="2"/>
    <s v="Malaysia"/>
    <s v="Snacks"/>
    <x v="1"/>
    <s v="Crítica"/>
    <d v="2021-02-20T00:00:00"/>
    <n v="527969729"/>
    <d v="2021-03-22T00:00:00"/>
    <n v="1863"/>
    <n v="152.58000000000001"/>
    <n v="97.44"/>
    <n v="284256.54000000004"/>
    <n v="181530.72"/>
  </r>
  <r>
    <x v="1451"/>
    <x v="0"/>
    <s v="Spain"/>
    <s v="Cosméticos"/>
    <x v="1"/>
    <s v="Baja"/>
    <d v="2020-09-04T00:00:00"/>
    <n v="528205335"/>
    <d v="2020-09-25T00:00:00"/>
    <n v="5287"/>
    <n v="437.2"/>
    <n v="263.33"/>
    <n v="2311476.4"/>
    <n v="1392225.71"/>
  </r>
  <r>
    <x v="1452"/>
    <x v="0"/>
    <s v="Slovenia"/>
    <s v="Ropa"/>
    <x v="0"/>
    <s v="Media"/>
    <d v="2020-05-15T00:00:00"/>
    <n v="528565824"/>
    <d v="2020-05-22T00:00:00"/>
    <n v="793"/>
    <n v="109.28"/>
    <n v="35.840000000000003"/>
    <n v="86659.040000000008"/>
    <n v="28421.120000000003"/>
  </r>
  <r>
    <x v="1453"/>
    <x v="3"/>
    <s v="Jordan"/>
    <s v="Verduras"/>
    <x v="0"/>
    <s v="Media"/>
    <d v="2020-12-29T00:00:00"/>
    <n v="528737914"/>
    <d v="2021-01-08T00:00:00"/>
    <n v="9946"/>
    <n v="154.06"/>
    <n v="90.93"/>
    <n v="1532280.76"/>
    <n v="904389.78"/>
  </r>
  <r>
    <x v="1454"/>
    <x v="3"/>
    <s v="Republic of the Congo"/>
    <s v="Bebida"/>
    <x v="0"/>
    <s v="Baja"/>
    <d v="2022-02-08T00:00:00"/>
    <n v="141176307"/>
    <d v="2022-02-09T00:00:00"/>
    <n v="7783"/>
    <n v="47.45"/>
    <n v="31.79"/>
    <n v="369303.35000000003"/>
    <n v="247421.57"/>
  </r>
  <r>
    <x v="1455"/>
    <x v="4"/>
    <s v="Honduras"/>
    <s v="Doméstico"/>
    <x v="1"/>
    <s v="Media"/>
    <d v="2020-11-15T00:00:00"/>
    <n v="529457604"/>
    <d v="2020-12-01T00:00:00"/>
    <n v="6347"/>
    <n v="668.27"/>
    <n v="502.54"/>
    <n v="4241509.6899999995"/>
    <n v="3189621.3800000004"/>
  </r>
  <r>
    <x v="1456"/>
    <x v="3"/>
    <s v="Lebanon"/>
    <s v="Material de oficina"/>
    <x v="1"/>
    <s v="Baja"/>
    <d v="2020-02-28T00:00:00"/>
    <n v="530560958"/>
    <d v="2020-04-18T00:00:00"/>
    <n v="624"/>
    <n v="651.21"/>
    <n v="524.96"/>
    <n v="406355.04000000004"/>
    <n v="327575.04000000004"/>
  </r>
  <r>
    <x v="1457"/>
    <x v="3"/>
    <s v="Tunisia "/>
    <s v="Cereales"/>
    <x v="1"/>
    <s v="Media"/>
    <d v="2022-04-06T00:00:00"/>
    <n v="531375491"/>
    <d v="2022-05-22T00:00:00"/>
    <n v="5439"/>
    <n v="205.7"/>
    <n v="117.11"/>
    <n v="1118802.3"/>
    <n v="636961.29"/>
  </r>
  <r>
    <x v="1458"/>
    <x v="0"/>
    <s v="Romania"/>
    <s v="Frutas"/>
    <x v="0"/>
    <s v="Alta"/>
    <d v="2020-12-28T00:00:00"/>
    <n v="531473338"/>
    <d v="2021-01-29T00:00:00"/>
    <n v="484"/>
    <n v="9.33"/>
    <n v="6.92"/>
    <n v="4515.72"/>
    <n v="3349.2799999999997"/>
  </r>
  <r>
    <x v="1459"/>
    <x v="0"/>
    <s v="Netherlands"/>
    <s v="Cereales"/>
    <x v="0"/>
    <s v="Alta"/>
    <d v="2021-12-30T00:00:00"/>
    <n v="532205045"/>
    <d v="2022-02-15T00:00:00"/>
    <n v="7483"/>
    <n v="205.7"/>
    <n v="117.11"/>
    <n v="1539253.0999999999"/>
    <n v="876334.13"/>
  </r>
  <r>
    <x v="1460"/>
    <x v="3"/>
    <s v="Azerbaijan"/>
    <s v="Frutas"/>
    <x v="1"/>
    <s v="Baja"/>
    <d v="2021-04-25T00:00:00"/>
    <n v="533821237"/>
    <d v="2021-05-11T00:00:00"/>
    <n v="5191"/>
    <n v="9.33"/>
    <n v="6.92"/>
    <n v="48432.03"/>
    <n v="35921.72"/>
  </r>
  <r>
    <x v="1461"/>
    <x v="0"/>
    <s v="Slovenia"/>
    <s v="Doméstico"/>
    <x v="1"/>
    <s v="Media"/>
    <d v="2021-02-11T00:00:00"/>
    <n v="534113061"/>
    <d v="2021-03-15T00:00:00"/>
    <n v="4394"/>
    <n v="668.27"/>
    <n v="502.54"/>
    <n v="2936378.38"/>
    <n v="2208160.7600000002"/>
  </r>
  <r>
    <x v="1462"/>
    <x v="3"/>
    <s v="Chad"/>
    <s v="Ropa"/>
    <x v="1"/>
    <s v="Crítica"/>
    <d v="2022-07-12T00:00:00"/>
    <n v="534210479"/>
    <d v="2022-08-02T00:00:00"/>
    <n v="2909"/>
    <n v="109.28"/>
    <n v="35.840000000000003"/>
    <n v="317895.52"/>
    <n v="104258.56000000001"/>
  </r>
  <r>
    <x v="1463"/>
    <x v="1"/>
    <s v="Nauru"/>
    <s v="Verduras"/>
    <x v="1"/>
    <s v="Media"/>
    <d v="2021-05-17T00:00:00"/>
    <n v="534781253"/>
    <d v="2021-06-13T00:00:00"/>
    <n v="585"/>
    <n v="154.06"/>
    <n v="90.93"/>
    <n v="90125.1"/>
    <n v="53194.05"/>
  </r>
  <r>
    <x v="1464"/>
    <x v="3"/>
    <s v="Kenya"/>
    <s v="Ropa"/>
    <x v="0"/>
    <s v="Baja"/>
    <d v="2021-01-08T00:00:00"/>
    <n v="534899270"/>
    <d v="2021-02-07T00:00:00"/>
    <n v="4302"/>
    <n v="109.28"/>
    <n v="35.840000000000003"/>
    <n v="470122.56"/>
    <n v="154183.68000000002"/>
  </r>
  <r>
    <x v="1465"/>
    <x v="1"/>
    <s v="Vanuatu"/>
    <s v="Cárnicos"/>
    <x v="1"/>
    <s v="Crítica"/>
    <d v="2022-08-03T00:00:00"/>
    <n v="141799008"/>
    <d v="2022-09-21T00:00:00"/>
    <n v="6379"/>
    <n v="421.89"/>
    <n v="364.69"/>
    <n v="2691236.31"/>
    <n v="2326357.5099999998"/>
  </r>
  <r>
    <x v="1466"/>
    <x v="4"/>
    <s v="Jamaica"/>
    <s v="Cuidado personal"/>
    <x v="1"/>
    <s v="Alta"/>
    <d v="2022-05-20T00:00:00"/>
    <n v="535151183"/>
    <d v="2022-06-11T00:00:00"/>
    <n v="2971"/>
    <n v="81.73"/>
    <n v="56.67"/>
    <n v="242819.83000000002"/>
    <n v="168366.57"/>
  </r>
  <r>
    <x v="1467"/>
    <x v="0"/>
    <s v="Bosnia and Herzegovina"/>
    <s v="Alimento infantil"/>
    <x v="0"/>
    <s v="Baja"/>
    <d v="2022-06-25T00:00:00"/>
    <n v="535506522"/>
    <d v="2022-07-31T00:00:00"/>
    <n v="2534"/>
    <n v="255.28"/>
    <n v="159.41999999999999"/>
    <n v="646879.52"/>
    <n v="403970.27999999997"/>
  </r>
  <r>
    <x v="1468"/>
    <x v="4"/>
    <s v="Antigua and Barbuda "/>
    <s v="Cuidado personal"/>
    <x v="0"/>
    <s v="Crítica"/>
    <d v="2021-08-09T00:00:00"/>
    <n v="535594928"/>
    <d v="2021-08-25T00:00:00"/>
    <n v="965"/>
    <n v="81.73"/>
    <n v="56.67"/>
    <n v="78869.45"/>
    <n v="54686.55"/>
  </r>
  <r>
    <x v="1469"/>
    <x v="0"/>
    <s v="Romania"/>
    <s v="Cosméticos"/>
    <x v="1"/>
    <s v="Media"/>
    <d v="2021-11-13T00:00:00"/>
    <n v="536178147"/>
    <d v="2021-12-31T00:00:00"/>
    <n v="3269"/>
    <n v="437.2"/>
    <n v="263.33"/>
    <n v="1429206.8"/>
    <n v="860825.7699999999"/>
  </r>
  <r>
    <x v="1470"/>
    <x v="2"/>
    <s v="Kazakhstan"/>
    <s v="Frutas"/>
    <x v="0"/>
    <s v="Crítica"/>
    <d v="2020-01-29T00:00:00"/>
    <n v="536287581"/>
    <d v="2020-02-23T00:00:00"/>
    <n v="6482"/>
    <n v="9.33"/>
    <n v="6.92"/>
    <n v="60477.06"/>
    <n v="44855.44"/>
  </r>
  <r>
    <x v="1471"/>
    <x v="3"/>
    <s v="Burkina Faso"/>
    <s v="Material de oficina"/>
    <x v="0"/>
    <s v="Alta"/>
    <d v="2020-07-31T00:00:00"/>
    <n v="536687123"/>
    <d v="2020-09-03T00:00:00"/>
    <n v="4671"/>
    <n v="651.21"/>
    <n v="524.96"/>
    <n v="3041801.91"/>
    <n v="2452088.16"/>
  </r>
  <r>
    <x v="1472"/>
    <x v="4"/>
    <s v="Saint Lucia"/>
    <s v="Cereales"/>
    <x v="0"/>
    <s v="Baja"/>
    <d v="2022-06-01T00:00:00"/>
    <n v="539654290"/>
    <d v="2022-06-23T00:00:00"/>
    <n v="3935"/>
    <n v="205.7"/>
    <n v="117.11"/>
    <n v="809429.5"/>
    <n v="460827.85"/>
  </r>
  <r>
    <x v="1473"/>
    <x v="4"/>
    <s v="Jamaica"/>
    <s v="Snacks"/>
    <x v="0"/>
    <s v="Alta"/>
    <d v="2020-09-23T00:00:00"/>
    <n v="540046966"/>
    <d v="2020-10-20T00:00:00"/>
    <n v="7404"/>
    <n v="152.58000000000001"/>
    <n v="97.44"/>
    <n v="1129702.32"/>
    <n v="721445.76"/>
  </r>
  <r>
    <x v="1474"/>
    <x v="3"/>
    <s v="Bahrain"/>
    <s v="Doméstico"/>
    <x v="1"/>
    <s v="Media"/>
    <d v="2022-07-05T00:00:00"/>
    <n v="540324628"/>
    <d v="2022-08-22T00:00:00"/>
    <n v="239"/>
    <n v="668.27"/>
    <n v="502.54"/>
    <n v="159716.53"/>
    <n v="120107.06"/>
  </r>
  <r>
    <x v="1475"/>
    <x v="3"/>
    <s v="Pakistan"/>
    <s v="Cereales"/>
    <x v="0"/>
    <s v="Crítica"/>
    <d v="2022-04-11T00:00:00"/>
    <n v="540352094"/>
    <d v="2022-05-04T00:00:00"/>
    <n v="4633"/>
    <n v="205.7"/>
    <n v="117.11"/>
    <n v="953008.1"/>
    <n v="542570.63"/>
  </r>
  <r>
    <x v="1476"/>
    <x v="4"/>
    <s v="Guatemala"/>
    <s v="Alimento infantil"/>
    <x v="0"/>
    <s v="Media"/>
    <d v="2022-09-30T00:00:00"/>
    <n v="106946170"/>
    <d v="2022-11-12T00:00:00"/>
    <n v="3633"/>
    <n v="255.28"/>
    <n v="159.41999999999999"/>
    <n v="927432.24"/>
    <n v="579172.86"/>
  </r>
  <r>
    <x v="1477"/>
    <x v="2"/>
    <s v="Bangladesh"/>
    <s v="Ropa"/>
    <x v="0"/>
    <s v="Baja"/>
    <d v="2022-09-11T00:00:00"/>
    <n v="141818320"/>
    <d v="2022-09-16T00:00:00"/>
    <n v="7154"/>
    <n v="109.28"/>
    <n v="35.840000000000003"/>
    <n v="781789.12"/>
    <n v="256399.36000000002"/>
  </r>
  <r>
    <x v="1478"/>
    <x v="4"/>
    <s v="Saint Lucia"/>
    <s v="Cereales"/>
    <x v="1"/>
    <s v="Baja"/>
    <d v="2020-09-05T00:00:00"/>
    <n v="541034448"/>
    <d v="2020-09-07T00:00:00"/>
    <n v="4808"/>
    <n v="205.7"/>
    <n v="117.11"/>
    <n v="989005.6"/>
    <n v="563064.88"/>
  </r>
  <r>
    <x v="1479"/>
    <x v="3"/>
    <s v="Angola"/>
    <s v="Snacks"/>
    <x v="1"/>
    <s v="Crítica"/>
    <d v="2020-03-11T00:00:00"/>
    <n v="542506015"/>
    <d v="2020-04-07T00:00:00"/>
    <n v="2021"/>
    <n v="152.58000000000001"/>
    <n v="97.44"/>
    <n v="308364.18000000005"/>
    <n v="196926.24"/>
  </r>
  <r>
    <x v="1480"/>
    <x v="0"/>
    <s v="Kosovo"/>
    <s v="Cosméticos"/>
    <x v="1"/>
    <s v="Baja"/>
    <d v="2020-10-29T00:00:00"/>
    <n v="544463384"/>
    <d v="2020-12-18T00:00:00"/>
    <n v="9556"/>
    <n v="437.2"/>
    <n v="263.33"/>
    <n v="4177883.1999999997"/>
    <n v="2516381.48"/>
  </r>
  <r>
    <x v="1481"/>
    <x v="0"/>
    <s v="Georgia"/>
    <s v="Frutas"/>
    <x v="0"/>
    <s v="Baja"/>
    <d v="2021-08-01T00:00:00"/>
    <n v="544562947"/>
    <d v="2021-08-11T00:00:00"/>
    <n v="7732"/>
    <n v="9.33"/>
    <n v="6.92"/>
    <n v="72139.56"/>
    <n v="53505.440000000002"/>
  </r>
  <r>
    <x v="1482"/>
    <x v="1"/>
    <s v="Nauru"/>
    <s v="Doméstico"/>
    <x v="1"/>
    <s v="Media"/>
    <d v="2021-11-06T00:00:00"/>
    <n v="545612657"/>
    <d v="2021-11-21T00:00:00"/>
    <n v="8896"/>
    <n v="668.27"/>
    <n v="502.54"/>
    <n v="5944929.9199999999"/>
    <n v="4470595.84"/>
  </r>
  <r>
    <x v="1483"/>
    <x v="1"/>
    <s v="Solomon Islands"/>
    <s v="Material de oficina"/>
    <x v="1"/>
    <s v="Baja"/>
    <d v="2022-11-06T00:00:00"/>
    <n v="545928943"/>
    <d v="2022-11-11T00:00:00"/>
    <n v="2430"/>
    <n v="651.21"/>
    <n v="524.96"/>
    <n v="1582440.3"/>
    <n v="1275652.8"/>
  </r>
  <r>
    <x v="1484"/>
    <x v="2"/>
    <s v="Thailand"/>
    <s v="Alimento infantil"/>
    <x v="0"/>
    <s v="Crítica"/>
    <d v="2020-06-28T00:00:00"/>
    <n v="546849906"/>
    <d v="2020-08-04T00:00:00"/>
    <n v="9744"/>
    <n v="255.28"/>
    <n v="159.41999999999999"/>
    <n v="2487448.3199999998"/>
    <n v="1553388.48"/>
  </r>
  <r>
    <x v="1485"/>
    <x v="0"/>
    <s v="Russia"/>
    <s v="Cereales"/>
    <x v="0"/>
    <s v="Media"/>
    <d v="2021-02-03T00:00:00"/>
    <n v="547955834"/>
    <d v="2021-02-08T00:00:00"/>
    <n v="9280"/>
    <n v="205.7"/>
    <n v="117.11"/>
    <n v="1908896"/>
    <n v="1086780.8"/>
  </r>
  <r>
    <x v="1486"/>
    <x v="1"/>
    <s v="Samoa "/>
    <s v="Frutas"/>
    <x v="1"/>
    <s v="Media"/>
    <d v="2022-10-18T00:00:00"/>
    <n v="551167190"/>
    <d v="2022-11-04T00:00:00"/>
    <n v="1513"/>
    <n v="9.33"/>
    <n v="6.92"/>
    <n v="14116.29"/>
    <n v="10469.959999999999"/>
  </r>
  <r>
    <x v="1487"/>
    <x v="1"/>
    <s v="Vanuatu"/>
    <s v="Snacks"/>
    <x v="0"/>
    <s v="Baja"/>
    <d v="2022-09-18T00:00:00"/>
    <n v="553562295"/>
    <d v="2022-10-06T00:00:00"/>
    <n v="3946"/>
    <n v="152.58000000000001"/>
    <n v="97.44"/>
    <n v="602080.68000000005"/>
    <n v="384498.24"/>
  </r>
  <r>
    <x v="1488"/>
    <x v="3"/>
    <s v="Burundi"/>
    <s v="Cereales"/>
    <x v="0"/>
    <s v="Baja"/>
    <d v="2022-09-01T00:00:00"/>
    <n v="142273652"/>
    <d v="2022-09-13T00:00:00"/>
    <n v="2299"/>
    <n v="205.7"/>
    <n v="117.11"/>
    <n v="472904.3"/>
    <n v="269235.89"/>
  </r>
  <r>
    <x v="1489"/>
    <x v="3"/>
    <s v="Lesotho"/>
    <s v="Frutas"/>
    <x v="0"/>
    <s v="Alta"/>
    <d v="2021-03-23T00:00:00"/>
    <n v="554439914"/>
    <d v="2021-04-10T00:00:00"/>
    <n v="6116"/>
    <n v="9.33"/>
    <n v="6.92"/>
    <n v="57062.28"/>
    <n v="42322.720000000001"/>
  </r>
  <r>
    <x v="1490"/>
    <x v="1"/>
    <s v="Solomon Islands"/>
    <s v="Bebida"/>
    <x v="1"/>
    <s v="Alta"/>
    <d v="2020-07-14T00:00:00"/>
    <n v="556136786"/>
    <d v="2020-07-28T00:00:00"/>
    <n v="4591"/>
    <n v="47.45"/>
    <n v="31.79"/>
    <n v="217842.95"/>
    <n v="145947.88999999998"/>
  </r>
  <r>
    <x v="1491"/>
    <x v="2"/>
    <s v="Taiwan"/>
    <s v="Snacks"/>
    <x v="0"/>
    <s v="Crítica"/>
    <d v="2020-05-23T00:00:00"/>
    <n v="556371533"/>
    <d v="2020-06-09T00:00:00"/>
    <n v="7969"/>
    <n v="152.58000000000001"/>
    <n v="97.44"/>
    <n v="1215910.02"/>
    <n v="776499.36"/>
  </r>
  <r>
    <x v="1492"/>
    <x v="2"/>
    <s v="Singapore"/>
    <s v="Verduras"/>
    <x v="1"/>
    <s v="Baja"/>
    <d v="2022-05-19T00:00:00"/>
    <n v="556580960"/>
    <d v="2022-06-14T00:00:00"/>
    <n v="1880"/>
    <n v="154.06"/>
    <n v="90.93"/>
    <n v="289632.8"/>
    <n v="170948.40000000002"/>
  </r>
  <r>
    <x v="1493"/>
    <x v="3"/>
    <s v="Ghana"/>
    <s v="Verduras"/>
    <x v="0"/>
    <s v="Media"/>
    <d v="2022-10-06T00:00:00"/>
    <n v="557446992"/>
    <d v="2022-10-07T00:00:00"/>
    <n v="3985"/>
    <n v="154.06"/>
    <n v="90.93"/>
    <n v="613929.1"/>
    <n v="362356.05000000005"/>
  </r>
  <r>
    <x v="1494"/>
    <x v="0"/>
    <s v="Belarus"/>
    <s v="Bebida"/>
    <x v="0"/>
    <s v="Alta"/>
    <d v="2022-07-02T00:00:00"/>
    <n v="557524669"/>
    <d v="2022-08-18T00:00:00"/>
    <n v="8977"/>
    <n v="47.45"/>
    <n v="31.79"/>
    <n v="425958.65"/>
    <n v="285378.83"/>
  </r>
  <r>
    <x v="1495"/>
    <x v="3"/>
    <s v="Lesotho"/>
    <s v="Snacks"/>
    <x v="0"/>
    <s v="Crítica"/>
    <d v="2020-02-03T00:00:00"/>
    <n v="557667577"/>
    <d v="2020-02-26T00:00:00"/>
    <n v="3578"/>
    <n v="152.58000000000001"/>
    <n v="97.44"/>
    <n v="545931.24"/>
    <n v="348640.32"/>
  </r>
  <r>
    <x v="1496"/>
    <x v="3"/>
    <s v="Democratic Republic of the Congo"/>
    <s v="Cereales"/>
    <x v="1"/>
    <s v="Crítica"/>
    <d v="2021-07-30T00:00:00"/>
    <n v="557999742"/>
    <d v="2021-09-02T00:00:00"/>
    <n v="1545"/>
    <n v="205.7"/>
    <n v="117.11"/>
    <n v="317806.5"/>
    <n v="180934.95"/>
  </r>
  <r>
    <x v="1497"/>
    <x v="0"/>
    <s v="San Marino"/>
    <s v="Frutas"/>
    <x v="1"/>
    <s v="Baja"/>
    <d v="2021-12-25T00:00:00"/>
    <n v="558649051"/>
    <d v="2022-02-08T00:00:00"/>
    <n v="8663"/>
    <n v="9.33"/>
    <n v="6.92"/>
    <n v="80825.789999999994"/>
    <n v="59947.96"/>
  </r>
  <r>
    <x v="1498"/>
    <x v="3"/>
    <s v="Mauritius "/>
    <s v="Frutas"/>
    <x v="1"/>
    <s v="Media"/>
    <d v="2021-01-03T00:00:00"/>
    <n v="558863198"/>
    <d v="2021-01-11T00:00:00"/>
    <n v="7749"/>
    <n v="9.33"/>
    <n v="6.92"/>
    <n v="72298.17"/>
    <n v="53623.08"/>
  </r>
  <r>
    <x v="1499"/>
    <x v="3"/>
    <s v="South Sudan"/>
    <s v="Verduras"/>
    <x v="1"/>
    <s v="Media"/>
    <d v="2020-04-17T00:00:00"/>
    <n v="144708669"/>
    <d v="2020-05-07T00:00:00"/>
    <n v="6039"/>
    <n v="154.06"/>
    <n v="90.93"/>
    <n v="930368.34"/>
    <n v="549126.27"/>
  </r>
  <r>
    <x v="1500"/>
    <x v="0"/>
    <s v="Kosovo"/>
    <s v="Verduras"/>
    <x v="1"/>
    <s v="Media"/>
    <d v="2021-08-14T00:00:00"/>
    <n v="559007823"/>
    <d v="2021-09-25T00:00:00"/>
    <n v="3653"/>
    <n v="154.06"/>
    <n v="90.93"/>
    <n v="562781.18000000005"/>
    <n v="332167.29000000004"/>
  </r>
  <r>
    <x v="1501"/>
    <x v="3"/>
    <s v="Tunisia "/>
    <s v="Verduras"/>
    <x v="0"/>
    <s v="Alta"/>
    <d v="2020-01-15T00:00:00"/>
    <n v="559327971"/>
    <d v="2020-01-16T00:00:00"/>
    <n v="8254"/>
    <n v="154.06"/>
    <n v="90.93"/>
    <n v="1271611.24"/>
    <n v="750536.22000000009"/>
  </r>
  <r>
    <x v="1502"/>
    <x v="0"/>
    <s v="Czech Republic"/>
    <s v="Material de oficina"/>
    <x v="1"/>
    <s v="Alta"/>
    <d v="2021-06-20T00:00:00"/>
    <n v="559425818"/>
    <d v="2021-06-24T00:00:00"/>
    <n v="5463"/>
    <n v="651.21"/>
    <n v="524.96"/>
    <n v="3557560.23"/>
    <n v="2867856.48"/>
  </r>
  <r>
    <x v="1503"/>
    <x v="1"/>
    <s v="Federated States of Micronesia"/>
    <s v="Cosméticos"/>
    <x v="0"/>
    <s v="Baja"/>
    <d v="2021-07-02T00:00:00"/>
    <n v="559497487"/>
    <d v="2021-07-10T00:00:00"/>
    <n v="6222"/>
    <n v="437.2"/>
    <n v="263.33"/>
    <n v="2720258.4"/>
    <n v="1638439.26"/>
  </r>
  <r>
    <x v="1504"/>
    <x v="0"/>
    <s v="Estonia"/>
    <s v="Doméstico"/>
    <x v="0"/>
    <s v="Media"/>
    <d v="2021-11-08T00:00:00"/>
    <n v="561541974"/>
    <d v="2021-12-10T00:00:00"/>
    <n v="3506"/>
    <n v="668.27"/>
    <n v="502.54"/>
    <n v="2342954.62"/>
    <n v="1761905.24"/>
  </r>
  <r>
    <x v="1505"/>
    <x v="2"/>
    <s v="Nepal"/>
    <s v="Frutas"/>
    <x v="0"/>
    <s v="Baja"/>
    <d v="2020-05-10T00:00:00"/>
    <n v="561761701"/>
    <d v="2020-06-15T00:00:00"/>
    <n v="7318"/>
    <n v="9.33"/>
    <n v="6.92"/>
    <n v="68276.94"/>
    <n v="50640.56"/>
  </r>
  <r>
    <x v="1506"/>
    <x v="3"/>
    <s v="Democratic Republic of the Congo"/>
    <s v="Bebida"/>
    <x v="0"/>
    <s v="Media"/>
    <d v="2020-12-15T00:00:00"/>
    <n v="562116611"/>
    <d v="2021-01-24T00:00:00"/>
    <n v="9696"/>
    <n v="47.45"/>
    <n v="31.79"/>
    <n v="460075.2"/>
    <n v="308235.83999999997"/>
  </r>
  <r>
    <x v="1507"/>
    <x v="2"/>
    <s v="Singapore"/>
    <s v="Snacks"/>
    <x v="0"/>
    <s v="Alta"/>
    <d v="2020-11-09T00:00:00"/>
    <n v="562583100"/>
    <d v="2020-11-12T00:00:00"/>
    <n v="9707"/>
    <n v="152.58000000000001"/>
    <n v="97.44"/>
    <n v="1481094.06"/>
    <n v="945850.08"/>
  </r>
  <r>
    <x v="1508"/>
    <x v="2"/>
    <s v="India"/>
    <s v="Bebida"/>
    <x v="1"/>
    <s v="Alta"/>
    <d v="2020-07-11T00:00:00"/>
    <n v="562765491"/>
    <d v="2020-07-12T00:00:00"/>
    <n v="8448"/>
    <n v="47.45"/>
    <n v="31.79"/>
    <n v="400857.60000000003"/>
    <n v="268561.91999999998"/>
  </r>
  <r>
    <x v="1509"/>
    <x v="3"/>
    <s v="Angola"/>
    <s v="Cereales"/>
    <x v="0"/>
    <s v="Media"/>
    <d v="2022-04-04T00:00:00"/>
    <n v="563551700"/>
    <d v="2022-05-19T00:00:00"/>
    <n v="4051"/>
    <n v="205.7"/>
    <n v="117.11"/>
    <n v="833290.7"/>
    <n v="474412.61"/>
  </r>
  <r>
    <x v="1510"/>
    <x v="3"/>
    <s v="Mozambique"/>
    <s v="Bebida"/>
    <x v="1"/>
    <s v="Baja"/>
    <d v="2020-11-25T00:00:00"/>
    <n v="145443809"/>
    <d v="2020-12-12T00:00:00"/>
    <n v="9628"/>
    <n v="47.45"/>
    <n v="31.79"/>
    <n v="456848.60000000003"/>
    <n v="306074.12"/>
  </r>
  <r>
    <x v="1511"/>
    <x v="2"/>
    <s v="Kyrgyzstan"/>
    <s v="Alimento infantil"/>
    <x v="1"/>
    <s v="Crítica"/>
    <d v="2020-03-05T00:00:00"/>
    <n v="563694608"/>
    <d v="2020-03-12T00:00:00"/>
    <n v="6676"/>
    <n v="255.28"/>
    <n v="159.41999999999999"/>
    <n v="1704249.28"/>
    <n v="1064287.92"/>
  </r>
  <r>
    <x v="1512"/>
    <x v="3"/>
    <s v="Burundi"/>
    <s v="Doméstico"/>
    <x v="0"/>
    <s v="Crítica"/>
    <d v="2021-08-31T00:00:00"/>
    <n v="563757693"/>
    <d v="2021-09-02T00:00:00"/>
    <n v="3516"/>
    <n v="668.27"/>
    <n v="502.54"/>
    <n v="2349637.3199999998"/>
    <n v="1766930.6400000001"/>
  </r>
  <r>
    <x v="1513"/>
    <x v="3"/>
    <s v="South Africa"/>
    <s v="Material de oficina"/>
    <x v="1"/>
    <s v="Media"/>
    <d v="2020-03-23T00:00:00"/>
    <n v="564245212"/>
    <d v="2020-03-30T00:00:00"/>
    <n v="3794"/>
    <n v="651.21"/>
    <n v="524.96"/>
    <n v="2470690.7400000002"/>
    <n v="1991698.2400000002"/>
  </r>
  <r>
    <x v="1514"/>
    <x v="0"/>
    <s v="Georgia"/>
    <s v="Cereales"/>
    <x v="0"/>
    <s v="Baja"/>
    <d v="2022-08-14T00:00:00"/>
    <n v="564926707"/>
    <d v="2022-09-19T00:00:00"/>
    <n v="3765"/>
    <n v="205.7"/>
    <n v="117.11"/>
    <n v="774460.5"/>
    <n v="440919.15"/>
  </r>
  <r>
    <x v="1515"/>
    <x v="3"/>
    <s v="The Gambia"/>
    <s v="Bebida"/>
    <x v="0"/>
    <s v="Baja"/>
    <d v="2021-09-19T00:00:00"/>
    <n v="565477311"/>
    <d v="2021-10-05T00:00:00"/>
    <n v="1715"/>
    <n v="47.45"/>
    <n v="31.79"/>
    <n v="81376.75"/>
    <n v="54519.85"/>
  </r>
  <r>
    <x v="1516"/>
    <x v="2"/>
    <s v="Nepal"/>
    <s v="Doméstico"/>
    <x v="1"/>
    <s v="Crítica"/>
    <d v="2020-10-18T00:00:00"/>
    <n v="565668284"/>
    <d v="2020-10-31T00:00:00"/>
    <n v="2963"/>
    <n v="668.27"/>
    <n v="502.54"/>
    <n v="1980084.01"/>
    <n v="1489026.02"/>
  </r>
  <r>
    <x v="1517"/>
    <x v="0"/>
    <s v="Albania"/>
    <s v="Verduras"/>
    <x v="1"/>
    <s v="Media"/>
    <d v="2020-09-07T00:00:00"/>
    <n v="566596543"/>
    <d v="2020-09-15T00:00:00"/>
    <n v="4855"/>
    <n v="154.06"/>
    <n v="90.93"/>
    <n v="747961.3"/>
    <n v="441465.15"/>
  </r>
  <r>
    <x v="1518"/>
    <x v="4"/>
    <s v="Dominica"/>
    <s v="Material de oficina"/>
    <x v="1"/>
    <s v="Crítica"/>
    <d v="2021-03-04T00:00:00"/>
    <n v="567429101"/>
    <d v="2021-03-22T00:00:00"/>
    <n v="1772"/>
    <n v="651.21"/>
    <n v="524.96"/>
    <n v="1153944.1200000001"/>
    <n v="930229.12000000011"/>
  </r>
  <r>
    <x v="1519"/>
    <x v="3"/>
    <s v="Oman"/>
    <s v="Bebida"/>
    <x v="1"/>
    <s v="Media"/>
    <d v="2022-06-16T00:00:00"/>
    <n v="567838943"/>
    <d v="2022-07-09T00:00:00"/>
    <n v="126"/>
    <n v="47.45"/>
    <n v="31.79"/>
    <n v="5978.7000000000007"/>
    <n v="4005.54"/>
  </r>
  <r>
    <x v="1520"/>
    <x v="3"/>
    <s v="Ethiopia"/>
    <s v="Cereales"/>
    <x v="1"/>
    <s v="Media"/>
    <d v="2020-11-06T00:00:00"/>
    <n v="568867623"/>
    <d v="2020-12-20T00:00:00"/>
    <n v="3359"/>
    <n v="205.7"/>
    <n v="117.11"/>
    <n v="690946.29999999993"/>
    <n v="393372.49"/>
  </r>
  <r>
    <x v="1521"/>
    <x v="4"/>
    <s v="Saint Kitts and Nevis "/>
    <s v="Cárnicos"/>
    <x v="1"/>
    <s v="Crítica"/>
    <d v="2021-08-27T00:00:00"/>
    <n v="145683276"/>
    <d v="2021-09-03T00:00:00"/>
    <n v="6353"/>
    <n v="421.89"/>
    <n v="364.69"/>
    <n v="2680267.17"/>
    <n v="2316875.5699999998"/>
  </r>
  <r>
    <x v="1522"/>
    <x v="4"/>
    <s v="Saint Kitts and Nevis "/>
    <s v="Bebida"/>
    <x v="1"/>
    <s v="Alta"/>
    <d v="2021-08-21T00:00:00"/>
    <n v="570435321"/>
    <d v="2021-09-01T00:00:00"/>
    <n v="6944"/>
    <n v="47.45"/>
    <n v="31.79"/>
    <n v="329492.80000000005"/>
    <n v="220749.75999999998"/>
  </r>
  <r>
    <x v="1523"/>
    <x v="3"/>
    <s v="The Gambia"/>
    <s v="Verduras"/>
    <x v="1"/>
    <s v="Media"/>
    <d v="2020-07-05T00:00:00"/>
    <n v="570707833"/>
    <d v="2020-08-22T00:00:00"/>
    <n v="3386"/>
    <n v="154.06"/>
    <n v="90.93"/>
    <n v="521647.16000000003"/>
    <n v="307888.98000000004"/>
  </r>
  <r>
    <x v="1524"/>
    <x v="3"/>
    <s v="Rwanda"/>
    <s v="Cosméticos"/>
    <x v="1"/>
    <s v="Media"/>
    <d v="2022-02-15T00:00:00"/>
    <n v="571983277"/>
    <d v="2022-03-24T00:00:00"/>
    <n v="7221"/>
    <n v="437.2"/>
    <n v="263.33"/>
    <n v="3157021.1999999997"/>
    <n v="1901505.93"/>
  </r>
  <r>
    <x v="1525"/>
    <x v="2"/>
    <s v="Japan"/>
    <s v="Frutas"/>
    <x v="0"/>
    <s v="Crítica"/>
    <d v="2021-07-19T00:00:00"/>
    <n v="572084128"/>
    <d v="2021-07-19T00:00:00"/>
    <n v="17"/>
    <n v="9.33"/>
    <n v="6.92"/>
    <n v="158.61000000000001"/>
    <n v="117.64"/>
  </r>
  <r>
    <x v="1526"/>
    <x v="0"/>
    <s v="Ireland"/>
    <s v="Verduras"/>
    <x v="1"/>
    <s v="Baja"/>
    <d v="2022-10-24T00:00:00"/>
    <n v="572198283"/>
    <d v="2022-11-18T00:00:00"/>
    <n v="5373"/>
    <n v="154.06"/>
    <n v="90.93"/>
    <n v="827764.38"/>
    <n v="488566.89"/>
  </r>
  <r>
    <x v="1527"/>
    <x v="0"/>
    <s v="Andorra"/>
    <s v="Alimento infantil"/>
    <x v="0"/>
    <s v="Media"/>
    <d v="2020-05-11T00:00:00"/>
    <n v="572249782"/>
    <d v="2020-06-14T00:00:00"/>
    <n v="3918"/>
    <n v="255.28"/>
    <n v="159.41999999999999"/>
    <n v="1000187.04"/>
    <n v="624607.55999999994"/>
  </r>
  <r>
    <x v="1528"/>
    <x v="2"/>
    <s v="Kazakhstan"/>
    <s v="Snacks"/>
    <x v="1"/>
    <s v="Crítica"/>
    <d v="2020-06-15T00:00:00"/>
    <n v="573358285"/>
    <d v="2020-06-29T00:00:00"/>
    <n v="8313"/>
    <n v="152.58000000000001"/>
    <n v="97.44"/>
    <n v="1268397.54"/>
    <n v="810018.72"/>
  </r>
  <r>
    <x v="1529"/>
    <x v="0"/>
    <s v="Italy"/>
    <s v="Verduras"/>
    <x v="0"/>
    <s v="Alta"/>
    <d v="2022-08-17T00:00:00"/>
    <n v="573768556"/>
    <d v="2022-09-29T00:00:00"/>
    <n v="8251"/>
    <n v="154.06"/>
    <n v="90.93"/>
    <n v="1271149.06"/>
    <n v="750263.43"/>
  </r>
  <r>
    <x v="1530"/>
    <x v="3"/>
    <s v="Tanzania"/>
    <s v="Snacks"/>
    <x v="0"/>
    <s v="Baja"/>
    <d v="2021-02-01T00:00:00"/>
    <n v="574051368"/>
    <d v="2021-02-07T00:00:00"/>
    <n v="5455"/>
    <n v="152.58000000000001"/>
    <n v="97.44"/>
    <n v="832323.9"/>
    <n v="531535.19999999995"/>
  </r>
  <r>
    <x v="1531"/>
    <x v="4"/>
    <s v="Antigua and Barbuda "/>
    <s v="Ropa"/>
    <x v="0"/>
    <s v="Crítica"/>
    <d v="2020-06-15T00:00:00"/>
    <n v="575233256"/>
    <d v="2020-07-19T00:00:00"/>
    <n v="8680"/>
    <n v="109.28"/>
    <n v="35.840000000000003"/>
    <n v="948550.4"/>
    <n v="311091.20000000001"/>
  </r>
  <r>
    <x v="1532"/>
    <x v="3"/>
    <s v="Rwanda"/>
    <s v="Verduras"/>
    <x v="0"/>
    <s v="Media"/>
    <d v="2021-07-16T00:00:00"/>
    <n v="146849286"/>
    <d v="2021-08-17T00:00:00"/>
    <n v="6531"/>
    <n v="154.06"/>
    <n v="90.93"/>
    <n v="1006165.86"/>
    <n v="593863.83000000007"/>
  </r>
  <r>
    <x v="1533"/>
    <x v="3"/>
    <s v="Qatar"/>
    <s v="Cosméticos"/>
    <x v="1"/>
    <s v="Media"/>
    <d v="2020-01-13T00:00:00"/>
    <n v="575428092"/>
    <d v="2020-01-27T00:00:00"/>
    <n v="8713"/>
    <n v="437.2"/>
    <n v="263.33"/>
    <n v="3809323.6"/>
    <n v="2294394.29"/>
  </r>
  <r>
    <x v="1534"/>
    <x v="3"/>
    <s v="Jordan"/>
    <s v="Cárnicos"/>
    <x v="0"/>
    <s v="Media"/>
    <d v="2020-12-16T00:00:00"/>
    <n v="577306497"/>
    <d v="2021-01-12T00:00:00"/>
    <n v="3371"/>
    <n v="421.89"/>
    <n v="364.69"/>
    <n v="1422191.19"/>
    <n v="1229369.99"/>
  </r>
  <r>
    <x v="1535"/>
    <x v="4"/>
    <s v="El Salvador"/>
    <s v="Doméstico"/>
    <x v="1"/>
    <s v="Baja"/>
    <d v="2021-11-27T00:00:00"/>
    <n v="577526652"/>
    <d v="2021-12-11T00:00:00"/>
    <n v="2502"/>
    <n v="668.27"/>
    <n v="502.54"/>
    <n v="1672011.54"/>
    <n v="1257355.08"/>
  </r>
  <r>
    <x v="1536"/>
    <x v="1"/>
    <s v="Tonga"/>
    <s v="Doméstico"/>
    <x v="0"/>
    <s v="Baja"/>
    <d v="2020-07-12T00:00:00"/>
    <n v="577808177"/>
    <d v="2020-07-17T00:00:00"/>
    <n v="2986"/>
    <n v="668.27"/>
    <n v="502.54"/>
    <n v="1995454.22"/>
    <n v="1500584.4400000002"/>
  </r>
  <r>
    <x v="1537"/>
    <x v="3"/>
    <s v="Madagascar"/>
    <s v="Cárnicos"/>
    <x v="0"/>
    <s v="Alta"/>
    <d v="2020-08-06T00:00:00"/>
    <n v="577811181"/>
    <d v="2020-09-19T00:00:00"/>
    <n v="3735"/>
    <n v="421.89"/>
    <n v="364.69"/>
    <n v="1575759.15"/>
    <n v="1362117.15"/>
  </r>
  <r>
    <x v="1538"/>
    <x v="3"/>
    <s v="Seychelles "/>
    <s v="Alimento infantil"/>
    <x v="0"/>
    <s v="Media"/>
    <d v="2021-12-29T00:00:00"/>
    <n v="578006875"/>
    <d v="2022-01-10T00:00:00"/>
    <n v="691"/>
    <n v="255.28"/>
    <n v="159.41999999999999"/>
    <n v="176398.48"/>
    <n v="110159.21999999999"/>
  </r>
  <r>
    <x v="1539"/>
    <x v="3"/>
    <s v="Swaziland"/>
    <s v="Bebida"/>
    <x v="0"/>
    <s v="Media"/>
    <d v="2022-02-23T00:00:00"/>
    <n v="579580581"/>
    <d v="2022-02-28T00:00:00"/>
    <n v="1827"/>
    <n v="47.45"/>
    <n v="31.79"/>
    <n v="86691.150000000009"/>
    <n v="58080.33"/>
  </r>
  <r>
    <x v="1540"/>
    <x v="1"/>
    <s v="Tonga"/>
    <s v="Cereales"/>
    <x v="1"/>
    <s v="Crítica"/>
    <d v="2020-04-25T00:00:00"/>
    <n v="579687440"/>
    <d v="2020-04-30T00:00:00"/>
    <n v="2149"/>
    <n v="205.7"/>
    <n v="117.11"/>
    <n v="442049.3"/>
    <n v="251669.38999999998"/>
  </r>
  <r>
    <x v="1541"/>
    <x v="3"/>
    <s v="Azerbaijan"/>
    <s v="Bebida"/>
    <x v="0"/>
    <s v="Media"/>
    <d v="2021-11-16T00:00:00"/>
    <n v="579996430"/>
    <d v="2021-11-27T00:00:00"/>
    <n v="8692"/>
    <n v="47.45"/>
    <n v="31.79"/>
    <n v="412435.4"/>
    <n v="276318.68"/>
  </r>
  <r>
    <x v="1542"/>
    <x v="3"/>
    <s v="Madagascar"/>
    <s v="Cereales"/>
    <x v="0"/>
    <s v="Crítica"/>
    <d v="2022-08-10T00:00:00"/>
    <n v="580819976"/>
    <d v="2022-08-15T00:00:00"/>
    <n v="5523"/>
    <n v="205.7"/>
    <n v="117.11"/>
    <n v="1136081.0999999999"/>
    <n v="646798.53"/>
  </r>
  <r>
    <x v="1543"/>
    <x v="3"/>
    <s v="Rwanda"/>
    <s v="Bebida"/>
    <x v="1"/>
    <s v="Alta"/>
    <d v="2022-10-24T00:00:00"/>
    <n v="147449672"/>
    <d v="2022-12-08T00:00:00"/>
    <n v="2510"/>
    <n v="47.45"/>
    <n v="31.79"/>
    <n v="119099.5"/>
    <n v="79792.899999999994"/>
  </r>
  <r>
    <x v="1544"/>
    <x v="3"/>
    <s v="Iran"/>
    <s v="Alimento infantil"/>
    <x v="1"/>
    <s v="Alta"/>
    <d v="2021-07-16T00:00:00"/>
    <n v="581910884"/>
    <d v="2021-08-23T00:00:00"/>
    <n v="8743"/>
    <n v="255.28"/>
    <n v="159.41999999999999"/>
    <n v="2231913.04"/>
    <n v="1393809.0599999998"/>
  </r>
  <r>
    <x v="1545"/>
    <x v="1"/>
    <s v="New Zealand"/>
    <s v="Cosméticos"/>
    <x v="0"/>
    <s v="Baja"/>
    <d v="2022-05-27T00:00:00"/>
    <n v="583842074"/>
    <d v="2022-07-10T00:00:00"/>
    <n v="1479"/>
    <n v="437.2"/>
    <n v="263.33"/>
    <n v="646618.79999999993"/>
    <n v="389465.06999999995"/>
  </r>
  <r>
    <x v="1546"/>
    <x v="3"/>
    <s v="Democratic Republic of the Congo"/>
    <s v="Doméstico"/>
    <x v="1"/>
    <s v="Crítica"/>
    <d v="2020-09-29T00:00:00"/>
    <n v="583977258"/>
    <d v="2020-10-23T00:00:00"/>
    <n v="8894"/>
    <n v="668.27"/>
    <n v="502.54"/>
    <n v="5943593.3799999999"/>
    <n v="4469590.76"/>
  </r>
  <r>
    <x v="1547"/>
    <x v="0"/>
    <s v="Lithuania"/>
    <s v="Alimento infantil"/>
    <x v="0"/>
    <s v="Baja"/>
    <d v="2022-07-12T00:00:00"/>
    <n v="586978328"/>
    <d v="2022-07-27T00:00:00"/>
    <n v="3180"/>
    <n v="255.28"/>
    <n v="159.41999999999999"/>
    <n v="811790.4"/>
    <n v="506955.6"/>
  </r>
  <r>
    <x v="1548"/>
    <x v="3"/>
    <s v="Seychelles "/>
    <s v="Cereales"/>
    <x v="1"/>
    <s v="Baja"/>
    <d v="2022-09-04T00:00:00"/>
    <n v="588117730"/>
    <d v="2022-09-24T00:00:00"/>
    <n v="8561"/>
    <n v="205.7"/>
    <n v="117.11"/>
    <n v="1760997.7"/>
    <n v="1002578.71"/>
  </r>
  <r>
    <x v="1549"/>
    <x v="0"/>
    <s v="Croatia"/>
    <s v="Cereales"/>
    <x v="1"/>
    <s v="Crítica"/>
    <d v="2020-10-20T00:00:00"/>
    <n v="588242185"/>
    <d v="2020-11-16T00:00:00"/>
    <n v="6291"/>
    <n v="205.7"/>
    <n v="117.11"/>
    <n v="1294058.7"/>
    <n v="736739.01"/>
  </r>
  <r>
    <x v="1550"/>
    <x v="3"/>
    <s v="Swaziland"/>
    <s v="Alimento infantil"/>
    <x v="1"/>
    <s v="Crítica"/>
    <d v="2022-08-26T00:00:00"/>
    <n v="591134679"/>
    <d v="2022-10-05T00:00:00"/>
    <n v="9656"/>
    <n v="255.28"/>
    <n v="159.41999999999999"/>
    <n v="2464983.6800000002"/>
    <n v="1539359.5199999998"/>
  </r>
  <r>
    <x v="1551"/>
    <x v="2"/>
    <s v="Singapore"/>
    <s v="Snacks"/>
    <x v="1"/>
    <s v="Alta"/>
    <d v="2021-06-27T00:00:00"/>
    <n v="591169440"/>
    <d v="2021-08-15T00:00:00"/>
    <n v="8975"/>
    <n v="152.58000000000001"/>
    <n v="97.44"/>
    <n v="1369405.5"/>
    <n v="874524"/>
  </r>
  <r>
    <x v="1552"/>
    <x v="0"/>
    <s v="Germany"/>
    <s v="Frutas"/>
    <x v="1"/>
    <s v="Crítica"/>
    <d v="2022-06-05T00:00:00"/>
    <n v="593969666"/>
    <d v="2022-06-14T00:00:00"/>
    <n v="6595"/>
    <n v="9.33"/>
    <n v="6.92"/>
    <n v="61531.35"/>
    <n v="45637.4"/>
  </r>
  <r>
    <x v="1553"/>
    <x v="0"/>
    <s v="Norway"/>
    <s v="Cosméticos"/>
    <x v="1"/>
    <s v="Baja"/>
    <d v="2020-12-20T00:00:00"/>
    <n v="595138251"/>
    <d v="2021-01-02T00:00:00"/>
    <n v="1896"/>
    <n v="437.2"/>
    <n v="263.33"/>
    <n v="828931.2"/>
    <n v="499273.68"/>
  </r>
  <r>
    <x v="1554"/>
    <x v="0"/>
    <s v="Moldova "/>
    <s v="Verduras"/>
    <x v="0"/>
    <s v="Baja"/>
    <d v="2020-12-23T00:00:00"/>
    <n v="148330724"/>
    <d v="2021-01-31T00:00:00"/>
    <n v="3671"/>
    <n v="154.06"/>
    <n v="90.93"/>
    <n v="565554.26"/>
    <n v="333804.03000000003"/>
  </r>
  <r>
    <x v="1555"/>
    <x v="2"/>
    <s v="Malaysia"/>
    <s v="Cosméticos"/>
    <x v="1"/>
    <s v="Media"/>
    <d v="2021-08-10T00:00:00"/>
    <n v="595350253"/>
    <d v="2021-08-26T00:00:00"/>
    <n v="6290"/>
    <n v="437.2"/>
    <n v="263.33"/>
    <n v="2749988"/>
    <n v="1656345.7"/>
  </r>
  <r>
    <x v="1556"/>
    <x v="0"/>
    <s v="Austria"/>
    <s v="Bebida"/>
    <x v="1"/>
    <s v="Crítica"/>
    <d v="2022-01-29T00:00:00"/>
    <n v="595835196"/>
    <d v="2022-02-12T00:00:00"/>
    <n v="8219"/>
    <n v="47.45"/>
    <n v="31.79"/>
    <n v="389991.55000000005"/>
    <n v="261282.00999999998"/>
  </r>
  <r>
    <x v="1557"/>
    <x v="2"/>
    <s v="Malaysia"/>
    <s v="Snacks"/>
    <x v="1"/>
    <s v="Media"/>
    <d v="2020-07-10T00:00:00"/>
    <n v="596766889"/>
    <d v="2020-07-23T00:00:00"/>
    <n v="8156"/>
    <n v="152.58000000000001"/>
    <n v="97.44"/>
    <n v="1244442.4800000002"/>
    <n v="794720.64"/>
  </r>
  <r>
    <x v="1558"/>
    <x v="3"/>
    <s v="Lesotho"/>
    <s v="Cuidado personal"/>
    <x v="0"/>
    <s v="Alta"/>
    <d v="2022-08-20T00:00:00"/>
    <n v="596980178"/>
    <d v="2022-08-29T00:00:00"/>
    <n v="3607"/>
    <n v="81.73"/>
    <n v="56.67"/>
    <n v="294800.11"/>
    <n v="204408.69"/>
  </r>
  <r>
    <x v="1559"/>
    <x v="3"/>
    <s v="Benin"/>
    <s v="Frutas"/>
    <x v="0"/>
    <s v="Alta"/>
    <d v="2020-03-18T00:00:00"/>
    <n v="597047984"/>
    <d v="2020-03-30T00:00:00"/>
    <n v="4107"/>
    <n v="9.33"/>
    <n v="6.92"/>
    <n v="38318.31"/>
    <n v="28420.44"/>
  </r>
  <r>
    <x v="1560"/>
    <x v="0"/>
    <s v="Greece"/>
    <s v="Material de oficina"/>
    <x v="0"/>
    <s v="Baja"/>
    <d v="2021-03-05T00:00:00"/>
    <n v="598490369"/>
    <d v="2021-03-24T00:00:00"/>
    <n v="6225"/>
    <n v="651.21"/>
    <n v="524.96"/>
    <n v="4053782.25"/>
    <n v="3267876"/>
  </r>
  <r>
    <x v="1561"/>
    <x v="0"/>
    <s v="Lithuania"/>
    <s v="Cereales"/>
    <x v="0"/>
    <s v="Baja"/>
    <d v="2022-06-03T00:00:00"/>
    <n v="600137031"/>
    <d v="2022-07-13T00:00:00"/>
    <n v="8558"/>
    <n v="205.7"/>
    <n v="117.11"/>
    <n v="1760380.5999999999"/>
    <n v="1002227.38"/>
  </r>
  <r>
    <x v="1562"/>
    <x v="3"/>
    <s v="Comoros"/>
    <s v="Cárnicos"/>
    <x v="0"/>
    <s v="Alta"/>
    <d v="2022-09-02T00:00:00"/>
    <n v="600245177"/>
    <d v="2022-09-26T00:00:00"/>
    <n v="6736"/>
    <n v="421.89"/>
    <n v="364.69"/>
    <n v="2841851.04"/>
    <n v="2456551.84"/>
  </r>
  <r>
    <x v="1563"/>
    <x v="2"/>
    <s v="Myanmar"/>
    <s v="Doméstico"/>
    <x v="0"/>
    <s v="Media"/>
    <d v="2021-01-17T00:00:00"/>
    <n v="600340449"/>
    <d v="2021-02-21T00:00:00"/>
    <n v="8421"/>
    <n v="668.27"/>
    <n v="502.54"/>
    <n v="5627501.6699999999"/>
    <n v="4231889.34"/>
  </r>
  <r>
    <x v="1564"/>
    <x v="3"/>
    <s v="Ethiopia"/>
    <s v="Cuidado personal"/>
    <x v="1"/>
    <s v="Baja"/>
    <d v="2021-05-14T00:00:00"/>
    <n v="603117930"/>
    <d v="2021-06-04T00:00:00"/>
    <n v="8306"/>
    <n v="81.73"/>
    <n v="56.67"/>
    <n v="678849.38"/>
    <n v="470701.02"/>
  </r>
  <r>
    <x v="1565"/>
    <x v="0"/>
    <s v="Austria"/>
    <s v="Cereales"/>
    <x v="0"/>
    <s v="Baja"/>
    <d v="2020-07-10T00:00:00"/>
    <n v="148510110"/>
    <d v="2020-07-30T00:00:00"/>
    <n v="1424"/>
    <n v="205.7"/>
    <n v="117.11"/>
    <n v="292916.8"/>
    <n v="166764.63999999998"/>
  </r>
  <r>
    <x v="1566"/>
    <x v="3"/>
    <s v="Guinea"/>
    <s v="Cereales"/>
    <x v="0"/>
    <s v="Crítica"/>
    <d v="2022-02-16T00:00:00"/>
    <n v="603323495"/>
    <d v="2022-04-05T00:00:00"/>
    <n v="3112"/>
    <n v="205.7"/>
    <n v="117.11"/>
    <n v="640138.39999999991"/>
    <n v="364446.32"/>
  </r>
  <r>
    <x v="1567"/>
    <x v="4"/>
    <s v="Saint Lucia"/>
    <s v="Cosméticos"/>
    <x v="0"/>
    <s v="Baja"/>
    <d v="2020-10-21T00:00:00"/>
    <n v="603914010"/>
    <d v="2020-11-05T00:00:00"/>
    <n v="6597"/>
    <n v="437.2"/>
    <n v="263.33"/>
    <n v="2884208.4"/>
    <n v="1737188.01"/>
  </r>
  <r>
    <x v="1568"/>
    <x v="3"/>
    <s v="Eritrea"/>
    <s v="Material de oficina"/>
    <x v="0"/>
    <s v="Media"/>
    <d v="2020-12-27T00:00:00"/>
    <n v="606725823"/>
    <d v="2021-02-07T00:00:00"/>
    <n v="4545"/>
    <n v="651.21"/>
    <n v="524.96"/>
    <n v="2959749.45"/>
    <n v="2385943.2000000002"/>
  </r>
  <r>
    <x v="1569"/>
    <x v="3"/>
    <s v="Niger"/>
    <s v="Cuidado personal"/>
    <x v="0"/>
    <s v="Baja"/>
    <d v="2022-05-21T00:00:00"/>
    <n v="608148467"/>
    <d v="2022-06-18T00:00:00"/>
    <n v="9774"/>
    <n v="81.73"/>
    <n v="56.67"/>
    <n v="798829.02"/>
    <n v="553892.58000000007"/>
  </r>
  <r>
    <x v="1570"/>
    <x v="4"/>
    <s v="Barbados"/>
    <s v="Cosméticos"/>
    <x v="1"/>
    <s v="Media"/>
    <d v="2022-03-29T00:00:00"/>
    <n v="608166062"/>
    <d v="2022-05-11T00:00:00"/>
    <n v="7132"/>
    <n v="437.2"/>
    <n v="263.33"/>
    <n v="3118110.4"/>
    <n v="1878069.5599999998"/>
  </r>
  <r>
    <x v="1571"/>
    <x v="1"/>
    <s v="Tonga"/>
    <s v="Snacks"/>
    <x v="0"/>
    <s v="Crítica"/>
    <d v="2022-06-30T00:00:00"/>
    <n v="609466397"/>
    <d v="2022-08-10T00:00:00"/>
    <n v="8501"/>
    <n v="152.58000000000001"/>
    <n v="97.44"/>
    <n v="1297082.58"/>
    <n v="828337.44"/>
  </r>
  <r>
    <x v="1572"/>
    <x v="2"/>
    <s v="Indonesia"/>
    <s v="Bebida"/>
    <x v="0"/>
    <s v="Baja"/>
    <d v="2022-08-19T00:00:00"/>
    <n v="610542714"/>
    <d v="2022-09-29T00:00:00"/>
    <n v="7789"/>
    <n v="47.45"/>
    <n v="31.79"/>
    <n v="369588.05000000005"/>
    <n v="247612.31"/>
  </r>
  <r>
    <x v="1573"/>
    <x v="2"/>
    <s v="Indonesia"/>
    <s v="Ropa"/>
    <x v="1"/>
    <s v="Alta"/>
    <d v="2021-02-07T00:00:00"/>
    <n v="612782037"/>
    <d v="2021-03-28T00:00:00"/>
    <n v="5941"/>
    <n v="109.28"/>
    <n v="35.840000000000003"/>
    <n v="649232.48"/>
    <n v="212925.44000000003"/>
  </r>
  <r>
    <x v="1574"/>
    <x v="3"/>
    <s v="Lebanon"/>
    <s v="Cuidado personal"/>
    <x v="0"/>
    <s v="Crítica"/>
    <d v="2022-06-27T00:00:00"/>
    <n v="613790118"/>
    <d v="2022-08-01T00:00:00"/>
    <n v="5930"/>
    <n v="81.73"/>
    <n v="56.67"/>
    <n v="484658.9"/>
    <n v="336053.10000000003"/>
  </r>
  <r>
    <x v="1575"/>
    <x v="3"/>
    <s v="Afghanistan"/>
    <s v="Ropa"/>
    <x v="1"/>
    <s v="Crítica"/>
    <d v="2021-10-01T00:00:00"/>
    <n v="615925586"/>
    <d v="2021-10-09T00:00:00"/>
    <n v="7760"/>
    <n v="109.28"/>
    <n v="35.840000000000003"/>
    <n v="848012.80000000005"/>
    <n v="278118.40000000002"/>
  </r>
  <r>
    <x v="1576"/>
    <x v="0"/>
    <s v="Spain"/>
    <s v="Ropa"/>
    <x v="0"/>
    <s v="Baja"/>
    <d v="2022-01-16T00:00:00"/>
    <n v="149069297"/>
    <d v="2022-02-18T00:00:00"/>
    <n v="4212"/>
    <n v="109.28"/>
    <n v="35.840000000000003"/>
    <n v="460287.36"/>
    <n v="150958.08000000002"/>
  </r>
  <r>
    <x v="1577"/>
    <x v="0"/>
    <s v="Hungary"/>
    <s v="Frutas"/>
    <x v="0"/>
    <s v="Baja"/>
    <d v="2022-11-04T00:00:00"/>
    <n v="616064631"/>
    <d v="2022-12-14T00:00:00"/>
    <n v="3468"/>
    <n v="9.33"/>
    <n v="6.92"/>
    <n v="32356.44"/>
    <n v="23998.560000000001"/>
  </r>
  <r>
    <x v="1578"/>
    <x v="3"/>
    <s v="Gabon"/>
    <s v="Cosméticos"/>
    <x v="0"/>
    <s v="Media"/>
    <d v="2020-02-11T00:00:00"/>
    <n v="617476546"/>
    <d v="2020-03-22T00:00:00"/>
    <n v="2121"/>
    <n v="437.2"/>
    <n v="263.33"/>
    <n v="927301.2"/>
    <n v="558522.92999999993"/>
  </r>
  <r>
    <x v="1579"/>
    <x v="2"/>
    <s v="Mongolia"/>
    <s v="Material de oficina"/>
    <x v="0"/>
    <s v="Media"/>
    <d v="2022-08-07T00:00:00"/>
    <n v="617521607"/>
    <d v="2022-09-07T00:00:00"/>
    <n v="4818"/>
    <n v="651.21"/>
    <n v="524.96"/>
    <n v="3137529.7800000003"/>
    <n v="2529257.2800000003"/>
  </r>
  <r>
    <x v="1580"/>
    <x v="5"/>
    <s v="Canada"/>
    <s v="Alimento infantil"/>
    <x v="0"/>
    <s v="Baja"/>
    <d v="2021-02-28T00:00:00"/>
    <n v="617944324"/>
    <d v="2021-03-25T00:00:00"/>
    <n v="9689"/>
    <n v="255.28"/>
    <n v="159.41999999999999"/>
    <n v="2473407.92"/>
    <n v="1544620.38"/>
  </r>
  <r>
    <x v="1581"/>
    <x v="3"/>
    <s v="Afghanistan"/>
    <s v="Doméstico"/>
    <x v="1"/>
    <s v="Alta"/>
    <d v="2021-05-11T00:00:00"/>
    <n v="620692622"/>
    <d v="2021-06-27T00:00:00"/>
    <n v="6894"/>
    <n v="668.27"/>
    <n v="502.54"/>
    <n v="4607053.38"/>
    <n v="3464510.7600000002"/>
  </r>
  <r>
    <x v="1582"/>
    <x v="0"/>
    <s v="Liechtenstein"/>
    <s v="Cereales"/>
    <x v="0"/>
    <s v="Media"/>
    <d v="2022-01-02T00:00:00"/>
    <n v="620849692"/>
    <d v="2022-01-11T00:00:00"/>
    <n v="3626"/>
    <n v="205.7"/>
    <n v="117.11"/>
    <n v="745868.2"/>
    <n v="424640.86"/>
  </r>
  <r>
    <x v="1583"/>
    <x v="4"/>
    <s v="Honduras"/>
    <s v="Alimento infantil"/>
    <x v="1"/>
    <s v="Crítica"/>
    <d v="2022-04-23T00:00:00"/>
    <n v="622071492"/>
    <d v="2022-06-01T00:00:00"/>
    <n v="9109"/>
    <n v="255.28"/>
    <n v="159.41999999999999"/>
    <n v="2325345.52"/>
    <n v="1452156.7799999998"/>
  </r>
  <r>
    <x v="1584"/>
    <x v="5"/>
    <s v="Mexico"/>
    <s v="Alimento infantil"/>
    <x v="1"/>
    <s v="Alta"/>
    <d v="2020-06-18T00:00:00"/>
    <n v="622926795"/>
    <d v="2020-08-07T00:00:00"/>
    <n v="9598"/>
    <n v="255.28"/>
    <n v="159.41999999999999"/>
    <n v="2450177.44"/>
    <n v="1530113.16"/>
  </r>
  <r>
    <x v="1585"/>
    <x v="3"/>
    <s v="Liberia"/>
    <s v="Material de oficina"/>
    <x v="1"/>
    <s v="Media"/>
    <d v="2020-10-08T00:00:00"/>
    <n v="623535764"/>
    <d v="2020-10-28T00:00:00"/>
    <n v="3378"/>
    <n v="651.21"/>
    <n v="524.96"/>
    <n v="2199787.3800000004"/>
    <n v="1773314.8800000001"/>
  </r>
  <r>
    <x v="1586"/>
    <x v="0"/>
    <s v="Ireland"/>
    <s v="Snacks"/>
    <x v="0"/>
    <s v="Alta"/>
    <d v="2020-10-16T00:00:00"/>
    <n v="623837459"/>
    <d v="2020-11-01T00:00:00"/>
    <n v="5768"/>
    <n v="152.58000000000001"/>
    <n v="97.44"/>
    <n v="880081.44000000006"/>
    <n v="562033.92000000004"/>
  </r>
  <r>
    <x v="1587"/>
    <x v="4"/>
    <s v="Grenada"/>
    <s v="Bebida"/>
    <x v="0"/>
    <s v="Baja"/>
    <d v="2022-01-21T00:00:00"/>
    <n v="108907830"/>
    <d v="2022-02-21T00:00:00"/>
    <n v="4110"/>
    <n v="47.45"/>
    <n v="31.79"/>
    <n v="195019.5"/>
    <n v="130656.9"/>
  </r>
  <r>
    <x v="1588"/>
    <x v="2"/>
    <s v="China"/>
    <s v="Alimento infantil"/>
    <x v="1"/>
    <s v="Crítica"/>
    <d v="2020-10-27T00:00:00"/>
    <n v="149803578"/>
    <d v="2020-12-01T00:00:00"/>
    <n v="2509"/>
    <n v="255.28"/>
    <n v="159.41999999999999"/>
    <n v="640497.52"/>
    <n v="399984.77999999997"/>
  </r>
  <r>
    <x v="1589"/>
    <x v="3"/>
    <s v="Morocco"/>
    <s v="Cárnicos"/>
    <x v="0"/>
    <s v="Crítica"/>
    <d v="2021-05-08T00:00:00"/>
    <n v="625772941"/>
    <d v="2021-05-24T00:00:00"/>
    <n v="4115"/>
    <n v="421.89"/>
    <n v="364.69"/>
    <n v="1736077.3499999999"/>
    <n v="1500699.35"/>
  </r>
  <r>
    <x v="1590"/>
    <x v="4"/>
    <s v="Dominica"/>
    <s v="Ropa"/>
    <x v="0"/>
    <s v="Media"/>
    <d v="2022-03-30T00:00:00"/>
    <n v="627267253"/>
    <d v="2022-05-09T00:00:00"/>
    <n v="2801"/>
    <n v="109.28"/>
    <n v="35.840000000000003"/>
    <n v="306093.28000000003"/>
    <n v="100387.84000000001"/>
  </r>
  <r>
    <x v="1591"/>
    <x v="3"/>
    <s v="Cameroon"/>
    <s v="Doméstico"/>
    <x v="0"/>
    <s v="Media"/>
    <d v="2020-10-21T00:00:00"/>
    <n v="629913413"/>
    <d v="2020-11-06T00:00:00"/>
    <n v="8234"/>
    <n v="668.27"/>
    <n v="502.54"/>
    <n v="5502535.1799999997"/>
    <n v="4137914.3600000003"/>
  </r>
  <r>
    <x v="1592"/>
    <x v="2"/>
    <s v="Nepal"/>
    <s v="Cárnicos"/>
    <x v="0"/>
    <s v="Baja"/>
    <d v="2021-12-04T00:00:00"/>
    <n v="632386195"/>
    <d v="2021-12-20T00:00:00"/>
    <n v="3860"/>
    <n v="421.89"/>
    <n v="364.69"/>
    <n v="1628495.4"/>
    <n v="1407703.4"/>
  </r>
  <r>
    <x v="1593"/>
    <x v="0"/>
    <s v="Albania"/>
    <s v="Cereales"/>
    <x v="1"/>
    <s v="Crítica"/>
    <d v="2022-04-25T00:00:00"/>
    <n v="632866847"/>
    <d v="2022-05-16T00:00:00"/>
    <n v="5150"/>
    <n v="205.7"/>
    <n v="117.11"/>
    <n v="1059355"/>
    <n v="603116.5"/>
  </r>
  <r>
    <x v="1594"/>
    <x v="2"/>
    <s v="Maldives"/>
    <s v="Cuidado personal"/>
    <x v="1"/>
    <s v="Baja"/>
    <d v="2020-07-08T00:00:00"/>
    <n v="635036218"/>
    <d v="2020-07-10T00:00:00"/>
    <n v="4609"/>
    <n v="81.73"/>
    <n v="56.67"/>
    <n v="376693.57"/>
    <n v="261192.03"/>
  </r>
  <r>
    <x v="1595"/>
    <x v="3"/>
    <s v="Turkey"/>
    <s v="Ropa"/>
    <x v="0"/>
    <s v="Alta"/>
    <d v="2021-03-14T00:00:00"/>
    <n v="635496270"/>
    <d v="2021-04-28T00:00:00"/>
    <n v="6775"/>
    <n v="109.28"/>
    <n v="35.840000000000003"/>
    <n v="740372"/>
    <n v="242816.00000000003"/>
  </r>
  <r>
    <x v="1596"/>
    <x v="1"/>
    <s v="New Zealand"/>
    <s v="Verduras"/>
    <x v="0"/>
    <s v="Crítica"/>
    <d v="2022-04-12T00:00:00"/>
    <n v="636558425"/>
    <d v="2022-05-01T00:00:00"/>
    <n v="3213"/>
    <n v="154.06"/>
    <n v="90.93"/>
    <n v="494994.78"/>
    <n v="292158.09000000003"/>
  </r>
  <r>
    <x v="1597"/>
    <x v="3"/>
    <s v="Lebanon"/>
    <s v="Cereales"/>
    <x v="0"/>
    <s v="Alta"/>
    <d v="2022-01-27T00:00:00"/>
    <n v="637397849"/>
    <d v="2022-02-07T00:00:00"/>
    <n v="7524"/>
    <n v="205.7"/>
    <n v="117.11"/>
    <n v="1547686.7999999998"/>
    <n v="881135.64"/>
  </r>
  <r>
    <x v="1598"/>
    <x v="0"/>
    <s v="Luxembourg"/>
    <s v="Ropa"/>
    <x v="1"/>
    <s v="Baja"/>
    <d v="2020-09-26T00:00:00"/>
    <n v="639475810"/>
    <d v="2020-11-12T00:00:00"/>
    <n v="336"/>
    <n v="109.28"/>
    <n v="35.840000000000003"/>
    <n v="36718.080000000002"/>
    <n v="12042.240000000002"/>
  </r>
  <r>
    <x v="1599"/>
    <x v="3"/>
    <s v="Qatar"/>
    <s v="Cosméticos"/>
    <x v="1"/>
    <s v="Media"/>
    <d v="2022-07-21T00:00:00"/>
    <n v="149967515"/>
    <d v="2022-08-11T00:00:00"/>
    <n v="3819"/>
    <n v="437.2"/>
    <n v="263.33"/>
    <n v="1669666.8"/>
    <n v="1005657.2699999999"/>
  </r>
  <r>
    <x v="1600"/>
    <x v="3"/>
    <s v="Togo"/>
    <s v="Ropa"/>
    <x v="1"/>
    <s v="Media"/>
    <d v="2021-09-07T00:00:00"/>
    <n v="641120326"/>
    <d v="2021-09-18T00:00:00"/>
    <n v="4311"/>
    <n v="109.28"/>
    <n v="35.840000000000003"/>
    <n v="471106.08"/>
    <n v="154506.24000000002"/>
  </r>
  <r>
    <x v="1601"/>
    <x v="0"/>
    <s v="Hungary"/>
    <s v="Cuidado personal"/>
    <x v="0"/>
    <s v="Alta"/>
    <d v="2021-07-31T00:00:00"/>
    <n v="642793166"/>
    <d v="2021-08-31T00:00:00"/>
    <n v="9142"/>
    <n v="81.73"/>
    <n v="56.67"/>
    <n v="747175.66"/>
    <n v="518077.14"/>
  </r>
  <r>
    <x v="1602"/>
    <x v="0"/>
    <s v="Lithuania"/>
    <s v="Doméstico"/>
    <x v="1"/>
    <s v="Baja"/>
    <d v="2020-05-10T00:00:00"/>
    <n v="643387544"/>
    <d v="2020-06-24T00:00:00"/>
    <n v="6551"/>
    <n v="668.27"/>
    <n v="502.54"/>
    <n v="4377836.7699999996"/>
    <n v="3292139.54"/>
  </r>
  <r>
    <x v="1603"/>
    <x v="2"/>
    <s v="Bangladesh"/>
    <s v="Material de oficina"/>
    <x v="0"/>
    <s v="Media"/>
    <d v="2022-08-19T00:00:00"/>
    <n v="644714915"/>
    <d v="2022-09-18T00:00:00"/>
    <n v="5294"/>
    <n v="651.21"/>
    <n v="524.96"/>
    <n v="3447505.74"/>
    <n v="2779138.24"/>
  </r>
  <r>
    <x v="1604"/>
    <x v="2"/>
    <s v="China"/>
    <s v="Bebida"/>
    <x v="1"/>
    <s v="Baja"/>
    <d v="2021-12-28T00:00:00"/>
    <n v="644858682"/>
    <d v="2022-01-22T00:00:00"/>
    <n v="6157"/>
    <n v="47.45"/>
    <n v="31.79"/>
    <n v="292149.65000000002"/>
    <n v="195731.03"/>
  </r>
  <r>
    <x v="1605"/>
    <x v="3"/>
    <s v="Equatorial Guinea"/>
    <s v="Cárnicos"/>
    <x v="0"/>
    <s v="Media"/>
    <d v="2022-06-05T00:00:00"/>
    <n v="645224750"/>
    <d v="2022-06-16T00:00:00"/>
    <n v="6958"/>
    <n v="421.89"/>
    <n v="364.69"/>
    <n v="2935510.62"/>
    <n v="2537513.02"/>
  </r>
  <r>
    <x v="1606"/>
    <x v="0"/>
    <s v="Belgium"/>
    <s v="Cereales"/>
    <x v="0"/>
    <s v="Media"/>
    <d v="2022-08-14T00:00:00"/>
    <n v="646917331"/>
    <d v="2022-09-12T00:00:00"/>
    <n v="7544"/>
    <n v="205.7"/>
    <n v="117.11"/>
    <n v="1551800.7999999998"/>
    <n v="883477.84"/>
  </r>
  <r>
    <x v="1607"/>
    <x v="3"/>
    <s v="Turkey"/>
    <s v="Snacks"/>
    <x v="1"/>
    <s v="Alta"/>
    <d v="2020-03-20T00:00:00"/>
    <n v="646918618"/>
    <d v="2020-03-29T00:00:00"/>
    <n v="4796"/>
    <n v="152.58000000000001"/>
    <n v="97.44"/>
    <n v="731773.68"/>
    <n v="467322.24"/>
  </r>
  <r>
    <x v="1608"/>
    <x v="2"/>
    <s v="Indonesia"/>
    <s v="Cuidado personal"/>
    <x v="0"/>
    <s v="Media"/>
    <d v="2021-11-07T00:00:00"/>
    <n v="647252929"/>
    <d v="2021-12-22T00:00:00"/>
    <n v="7625"/>
    <n v="81.73"/>
    <n v="56.67"/>
    <n v="623191.25"/>
    <n v="432108.75"/>
  </r>
  <r>
    <x v="1609"/>
    <x v="0"/>
    <s v="Russia"/>
    <s v="Frutas"/>
    <x v="1"/>
    <s v="Baja"/>
    <d v="2021-09-08T00:00:00"/>
    <n v="648194491"/>
    <d v="2021-09-25T00:00:00"/>
    <n v="1973"/>
    <n v="9.33"/>
    <n v="6.92"/>
    <n v="18408.09"/>
    <n v="13653.16"/>
  </r>
  <r>
    <x v="1610"/>
    <x v="0"/>
    <s v="Georgia"/>
    <s v="Cuidado personal"/>
    <x v="1"/>
    <s v="Crítica"/>
    <d v="2021-11-22T00:00:00"/>
    <n v="150160205"/>
    <d v="2021-11-23T00:00:00"/>
    <n v="7679"/>
    <n v="81.73"/>
    <n v="56.67"/>
    <n v="627604.67000000004"/>
    <n v="435168.93"/>
  </r>
  <r>
    <x v="1611"/>
    <x v="0"/>
    <s v="Armenia"/>
    <s v="Cárnicos"/>
    <x v="1"/>
    <s v="Media"/>
    <d v="2020-01-05T00:00:00"/>
    <n v="648268735"/>
    <d v="2020-01-27T00:00:00"/>
    <n v="5814"/>
    <n v="421.89"/>
    <n v="364.69"/>
    <n v="2452868.46"/>
    <n v="2120307.66"/>
  </r>
  <r>
    <x v="1612"/>
    <x v="4"/>
    <s v="Belize"/>
    <s v="Cosméticos"/>
    <x v="1"/>
    <s v="Crítica"/>
    <d v="2021-10-19T00:00:00"/>
    <n v="648580729"/>
    <d v="2021-12-01T00:00:00"/>
    <n v="4153"/>
    <n v="437.2"/>
    <n v="263.33"/>
    <n v="1815691.5999999999"/>
    <n v="1093609.49"/>
  </r>
  <r>
    <x v="1613"/>
    <x v="0"/>
    <s v="Finland"/>
    <s v="Snacks"/>
    <x v="0"/>
    <s v="Alta"/>
    <d v="2020-12-30T00:00:00"/>
    <n v="648711192"/>
    <d v="2021-01-25T00:00:00"/>
    <n v="4026"/>
    <n v="152.58000000000001"/>
    <n v="97.44"/>
    <n v="614287.08000000007"/>
    <n v="392293.44"/>
  </r>
  <r>
    <x v="1614"/>
    <x v="1"/>
    <s v="Samoa "/>
    <s v="Alimento infantil"/>
    <x v="0"/>
    <s v="Baja"/>
    <d v="2021-12-14T00:00:00"/>
    <n v="652418220"/>
    <d v="2021-12-19T00:00:00"/>
    <n v="9501"/>
    <n v="255.28"/>
    <n v="159.41999999999999"/>
    <n v="2425415.2799999998"/>
    <n v="1514649.42"/>
  </r>
  <r>
    <x v="1615"/>
    <x v="3"/>
    <s v="The Gambia"/>
    <s v="Cosméticos"/>
    <x v="0"/>
    <s v="Crítica"/>
    <d v="2020-11-04T00:00:00"/>
    <n v="652961957"/>
    <d v="2020-12-05T00:00:00"/>
    <n v="6675"/>
    <n v="437.2"/>
    <n v="263.33"/>
    <n v="2918310"/>
    <n v="1757727.75"/>
  </r>
  <r>
    <x v="1616"/>
    <x v="0"/>
    <s v="Greece"/>
    <s v="Doméstico"/>
    <x v="1"/>
    <s v="Baja"/>
    <d v="2021-05-25T00:00:00"/>
    <n v="654997861"/>
    <d v="2021-07-03T00:00:00"/>
    <n v="8679"/>
    <n v="668.27"/>
    <n v="502.54"/>
    <n v="5799915.3300000001"/>
    <n v="4361544.66"/>
  </r>
  <r>
    <x v="1617"/>
    <x v="0"/>
    <s v="Finland"/>
    <s v="Bebida"/>
    <x v="1"/>
    <s v="Crítica"/>
    <d v="2022-01-07T00:00:00"/>
    <n v="658513057"/>
    <d v="2022-02-04T00:00:00"/>
    <n v="674"/>
    <n v="47.45"/>
    <n v="31.79"/>
    <n v="31981.300000000003"/>
    <n v="21426.46"/>
  </r>
  <r>
    <x v="1618"/>
    <x v="4"/>
    <s v="Trinidad and Tobago"/>
    <s v="Cereales"/>
    <x v="0"/>
    <s v="Baja"/>
    <d v="2020-02-05T00:00:00"/>
    <n v="659474360"/>
    <d v="2020-03-12T00:00:00"/>
    <n v="4853"/>
    <n v="205.7"/>
    <n v="117.11"/>
    <n v="998262.1"/>
    <n v="568334.82999999996"/>
  </r>
  <r>
    <x v="1619"/>
    <x v="2"/>
    <s v="Vietnam"/>
    <s v="Frutas"/>
    <x v="1"/>
    <s v="Baja"/>
    <d v="2021-12-27T00:00:00"/>
    <n v="662386167"/>
    <d v="2022-01-11T00:00:00"/>
    <n v="5439"/>
    <n v="9.33"/>
    <n v="6.92"/>
    <n v="50745.87"/>
    <n v="37637.879999999997"/>
  </r>
  <r>
    <x v="1620"/>
    <x v="2"/>
    <s v="Indonesia"/>
    <s v="Cuidado personal"/>
    <x v="0"/>
    <s v="Media"/>
    <d v="2021-08-06T00:00:00"/>
    <n v="663221728"/>
    <d v="2021-08-10T00:00:00"/>
    <n v="3686"/>
    <n v="81.73"/>
    <n v="56.67"/>
    <n v="301256.78000000003"/>
    <n v="208885.62"/>
  </r>
  <r>
    <x v="1621"/>
    <x v="2"/>
    <s v="Kazakhstan"/>
    <s v="Doméstico"/>
    <x v="1"/>
    <s v="Media"/>
    <d v="2021-01-18T00:00:00"/>
    <n v="150743424"/>
    <d v="2021-02-11T00:00:00"/>
    <n v="656"/>
    <n v="668.27"/>
    <n v="502.54"/>
    <n v="438385.12"/>
    <n v="329666.24"/>
  </r>
  <r>
    <x v="1622"/>
    <x v="0"/>
    <s v="Norway"/>
    <s v="Cereales"/>
    <x v="1"/>
    <s v="Media"/>
    <d v="2021-10-16T00:00:00"/>
    <n v="663228595"/>
    <d v="2021-10-23T00:00:00"/>
    <n v="2882"/>
    <n v="205.7"/>
    <n v="117.11"/>
    <n v="592827.4"/>
    <n v="337511.02"/>
  </r>
  <r>
    <x v="1623"/>
    <x v="3"/>
    <s v="Zimbabwe"/>
    <s v="Cuidado personal"/>
    <x v="0"/>
    <s v="Crítica"/>
    <d v="2021-07-27T00:00:00"/>
    <n v="668508040"/>
    <d v="2021-08-11T00:00:00"/>
    <n v="3343"/>
    <n v="81.73"/>
    <n v="56.67"/>
    <n v="273223.39"/>
    <n v="189447.81"/>
  </r>
  <r>
    <x v="1624"/>
    <x v="3"/>
    <s v="Namibia"/>
    <s v="Alimento infantil"/>
    <x v="1"/>
    <s v="Crítica"/>
    <d v="2020-04-28T00:00:00"/>
    <n v="670916020"/>
    <d v="2020-05-29T00:00:00"/>
    <n v="7418"/>
    <n v="255.28"/>
    <n v="159.41999999999999"/>
    <n v="1893667.04"/>
    <n v="1182577.5599999998"/>
  </r>
  <r>
    <x v="1625"/>
    <x v="1"/>
    <s v="Tonga"/>
    <s v="Cereales"/>
    <x v="1"/>
    <s v="Alta"/>
    <d v="2022-02-17T00:00:00"/>
    <n v="671235311"/>
    <d v="2022-04-07T00:00:00"/>
    <n v="4487"/>
    <n v="205.7"/>
    <n v="117.11"/>
    <n v="922975.89999999991"/>
    <n v="525472.56999999995"/>
  </r>
  <r>
    <x v="1626"/>
    <x v="2"/>
    <s v="Malaysia"/>
    <s v="Cárnicos"/>
    <x v="1"/>
    <s v="Crítica"/>
    <d v="2020-01-18T00:00:00"/>
    <n v="672222793"/>
    <d v="2020-02-11T00:00:00"/>
    <n v="5960"/>
    <n v="421.89"/>
    <n v="364.69"/>
    <n v="2514464.4"/>
    <n v="2173552.4"/>
  </r>
  <r>
    <x v="1627"/>
    <x v="3"/>
    <s v="Egypt"/>
    <s v="Bebida"/>
    <x v="1"/>
    <s v="Crítica"/>
    <d v="2020-05-21T00:00:00"/>
    <n v="672624480"/>
    <d v="2020-05-21T00:00:00"/>
    <n v="282"/>
    <n v="47.45"/>
    <n v="31.79"/>
    <n v="13380.900000000001"/>
    <n v="8964.7800000000007"/>
  </r>
  <r>
    <x v="1628"/>
    <x v="3"/>
    <s v="Saudi Arabia"/>
    <s v="Doméstico"/>
    <x v="0"/>
    <s v="Baja"/>
    <d v="2021-04-16T00:00:00"/>
    <n v="673044621"/>
    <d v="2021-05-23T00:00:00"/>
    <n v="7924"/>
    <n v="668.27"/>
    <n v="502.54"/>
    <n v="5295371.4799999995"/>
    <n v="3982126.96"/>
  </r>
  <r>
    <x v="1629"/>
    <x v="4"/>
    <s v="Panama"/>
    <s v="Material de oficina"/>
    <x v="1"/>
    <s v="Crítica"/>
    <d v="2022-09-26T00:00:00"/>
    <n v="673877179"/>
    <d v="2022-10-24T00:00:00"/>
    <n v="6393"/>
    <n v="651.21"/>
    <n v="524.96"/>
    <n v="4163185.5300000003"/>
    <n v="3356069.2800000003"/>
  </r>
  <r>
    <x v="1630"/>
    <x v="4"/>
    <s v="Haiti"/>
    <s v="Material de oficina"/>
    <x v="1"/>
    <s v="Media"/>
    <d v="2022-03-27T00:00:00"/>
    <n v="673987042"/>
    <d v="2022-04-30T00:00:00"/>
    <n v="5223"/>
    <n v="651.21"/>
    <n v="524.96"/>
    <n v="3401269.83"/>
    <n v="2741866.08"/>
  </r>
  <r>
    <x v="1631"/>
    <x v="3"/>
    <s v="Mauritania"/>
    <s v="Cereales"/>
    <x v="0"/>
    <s v="Alta"/>
    <d v="2021-12-30T00:00:00"/>
    <n v="674003350"/>
    <d v="2021-12-30T00:00:00"/>
    <n v="983"/>
    <n v="205.7"/>
    <n v="117.11"/>
    <n v="202203.09999999998"/>
    <n v="115119.13"/>
  </r>
  <r>
    <x v="1632"/>
    <x v="3"/>
    <s v="Namibia"/>
    <s v="Cuidado personal"/>
    <x v="0"/>
    <s v="Baja"/>
    <d v="2022-08-18T00:00:00"/>
    <n v="151334369"/>
    <d v="2022-10-05T00:00:00"/>
    <n v="1348"/>
    <n v="81.73"/>
    <n v="56.67"/>
    <n v="110172.04000000001"/>
    <n v="76391.16"/>
  </r>
  <r>
    <x v="1633"/>
    <x v="3"/>
    <s v="The Gambia"/>
    <s v="Cárnicos"/>
    <x v="0"/>
    <s v="Crítica"/>
    <d v="2021-10-08T00:00:00"/>
    <n v="674096906"/>
    <d v="2021-11-18T00:00:00"/>
    <n v="2271"/>
    <n v="421.89"/>
    <n v="364.69"/>
    <n v="958112.19"/>
    <n v="828210.99"/>
  </r>
  <r>
    <x v="1634"/>
    <x v="0"/>
    <s v="Ireland"/>
    <s v="Snacks"/>
    <x v="0"/>
    <s v="Crítica"/>
    <d v="2020-04-12T00:00:00"/>
    <n v="674206769"/>
    <d v="2020-04-13T00:00:00"/>
    <n v="4718"/>
    <n v="152.58000000000001"/>
    <n v="97.44"/>
    <n v="719872.44000000006"/>
    <n v="459721.92"/>
  </r>
  <r>
    <x v="1635"/>
    <x v="0"/>
    <s v="San Marino"/>
    <s v="Cosméticos"/>
    <x v="1"/>
    <s v="Baja"/>
    <d v="2022-05-14T00:00:00"/>
    <n v="675713098"/>
    <d v="2022-06-29T00:00:00"/>
    <n v="5983"/>
    <n v="437.2"/>
    <n v="263.33"/>
    <n v="2615767.6"/>
    <n v="1575503.39"/>
  </r>
  <r>
    <x v="1636"/>
    <x v="3"/>
    <s v="United Arab Emirates"/>
    <s v="Material de oficina"/>
    <x v="0"/>
    <s v="Baja"/>
    <d v="2020-05-30T00:00:00"/>
    <n v="677342164"/>
    <d v="2020-06-22T00:00:00"/>
    <n v="760"/>
    <n v="651.21"/>
    <n v="524.96"/>
    <n v="494919.60000000003"/>
    <n v="398969.60000000003"/>
  </r>
  <r>
    <x v="1637"/>
    <x v="3"/>
    <s v="Mauritania"/>
    <s v="Cuidado personal"/>
    <x v="1"/>
    <s v="Media"/>
    <d v="2021-06-28T00:00:00"/>
    <n v="677927100"/>
    <d v="2021-08-17T00:00:00"/>
    <n v="5771"/>
    <n v="81.73"/>
    <n v="56.67"/>
    <n v="471663.83"/>
    <n v="327042.57"/>
  </r>
  <r>
    <x v="1638"/>
    <x v="4"/>
    <s v="Nicaragua"/>
    <s v="Cárnicos"/>
    <x v="0"/>
    <s v="Crítica"/>
    <d v="2020-03-19T00:00:00"/>
    <n v="679107701"/>
    <d v="2020-04-13T00:00:00"/>
    <n v="4773"/>
    <n v="421.89"/>
    <n v="364.69"/>
    <n v="2013680.97"/>
    <n v="1740665.3699999999"/>
  </r>
  <r>
    <x v="1639"/>
    <x v="2"/>
    <s v="Malaysia"/>
    <s v="Ropa"/>
    <x v="0"/>
    <s v="Alta"/>
    <d v="2020-03-05T00:00:00"/>
    <n v="679652726"/>
    <d v="2020-03-21T00:00:00"/>
    <n v="3551"/>
    <n v="109.28"/>
    <n v="35.840000000000003"/>
    <n v="388053.28"/>
    <n v="127267.84000000001"/>
  </r>
  <r>
    <x v="1640"/>
    <x v="3"/>
    <s v="Zambia"/>
    <s v="Cosméticos"/>
    <x v="1"/>
    <s v="Alta"/>
    <d v="2021-01-30T00:00:00"/>
    <n v="680020940"/>
    <d v="2021-02-25T00:00:00"/>
    <n v="4923"/>
    <n v="437.2"/>
    <n v="263.33"/>
    <n v="2152335.6"/>
    <n v="1296373.5899999999"/>
  </r>
  <r>
    <x v="1641"/>
    <x v="3"/>
    <s v="Malawi"/>
    <s v="Frutas"/>
    <x v="1"/>
    <s v="Baja"/>
    <d v="2020-03-07T00:00:00"/>
    <n v="680777108"/>
    <d v="2020-03-29T00:00:00"/>
    <n v="3737"/>
    <n v="9.33"/>
    <n v="6.92"/>
    <n v="34866.21"/>
    <n v="25860.04"/>
  </r>
  <r>
    <x v="1642"/>
    <x v="3"/>
    <s v="Lesotho"/>
    <s v="Cuidado personal"/>
    <x v="0"/>
    <s v="Alta"/>
    <d v="2022-04-09T00:00:00"/>
    <n v="680904138"/>
    <d v="2022-04-17T00:00:00"/>
    <n v="1872"/>
    <n v="81.73"/>
    <n v="56.67"/>
    <n v="152998.56"/>
    <n v="106086.24"/>
  </r>
  <r>
    <x v="1643"/>
    <x v="4"/>
    <s v="Jamaica"/>
    <s v="Cárnicos"/>
    <x v="0"/>
    <s v="Baja"/>
    <d v="2022-07-01T00:00:00"/>
    <n v="152462613"/>
    <d v="2022-07-23T00:00:00"/>
    <n v="5386"/>
    <n v="421.89"/>
    <n v="364.69"/>
    <n v="2272299.54"/>
    <n v="1964220.34"/>
  </r>
  <r>
    <x v="1644"/>
    <x v="3"/>
    <s v="Malawi"/>
    <s v="Cárnicos"/>
    <x v="0"/>
    <s v="Baja"/>
    <d v="2021-02-11T00:00:00"/>
    <n v="682011783"/>
    <d v="2021-02-15T00:00:00"/>
    <n v="3241"/>
    <n v="421.89"/>
    <n v="364.69"/>
    <n v="1367345.49"/>
    <n v="1181960.29"/>
  </r>
  <r>
    <x v="1645"/>
    <x v="3"/>
    <s v="Iraq"/>
    <s v="Cárnicos"/>
    <x v="0"/>
    <s v="Crítica"/>
    <d v="2020-11-19T00:00:00"/>
    <n v="683556735"/>
    <d v="2020-12-06T00:00:00"/>
    <n v="8786"/>
    <n v="421.89"/>
    <n v="364.69"/>
    <n v="3706725.54"/>
    <n v="3204166.34"/>
  </r>
  <r>
    <x v="1646"/>
    <x v="2"/>
    <s v="Turkmenistan"/>
    <s v="Doméstico"/>
    <x v="0"/>
    <s v="Media"/>
    <d v="2020-06-09T00:00:00"/>
    <n v="684902131"/>
    <d v="2020-06-25T00:00:00"/>
    <n v="1480"/>
    <n v="668.27"/>
    <n v="502.54"/>
    <n v="989039.6"/>
    <n v="743759.20000000007"/>
  </r>
  <r>
    <x v="1647"/>
    <x v="3"/>
    <s v="United Arab Emirates"/>
    <s v="Material de oficina"/>
    <x v="0"/>
    <s v="Baja"/>
    <d v="2020-06-19T00:00:00"/>
    <n v="687801063"/>
    <d v="2020-06-28T00:00:00"/>
    <n v="1328"/>
    <n v="651.21"/>
    <n v="524.96"/>
    <n v="864806.88"/>
    <n v="697146.88"/>
  </r>
  <r>
    <x v="1648"/>
    <x v="2"/>
    <s v="Maldives"/>
    <s v="Doméstico"/>
    <x v="1"/>
    <s v="Alta"/>
    <d v="2022-01-20T00:00:00"/>
    <n v="691472899"/>
    <d v="2022-02-07T00:00:00"/>
    <n v="366"/>
    <n v="668.27"/>
    <n v="502.54"/>
    <n v="244586.82"/>
    <n v="183929.64"/>
  </r>
  <r>
    <x v="1649"/>
    <x v="0"/>
    <s v="Romania"/>
    <s v="Doméstico"/>
    <x v="1"/>
    <s v="Crítica"/>
    <d v="2022-05-29T00:00:00"/>
    <n v="691705501"/>
    <d v="2022-06-01T00:00:00"/>
    <n v="7661"/>
    <n v="668.27"/>
    <n v="502.54"/>
    <n v="5119616.47"/>
    <n v="3849958.94"/>
  </r>
  <r>
    <x v="1650"/>
    <x v="3"/>
    <s v="Lebanon"/>
    <s v="Cosméticos"/>
    <x v="0"/>
    <s v="Crítica"/>
    <d v="2021-12-28T00:00:00"/>
    <n v="692054402"/>
    <d v="2022-02-05T00:00:00"/>
    <n v="4313"/>
    <n v="437.2"/>
    <n v="263.33"/>
    <n v="1885643.5999999999"/>
    <n v="1135742.29"/>
  </r>
  <r>
    <x v="1651"/>
    <x v="0"/>
    <s v="Portugal"/>
    <s v="Cosméticos"/>
    <x v="1"/>
    <s v="Alta"/>
    <d v="2020-03-30T00:00:00"/>
    <n v="692284429"/>
    <d v="2020-05-03T00:00:00"/>
    <n v="8451"/>
    <n v="437.2"/>
    <n v="263.33"/>
    <n v="3694777.1999999997"/>
    <n v="2225401.83"/>
  </r>
  <r>
    <x v="1652"/>
    <x v="0"/>
    <s v="Bosnia and Herzegovina"/>
    <s v="Material de oficina"/>
    <x v="0"/>
    <s v="Crítica"/>
    <d v="2022-09-22T00:00:00"/>
    <n v="692566812"/>
    <d v="2022-10-07T00:00:00"/>
    <n v="236"/>
    <n v="651.21"/>
    <n v="524.96"/>
    <n v="153685.56"/>
    <n v="123890.56000000001"/>
  </r>
  <r>
    <x v="1653"/>
    <x v="3"/>
    <s v="Iraq"/>
    <s v="Snacks"/>
    <x v="0"/>
    <s v="Crítica"/>
    <d v="2022-07-10T00:00:00"/>
    <n v="694304454"/>
    <d v="2022-08-24T00:00:00"/>
    <n v="6861"/>
    <n v="152.58000000000001"/>
    <n v="97.44"/>
    <n v="1046851.3800000001"/>
    <n v="668535.84"/>
  </r>
  <r>
    <x v="1654"/>
    <x v="3"/>
    <s v="Syria"/>
    <s v="Verduras"/>
    <x v="0"/>
    <s v="Media"/>
    <d v="2022-08-22T00:00:00"/>
    <n v="152694785"/>
    <d v="2022-09-01T00:00:00"/>
    <n v="431"/>
    <n v="154.06"/>
    <n v="90.93"/>
    <n v="66399.86"/>
    <n v="39190.83"/>
  </r>
  <r>
    <x v="1655"/>
    <x v="0"/>
    <s v="Moldova "/>
    <s v="Ropa"/>
    <x v="0"/>
    <s v="Crítica"/>
    <d v="2021-09-18T00:00:00"/>
    <n v="694697988"/>
    <d v="2021-11-06T00:00:00"/>
    <n v="7549"/>
    <n v="109.28"/>
    <n v="35.840000000000003"/>
    <n v="824954.72"/>
    <n v="270556.16000000003"/>
  </r>
  <r>
    <x v="1656"/>
    <x v="3"/>
    <s v="Liberia"/>
    <s v="Cereales"/>
    <x v="0"/>
    <s v="Alta"/>
    <d v="2021-05-06T00:00:00"/>
    <n v="695057189"/>
    <d v="2021-06-17T00:00:00"/>
    <n v="8556"/>
    <n v="205.7"/>
    <n v="117.11"/>
    <n v="1759969.2"/>
    <n v="1001993.16"/>
  </r>
  <r>
    <x v="1657"/>
    <x v="3"/>
    <s v="Sudan"/>
    <s v="Alimento infantil"/>
    <x v="1"/>
    <s v="Baja"/>
    <d v="2020-01-01T00:00:00"/>
    <n v="695179069"/>
    <d v="2020-01-03T00:00:00"/>
    <n v="8166"/>
    <n v="255.28"/>
    <n v="159.41999999999999"/>
    <n v="2084616.48"/>
    <n v="1301823.72"/>
  </r>
  <r>
    <x v="1658"/>
    <x v="3"/>
    <s v="Democratic Republic of the Congo"/>
    <s v="Cosméticos"/>
    <x v="1"/>
    <s v="Media"/>
    <d v="2020-12-18T00:00:00"/>
    <n v="695807778"/>
    <d v="2021-02-02T00:00:00"/>
    <n v="1698"/>
    <n v="437.2"/>
    <n v="263.33"/>
    <n v="742365.6"/>
    <n v="447134.33999999997"/>
  </r>
  <r>
    <x v="1659"/>
    <x v="3"/>
    <s v="Morocco"/>
    <s v="Snacks"/>
    <x v="0"/>
    <s v="Media"/>
    <d v="2022-03-13T00:00:00"/>
    <n v="695891892"/>
    <d v="2022-03-15T00:00:00"/>
    <n v="6501"/>
    <n v="152.58000000000001"/>
    <n v="97.44"/>
    <n v="991922.58000000007"/>
    <n v="633457.43999999994"/>
  </r>
  <r>
    <x v="1660"/>
    <x v="4"/>
    <s v="Saint Vincent and the Grenadines"/>
    <s v="Frutas"/>
    <x v="1"/>
    <s v="Media"/>
    <d v="2020-08-20T00:00:00"/>
    <n v="696721875"/>
    <d v="2020-09-29T00:00:00"/>
    <n v="6954"/>
    <n v="9.33"/>
    <n v="6.92"/>
    <n v="64880.82"/>
    <n v="48121.68"/>
  </r>
  <r>
    <x v="1661"/>
    <x v="3"/>
    <s v="Pakistan"/>
    <s v="Doméstico"/>
    <x v="0"/>
    <s v="Baja"/>
    <d v="2022-03-12T00:00:00"/>
    <n v="696845471"/>
    <d v="2022-04-19T00:00:00"/>
    <n v="9468"/>
    <n v="668.27"/>
    <n v="502.54"/>
    <n v="6327180.3599999994"/>
    <n v="4758048.72"/>
  </r>
  <r>
    <x v="1662"/>
    <x v="0"/>
    <s v="Sweden"/>
    <s v="Cereales"/>
    <x v="1"/>
    <s v="Alta"/>
    <d v="2020-04-27T00:00:00"/>
    <n v="698256099"/>
    <d v="2020-05-14T00:00:00"/>
    <n v="7485"/>
    <n v="205.7"/>
    <n v="117.11"/>
    <n v="1539664.5"/>
    <n v="876568.35"/>
  </r>
  <r>
    <x v="1663"/>
    <x v="1"/>
    <s v="Palau"/>
    <s v="Cuidado personal"/>
    <x v="1"/>
    <s v="Crítica"/>
    <d v="2020-04-24T00:00:00"/>
    <n v="698913562"/>
    <d v="2020-05-03T00:00:00"/>
    <n v="6480"/>
    <n v="81.73"/>
    <n v="56.67"/>
    <n v="529610.4"/>
    <n v="367221.60000000003"/>
  </r>
  <r>
    <x v="1664"/>
    <x v="0"/>
    <s v="Poland"/>
    <s v="Cereales"/>
    <x v="0"/>
    <s v="Crítica"/>
    <d v="2020-09-15T00:00:00"/>
    <n v="699479186"/>
    <d v="2020-10-21T00:00:00"/>
    <n v="8958"/>
    <n v="205.7"/>
    <n v="117.11"/>
    <n v="1842660.5999999999"/>
    <n v="1049071.3799999999"/>
  </r>
  <r>
    <x v="1665"/>
    <x v="3"/>
    <s v="Tanzania"/>
    <s v="Frutas"/>
    <x v="0"/>
    <s v="Crítica"/>
    <d v="2021-02-24T00:00:00"/>
    <n v="152819240"/>
    <d v="2021-03-08T00:00:00"/>
    <n v="1174"/>
    <n v="9.33"/>
    <n v="6.92"/>
    <n v="10953.42"/>
    <n v="8124.08"/>
  </r>
  <r>
    <x v="1666"/>
    <x v="3"/>
    <s v="Equatorial Guinea"/>
    <s v="Cárnicos"/>
    <x v="1"/>
    <s v="Crítica"/>
    <d v="2020-06-15T00:00:00"/>
    <n v="699481761"/>
    <d v="2020-07-15T00:00:00"/>
    <n v="9453"/>
    <n v="421.89"/>
    <n v="364.69"/>
    <n v="3988126.17"/>
    <n v="3447414.57"/>
  </r>
  <r>
    <x v="1667"/>
    <x v="1"/>
    <s v="Kiribati"/>
    <s v="Doméstico"/>
    <x v="0"/>
    <s v="Media"/>
    <d v="2020-04-30T00:00:00"/>
    <n v="700715148"/>
    <d v="2020-05-15T00:00:00"/>
    <n v="9535"/>
    <n v="668.27"/>
    <n v="502.54"/>
    <n v="6371954.4500000002"/>
    <n v="4791718.9000000004"/>
  </r>
  <r>
    <x v="1668"/>
    <x v="2"/>
    <s v="Myanmar"/>
    <s v="Cereales"/>
    <x v="0"/>
    <s v="Crítica"/>
    <d v="2021-07-06T00:00:00"/>
    <n v="700967061"/>
    <d v="2021-08-01T00:00:00"/>
    <n v="2800"/>
    <n v="205.7"/>
    <n v="117.11"/>
    <n v="575960"/>
    <n v="327908"/>
  </r>
  <r>
    <x v="1669"/>
    <x v="4"/>
    <s v="Haiti"/>
    <s v="Doméstico"/>
    <x v="1"/>
    <s v="Crítica"/>
    <d v="2021-04-18T00:00:00"/>
    <n v="701739966"/>
    <d v="2021-05-26T00:00:00"/>
    <n v="9880"/>
    <n v="668.27"/>
    <n v="502.54"/>
    <n v="6602507.5999999996"/>
    <n v="4965095.2"/>
  </r>
  <r>
    <x v="1670"/>
    <x v="3"/>
    <s v="Mauritius "/>
    <s v="Snacks"/>
    <x v="1"/>
    <s v="Media"/>
    <d v="2020-03-26T00:00:00"/>
    <n v="702028787"/>
    <d v="2020-05-02T00:00:00"/>
    <n v="3435"/>
    <n v="152.58000000000001"/>
    <n v="97.44"/>
    <n v="524112.30000000005"/>
    <n v="334706.39999999997"/>
  </r>
  <r>
    <x v="1671"/>
    <x v="0"/>
    <s v="Luxembourg"/>
    <s v="Cereales"/>
    <x v="1"/>
    <s v="Crítica"/>
    <d v="2020-09-18T00:00:00"/>
    <n v="702194440"/>
    <d v="2020-11-05T00:00:00"/>
    <n v="3158"/>
    <n v="205.7"/>
    <n v="117.11"/>
    <n v="649600.6"/>
    <n v="369833.38"/>
  </r>
  <r>
    <x v="1672"/>
    <x v="1"/>
    <s v="Tonga"/>
    <s v="Ropa"/>
    <x v="0"/>
    <s v="Baja"/>
    <d v="2022-08-31T00:00:00"/>
    <n v="702218043"/>
    <d v="2022-09-11T00:00:00"/>
    <n v="773"/>
    <n v="109.28"/>
    <n v="35.840000000000003"/>
    <n v="84473.44"/>
    <n v="27704.320000000003"/>
  </r>
  <r>
    <x v="1673"/>
    <x v="0"/>
    <s v="Ukraine"/>
    <s v="Verduras"/>
    <x v="0"/>
    <s v="Alta"/>
    <d v="2022-02-16T00:00:00"/>
    <n v="702359235"/>
    <d v="2022-02-19T00:00:00"/>
    <n v="5033"/>
    <n v="154.06"/>
    <n v="90.93"/>
    <n v="775383.98"/>
    <n v="457650.69000000006"/>
  </r>
  <r>
    <x v="1674"/>
    <x v="3"/>
    <s v="Sudan"/>
    <s v="Snacks"/>
    <x v="1"/>
    <s v="Alta"/>
    <d v="2021-04-07T00:00:00"/>
    <n v="703259599"/>
    <d v="2021-04-21T00:00:00"/>
    <n v="6727"/>
    <n v="152.58000000000001"/>
    <n v="97.44"/>
    <n v="1026405.66"/>
    <n v="655478.88"/>
  </r>
  <r>
    <x v="1675"/>
    <x v="0"/>
    <s v="France"/>
    <s v="Doméstico"/>
    <x v="1"/>
    <s v="Baja"/>
    <d v="2021-03-19T00:00:00"/>
    <n v="703659999"/>
    <d v="2021-04-11T00:00:00"/>
    <n v="3669"/>
    <n v="668.27"/>
    <n v="502.54"/>
    <n v="2451882.63"/>
    <n v="1843819.26"/>
  </r>
  <r>
    <x v="1676"/>
    <x v="3"/>
    <s v="Angola"/>
    <s v="Alimento infantil"/>
    <x v="1"/>
    <s v="Alta"/>
    <d v="2022-04-01T00:00:00"/>
    <n v="152920091"/>
    <d v="2022-05-12T00:00:00"/>
    <n v="4340"/>
    <n v="255.28"/>
    <n v="159.41999999999999"/>
    <n v="1107915.2"/>
    <n v="691882.79999999993"/>
  </r>
  <r>
    <x v="1677"/>
    <x v="2"/>
    <s v="Laos"/>
    <s v="Ropa"/>
    <x v="0"/>
    <s v="Media"/>
    <d v="2020-08-25T00:00:00"/>
    <n v="704550063"/>
    <d v="2020-09-16T00:00:00"/>
    <n v="5711"/>
    <n v="109.28"/>
    <n v="35.840000000000003"/>
    <n v="624098.07999999996"/>
    <n v="204682.24000000002"/>
  </r>
  <r>
    <x v="1678"/>
    <x v="4"/>
    <s v="Dominica"/>
    <s v="Cosméticos"/>
    <x v="1"/>
    <s v="Crítica"/>
    <d v="2020-01-31T00:00:00"/>
    <n v="706573092"/>
    <d v="2020-03-12T00:00:00"/>
    <n v="9730"/>
    <n v="437.2"/>
    <n v="263.33"/>
    <n v="4253956"/>
    <n v="2562200.9"/>
  </r>
  <r>
    <x v="1679"/>
    <x v="0"/>
    <s v="Estonia"/>
    <s v="Snacks"/>
    <x v="0"/>
    <s v="Alta"/>
    <d v="2020-06-03T00:00:00"/>
    <n v="706778657"/>
    <d v="2020-06-26T00:00:00"/>
    <n v="4639"/>
    <n v="152.58000000000001"/>
    <n v="97.44"/>
    <n v="707818.62000000011"/>
    <n v="452024.16"/>
  </r>
  <r>
    <x v="1680"/>
    <x v="3"/>
    <s v="Afghanistan"/>
    <s v="Cuidado personal"/>
    <x v="0"/>
    <s v="Crítica"/>
    <d v="2021-07-23T00:00:00"/>
    <n v="706796252"/>
    <d v="2021-09-11T00:00:00"/>
    <n v="6380"/>
    <n v="81.73"/>
    <n v="56.67"/>
    <n v="521437.4"/>
    <n v="361554.60000000003"/>
  </r>
  <r>
    <x v="1681"/>
    <x v="3"/>
    <s v="Eritrea"/>
    <s v="Frutas"/>
    <x v="1"/>
    <s v="Crítica"/>
    <d v="2020-11-29T00:00:00"/>
    <n v="707739102"/>
    <d v="2020-12-16T00:00:00"/>
    <n v="2926"/>
    <n v="9.33"/>
    <n v="6.92"/>
    <n v="27299.58"/>
    <n v="20247.919999999998"/>
  </r>
  <r>
    <x v="1682"/>
    <x v="3"/>
    <s v="Oman"/>
    <s v="Cárnicos"/>
    <x v="1"/>
    <s v="Alta"/>
    <d v="2020-08-08T00:00:00"/>
    <n v="707867419"/>
    <d v="2020-08-15T00:00:00"/>
    <n v="9283"/>
    <n v="421.89"/>
    <n v="364.69"/>
    <n v="3916404.8699999996"/>
    <n v="3385417.27"/>
  </r>
  <r>
    <x v="1683"/>
    <x v="4"/>
    <s v="Cuba"/>
    <s v="Snacks"/>
    <x v="0"/>
    <s v="Media"/>
    <d v="2020-04-18T00:00:00"/>
    <n v="707988440"/>
    <d v="2020-05-06T00:00:00"/>
    <n v="2486"/>
    <n v="152.58000000000001"/>
    <n v="97.44"/>
    <n v="379313.88"/>
    <n v="242235.84"/>
  </r>
  <r>
    <x v="1684"/>
    <x v="3"/>
    <s v="Oman"/>
    <s v="Cereales"/>
    <x v="0"/>
    <s v="Crítica"/>
    <d v="2021-06-23T00:00:00"/>
    <n v="708053243"/>
    <d v="2021-07-27T00:00:00"/>
    <n v="6603"/>
    <n v="205.7"/>
    <n v="117.11"/>
    <n v="1358237.0999999999"/>
    <n v="773277.33"/>
  </r>
  <r>
    <x v="1685"/>
    <x v="0"/>
    <s v="Luxembourg"/>
    <s v="Material de oficina"/>
    <x v="0"/>
    <s v="Alta"/>
    <d v="2020-04-29T00:00:00"/>
    <n v="709239423"/>
    <d v="2020-05-02T00:00:00"/>
    <n v="7733"/>
    <n v="651.21"/>
    <n v="524.96"/>
    <n v="5035806.9300000006"/>
    <n v="4059515.68"/>
  </r>
  <r>
    <x v="1686"/>
    <x v="3"/>
    <s v="Namibia"/>
    <s v="Material de oficina"/>
    <x v="0"/>
    <s v="Baja"/>
    <d v="2020-07-27T00:00:00"/>
    <n v="711031138"/>
    <d v="2020-08-07T00:00:00"/>
    <n v="9004"/>
    <n v="651.21"/>
    <n v="524.96"/>
    <n v="5863494.8400000008"/>
    <n v="4726739.8400000008"/>
  </r>
  <r>
    <x v="1687"/>
    <x v="2"/>
    <s v="China"/>
    <s v="Cuidado personal"/>
    <x v="0"/>
    <s v="Baja"/>
    <d v="2020-07-18T00:00:00"/>
    <n v="153419196"/>
    <d v="2020-09-06T00:00:00"/>
    <n v="3684"/>
    <n v="81.73"/>
    <n v="56.67"/>
    <n v="301093.32"/>
    <n v="208772.28"/>
  </r>
  <r>
    <x v="1688"/>
    <x v="2"/>
    <s v="India"/>
    <s v="Frutas"/>
    <x v="1"/>
    <s v="Alta"/>
    <d v="2020-08-12T00:00:00"/>
    <n v="711386048"/>
    <d v="2020-08-21T00:00:00"/>
    <n v="5580"/>
    <n v="9.33"/>
    <n v="6.92"/>
    <n v="52061.4"/>
    <n v="38613.599999999999"/>
  </r>
  <r>
    <x v="1689"/>
    <x v="1"/>
    <s v="Palau"/>
    <s v="Verduras"/>
    <x v="0"/>
    <s v="Alta"/>
    <d v="2020-09-14T00:00:00"/>
    <n v="711467587"/>
    <d v="2020-10-19T00:00:00"/>
    <n v="9651"/>
    <n v="154.06"/>
    <n v="90.93"/>
    <n v="1486833.06"/>
    <n v="877565.43"/>
  </r>
  <r>
    <x v="1690"/>
    <x v="0"/>
    <s v="Serbia"/>
    <s v="Cuidado personal"/>
    <x v="1"/>
    <s v="Alta"/>
    <d v="2021-06-26T00:00:00"/>
    <n v="711621654"/>
    <d v="2021-08-04T00:00:00"/>
    <n v="5441"/>
    <n v="81.73"/>
    <n v="56.67"/>
    <n v="444692.93"/>
    <n v="308341.47000000003"/>
  </r>
  <r>
    <x v="1691"/>
    <x v="3"/>
    <s v="Mauritania"/>
    <s v="Verduras"/>
    <x v="0"/>
    <s v="Crítica"/>
    <d v="2022-07-26T00:00:00"/>
    <n v="711629807"/>
    <d v="2022-08-05T00:00:00"/>
    <n v="4206"/>
    <n v="154.06"/>
    <n v="90.93"/>
    <n v="647976.36"/>
    <n v="382451.58"/>
  </r>
  <r>
    <x v="1692"/>
    <x v="2"/>
    <s v="Maldives"/>
    <s v="Frutas"/>
    <x v="0"/>
    <s v="Alta"/>
    <d v="2021-02-10T00:00:00"/>
    <n v="718301856"/>
    <d v="2021-02-13T00:00:00"/>
    <n v="9232"/>
    <n v="9.33"/>
    <n v="6.92"/>
    <n v="86134.56"/>
    <n v="63885.440000000002"/>
  </r>
  <r>
    <x v="1693"/>
    <x v="3"/>
    <s v="Liberia"/>
    <s v="Cuidado personal"/>
    <x v="0"/>
    <s v="Crítica"/>
    <d v="2021-10-31T00:00:00"/>
    <n v="719055879"/>
    <d v="2021-11-09T00:00:00"/>
    <n v="836"/>
    <n v="81.73"/>
    <n v="56.67"/>
    <n v="68326.28"/>
    <n v="47376.12"/>
  </r>
  <r>
    <x v="1694"/>
    <x v="0"/>
    <s v="Greece"/>
    <s v="Bebida"/>
    <x v="1"/>
    <s v="Media"/>
    <d v="2021-04-04T00:00:00"/>
    <n v="719551551"/>
    <d v="2021-05-05T00:00:00"/>
    <n v="1366"/>
    <n v="47.45"/>
    <n v="31.79"/>
    <n v="64816.700000000004"/>
    <n v="43425.14"/>
  </r>
  <r>
    <x v="1695"/>
    <x v="4"/>
    <s v="Dominica"/>
    <s v="Frutas"/>
    <x v="0"/>
    <s v="Baja"/>
    <d v="2020-08-11T00:00:00"/>
    <n v="719609487"/>
    <d v="2020-08-23T00:00:00"/>
    <n v="202"/>
    <n v="9.33"/>
    <n v="6.92"/>
    <n v="1884.66"/>
    <n v="1397.84"/>
  </r>
  <r>
    <x v="1696"/>
    <x v="2"/>
    <s v="Vietnam"/>
    <s v="Cereales"/>
    <x v="0"/>
    <s v="Crítica"/>
    <d v="2021-07-10T00:00:00"/>
    <n v="719784152"/>
    <d v="2021-07-19T00:00:00"/>
    <n v="8756"/>
    <n v="205.7"/>
    <n v="117.11"/>
    <n v="1801109.2"/>
    <n v="1025415.16"/>
  </r>
  <r>
    <x v="1697"/>
    <x v="2"/>
    <s v="Sri Lanka"/>
    <s v="Cereales"/>
    <x v="0"/>
    <s v="Alta"/>
    <d v="2021-09-24T00:00:00"/>
    <n v="723019969"/>
    <d v="2021-10-09T00:00:00"/>
    <n v="5470"/>
    <n v="205.7"/>
    <n v="117.11"/>
    <n v="1125179"/>
    <n v="640591.69999999995"/>
  </r>
  <r>
    <x v="1698"/>
    <x v="1"/>
    <s v="Fiji"/>
    <s v="Snacks"/>
    <x v="0"/>
    <s v="Media"/>
    <d v="2022-02-17T00:00:00"/>
    <n v="111265599"/>
    <d v="2022-02-27T00:00:00"/>
    <n v="4056"/>
    <n v="152.58000000000001"/>
    <n v="97.44"/>
    <n v="618864.4800000001"/>
    <n v="395216.64000000001"/>
  </r>
  <r>
    <x v="1699"/>
    <x v="0"/>
    <s v="Hungary"/>
    <s v="Cuidado personal"/>
    <x v="0"/>
    <s v="Baja"/>
    <d v="2022-06-30T00:00:00"/>
    <n v="153562963"/>
    <d v="2022-07-03T00:00:00"/>
    <n v="4991"/>
    <n v="81.73"/>
    <n v="56.67"/>
    <n v="407914.43"/>
    <n v="282839.97000000003"/>
  </r>
  <r>
    <x v="1700"/>
    <x v="0"/>
    <s v="Portugal"/>
    <s v="Doméstico"/>
    <x v="0"/>
    <s v="Media"/>
    <d v="2022-03-28T00:00:00"/>
    <n v="723331964"/>
    <d v="2022-05-06T00:00:00"/>
    <n v="818"/>
    <n v="668.27"/>
    <n v="502.54"/>
    <n v="546644.86"/>
    <n v="411077.72000000003"/>
  </r>
  <r>
    <x v="1701"/>
    <x v="5"/>
    <s v="United States of America"/>
    <s v="Cárnicos"/>
    <x v="0"/>
    <s v="Crítica"/>
    <d v="2020-02-26T00:00:00"/>
    <n v="724249923"/>
    <d v="2020-03-22T00:00:00"/>
    <n v="2304"/>
    <n v="421.89"/>
    <n v="364.69"/>
    <n v="972034.55999999994"/>
    <n v="840245.76000000001"/>
  </r>
  <r>
    <x v="1702"/>
    <x v="4"/>
    <s v="Jamaica"/>
    <s v="Snacks"/>
    <x v="1"/>
    <s v="Crítica"/>
    <d v="2021-07-30T00:00:00"/>
    <n v="727281463"/>
    <d v="2021-09-02T00:00:00"/>
    <n v="9464"/>
    <n v="152.58000000000001"/>
    <n v="97.44"/>
    <n v="1444017.12"/>
    <n v="922172.16"/>
  </r>
  <r>
    <x v="1703"/>
    <x v="0"/>
    <s v="Cyprus"/>
    <s v="Alimento infantil"/>
    <x v="1"/>
    <s v="Alta"/>
    <d v="2020-02-19T00:00:00"/>
    <n v="727367293"/>
    <d v="2020-03-01T00:00:00"/>
    <n v="8867"/>
    <n v="255.28"/>
    <n v="159.41999999999999"/>
    <n v="2263567.7600000002"/>
    <n v="1413577.14"/>
  </r>
  <r>
    <x v="1704"/>
    <x v="3"/>
    <s v="Iran"/>
    <s v="Cereales"/>
    <x v="0"/>
    <s v="Media"/>
    <d v="2021-04-18T00:00:00"/>
    <n v="729238831"/>
    <d v="2021-05-07T00:00:00"/>
    <n v="9110"/>
    <n v="205.7"/>
    <n v="117.11"/>
    <n v="1873927"/>
    <n v="1066872.1000000001"/>
  </r>
  <r>
    <x v="1705"/>
    <x v="2"/>
    <s v="Sri Lanka"/>
    <s v="Verduras"/>
    <x v="0"/>
    <s v="Crítica"/>
    <d v="2020-12-04T00:00:00"/>
    <n v="729468429"/>
    <d v="2020-12-10T00:00:00"/>
    <n v="5824"/>
    <n v="154.06"/>
    <n v="90.93"/>
    <n v="897245.44000000006"/>
    <n v="529576.32000000007"/>
  </r>
  <r>
    <x v="1706"/>
    <x v="1"/>
    <s v="East Timor"/>
    <s v="Snacks"/>
    <x v="1"/>
    <s v="Media"/>
    <d v="2021-01-02T00:00:00"/>
    <n v="731011664"/>
    <d v="2021-02-05T00:00:00"/>
    <n v="6669"/>
    <n v="152.58000000000001"/>
    <n v="97.44"/>
    <n v="1017556.0200000001"/>
    <n v="649827.36"/>
  </r>
  <r>
    <x v="1707"/>
    <x v="3"/>
    <s v="Niger"/>
    <s v="Cárnicos"/>
    <x v="1"/>
    <s v="Crítica"/>
    <d v="2022-06-29T00:00:00"/>
    <n v="731539952"/>
    <d v="2022-07-03T00:00:00"/>
    <n v="6338"/>
    <n v="421.89"/>
    <n v="364.69"/>
    <n v="2673938.8199999998"/>
    <n v="2311405.2200000002"/>
  </r>
  <r>
    <x v="1708"/>
    <x v="1"/>
    <s v="Australia"/>
    <s v="Frutas"/>
    <x v="1"/>
    <s v="Media"/>
    <d v="2021-01-10T00:00:00"/>
    <n v="731806886"/>
    <d v="2021-02-09T00:00:00"/>
    <n v="1555"/>
    <n v="9.33"/>
    <n v="6.92"/>
    <n v="14508.15"/>
    <n v="10760.6"/>
  </r>
  <r>
    <x v="1709"/>
    <x v="3"/>
    <s v="Botswana"/>
    <s v="Alimento infantil"/>
    <x v="1"/>
    <s v="Media"/>
    <d v="2022-08-29T00:00:00"/>
    <n v="732551896"/>
    <d v="2022-09-11T00:00:00"/>
    <n v="6075"/>
    <n v="255.28"/>
    <n v="159.41999999999999"/>
    <n v="1550826"/>
    <n v="968476.49999999988"/>
  </r>
  <r>
    <x v="1710"/>
    <x v="0"/>
    <s v="Norway"/>
    <s v="Doméstico"/>
    <x v="0"/>
    <s v="Alta"/>
    <d v="2022-01-29T00:00:00"/>
    <n v="154519546"/>
    <d v="2022-02-03T00:00:00"/>
    <n v="1080"/>
    <n v="668.27"/>
    <n v="502.54"/>
    <n v="721731.6"/>
    <n v="542743.20000000007"/>
  </r>
  <r>
    <x v="1711"/>
    <x v="0"/>
    <s v="Portugal"/>
    <s v="Frutas"/>
    <x v="1"/>
    <s v="Media"/>
    <d v="2022-05-27T00:00:00"/>
    <n v="733834207"/>
    <d v="2022-06-16T00:00:00"/>
    <n v="5683"/>
    <n v="9.33"/>
    <n v="6.92"/>
    <n v="53022.39"/>
    <n v="39326.36"/>
  </r>
  <r>
    <x v="1712"/>
    <x v="2"/>
    <s v="South Korea"/>
    <s v="Bebida"/>
    <x v="0"/>
    <s v="Alta"/>
    <d v="2022-10-26T00:00:00"/>
    <n v="734153497"/>
    <d v="2022-10-28T00:00:00"/>
    <n v="3197"/>
    <n v="47.45"/>
    <n v="31.79"/>
    <n v="151697.65000000002"/>
    <n v="101632.62999999999"/>
  </r>
  <r>
    <x v="1713"/>
    <x v="2"/>
    <s v="Philippines"/>
    <s v="Cárnicos"/>
    <x v="0"/>
    <s v="Media"/>
    <d v="2021-02-28T00:00:00"/>
    <n v="735576570"/>
    <d v="2021-03-29T00:00:00"/>
    <n v="3466"/>
    <n v="421.89"/>
    <n v="364.69"/>
    <n v="1462270.74"/>
    <n v="1264015.54"/>
  </r>
  <r>
    <x v="1714"/>
    <x v="4"/>
    <s v="Saint Vincent and the Grenadines"/>
    <s v="Cárnicos"/>
    <x v="0"/>
    <s v="Baja"/>
    <d v="2022-03-23T00:00:00"/>
    <n v="735875689"/>
    <d v="2022-03-27T00:00:00"/>
    <n v="8369"/>
    <n v="421.89"/>
    <n v="364.69"/>
    <n v="3530797.4099999997"/>
    <n v="3052090.61"/>
  </r>
  <r>
    <x v="1715"/>
    <x v="4"/>
    <s v="Panama"/>
    <s v="Verduras"/>
    <x v="1"/>
    <s v="Crítica"/>
    <d v="2022-08-20T00:00:00"/>
    <n v="736193692"/>
    <d v="2022-10-07T00:00:00"/>
    <n v="1818"/>
    <n v="154.06"/>
    <n v="90.93"/>
    <n v="280081.08"/>
    <n v="165310.74000000002"/>
  </r>
  <r>
    <x v="1716"/>
    <x v="0"/>
    <s v="Italy"/>
    <s v="Cárnicos"/>
    <x v="0"/>
    <s v="Crítica"/>
    <d v="2020-11-04T00:00:00"/>
    <n v="737893569"/>
    <d v="2020-11-18T00:00:00"/>
    <n v="4756"/>
    <n v="421.89"/>
    <n v="364.69"/>
    <n v="2006508.8399999999"/>
    <n v="1734465.64"/>
  </r>
  <r>
    <x v="1717"/>
    <x v="2"/>
    <s v="Tajikistan"/>
    <s v="Alimento infantil"/>
    <x v="0"/>
    <s v="Media"/>
    <d v="2021-06-06T00:00:00"/>
    <n v="738479363"/>
    <d v="2021-07-01T00:00:00"/>
    <n v="154"/>
    <n v="255.28"/>
    <n v="159.41999999999999"/>
    <n v="39313.120000000003"/>
    <n v="24550.679999999997"/>
  </r>
  <r>
    <x v="1718"/>
    <x v="0"/>
    <s v="Montenegro"/>
    <s v="Verduras"/>
    <x v="1"/>
    <s v="Media"/>
    <d v="2022-03-21T00:00:00"/>
    <n v="738596522"/>
    <d v="2022-04-28T00:00:00"/>
    <n v="8020"/>
    <n v="154.06"/>
    <n v="90.93"/>
    <n v="1235561.2"/>
    <n v="729258.60000000009"/>
  </r>
  <r>
    <x v="1719"/>
    <x v="3"/>
    <s v="Sao Tome and Principe"/>
    <s v="Verduras"/>
    <x v="1"/>
    <s v="Crítica"/>
    <d v="2021-06-10T00:00:00"/>
    <n v="739964663"/>
    <d v="2021-07-05T00:00:00"/>
    <n v="388"/>
    <n v="154.06"/>
    <n v="90.93"/>
    <n v="59775.28"/>
    <n v="35280.840000000004"/>
  </r>
  <r>
    <x v="1720"/>
    <x v="3"/>
    <s v="Somalia"/>
    <s v="Verduras"/>
    <x v="1"/>
    <s v="Baja"/>
    <d v="2022-01-08T00:00:00"/>
    <n v="740614831"/>
    <d v="2022-02-24T00:00:00"/>
    <n v="6326"/>
    <n v="154.06"/>
    <n v="90.93"/>
    <n v="974583.56"/>
    <n v="575223.18000000005"/>
  </r>
  <r>
    <x v="1721"/>
    <x v="1"/>
    <s v="Australia"/>
    <s v="Cárnicos"/>
    <x v="0"/>
    <s v="Crítica"/>
    <d v="2022-04-09T00:00:00"/>
    <n v="155916440"/>
    <d v="2022-05-02T00:00:00"/>
    <n v="6798"/>
    <n v="421.89"/>
    <n v="364.69"/>
    <n v="2868008.2199999997"/>
    <n v="2479162.62"/>
  </r>
  <r>
    <x v="1722"/>
    <x v="0"/>
    <s v="Italy"/>
    <s v="Alimento infantil"/>
    <x v="0"/>
    <s v="Baja"/>
    <d v="2021-07-25T00:00:00"/>
    <n v="741649949"/>
    <d v="2021-08-18T00:00:00"/>
    <n v="6933"/>
    <n v="255.28"/>
    <n v="159.41999999999999"/>
    <n v="1769856.24"/>
    <n v="1105258.8599999999"/>
  </r>
  <r>
    <x v="1723"/>
    <x v="0"/>
    <s v="Poland"/>
    <s v="Cárnicos"/>
    <x v="1"/>
    <s v="Alta"/>
    <d v="2022-05-14T00:00:00"/>
    <n v="743553245"/>
    <d v="2022-06-04T00:00:00"/>
    <n v="339"/>
    <n v="421.89"/>
    <n v="364.69"/>
    <n v="143020.71"/>
    <n v="123629.91"/>
  </r>
  <r>
    <x v="1724"/>
    <x v="0"/>
    <s v="Ukraine"/>
    <s v="Material de oficina"/>
    <x v="0"/>
    <s v="Crítica"/>
    <d v="2021-05-29T00:00:00"/>
    <n v="745095622"/>
    <d v="2021-06-09T00:00:00"/>
    <n v="6704"/>
    <n v="651.21"/>
    <n v="524.96"/>
    <n v="4365711.84"/>
    <n v="3519331.8400000003"/>
  </r>
  <r>
    <x v="1725"/>
    <x v="2"/>
    <s v="Cambodia"/>
    <s v="Doméstico"/>
    <x v="1"/>
    <s v="Crítica"/>
    <d v="2020-05-12T00:00:00"/>
    <n v="745633351"/>
    <d v="2020-05-19T00:00:00"/>
    <n v="3221"/>
    <n v="668.27"/>
    <n v="502.54"/>
    <n v="2152497.67"/>
    <n v="1618681.34"/>
  </r>
  <r>
    <x v="1726"/>
    <x v="0"/>
    <s v="Bosnia and Herzegovina"/>
    <s v="Ropa"/>
    <x v="0"/>
    <s v="Crítica"/>
    <d v="2021-04-19T00:00:00"/>
    <n v="745765960"/>
    <d v="2021-05-25T00:00:00"/>
    <n v="9115"/>
    <n v="109.28"/>
    <n v="35.840000000000003"/>
    <n v="996087.2"/>
    <n v="326681.60000000003"/>
  </r>
  <r>
    <x v="1727"/>
    <x v="2"/>
    <s v="Philippines"/>
    <s v="Verduras"/>
    <x v="1"/>
    <s v="Media"/>
    <d v="2022-05-28T00:00:00"/>
    <n v="745996844"/>
    <d v="2022-06-08T00:00:00"/>
    <n v="639"/>
    <n v="154.06"/>
    <n v="90.93"/>
    <n v="98444.34"/>
    <n v="58104.270000000004"/>
  </r>
  <r>
    <x v="1728"/>
    <x v="2"/>
    <s v="Japan"/>
    <s v="Snacks"/>
    <x v="0"/>
    <s v="Alta"/>
    <d v="2022-04-09T00:00:00"/>
    <n v="747025954"/>
    <d v="2022-04-21T00:00:00"/>
    <n v="6079"/>
    <n v="152.58000000000001"/>
    <n v="97.44"/>
    <n v="927533.82000000007"/>
    <n v="592337.76"/>
  </r>
  <r>
    <x v="1729"/>
    <x v="2"/>
    <s v="Turkmenistan"/>
    <s v="Ropa"/>
    <x v="0"/>
    <s v="Alta"/>
    <d v="2021-04-25T00:00:00"/>
    <n v="749748504"/>
    <d v="2021-04-29T00:00:00"/>
    <n v="754"/>
    <n v="109.28"/>
    <n v="35.840000000000003"/>
    <n v="82397.119999999995"/>
    <n v="27023.360000000004"/>
  </r>
  <r>
    <x v="1730"/>
    <x v="0"/>
    <s v="Andorra"/>
    <s v="Verduras"/>
    <x v="0"/>
    <s v="Media"/>
    <d v="2020-05-12T00:00:00"/>
    <n v="749981534"/>
    <d v="2020-05-29T00:00:00"/>
    <n v="2012"/>
    <n v="154.06"/>
    <n v="90.93"/>
    <n v="309968.72000000003"/>
    <n v="182951.16"/>
  </r>
  <r>
    <x v="1731"/>
    <x v="3"/>
    <s v="Kenya"/>
    <s v="Alimento infantil"/>
    <x v="1"/>
    <s v="Baja"/>
    <d v="2022-01-23T00:00:00"/>
    <n v="750512397"/>
    <d v="2022-02-09T00:00:00"/>
    <n v="4232"/>
    <n v="255.28"/>
    <n v="159.41999999999999"/>
    <n v="1080344.96"/>
    <n v="674665.44"/>
  </r>
  <r>
    <x v="1732"/>
    <x v="3"/>
    <s v="Nigeria"/>
    <s v="Doméstico"/>
    <x v="0"/>
    <s v="Media"/>
    <d v="2022-02-22T00:00:00"/>
    <n v="155918586"/>
    <d v="2022-03-05T00:00:00"/>
    <n v="4025"/>
    <n v="668.27"/>
    <n v="502.54"/>
    <n v="2689786.75"/>
    <n v="2022723.5"/>
  </r>
  <r>
    <x v="1733"/>
    <x v="3"/>
    <s v="Mozambique"/>
    <s v="Ropa"/>
    <x v="1"/>
    <s v="Alta"/>
    <d v="2020-11-24T00:00:00"/>
    <n v="751302039"/>
    <d v="2021-01-01T00:00:00"/>
    <n v="3826"/>
    <n v="109.28"/>
    <n v="35.840000000000003"/>
    <n v="418105.28"/>
    <n v="137123.84000000003"/>
  </r>
  <r>
    <x v="1734"/>
    <x v="1"/>
    <s v="Solomon Islands"/>
    <s v="Snacks"/>
    <x v="0"/>
    <s v="Alta"/>
    <d v="2021-10-03T00:00:00"/>
    <n v="754117715"/>
    <d v="2021-11-18T00:00:00"/>
    <n v="4236"/>
    <n v="152.58000000000001"/>
    <n v="97.44"/>
    <n v="646328.88"/>
    <n v="412755.83999999997"/>
  </r>
  <r>
    <x v="1735"/>
    <x v="3"/>
    <s v="Democratic Republic of the Congo"/>
    <s v="Cosméticos"/>
    <x v="1"/>
    <s v="Alta"/>
    <d v="2021-05-07T00:00:00"/>
    <n v="755614173"/>
    <d v="2021-06-01T00:00:00"/>
    <n v="936"/>
    <n v="437.2"/>
    <n v="263.33"/>
    <n v="409219.2"/>
    <n v="246476.87999999998"/>
  </r>
  <r>
    <x v="1736"/>
    <x v="3"/>
    <s v="Uganda"/>
    <s v="Ropa"/>
    <x v="0"/>
    <s v="Baja"/>
    <d v="2021-01-27T00:00:00"/>
    <n v="755752360"/>
    <d v="2021-03-15T00:00:00"/>
    <n v="6431"/>
    <n v="109.28"/>
    <n v="35.840000000000003"/>
    <n v="702779.68"/>
    <n v="230487.04000000001"/>
  </r>
  <r>
    <x v="1737"/>
    <x v="0"/>
    <s v="Albania"/>
    <s v="Material de oficina"/>
    <x v="1"/>
    <s v="Alta"/>
    <d v="2022-09-29T00:00:00"/>
    <n v="760131013"/>
    <d v="2022-11-12T00:00:00"/>
    <n v="5257"/>
    <n v="651.21"/>
    <n v="524.96"/>
    <n v="3423410.97"/>
    <n v="2759714.72"/>
  </r>
  <r>
    <x v="1738"/>
    <x v="1"/>
    <s v="Samoa "/>
    <s v="Cereales"/>
    <x v="1"/>
    <s v="Crítica"/>
    <d v="2021-06-01T00:00:00"/>
    <n v="760907781"/>
    <d v="2021-07-11T00:00:00"/>
    <n v="8981"/>
    <n v="205.7"/>
    <n v="117.11"/>
    <n v="1847391.7"/>
    <n v="1051764.9099999999"/>
  </r>
  <r>
    <x v="1739"/>
    <x v="2"/>
    <s v="Indonesia"/>
    <s v="Verduras"/>
    <x v="1"/>
    <s v="Alta"/>
    <d v="2021-02-16T00:00:00"/>
    <n v="763501155"/>
    <d v="2021-03-07T00:00:00"/>
    <n v="1201"/>
    <n v="154.06"/>
    <n v="90.93"/>
    <n v="185026.06"/>
    <n v="109206.93000000001"/>
  </r>
  <r>
    <x v="1740"/>
    <x v="3"/>
    <s v="South Africa"/>
    <s v="Snacks"/>
    <x v="0"/>
    <s v="Baja"/>
    <d v="2022-01-12T00:00:00"/>
    <n v="765228068"/>
    <d v="2022-01-18T00:00:00"/>
    <n v="2549"/>
    <n v="152.58000000000001"/>
    <n v="97.44"/>
    <n v="388926.42000000004"/>
    <n v="248374.56"/>
  </r>
  <r>
    <x v="1741"/>
    <x v="3"/>
    <s v="Malawi"/>
    <s v="Cereales"/>
    <x v="1"/>
    <s v="Baja"/>
    <d v="2021-10-27T00:00:00"/>
    <n v="765423762"/>
    <d v="2021-12-06T00:00:00"/>
    <n v="5684"/>
    <n v="205.7"/>
    <n v="117.11"/>
    <n v="1169198.8"/>
    <n v="665653.24"/>
  </r>
  <r>
    <x v="1742"/>
    <x v="0"/>
    <s v="United Kingdom"/>
    <s v="Ropa"/>
    <x v="1"/>
    <s v="Baja"/>
    <d v="2020-01-11T00:00:00"/>
    <n v="765571820"/>
    <d v="2020-02-23T00:00:00"/>
    <n v="300"/>
    <n v="109.28"/>
    <n v="35.840000000000003"/>
    <n v="32784"/>
    <n v="10752.000000000002"/>
  </r>
  <r>
    <x v="1743"/>
    <x v="2"/>
    <s v="Thailand"/>
    <s v="Material de oficina"/>
    <x v="1"/>
    <s v="Media"/>
    <d v="2021-03-09T00:00:00"/>
    <n v="156183803"/>
    <d v="2021-04-17T00:00:00"/>
    <n v="6674"/>
    <n v="651.21"/>
    <n v="524.96"/>
    <n v="4346175.54"/>
    <n v="3503583.04"/>
  </r>
  <r>
    <x v="1744"/>
    <x v="4"/>
    <s v="Jamaica"/>
    <s v="Alimento infantil"/>
    <x v="1"/>
    <s v="Alta"/>
    <d v="2022-04-17T00:00:00"/>
    <n v="765843474"/>
    <d v="2022-04-22T00:00:00"/>
    <n v="8119"/>
    <n v="255.28"/>
    <n v="159.41999999999999"/>
    <n v="2072618.32"/>
    <n v="1294330.98"/>
  </r>
  <r>
    <x v="1745"/>
    <x v="2"/>
    <s v="Nepal"/>
    <s v="Material de oficina"/>
    <x v="0"/>
    <s v="Media"/>
    <d v="2021-10-21T00:00:00"/>
    <n v="766228854"/>
    <d v="2021-10-26T00:00:00"/>
    <n v="7898"/>
    <n v="651.21"/>
    <n v="524.96"/>
    <n v="5143256.58"/>
    <n v="4146134.08"/>
  </r>
  <r>
    <x v="1746"/>
    <x v="3"/>
    <s v="Mali"/>
    <s v="Alimento infantil"/>
    <x v="1"/>
    <s v="Crítica"/>
    <d v="2020-09-20T00:00:00"/>
    <n v="766409099"/>
    <d v="2020-10-22T00:00:00"/>
    <n v="421"/>
    <n v="255.28"/>
    <n v="159.41999999999999"/>
    <n v="107472.88"/>
    <n v="67115.819999999992"/>
  </r>
  <r>
    <x v="1747"/>
    <x v="2"/>
    <s v="China"/>
    <s v="Alimento infantil"/>
    <x v="1"/>
    <s v="Alta"/>
    <d v="2020-03-07T00:00:00"/>
    <n v="770169770"/>
    <d v="2020-03-21T00:00:00"/>
    <n v="3506"/>
    <n v="255.28"/>
    <n v="159.41999999999999"/>
    <n v="895011.68"/>
    <n v="558926.5199999999"/>
  </r>
  <r>
    <x v="1748"/>
    <x v="3"/>
    <s v="Togo"/>
    <s v="Cuidado personal"/>
    <x v="1"/>
    <s v="Baja"/>
    <d v="2021-09-19T00:00:00"/>
    <n v="772660577"/>
    <d v="2021-11-02T00:00:00"/>
    <n v="7002"/>
    <n v="81.73"/>
    <n v="56.67"/>
    <n v="572273.46000000008"/>
    <n v="396803.34"/>
  </r>
  <r>
    <x v="1749"/>
    <x v="1"/>
    <s v="Solomon Islands"/>
    <s v="Doméstico"/>
    <x v="0"/>
    <s v="Alta"/>
    <d v="2020-02-16T00:00:00"/>
    <n v="772954547"/>
    <d v="2020-02-16T00:00:00"/>
    <n v="7790"/>
    <n v="668.27"/>
    <n v="502.54"/>
    <n v="5205823.3"/>
    <n v="3914786.6"/>
  </r>
  <r>
    <x v="1750"/>
    <x v="3"/>
    <s v="Central African Republic"/>
    <s v="Frutas"/>
    <x v="0"/>
    <s v="Crítica"/>
    <d v="2022-01-12T00:00:00"/>
    <n v="774712789"/>
    <d v="2022-02-10T00:00:00"/>
    <n v="4779"/>
    <n v="9.33"/>
    <n v="6.92"/>
    <n v="44588.07"/>
    <n v="33070.68"/>
  </r>
  <r>
    <x v="1751"/>
    <x v="3"/>
    <s v="Swaziland"/>
    <s v="Cosméticos"/>
    <x v="1"/>
    <s v="Baja"/>
    <d v="2021-08-10T00:00:00"/>
    <n v="775119197"/>
    <d v="2021-08-20T00:00:00"/>
    <n v="3912"/>
    <n v="437.2"/>
    <n v="263.33"/>
    <n v="1710326.4"/>
    <n v="1030146.96"/>
  </r>
  <r>
    <x v="1752"/>
    <x v="3"/>
    <s v="United Arab Emirates"/>
    <s v="Cereales"/>
    <x v="1"/>
    <s v="Media"/>
    <d v="2021-12-28T00:00:00"/>
    <n v="776895892"/>
    <d v="2022-02-06T00:00:00"/>
    <n v="3164"/>
    <n v="205.7"/>
    <n v="117.11"/>
    <n v="650834.79999999993"/>
    <n v="370536.04"/>
  </r>
  <r>
    <x v="1753"/>
    <x v="1"/>
    <s v="Fiji"/>
    <s v="Bebida"/>
    <x v="0"/>
    <s v="Baja"/>
    <d v="2022-06-12T00:00:00"/>
    <n v="777065837"/>
    <d v="2022-06-12T00:00:00"/>
    <n v="7538"/>
    <n v="47.45"/>
    <n v="31.79"/>
    <n v="357678.10000000003"/>
    <n v="239633.02"/>
  </r>
  <r>
    <x v="1754"/>
    <x v="2"/>
    <s v="Taiwan"/>
    <s v="Frutas"/>
    <x v="0"/>
    <s v="Alta"/>
    <d v="2020-09-16T00:00:00"/>
    <n v="160264194"/>
    <d v="2020-09-27T00:00:00"/>
    <n v="5685"/>
    <n v="9.33"/>
    <n v="6.92"/>
    <n v="53041.05"/>
    <n v="39340.199999999997"/>
  </r>
  <r>
    <x v="1755"/>
    <x v="3"/>
    <s v="Swaziland"/>
    <s v="Cosméticos"/>
    <x v="0"/>
    <s v="Crítica"/>
    <d v="2022-08-19T00:00:00"/>
    <n v="778371751"/>
    <d v="2022-09-27T00:00:00"/>
    <n v="4071"/>
    <n v="437.2"/>
    <n v="263.33"/>
    <n v="1779841.2"/>
    <n v="1072016.43"/>
  </r>
  <r>
    <x v="1756"/>
    <x v="0"/>
    <s v="Vatican City"/>
    <s v="Verduras"/>
    <x v="0"/>
    <s v="Alta"/>
    <d v="2021-03-07T00:00:00"/>
    <n v="778528392"/>
    <d v="2021-04-17T00:00:00"/>
    <n v="6830"/>
    <n v="154.06"/>
    <n v="90.93"/>
    <n v="1052229.8"/>
    <n v="621051.9"/>
  </r>
  <r>
    <x v="1757"/>
    <x v="2"/>
    <s v="Thailand"/>
    <s v="Bebida"/>
    <x v="1"/>
    <s v="Baja"/>
    <d v="2022-11-05T00:00:00"/>
    <n v="778540408"/>
    <d v="2022-11-07T00:00:00"/>
    <n v="1915"/>
    <n v="47.45"/>
    <n v="31.79"/>
    <n v="90866.75"/>
    <n v="60877.85"/>
  </r>
  <r>
    <x v="1758"/>
    <x v="0"/>
    <s v="Georgia"/>
    <s v="Verduras"/>
    <x v="1"/>
    <s v="Alta"/>
    <d v="2022-10-12T00:00:00"/>
    <n v="778919780"/>
    <d v="2022-10-24T00:00:00"/>
    <n v="2454"/>
    <n v="154.06"/>
    <n v="90.93"/>
    <n v="378063.24"/>
    <n v="223142.22000000003"/>
  </r>
  <r>
    <x v="1759"/>
    <x v="3"/>
    <s v="Guinea-Bissau"/>
    <s v="Snacks"/>
    <x v="1"/>
    <s v="Baja"/>
    <d v="2022-03-31T00:00:00"/>
    <n v="779882800"/>
    <d v="2022-04-19T00:00:00"/>
    <n v="3610"/>
    <n v="152.58000000000001"/>
    <n v="97.44"/>
    <n v="550813.80000000005"/>
    <n v="351758.39999999997"/>
  </r>
  <r>
    <x v="1760"/>
    <x v="0"/>
    <s v="Estonia"/>
    <s v="Snacks"/>
    <x v="1"/>
    <s v="Baja"/>
    <d v="2021-06-28T00:00:00"/>
    <n v="780243289"/>
    <d v="2021-07-09T00:00:00"/>
    <n v="7573"/>
    <n v="152.58000000000001"/>
    <n v="97.44"/>
    <n v="1155488.3400000001"/>
    <n v="737913.12"/>
  </r>
  <r>
    <x v="1761"/>
    <x v="3"/>
    <s v="Swaziland"/>
    <s v="Cosméticos"/>
    <x v="0"/>
    <s v="Alta"/>
    <d v="2021-02-26T00:00:00"/>
    <n v="781385266"/>
    <d v="2021-04-07T00:00:00"/>
    <n v="8569"/>
    <n v="437.2"/>
    <n v="263.33"/>
    <n v="3746366.8"/>
    <n v="2256474.77"/>
  </r>
  <r>
    <x v="1762"/>
    <x v="4"/>
    <s v="Trinidad and Tobago"/>
    <s v="Cosméticos"/>
    <x v="1"/>
    <s v="Crítica"/>
    <d v="2020-11-09T00:00:00"/>
    <n v="781615293"/>
    <d v="2020-12-24T00:00:00"/>
    <n v="7852"/>
    <n v="437.2"/>
    <n v="263.33"/>
    <n v="3432894.4"/>
    <n v="2067667.16"/>
  </r>
  <r>
    <x v="1763"/>
    <x v="3"/>
    <s v="Ghana"/>
    <s v="Doméstico"/>
    <x v="1"/>
    <s v="Media"/>
    <d v="2020-08-12T00:00:00"/>
    <n v="782047021"/>
    <d v="2020-09-09T00:00:00"/>
    <n v="8707"/>
    <n v="668.27"/>
    <n v="502.54"/>
    <n v="5818626.8899999997"/>
    <n v="4375615.78"/>
  </r>
  <r>
    <x v="1764"/>
    <x v="3"/>
    <s v="Djibouti"/>
    <s v="Ropa"/>
    <x v="1"/>
    <s v="Alta"/>
    <d v="2022-04-10T00:00:00"/>
    <n v="782261168"/>
    <d v="2022-05-12T00:00:00"/>
    <n v="1454"/>
    <n v="109.28"/>
    <n v="35.840000000000003"/>
    <n v="158893.12"/>
    <n v="52111.360000000008"/>
  </r>
  <r>
    <x v="1765"/>
    <x v="2"/>
    <s v="India"/>
    <s v="Verduras"/>
    <x v="1"/>
    <s v="Baja"/>
    <d v="2022-06-05T00:00:00"/>
    <n v="162085092"/>
    <d v="2022-06-05T00:00:00"/>
    <n v="4033"/>
    <n v="154.06"/>
    <n v="90.93"/>
    <n v="621323.98"/>
    <n v="366720.69"/>
  </r>
  <r>
    <x v="1766"/>
    <x v="1"/>
    <s v="New Zealand"/>
    <s v="Cereales"/>
    <x v="0"/>
    <s v="Crítica"/>
    <d v="2022-05-15T00:00:00"/>
    <n v="782701051"/>
    <d v="2022-05-24T00:00:00"/>
    <n v="8439"/>
    <n v="205.7"/>
    <n v="117.11"/>
    <n v="1735902.2999999998"/>
    <n v="988291.29"/>
  </r>
  <r>
    <x v="1767"/>
    <x v="3"/>
    <s v="Syria"/>
    <s v="Cuidado personal"/>
    <x v="0"/>
    <s v="Baja"/>
    <d v="2022-02-17T00:00:00"/>
    <n v="782725942"/>
    <d v="2022-02-21T00:00:00"/>
    <n v="9043"/>
    <n v="81.73"/>
    <n v="56.67"/>
    <n v="739084.39"/>
    <n v="512466.81"/>
  </r>
  <r>
    <x v="1768"/>
    <x v="0"/>
    <s v="Albania"/>
    <s v="Ropa"/>
    <x v="1"/>
    <s v="Alta"/>
    <d v="2020-04-26T00:00:00"/>
    <n v="783052527"/>
    <d v="2020-05-19T00:00:00"/>
    <n v="4677"/>
    <n v="109.28"/>
    <n v="35.840000000000003"/>
    <n v="511102.56"/>
    <n v="167623.68000000002"/>
  </r>
  <r>
    <x v="1769"/>
    <x v="2"/>
    <s v="Taiwan"/>
    <s v="Material de oficina"/>
    <x v="0"/>
    <s v="Crítica"/>
    <d v="2020-05-24T00:00:00"/>
    <n v="783119904"/>
    <d v="2020-06-01T00:00:00"/>
    <n v="3783"/>
    <n v="651.21"/>
    <n v="524.96"/>
    <n v="2463527.4300000002"/>
    <n v="1985923.6800000002"/>
  </r>
  <r>
    <x v="1770"/>
    <x v="3"/>
    <s v="Ethiopia"/>
    <s v="Bebida"/>
    <x v="0"/>
    <s v="Media"/>
    <d v="2020-07-02T00:00:00"/>
    <n v="784411656"/>
    <d v="2020-07-21T00:00:00"/>
    <n v="6836"/>
    <n v="47.45"/>
    <n v="31.79"/>
    <n v="324368.2"/>
    <n v="217316.44"/>
  </r>
  <r>
    <x v="1771"/>
    <x v="0"/>
    <s v="United Kingdom"/>
    <s v="Snacks"/>
    <x v="0"/>
    <s v="Media"/>
    <d v="2020-08-11T00:00:00"/>
    <n v="785446774"/>
    <d v="2020-08-11T00:00:00"/>
    <n v="1340"/>
    <n v="152.58000000000001"/>
    <n v="97.44"/>
    <n v="204457.2"/>
    <n v="130569.59999999999"/>
  </r>
  <r>
    <x v="1772"/>
    <x v="3"/>
    <s v="Cape Verde"/>
    <s v="Material de oficina"/>
    <x v="0"/>
    <s v="Baja"/>
    <d v="2021-02-05T00:00:00"/>
    <n v="785507714"/>
    <d v="2021-02-16T00:00:00"/>
    <n v="6830"/>
    <n v="651.21"/>
    <n v="524.96"/>
    <n v="4447764.3"/>
    <n v="3585476.8000000003"/>
  </r>
  <r>
    <x v="1773"/>
    <x v="3"/>
    <s v="Tanzania"/>
    <s v="Alimento infantil"/>
    <x v="1"/>
    <s v="Media"/>
    <d v="2021-04-24T00:00:00"/>
    <n v="788453423"/>
    <d v="2021-06-13T00:00:00"/>
    <n v="9876"/>
    <n v="255.28"/>
    <n v="159.41999999999999"/>
    <n v="2521145.2799999998"/>
    <n v="1574431.92"/>
  </r>
  <r>
    <x v="1774"/>
    <x v="4"/>
    <s v="Trinidad and Tobago"/>
    <s v="Snacks"/>
    <x v="1"/>
    <s v="Alta"/>
    <d v="2021-01-01T00:00:00"/>
    <n v="788564145"/>
    <d v="2021-01-27T00:00:00"/>
    <n v="9074"/>
    <n v="152.58000000000001"/>
    <n v="97.44"/>
    <n v="1384510.9200000002"/>
    <n v="884170.55999999994"/>
  </r>
  <r>
    <x v="1775"/>
    <x v="3"/>
    <s v="Togo"/>
    <s v="Cereales"/>
    <x v="0"/>
    <s v="Alta"/>
    <d v="2021-10-01T00:00:00"/>
    <n v="788813054"/>
    <d v="2021-11-09T00:00:00"/>
    <n v="55"/>
    <n v="205.7"/>
    <n v="117.11"/>
    <n v="11313.5"/>
    <n v="6441.05"/>
  </r>
  <r>
    <x v="1776"/>
    <x v="0"/>
    <s v="Romania"/>
    <s v="Bebida"/>
    <x v="0"/>
    <s v="Baja"/>
    <d v="2021-04-24T00:00:00"/>
    <n v="162165772"/>
    <d v="2021-05-08T00:00:00"/>
    <n v="1723"/>
    <n v="47.45"/>
    <n v="31.79"/>
    <n v="81756.350000000006"/>
    <n v="54774.17"/>
  </r>
  <r>
    <x v="1777"/>
    <x v="0"/>
    <s v="Montenegro"/>
    <s v="Doméstico"/>
    <x v="1"/>
    <s v="Alta"/>
    <d v="2022-09-07T00:00:00"/>
    <n v="790897452"/>
    <d v="2022-09-08T00:00:00"/>
    <n v="480"/>
    <n v="668.27"/>
    <n v="502.54"/>
    <n v="320769.59999999998"/>
    <n v="241219.20000000001"/>
  </r>
  <r>
    <x v="1778"/>
    <x v="0"/>
    <s v="Russia"/>
    <s v="Ropa"/>
    <x v="0"/>
    <s v="Media"/>
    <d v="2021-11-23T00:00:00"/>
    <n v="791445052"/>
    <d v="2021-12-06T00:00:00"/>
    <n v="5042"/>
    <n v="109.28"/>
    <n v="35.840000000000003"/>
    <n v="550989.76"/>
    <n v="180705.28000000003"/>
  </r>
  <r>
    <x v="1779"/>
    <x v="2"/>
    <s v="Nepal"/>
    <s v="Cereales"/>
    <x v="0"/>
    <s v="Media"/>
    <d v="2020-09-29T00:00:00"/>
    <n v="791869914"/>
    <d v="2020-11-07T00:00:00"/>
    <n v="464"/>
    <n v="205.7"/>
    <n v="117.11"/>
    <n v="95444.799999999988"/>
    <n v="54339.040000000001"/>
  </r>
  <r>
    <x v="1780"/>
    <x v="3"/>
    <s v="Kenya"/>
    <s v="Doméstico"/>
    <x v="1"/>
    <s v="Alta"/>
    <d v="2022-06-04T00:00:00"/>
    <n v="792240703"/>
    <d v="2022-07-03T00:00:00"/>
    <n v="501"/>
    <n v="668.27"/>
    <n v="502.54"/>
    <n v="334803.27"/>
    <n v="251772.54"/>
  </r>
  <r>
    <x v="1781"/>
    <x v="3"/>
    <s v="Zimbabwe"/>
    <s v="Alimento infantil"/>
    <x v="1"/>
    <s v="Crítica"/>
    <d v="2021-12-11T00:00:00"/>
    <n v="795363223"/>
    <d v="2021-12-12T00:00:00"/>
    <n v="940"/>
    <n v="255.28"/>
    <n v="159.41999999999999"/>
    <n v="239963.2"/>
    <n v="149854.79999999999"/>
  </r>
  <r>
    <x v="1782"/>
    <x v="3"/>
    <s v="Turkey"/>
    <s v="Bebida"/>
    <x v="0"/>
    <s v="Alta"/>
    <d v="2021-11-15T00:00:00"/>
    <n v="797990500"/>
    <d v="2021-11-22T00:00:00"/>
    <n v="4596"/>
    <n v="47.45"/>
    <n v="31.79"/>
    <n v="218080.2"/>
    <n v="146106.84"/>
  </r>
  <r>
    <x v="1783"/>
    <x v="0"/>
    <s v="Portugal"/>
    <s v="Bebida"/>
    <x v="1"/>
    <s v="Media"/>
    <d v="2022-04-27T00:00:00"/>
    <n v="800797164"/>
    <d v="2022-05-11T00:00:00"/>
    <n v="6320"/>
    <n v="47.45"/>
    <n v="31.79"/>
    <n v="299884"/>
    <n v="200912.8"/>
  </r>
  <r>
    <x v="1784"/>
    <x v="4"/>
    <s v="Costa Rica"/>
    <s v="Doméstico"/>
    <x v="1"/>
    <s v="Media"/>
    <d v="2022-05-11T00:00:00"/>
    <n v="803057515"/>
    <d v="2022-06-09T00:00:00"/>
    <n v="7991"/>
    <n v="668.27"/>
    <n v="502.54"/>
    <n v="5340145.57"/>
    <n v="4015797.14"/>
  </r>
  <r>
    <x v="1785"/>
    <x v="5"/>
    <s v="Canada"/>
    <s v="Material de oficina"/>
    <x v="1"/>
    <s v="Media"/>
    <d v="2021-06-23T00:00:00"/>
    <n v="803608977"/>
    <d v="2021-07-11T00:00:00"/>
    <n v="3520"/>
    <n v="651.21"/>
    <n v="524.96"/>
    <n v="2292259.2000000002"/>
    <n v="1847859.2000000002"/>
  </r>
  <r>
    <x v="1786"/>
    <x v="4"/>
    <s v="Trinidad and Tobago"/>
    <s v="Doméstico"/>
    <x v="1"/>
    <s v="Media"/>
    <d v="2020-12-25T00:00:00"/>
    <n v="803983628"/>
    <d v="2021-02-02T00:00:00"/>
    <n v="3850"/>
    <n v="668.27"/>
    <n v="502.54"/>
    <n v="2572839.5"/>
    <n v="1934779"/>
  </r>
  <r>
    <x v="1787"/>
    <x v="1"/>
    <s v="East Timor"/>
    <s v="Cosméticos"/>
    <x v="1"/>
    <s v="Baja"/>
    <d v="2021-04-23T00:00:00"/>
    <n v="162745130"/>
    <d v="2021-05-16T00:00:00"/>
    <n v="790"/>
    <n v="437.2"/>
    <n v="263.33"/>
    <n v="345388"/>
    <n v="208030.69999999998"/>
  </r>
  <r>
    <x v="1788"/>
    <x v="3"/>
    <s v="Iran"/>
    <s v="Cárnicos"/>
    <x v="1"/>
    <s v="Baja"/>
    <d v="2022-08-07T00:00:00"/>
    <n v="804405486"/>
    <d v="2022-08-19T00:00:00"/>
    <n v="1954"/>
    <n v="421.89"/>
    <n v="364.69"/>
    <n v="824373.05999999994"/>
    <n v="712604.26"/>
  </r>
  <r>
    <x v="1789"/>
    <x v="3"/>
    <s v="Burundi"/>
    <s v="Material de oficina"/>
    <x v="1"/>
    <s v="Baja"/>
    <d v="2021-04-16T00:00:00"/>
    <n v="805413138"/>
    <d v="2021-05-31T00:00:00"/>
    <n v="7837"/>
    <n v="651.21"/>
    <n v="524.96"/>
    <n v="5103532.7700000005"/>
    <n v="4114111.5200000005"/>
  </r>
  <r>
    <x v="1790"/>
    <x v="3"/>
    <s v="Cameroon"/>
    <s v="Cosméticos"/>
    <x v="0"/>
    <s v="Alta"/>
    <d v="2021-01-03T00:00:00"/>
    <n v="805596816"/>
    <d v="2021-01-13T00:00:00"/>
    <n v="3535"/>
    <n v="437.2"/>
    <n v="263.33"/>
    <n v="1545502"/>
    <n v="930871.54999999993"/>
  </r>
  <r>
    <x v="1791"/>
    <x v="2"/>
    <s v="Maldives"/>
    <s v="Cosméticos"/>
    <x v="0"/>
    <s v="Baja"/>
    <d v="2021-10-24T00:00:00"/>
    <n v="807425868"/>
    <d v="2021-11-10T00:00:00"/>
    <n v="8116"/>
    <n v="437.2"/>
    <n v="263.33"/>
    <n v="3548315.1999999997"/>
    <n v="2137186.2799999998"/>
  </r>
  <r>
    <x v="1792"/>
    <x v="4"/>
    <s v="Nicaragua"/>
    <s v="Cereales"/>
    <x v="0"/>
    <s v="Crítica"/>
    <d v="2021-04-25T00:00:00"/>
    <n v="809267795"/>
    <d v="2021-06-03T00:00:00"/>
    <n v="2678"/>
    <n v="205.7"/>
    <n v="117.11"/>
    <n v="550864.6"/>
    <n v="313620.58"/>
  </r>
  <r>
    <x v="1793"/>
    <x v="0"/>
    <s v="Ukraine"/>
    <s v="Alimento infantil"/>
    <x v="0"/>
    <s v="Alta"/>
    <d v="2021-10-22T00:00:00"/>
    <n v="809394824"/>
    <d v="2021-11-27T00:00:00"/>
    <n v="5351"/>
    <n v="255.28"/>
    <n v="159.41999999999999"/>
    <n v="1366003.28"/>
    <n v="853056.41999999993"/>
  </r>
  <r>
    <x v="1794"/>
    <x v="3"/>
    <s v="Madagascar"/>
    <s v="Cuidado personal"/>
    <x v="1"/>
    <s v="Crítica"/>
    <d v="2020-04-09T00:00:00"/>
    <n v="809850156"/>
    <d v="2020-05-14T00:00:00"/>
    <n v="6297"/>
    <n v="81.73"/>
    <n v="56.67"/>
    <n v="514653.81"/>
    <n v="356850.99"/>
  </r>
  <r>
    <x v="1795"/>
    <x v="1"/>
    <s v="Australia"/>
    <s v="Ropa"/>
    <x v="1"/>
    <s v="Media"/>
    <d v="2021-03-27T00:00:00"/>
    <n v="810342395"/>
    <d v="2021-05-14T00:00:00"/>
    <n v="2707"/>
    <n v="109.28"/>
    <n v="35.840000000000003"/>
    <n v="295820.96000000002"/>
    <n v="97018.880000000005"/>
  </r>
  <r>
    <x v="1796"/>
    <x v="3"/>
    <s v="Somalia"/>
    <s v="Bebida"/>
    <x v="1"/>
    <s v="Media"/>
    <d v="2021-01-22T00:00:00"/>
    <n v="812408769"/>
    <d v="2021-01-23T00:00:00"/>
    <n v="3805"/>
    <n v="47.45"/>
    <n v="31.79"/>
    <n v="180547.25"/>
    <n v="120960.95"/>
  </r>
  <r>
    <x v="1797"/>
    <x v="0"/>
    <s v="San Marino"/>
    <s v="Snacks"/>
    <x v="0"/>
    <s v="Alta"/>
    <d v="2020-10-13T00:00:00"/>
    <n v="813131034"/>
    <d v="2020-10-22T00:00:00"/>
    <n v="5846"/>
    <n v="152.58000000000001"/>
    <n v="97.44"/>
    <n v="891982.68"/>
    <n v="569634.24"/>
  </r>
  <r>
    <x v="1798"/>
    <x v="0"/>
    <s v="Bosnia and Herzegovina"/>
    <s v="Cereales"/>
    <x v="1"/>
    <s v="Baja"/>
    <d v="2022-06-28T00:00:00"/>
    <n v="164705932"/>
    <d v="2022-08-06T00:00:00"/>
    <n v="303"/>
    <n v="205.7"/>
    <n v="117.11"/>
    <n v="62327.1"/>
    <n v="35484.33"/>
  </r>
  <r>
    <x v="1799"/>
    <x v="3"/>
    <s v="Turkey"/>
    <s v="Snacks"/>
    <x v="0"/>
    <s v="Crítica"/>
    <d v="2021-11-10T00:00:00"/>
    <n v="813249909"/>
    <d v="2021-11-10T00:00:00"/>
    <n v="7117"/>
    <n v="152.58000000000001"/>
    <n v="97.44"/>
    <n v="1085911.8600000001"/>
    <n v="693480.48"/>
  </r>
  <r>
    <x v="1800"/>
    <x v="4"/>
    <s v="Grenada"/>
    <s v="Cárnicos"/>
    <x v="1"/>
    <s v="Alta"/>
    <d v="2021-11-04T00:00:00"/>
    <n v="814142549"/>
    <d v="2021-12-15T00:00:00"/>
    <n v="2934"/>
    <n v="421.89"/>
    <n v="364.69"/>
    <n v="1237825.26"/>
    <n v="1070000.46"/>
  </r>
  <r>
    <x v="1801"/>
    <x v="0"/>
    <s v="Lithuania"/>
    <s v="Cereales"/>
    <x v="0"/>
    <s v="Baja"/>
    <d v="2021-07-25T00:00:00"/>
    <n v="814168298"/>
    <d v="2021-08-03T00:00:00"/>
    <n v="647"/>
    <n v="205.7"/>
    <n v="117.11"/>
    <n v="133087.9"/>
    <n v="75770.17"/>
  </r>
  <r>
    <x v="1802"/>
    <x v="1"/>
    <s v="Papua New Guinea"/>
    <s v="Bebida"/>
    <x v="1"/>
    <s v="Alta"/>
    <d v="2020-10-23T00:00:00"/>
    <n v="814475572"/>
    <d v="2020-11-16T00:00:00"/>
    <n v="4635"/>
    <n v="47.45"/>
    <n v="31.79"/>
    <n v="219930.75"/>
    <n v="147346.65"/>
  </r>
  <r>
    <x v="1803"/>
    <x v="0"/>
    <s v="Serbia"/>
    <s v="Cereales"/>
    <x v="1"/>
    <s v="Alta"/>
    <d v="2022-08-23T00:00:00"/>
    <n v="816709744"/>
    <d v="2022-09-07T00:00:00"/>
    <n v="1309"/>
    <n v="205.7"/>
    <n v="117.11"/>
    <n v="269261.3"/>
    <n v="153296.99"/>
  </r>
  <r>
    <x v="1804"/>
    <x v="0"/>
    <s v="Ukraine"/>
    <s v="Snacks"/>
    <x v="0"/>
    <s v="Media"/>
    <d v="2020-07-05T00:00:00"/>
    <n v="819012153"/>
    <d v="2020-07-07T00:00:00"/>
    <n v="4112"/>
    <n v="152.58000000000001"/>
    <n v="97.44"/>
    <n v="627408.96000000008"/>
    <n v="400673.27999999997"/>
  </r>
  <r>
    <x v="1805"/>
    <x v="5"/>
    <s v="Greenland"/>
    <s v="Bebida"/>
    <x v="0"/>
    <s v="Crítica"/>
    <d v="2022-07-24T00:00:00"/>
    <n v="819393670"/>
    <d v="2022-08-12T00:00:00"/>
    <n v="8517"/>
    <n v="47.45"/>
    <n v="31.79"/>
    <n v="404131.65"/>
    <n v="270755.43"/>
  </r>
  <r>
    <x v="1806"/>
    <x v="0"/>
    <s v="Lithuania"/>
    <s v="Doméstico"/>
    <x v="0"/>
    <s v="Baja"/>
    <d v="2021-08-15T00:00:00"/>
    <n v="819947707"/>
    <d v="2021-09-20T00:00:00"/>
    <n v="7030"/>
    <n v="668.27"/>
    <n v="502.54"/>
    <n v="4697938.0999999996"/>
    <n v="3532856.2"/>
  </r>
  <r>
    <x v="1807"/>
    <x v="3"/>
    <s v="South Sudan"/>
    <s v="Cuidado personal"/>
    <x v="0"/>
    <s v="Baja"/>
    <d v="2022-05-10T00:00:00"/>
    <n v="821671187"/>
    <d v="2022-06-15T00:00:00"/>
    <n v="4185"/>
    <n v="81.73"/>
    <n v="56.67"/>
    <n v="342040.05"/>
    <n v="237163.95"/>
  </r>
  <r>
    <x v="1808"/>
    <x v="2"/>
    <s v="Maldives"/>
    <s v="Ropa"/>
    <x v="1"/>
    <s v="Crítica"/>
    <d v="2022-09-07T00:00:00"/>
    <n v="821956574"/>
    <d v="2022-10-19T00:00:00"/>
    <n v="1552"/>
    <n v="109.28"/>
    <n v="35.840000000000003"/>
    <n v="169602.56"/>
    <n v="55623.680000000008"/>
  </r>
  <r>
    <x v="1809"/>
    <x v="3"/>
    <s v="Tunisia "/>
    <s v="Cosméticos"/>
    <x v="0"/>
    <s v="Media"/>
    <d v="2020-03-21T00:00:00"/>
    <n v="111432111"/>
    <d v="2020-05-07T00:00:00"/>
    <n v="8319"/>
    <n v="437.2"/>
    <n v="263.33"/>
    <n v="3637066.8"/>
    <n v="2190642.27"/>
  </r>
  <r>
    <x v="1810"/>
    <x v="0"/>
    <s v="Ireland"/>
    <s v="Cuidado personal"/>
    <x v="0"/>
    <s v="Baja"/>
    <d v="2022-06-14T00:00:00"/>
    <n v="166689908"/>
    <d v="2022-07-17T00:00:00"/>
    <n v="1359"/>
    <n v="81.73"/>
    <n v="56.67"/>
    <n v="111071.07"/>
    <n v="77014.53"/>
  </r>
  <r>
    <x v="1811"/>
    <x v="2"/>
    <s v="Kazakhstan"/>
    <s v="Doméstico"/>
    <x v="0"/>
    <s v="Media"/>
    <d v="2020-12-03T00:00:00"/>
    <n v="821989190"/>
    <d v="2021-01-12T00:00:00"/>
    <n v="2728"/>
    <n v="668.27"/>
    <n v="502.54"/>
    <n v="1823040.56"/>
    <n v="1370929.12"/>
  </r>
  <r>
    <x v="1812"/>
    <x v="3"/>
    <s v="Kuwait"/>
    <s v="Cosméticos"/>
    <x v="1"/>
    <s v="Baja"/>
    <d v="2020-02-02T00:00:00"/>
    <n v="823380076"/>
    <d v="2020-02-05T00:00:00"/>
    <n v="8343"/>
    <n v="437.2"/>
    <n v="263.33"/>
    <n v="3647559.6"/>
    <n v="2196962.19"/>
  </r>
  <r>
    <x v="1813"/>
    <x v="3"/>
    <s v="Rwanda"/>
    <s v="Cuidado personal"/>
    <x v="0"/>
    <s v="Alta"/>
    <d v="2020-09-23T00:00:00"/>
    <n v="824643075"/>
    <d v="2020-10-13T00:00:00"/>
    <n v="1058"/>
    <n v="81.73"/>
    <n v="56.67"/>
    <n v="86470.340000000011"/>
    <n v="59956.86"/>
  </r>
  <r>
    <x v="1814"/>
    <x v="3"/>
    <s v="Cameroon"/>
    <s v="Cuidado personal"/>
    <x v="0"/>
    <s v="Crítica"/>
    <d v="2022-05-18T00:00:00"/>
    <n v="824894130"/>
    <d v="2022-06-03T00:00:00"/>
    <n v="566"/>
    <n v="81.73"/>
    <n v="56.67"/>
    <n v="46259.18"/>
    <n v="32075.22"/>
  </r>
  <r>
    <x v="1815"/>
    <x v="0"/>
    <s v="Czech Republic"/>
    <s v="Cárnicos"/>
    <x v="0"/>
    <s v="Crítica"/>
    <d v="2022-02-06T00:00:00"/>
    <n v="824964940"/>
    <d v="2022-03-06T00:00:00"/>
    <n v="8591"/>
    <n v="421.89"/>
    <n v="364.69"/>
    <n v="3624456.9899999998"/>
    <n v="3133051.79"/>
  </r>
  <r>
    <x v="1816"/>
    <x v="3"/>
    <s v="Equatorial Guinea"/>
    <s v="Doméstico"/>
    <x v="0"/>
    <s v="Crítica"/>
    <d v="2021-08-28T00:00:00"/>
    <n v="825884616"/>
    <d v="2021-10-03T00:00:00"/>
    <n v="3887"/>
    <n v="668.27"/>
    <n v="502.54"/>
    <n v="2597565.4899999998"/>
    <n v="1953372.98"/>
  </r>
  <r>
    <x v="1817"/>
    <x v="3"/>
    <s v="Liberia"/>
    <s v="Frutas"/>
    <x v="1"/>
    <s v="Crítica"/>
    <d v="2020-05-09T00:00:00"/>
    <n v="827825677"/>
    <d v="2020-06-05T00:00:00"/>
    <n v="7240"/>
    <n v="9.33"/>
    <n v="6.92"/>
    <n v="67549.2"/>
    <n v="50100.800000000003"/>
  </r>
  <r>
    <x v="1818"/>
    <x v="3"/>
    <s v="The Gambia"/>
    <s v="Cuidado personal"/>
    <x v="1"/>
    <s v="Alta"/>
    <d v="2022-03-08T00:00:00"/>
    <n v="828239381"/>
    <d v="2022-04-10T00:00:00"/>
    <n v="6468"/>
    <n v="81.73"/>
    <n v="56.67"/>
    <n v="528629.64"/>
    <n v="366541.56"/>
  </r>
  <r>
    <x v="1819"/>
    <x v="3"/>
    <s v="Liberia"/>
    <s v="Cuidado personal"/>
    <x v="1"/>
    <s v="Media"/>
    <d v="2020-02-08T00:00:00"/>
    <n v="828250110"/>
    <d v="2020-03-22T00:00:00"/>
    <n v="1419"/>
    <n v="81.73"/>
    <n v="56.67"/>
    <n v="115974.87000000001"/>
    <n v="80414.73"/>
  </r>
  <r>
    <x v="1820"/>
    <x v="0"/>
    <s v="Monaco"/>
    <s v="Material de oficina"/>
    <x v="0"/>
    <s v="Media"/>
    <d v="2020-05-07T00:00:00"/>
    <n v="829201543"/>
    <d v="2020-06-15T00:00:00"/>
    <n v="8974"/>
    <n v="651.21"/>
    <n v="524.96"/>
    <n v="5843958.54"/>
    <n v="4710991.04"/>
  </r>
  <r>
    <x v="1821"/>
    <x v="0"/>
    <s v="Croatia"/>
    <s v="Doméstico"/>
    <x v="1"/>
    <s v="Baja"/>
    <d v="2020-08-19T00:00:00"/>
    <n v="167170989"/>
    <d v="2020-09-05T00:00:00"/>
    <n v="2089"/>
    <n v="668.27"/>
    <n v="502.54"/>
    <n v="1396016.03"/>
    <n v="1049806.06"/>
  </r>
  <r>
    <x v="1822"/>
    <x v="2"/>
    <s v="Thailand"/>
    <s v="Snacks"/>
    <x v="0"/>
    <s v="Alta"/>
    <d v="2020-12-17T00:00:00"/>
    <n v="829356038"/>
    <d v="2020-12-31T00:00:00"/>
    <n v="8043"/>
    <n v="152.58000000000001"/>
    <n v="97.44"/>
    <n v="1227200.9400000002"/>
    <n v="783709.91999999993"/>
  </r>
  <r>
    <x v="1823"/>
    <x v="3"/>
    <s v="Cape Verde"/>
    <s v="Bebida"/>
    <x v="0"/>
    <s v="Crítica"/>
    <d v="2021-11-01T00:00:00"/>
    <n v="829667174"/>
    <d v="2021-12-21T00:00:00"/>
    <n v="4569"/>
    <n v="47.45"/>
    <n v="31.79"/>
    <n v="216799.05000000002"/>
    <n v="145248.51"/>
  </r>
  <r>
    <x v="1824"/>
    <x v="3"/>
    <s v="Rwanda"/>
    <s v="Frutas"/>
    <x v="0"/>
    <s v="Media"/>
    <d v="2020-05-22T00:00:00"/>
    <n v="830754220"/>
    <d v="2020-07-02T00:00:00"/>
    <n v="6526"/>
    <n v="9.33"/>
    <n v="6.92"/>
    <n v="60887.58"/>
    <n v="45159.92"/>
  </r>
  <r>
    <x v="1825"/>
    <x v="3"/>
    <s v="Chad"/>
    <s v="Cuidado personal"/>
    <x v="0"/>
    <s v="Media"/>
    <d v="2021-08-10T00:00:00"/>
    <n v="832186305"/>
    <d v="2021-09-01T00:00:00"/>
    <n v="8917"/>
    <n v="81.73"/>
    <n v="56.67"/>
    <n v="728786.41"/>
    <n v="505326.39"/>
  </r>
  <r>
    <x v="1826"/>
    <x v="3"/>
    <s v="Turkey"/>
    <s v="Cuidado personal"/>
    <x v="1"/>
    <s v="Baja"/>
    <d v="2022-04-15T00:00:00"/>
    <n v="834741485"/>
    <d v="2022-05-23T00:00:00"/>
    <n v="8781"/>
    <n v="81.73"/>
    <n v="56.67"/>
    <n v="717671.13"/>
    <n v="497619.27"/>
  </r>
  <r>
    <x v="1827"/>
    <x v="3"/>
    <s v="Tanzania"/>
    <s v="Ropa"/>
    <x v="1"/>
    <s v="Crítica"/>
    <d v="2021-01-23T00:00:00"/>
    <n v="837511670"/>
    <d v="2021-02-17T00:00:00"/>
    <n v="183"/>
    <n v="109.28"/>
    <n v="35.840000000000003"/>
    <n v="19998.240000000002"/>
    <n v="6558.72"/>
  </r>
  <r>
    <x v="1828"/>
    <x v="3"/>
    <s v="Togo"/>
    <s v="Cuidado personal"/>
    <x v="1"/>
    <s v="Media"/>
    <d v="2022-09-08T00:00:00"/>
    <n v="838085019"/>
    <d v="2022-10-09T00:00:00"/>
    <n v="9222"/>
    <n v="81.73"/>
    <n v="56.67"/>
    <n v="753714.06"/>
    <n v="522610.74"/>
  </r>
  <r>
    <x v="1829"/>
    <x v="1"/>
    <s v="Marshall Islands"/>
    <s v="Cárnicos"/>
    <x v="0"/>
    <s v="Alta"/>
    <d v="2022-04-23T00:00:00"/>
    <n v="838858354"/>
    <d v="2022-06-04T00:00:00"/>
    <n v="9029"/>
    <n v="421.89"/>
    <n v="364.69"/>
    <n v="3809244.81"/>
    <n v="3292786.01"/>
  </r>
  <r>
    <x v="1830"/>
    <x v="4"/>
    <s v="Cuba"/>
    <s v="Doméstico"/>
    <x v="1"/>
    <s v="Baja"/>
    <d v="2021-03-14T00:00:00"/>
    <n v="839142024"/>
    <d v="2021-03-21T00:00:00"/>
    <n v="4765"/>
    <n v="668.27"/>
    <n v="502.54"/>
    <n v="3184306.55"/>
    <n v="2394603.1"/>
  </r>
  <r>
    <x v="1831"/>
    <x v="3"/>
    <s v="Guinea-Bissau"/>
    <s v="Material de oficina"/>
    <x v="1"/>
    <s v="Baja"/>
    <d v="2022-06-16T00:00:00"/>
    <n v="839443290"/>
    <d v="2022-07-02T00:00:00"/>
    <n v="8621"/>
    <n v="651.21"/>
    <n v="524.96"/>
    <n v="5614081.4100000001"/>
    <n v="4525680.16"/>
  </r>
  <r>
    <x v="1832"/>
    <x v="3"/>
    <s v="Iraq"/>
    <s v="Alimento infantil"/>
    <x v="1"/>
    <s v="Baja"/>
    <d v="2022-08-06T00:00:00"/>
    <n v="167209184"/>
    <d v="2022-08-22T00:00:00"/>
    <n v="2653"/>
    <n v="255.28"/>
    <n v="159.41999999999999"/>
    <n v="677257.84"/>
    <n v="422941.25999999995"/>
  </r>
  <r>
    <x v="1833"/>
    <x v="0"/>
    <s v="Georgia"/>
    <s v="Bebida"/>
    <x v="1"/>
    <s v="Alta"/>
    <d v="2021-01-03T00:00:00"/>
    <n v="840668952"/>
    <d v="2021-01-23T00:00:00"/>
    <n v="4822"/>
    <n v="47.45"/>
    <n v="31.79"/>
    <n v="228803.90000000002"/>
    <n v="153291.38"/>
  </r>
  <r>
    <x v="1834"/>
    <x v="4"/>
    <s v="The Bahamas"/>
    <s v="Frutas"/>
    <x v="0"/>
    <s v="Alta"/>
    <d v="2022-03-09T00:00:00"/>
    <n v="842362391"/>
    <d v="2022-03-15T00:00:00"/>
    <n v="4622"/>
    <n v="9.33"/>
    <n v="6.92"/>
    <n v="43123.26"/>
    <n v="31984.239999999998"/>
  </r>
  <r>
    <x v="1835"/>
    <x v="0"/>
    <s v="Ukraine"/>
    <s v="Frutas"/>
    <x v="0"/>
    <s v="Crítica"/>
    <d v="2020-04-16T00:00:00"/>
    <n v="842967498"/>
    <d v="2020-05-17T00:00:00"/>
    <n v="1308"/>
    <n v="9.33"/>
    <n v="6.92"/>
    <n v="12203.64"/>
    <n v="9051.36"/>
  </r>
  <r>
    <x v="1836"/>
    <x v="3"/>
    <s v="Djibouti"/>
    <s v="Cereales"/>
    <x v="1"/>
    <s v="Crítica"/>
    <d v="2020-01-13T00:00:00"/>
    <n v="844765651"/>
    <d v="2020-02-14T00:00:00"/>
    <n v="5197"/>
    <n v="205.7"/>
    <n v="117.11"/>
    <n v="1069022.8999999999"/>
    <n v="608620.67000000004"/>
  </r>
  <r>
    <x v="1837"/>
    <x v="4"/>
    <s v="Honduras"/>
    <s v="Material de oficina"/>
    <x v="0"/>
    <s v="Crítica"/>
    <d v="2020-10-20T00:00:00"/>
    <n v="846113622"/>
    <d v="2020-11-05T00:00:00"/>
    <n v="8637"/>
    <n v="651.21"/>
    <n v="524.96"/>
    <n v="5624500.7700000005"/>
    <n v="4534079.5200000005"/>
  </r>
  <r>
    <x v="1838"/>
    <x v="1"/>
    <s v="Palau"/>
    <s v="Cereales"/>
    <x v="1"/>
    <s v="Crítica"/>
    <d v="2020-12-19T00:00:00"/>
    <n v="846193444"/>
    <d v="2021-01-13T00:00:00"/>
    <n v="1008"/>
    <n v="205.7"/>
    <n v="117.11"/>
    <n v="207345.59999999998"/>
    <n v="118046.88"/>
  </r>
  <r>
    <x v="1839"/>
    <x v="0"/>
    <s v="Portugal"/>
    <s v="Doméstico"/>
    <x v="0"/>
    <s v="Baja"/>
    <d v="2022-02-25T00:00:00"/>
    <n v="847659862"/>
    <d v="2022-03-11T00:00:00"/>
    <n v="3723"/>
    <n v="668.27"/>
    <n v="502.54"/>
    <n v="2487969.21"/>
    <n v="1870956.4200000002"/>
  </r>
  <r>
    <x v="1840"/>
    <x v="3"/>
    <s v="Iraq"/>
    <s v="Alimento infantil"/>
    <x v="0"/>
    <s v="Baja"/>
    <d v="2022-02-05T00:00:00"/>
    <n v="847923791"/>
    <d v="2022-03-06T00:00:00"/>
    <n v="5222"/>
    <n v="255.28"/>
    <n v="159.41999999999999"/>
    <n v="1333072.1599999999"/>
    <n v="832491.24"/>
  </r>
  <r>
    <x v="1841"/>
    <x v="2"/>
    <s v="Philippines"/>
    <s v="Verduras"/>
    <x v="0"/>
    <s v="Baja"/>
    <d v="2021-10-21T00:00:00"/>
    <n v="848277413"/>
    <d v="2021-11-17T00:00:00"/>
    <n v="5979"/>
    <n v="154.06"/>
    <n v="90.93"/>
    <n v="921124.74"/>
    <n v="543670.47000000009"/>
  </r>
  <r>
    <x v="1842"/>
    <x v="4"/>
    <s v="Barbados"/>
    <s v="Frutas"/>
    <x v="0"/>
    <s v="Crítica"/>
    <d v="2021-03-31T00:00:00"/>
    <n v="848652064"/>
    <d v="2021-04-03T00:00:00"/>
    <n v="3501"/>
    <n v="9.33"/>
    <n v="6.92"/>
    <n v="32664.33"/>
    <n v="24226.92"/>
  </r>
  <r>
    <x v="1843"/>
    <x v="0"/>
    <s v="Malta"/>
    <s v="Material de oficina"/>
    <x v="1"/>
    <s v="Crítica"/>
    <d v="2021-06-07T00:00:00"/>
    <n v="167247378"/>
    <d v="2021-07-22T00:00:00"/>
    <n v="245"/>
    <n v="651.21"/>
    <n v="524.96"/>
    <n v="159546.45000000001"/>
    <n v="128615.20000000001"/>
  </r>
  <r>
    <x v="1844"/>
    <x v="3"/>
    <s v="Mozambique"/>
    <s v="Cereales"/>
    <x v="1"/>
    <s v="Baja"/>
    <d v="2020-10-19T00:00:00"/>
    <n v="848969209"/>
    <d v="2020-11-05T00:00:00"/>
    <n v="7321"/>
    <n v="205.7"/>
    <n v="117.11"/>
    <n v="1505929.7"/>
    <n v="857362.30999999994"/>
  </r>
  <r>
    <x v="1845"/>
    <x v="0"/>
    <s v="Vatican City"/>
    <s v="Frutas"/>
    <x v="1"/>
    <s v="Alta"/>
    <d v="2022-09-01T00:00:00"/>
    <n v="849058902"/>
    <d v="2022-09-17T00:00:00"/>
    <n v="4009"/>
    <n v="9.33"/>
    <n v="6.92"/>
    <n v="37403.97"/>
    <n v="27742.28"/>
  </r>
  <r>
    <x v="1846"/>
    <x v="3"/>
    <s v="Kuwait"/>
    <s v="Snacks"/>
    <x v="0"/>
    <s v="Alta"/>
    <d v="2020-11-20T00:00:00"/>
    <n v="849475181"/>
    <d v="2020-12-01T00:00:00"/>
    <n v="2163"/>
    <n v="152.58000000000001"/>
    <n v="97.44"/>
    <n v="330030.54000000004"/>
    <n v="210762.72"/>
  </r>
  <r>
    <x v="1847"/>
    <x v="3"/>
    <s v="Gabon"/>
    <s v="Alimento infantil"/>
    <x v="0"/>
    <s v="Crítica"/>
    <d v="2022-10-03T00:00:00"/>
    <n v="850827014"/>
    <d v="2022-10-03T00:00:00"/>
    <n v="7411"/>
    <n v="255.28"/>
    <n v="159.41999999999999"/>
    <n v="1891880.08"/>
    <n v="1181461.6199999999"/>
  </r>
  <r>
    <x v="1848"/>
    <x v="2"/>
    <s v="Brunei"/>
    <s v="Ropa"/>
    <x v="1"/>
    <s v="Media"/>
    <d v="2021-09-05T00:00:00"/>
    <n v="851025712"/>
    <d v="2021-10-22T00:00:00"/>
    <n v="7417"/>
    <n v="109.28"/>
    <n v="35.840000000000003"/>
    <n v="810529.76"/>
    <n v="265825.28000000003"/>
  </r>
  <r>
    <x v="1849"/>
    <x v="3"/>
    <s v="Iran"/>
    <s v="Frutas"/>
    <x v="1"/>
    <s v="Alta"/>
    <d v="2021-06-22T00:00:00"/>
    <n v="851287925"/>
    <d v="2021-06-22T00:00:00"/>
    <n v="6871"/>
    <n v="9.33"/>
    <n v="6.92"/>
    <n v="64106.43"/>
    <n v="47547.32"/>
  </r>
  <r>
    <x v="1850"/>
    <x v="0"/>
    <s v="Czech Republic"/>
    <s v="Cosméticos"/>
    <x v="0"/>
    <s v="Crítica"/>
    <d v="2020-08-22T00:00:00"/>
    <n v="851636826"/>
    <d v="2020-09-16T00:00:00"/>
    <n v="2498"/>
    <n v="437.2"/>
    <n v="263.33"/>
    <n v="1092125.5999999999"/>
    <n v="657798.34"/>
  </r>
  <r>
    <x v="1851"/>
    <x v="1"/>
    <s v="Nauru"/>
    <s v="Cárnicos"/>
    <x v="0"/>
    <s v="Alta"/>
    <d v="2022-05-14T00:00:00"/>
    <n v="851753556"/>
    <d v="2022-06-07T00:00:00"/>
    <n v="8053"/>
    <n v="421.89"/>
    <n v="364.69"/>
    <n v="3397480.17"/>
    <n v="2936848.57"/>
  </r>
  <r>
    <x v="1852"/>
    <x v="0"/>
    <s v="Monaco"/>
    <s v="Snacks"/>
    <x v="1"/>
    <s v="Baja"/>
    <d v="2021-09-01T00:00:00"/>
    <n v="852058255"/>
    <d v="2021-09-11T00:00:00"/>
    <n v="9321"/>
    <n v="152.58000000000001"/>
    <n v="97.44"/>
    <n v="1422198.1800000002"/>
    <n v="908238.24"/>
  </r>
  <r>
    <x v="1853"/>
    <x v="0"/>
    <s v="Vatican City"/>
    <s v="Cereales"/>
    <x v="0"/>
    <s v="Baja"/>
    <d v="2021-02-09T00:00:00"/>
    <n v="852918708"/>
    <d v="2021-03-21T00:00:00"/>
    <n v="9121"/>
    <n v="205.7"/>
    <n v="117.11"/>
    <n v="1876189.7"/>
    <n v="1068160.31"/>
  </r>
  <r>
    <x v="1854"/>
    <x v="0"/>
    <s v="Ireland"/>
    <s v="Cárnicos"/>
    <x v="0"/>
    <s v="Baja"/>
    <d v="2022-01-26T00:00:00"/>
    <n v="167788970"/>
    <d v="2022-02-21T00:00:00"/>
    <n v="4087"/>
    <n v="421.89"/>
    <n v="364.69"/>
    <n v="1724264.43"/>
    <n v="1490488.03"/>
  </r>
  <r>
    <x v="1855"/>
    <x v="3"/>
    <s v="Swaziland"/>
    <s v="Cuidado personal"/>
    <x v="1"/>
    <s v="Baja"/>
    <d v="2020-10-18T00:00:00"/>
    <n v="853583896"/>
    <d v="2020-11-15T00:00:00"/>
    <n v="2300"/>
    <n v="81.73"/>
    <n v="56.67"/>
    <n v="187979"/>
    <n v="130341"/>
  </r>
  <r>
    <x v="1856"/>
    <x v="4"/>
    <s v="Barbados"/>
    <s v="Alimento infantil"/>
    <x v="1"/>
    <s v="Media"/>
    <d v="2022-09-02T00:00:00"/>
    <n v="853798043"/>
    <d v="2022-10-03T00:00:00"/>
    <n v="738"/>
    <n v="255.28"/>
    <n v="159.41999999999999"/>
    <n v="188396.64"/>
    <n v="117651.95999999999"/>
  </r>
  <r>
    <x v="1857"/>
    <x v="0"/>
    <s v="Slovakia"/>
    <s v="Cuidado personal"/>
    <x v="1"/>
    <s v="Media"/>
    <d v="2020-06-29T00:00:00"/>
    <n v="854614722"/>
    <d v="2020-07-16T00:00:00"/>
    <n v="8347"/>
    <n v="81.73"/>
    <n v="56.67"/>
    <n v="682200.31"/>
    <n v="473024.49"/>
  </r>
  <r>
    <x v="1858"/>
    <x v="1"/>
    <s v="Tuvalu"/>
    <s v="Alimento infantil"/>
    <x v="1"/>
    <s v="Alta"/>
    <d v="2021-04-20T00:00:00"/>
    <n v="854919850"/>
    <d v="2021-06-01T00:00:00"/>
    <n v="6070"/>
    <n v="255.28"/>
    <n v="159.41999999999999"/>
    <n v="1549549.6"/>
    <n v="967679.39999999991"/>
  </r>
  <r>
    <x v="1859"/>
    <x v="0"/>
    <s v="Austria"/>
    <s v="Frutas"/>
    <x v="0"/>
    <s v="Media"/>
    <d v="2021-02-01T00:00:00"/>
    <n v="855146872"/>
    <d v="2021-02-28T00:00:00"/>
    <n v="6879"/>
    <n v="9.33"/>
    <n v="6.92"/>
    <n v="64181.07"/>
    <n v="47602.68"/>
  </r>
  <r>
    <x v="1860"/>
    <x v="1"/>
    <s v="Tonga"/>
    <s v="Doméstico"/>
    <x v="1"/>
    <s v="Alta"/>
    <d v="2020-07-16T00:00:00"/>
    <n v="859151303"/>
    <d v="2020-08-15T00:00:00"/>
    <n v="779"/>
    <n v="668.27"/>
    <n v="502.54"/>
    <n v="520582.32999999996"/>
    <n v="391478.66000000003"/>
  </r>
  <r>
    <x v="1861"/>
    <x v="4"/>
    <s v="Dominica"/>
    <s v="Frutas"/>
    <x v="1"/>
    <s v="Baja"/>
    <d v="2020-10-01T00:00:00"/>
    <n v="859830653"/>
    <d v="2020-10-24T00:00:00"/>
    <n v="9807"/>
    <n v="9.33"/>
    <n v="6.92"/>
    <n v="91499.31"/>
    <n v="67864.44"/>
  </r>
  <r>
    <x v="1862"/>
    <x v="1"/>
    <s v="Samoa "/>
    <s v="Cosméticos"/>
    <x v="0"/>
    <s v="Alta"/>
    <d v="2021-10-13T00:00:00"/>
    <n v="860852038"/>
    <d v="2021-10-28T00:00:00"/>
    <n v="3031"/>
    <n v="437.2"/>
    <n v="263.33"/>
    <n v="1325153.2"/>
    <n v="798153.23"/>
  </r>
  <r>
    <x v="1863"/>
    <x v="1"/>
    <s v="Kiribati"/>
    <s v="Verduras"/>
    <x v="0"/>
    <s v="Alta"/>
    <d v="2021-03-30T00:00:00"/>
    <n v="861686313"/>
    <d v="2021-04-29T00:00:00"/>
    <n v="1548"/>
    <n v="154.06"/>
    <n v="90.93"/>
    <n v="238484.88"/>
    <n v="140759.64000000001"/>
  </r>
  <r>
    <x v="1864"/>
    <x v="4"/>
    <s v="Panama"/>
    <s v="Ropa"/>
    <x v="0"/>
    <s v="Baja"/>
    <d v="2021-06-05T00:00:00"/>
    <n v="862446343"/>
    <d v="2021-07-04T00:00:00"/>
    <n v="3489"/>
    <n v="109.28"/>
    <n v="35.840000000000003"/>
    <n v="381277.92"/>
    <n v="125045.76000000001"/>
  </r>
  <r>
    <x v="1865"/>
    <x v="3"/>
    <s v="Madagascar"/>
    <s v="Alimento infantil"/>
    <x v="1"/>
    <s v="Baja"/>
    <d v="2022-09-14T00:00:00"/>
    <n v="168098819"/>
    <d v="2022-10-12T00:00:00"/>
    <n v="435"/>
    <n v="255.28"/>
    <n v="159.41999999999999"/>
    <n v="111046.8"/>
    <n v="69347.7"/>
  </r>
  <r>
    <x v="1866"/>
    <x v="2"/>
    <s v="Uzbekistan"/>
    <s v="Alimento infantil"/>
    <x v="1"/>
    <s v="Baja"/>
    <d v="2022-03-04T00:00:00"/>
    <n v="862552344"/>
    <d v="2022-04-11T00:00:00"/>
    <n v="9014"/>
    <n v="255.28"/>
    <n v="159.41999999999999"/>
    <n v="2301093.92"/>
    <n v="1437011.88"/>
  </r>
  <r>
    <x v="1867"/>
    <x v="3"/>
    <s v="Swaziland"/>
    <s v="Alimento infantil"/>
    <x v="1"/>
    <s v="Crítica"/>
    <d v="2022-04-16T00:00:00"/>
    <n v="863238990"/>
    <d v="2022-05-03T00:00:00"/>
    <n v="5317"/>
    <n v="255.28"/>
    <n v="159.41999999999999"/>
    <n v="1357323.76"/>
    <n v="847636.1399999999"/>
  </r>
  <r>
    <x v="1868"/>
    <x v="3"/>
    <s v="Saudi Arabia"/>
    <s v="Frutas"/>
    <x v="1"/>
    <s v="Alta"/>
    <d v="2020-12-31T00:00:00"/>
    <n v="863311517"/>
    <d v="2021-02-15T00:00:00"/>
    <n v="1620"/>
    <n v="9.33"/>
    <n v="6.92"/>
    <n v="15114.6"/>
    <n v="11210.4"/>
  </r>
  <r>
    <x v="1869"/>
    <x v="3"/>
    <s v="Zambia"/>
    <s v="Material de oficina"/>
    <x v="0"/>
    <s v="Alta"/>
    <d v="2022-03-15T00:00:00"/>
    <n v="863350570"/>
    <d v="2022-04-20T00:00:00"/>
    <n v="4179"/>
    <n v="651.21"/>
    <n v="524.96"/>
    <n v="2721406.5900000003"/>
    <n v="2193807.8400000003"/>
  </r>
  <r>
    <x v="1870"/>
    <x v="5"/>
    <s v="Greenland"/>
    <s v="Alimento infantil"/>
    <x v="1"/>
    <s v="Alta"/>
    <d v="2021-08-17T00:00:00"/>
    <n v="863766849"/>
    <d v="2021-09-03T00:00:00"/>
    <n v="1280"/>
    <n v="255.28"/>
    <n v="159.41999999999999"/>
    <n v="326758.40000000002"/>
    <n v="204057.59999999998"/>
  </r>
  <r>
    <x v="1871"/>
    <x v="2"/>
    <s v="Turkmenistan"/>
    <s v="Cárnicos"/>
    <x v="0"/>
    <s v="Baja"/>
    <d v="2022-07-21T00:00:00"/>
    <n v="864822137"/>
    <d v="2022-07-26T00:00:00"/>
    <n v="8240"/>
    <n v="421.89"/>
    <n v="364.69"/>
    <n v="3476373.6"/>
    <n v="3005045.6"/>
  </r>
  <r>
    <x v="1872"/>
    <x v="4"/>
    <s v="El Salvador"/>
    <s v="Alimento infantil"/>
    <x v="0"/>
    <s v="Media"/>
    <d v="2020-02-01T00:00:00"/>
    <n v="865485608"/>
    <d v="2020-03-02T00:00:00"/>
    <n v="2408"/>
    <n v="255.28"/>
    <n v="159.41999999999999"/>
    <n v="614714.24"/>
    <n v="383883.36"/>
  </r>
  <r>
    <x v="1873"/>
    <x v="3"/>
    <s v="Pakistan"/>
    <s v="Alimento infantil"/>
    <x v="0"/>
    <s v="Alta"/>
    <d v="2022-08-06T00:00:00"/>
    <n v="865581738"/>
    <d v="2022-08-13T00:00:00"/>
    <n v="8163"/>
    <n v="255.28"/>
    <n v="159.41999999999999"/>
    <n v="2083850.64"/>
    <n v="1301345.46"/>
  </r>
  <r>
    <x v="1874"/>
    <x v="3"/>
    <s v="Libya"/>
    <s v="Cuidado personal"/>
    <x v="0"/>
    <s v="Media"/>
    <d v="2021-09-15T00:00:00"/>
    <n v="867641246"/>
    <d v="2021-10-06T00:00:00"/>
    <n v="1917"/>
    <n v="81.73"/>
    <n v="56.67"/>
    <n v="156676.41"/>
    <n v="108636.39"/>
  </r>
  <r>
    <x v="1875"/>
    <x v="2"/>
    <s v="Taiwan"/>
    <s v="Bebida"/>
    <x v="0"/>
    <s v="Crítica"/>
    <d v="2022-04-20T00:00:00"/>
    <n v="868152368"/>
    <d v="2022-05-28T00:00:00"/>
    <n v="7113"/>
    <n v="47.45"/>
    <n v="31.79"/>
    <n v="337511.85000000003"/>
    <n v="226122.27"/>
  </r>
  <r>
    <x v="1876"/>
    <x v="0"/>
    <s v="Austria"/>
    <s v="Cosméticos"/>
    <x v="1"/>
    <s v="Media"/>
    <d v="2021-12-01T00:00:00"/>
    <n v="169844615"/>
    <d v="2021-12-27T00:00:00"/>
    <n v="7575"/>
    <n v="437.2"/>
    <n v="263.33"/>
    <n v="3311790"/>
    <n v="1994724.7499999998"/>
  </r>
  <r>
    <x v="1877"/>
    <x v="0"/>
    <s v="Macedonia"/>
    <s v="Bebida"/>
    <x v="0"/>
    <s v="Baja"/>
    <d v="2021-02-03T00:00:00"/>
    <n v="868451058"/>
    <d v="2021-03-17T00:00:00"/>
    <n v="9223"/>
    <n v="47.45"/>
    <n v="31.79"/>
    <n v="437631.35000000003"/>
    <n v="293199.17"/>
  </r>
  <r>
    <x v="1878"/>
    <x v="1"/>
    <s v="Solomon Islands"/>
    <s v="Doméstico"/>
    <x v="0"/>
    <s v="Alta"/>
    <d v="2022-05-07T00:00:00"/>
    <n v="868652760"/>
    <d v="2022-05-09T00:00:00"/>
    <n v="753"/>
    <n v="668.27"/>
    <n v="502.54"/>
    <n v="503207.31"/>
    <n v="378412.62"/>
  </r>
  <r>
    <x v="1879"/>
    <x v="5"/>
    <s v="Mexico"/>
    <s v="Bebida"/>
    <x v="0"/>
    <s v="Media"/>
    <d v="2022-02-22T00:00:00"/>
    <n v="869137275"/>
    <d v="2022-02-27T00:00:00"/>
    <n v="6239"/>
    <n v="47.45"/>
    <n v="31.79"/>
    <n v="296040.55000000005"/>
    <n v="198337.81"/>
  </r>
  <r>
    <x v="1880"/>
    <x v="3"/>
    <s v="Somalia"/>
    <s v="Cuidado personal"/>
    <x v="0"/>
    <s v="Alta"/>
    <d v="2021-04-08T00:00:00"/>
    <n v="869386613"/>
    <d v="2021-04-30T00:00:00"/>
    <n v="7248"/>
    <n v="81.73"/>
    <n v="56.67"/>
    <n v="592379.04"/>
    <n v="410744.16000000003"/>
  </r>
  <r>
    <x v="1881"/>
    <x v="2"/>
    <s v="Taiwan"/>
    <s v="Frutas"/>
    <x v="1"/>
    <s v="Media"/>
    <d v="2020-11-23T00:00:00"/>
    <n v="869887864"/>
    <d v="2021-01-01T00:00:00"/>
    <n v="7379"/>
    <n v="9.33"/>
    <n v="6.92"/>
    <n v="68846.070000000007"/>
    <n v="51062.68"/>
  </r>
  <r>
    <x v="1882"/>
    <x v="4"/>
    <s v="Cuba"/>
    <s v="Doméstico"/>
    <x v="1"/>
    <s v="Crítica"/>
    <d v="2021-03-07T00:00:00"/>
    <n v="870578372"/>
    <d v="2021-04-05T00:00:00"/>
    <n v="7261"/>
    <n v="668.27"/>
    <n v="502.54"/>
    <n v="4852308.47"/>
    <n v="3648942.94"/>
  </r>
  <r>
    <x v="1883"/>
    <x v="1"/>
    <s v="Federated States of Micronesia"/>
    <s v="Frutas"/>
    <x v="0"/>
    <s v="Crítica"/>
    <d v="2022-09-03T00:00:00"/>
    <n v="871065461"/>
    <d v="2022-10-03T00:00:00"/>
    <n v="9557"/>
    <n v="9.33"/>
    <n v="6.92"/>
    <n v="89166.81"/>
    <n v="66134.44"/>
  </r>
  <r>
    <x v="1884"/>
    <x v="1"/>
    <s v="Australia"/>
    <s v="Doméstico"/>
    <x v="0"/>
    <s v="Alta"/>
    <d v="2022-01-17T00:00:00"/>
    <n v="871178328"/>
    <d v="2022-02-03T00:00:00"/>
    <n v="3958"/>
    <n v="668.27"/>
    <n v="502.54"/>
    <n v="2645012.66"/>
    <n v="1989053.32"/>
  </r>
  <r>
    <x v="1885"/>
    <x v="2"/>
    <s v="Myanmar"/>
    <s v="Cereales"/>
    <x v="0"/>
    <s v="Alta"/>
    <d v="2022-01-31T00:00:00"/>
    <n v="874854457"/>
    <d v="2022-03-01T00:00:00"/>
    <n v="2187"/>
    <n v="205.7"/>
    <n v="117.11"/>
    <n v="449865.89999999997"/>
    <n v="256119.57"/>
  </r>
  <r>
    <x v="1886"/>
    <x v="0"/>
    <s v="Montenegro"/>
    <s v="Cereales"/>
    <x v="1"/>
    <s v="Baja"/>
    <d v="2021-09-09T00:00:00"/>
    <n v="875133836"/>
    <d v="2021-10-23T00:00:00"/>
    <n v="3001"/>
    <n v="205.7"/>
    <n v="117.11"/>
    <n v="617305.69999999995"/>
    <n v="351447.11"/>
  </r>
  <r>
    <x v="1887"/>
    <x v="3"/>
    <s v="Sierra Leone"/>
    <s v="Cuidado personal"/>
    <x v="0"/>
    <s v="Crítica"/>
    <d v="2020-02-17T00:00:00"/>
    <n v="170842397"/>
    <d v="2020-03-25T00:00:00"/>
    <n v="824"/>
    <n v="81.73"/>
    <n v="56.67"/>
    <n v="67345.52"/>
    <n v="46696.08"/>
  </r>
  <r>
    <x v="1888"/>
    <x v="3"/>
    <s v="Nigeria"/>
    <s v="Ropa"/>
    <x v="0"/>
    <s v="Media"/>
    <d v="2020-03-02T00:00:00"/>
    <n v="875811898"/>
    <d v="2020-03-02T00:00:00"/>
    <n v="7184"/>
    <n v="109.28"/>
    <n v="35.840000000000003"/>
    <n v="785067.52000000002"/>
    <n v="257474.56000000003"/>
  </r>
  <r>
    <x v="1889"/>
    <x v="4"/>
    <s v="The Bahamas"/>
    <s v="Verduras"/>
    <x v="1"/>
    <s v="Alta"/>
    <d v="2021-07-04T00:00:00"/>
    <n v="877616918"/>
    <d v="2021-08-02T00:00:00"/>
    <n v="2555"/>
    <n v="154.06"/>
    <n v="90.93"/>
    <n v="393623.3"/>
    <n v="232326.15000000002"/>
  </r>
  <r>
    <x v="1890"/>
    <x v="3"/>
    <s v="Ethiopia"/>
    <s v="Snacks"/>
    <x v="0"/>
    <s v="Alta"/>
    <d v="2021-07-13T00:00:00"/>
    <n v="879757964"/>
    <d v="2021-08-02T00:00:00"/>
    <n v="8961"/>
    <n v="152.58000000000001"/>
    <n v="97.44"/>
    <n v="1367269.3800000001"/>
    <n v="873159.84"/>
  </r>
  <r>
    <x v="1891"/>
    <x v="1"/>
    <s v="Nauru"/>
    <s v="Verduras"/>
    <x v="0"/>
    <s v="Alta"/>
    <d v="2020-09-30T00:00:00"/>
    <n v="879781568"/>
    <d v="2020-10-05T00:00:00"/>
    <n v="3283"/>
    <n v="154.06"/>
    <n v="90.93"/>
    <n v="505778.98"/>
    <n v="298523.19"/>
  </r>
  <r>
    <x v="1892"/>
    <x v="4"/>
    <s v="Haiti"/>
    <s v="Doméstico"/>
    <x v="1"/>
    <s v="Baja"/>
    <d v="2020-01-27T00:00:00"/>
    <n v="880126607"/>
    <d v="2020-02-23T00:00:00"/>
    <n v="4433"/>
    <n v="668.27"/>
    <n v="502.54"/>
    <n v="2962440.91"/>
    <n v="2227759.8200000003"/>
  </r>
  <r>
    <x v="1893"/>
    <x v="4"/>
    <s v="Antigua and Barbuda "/>
    <s v="Snacks"/>
    <x v="1"/>
    <s v="Alta"/>
    <d v="2022-03-29T00:00:00"/>
    <n v="880257499"/>
    <d v="2022-04-14T00:00:00"/>
    <n v="8351"/>
    <n v="152.58000000000001"/>
    <n v="97.44"/>
    <n v="1274195.58"/>
    <n v="813721.44"/>
  </r>
  <r>
    <x v="1894"/>
    <x v="0"/>
    <s v="Slovenia"/>
    <s v="Cárnicos"/>
    <x v="1"/>
    <s v="Baja"/>
    <d v="2021-10-29T00:00:00"/>
    <n v="880664765"/>
    <d v="2021-11-18T00:00:00"/>
    <n v="3013"/>
    <n v="421.89"/>
    <n v="364.69"/>
    <n v="1271154.57"/>
    <n v="1098810.97"/>
  </r>
  <r>
    <x v="1895"/>
    <x v="5"/>
    <s v="Greenland"/>
    <s v="Material de oficina"/>
    <x v="1"/>
    <s v="Baja"/>
    <d v="2020-12-12T00:00:00"/>
    <n v="880710685"/>
    <d v="2021-01-02T00:00:00"/>
    <n v="3422"/>
    <n v="651.21"/>
    <n v="524.96"/>
    <n v="2228440.62"/>
    <n v="1796413.12"/>
  </r>
  <r>
    <x v="1896"/>
    <x v="3"/>
    <s v="Burundi"/>
    <s v="Cosméticos"/>
    <x v="0"/>
    <s v="Crítica"/>
    <d v="2022-02-13T00:00:00"/>
    <n v="881113231"/>
    <d v="2022-02-28T00:00:00"/>
    <n v="6615"/>
    <n v="437.2"/>
    <n v="263.33"/>
    <n v="2892078"/>
    <n v="1741927.95"/>
  </r>
  <r>
    <x v="1897"/>
    <x v="0"/>
    <s v="Czech Republic"/>
    <s v="Material de oficina"/>
    <x v="0"/>
    <s v="Alta"/>
    <d v="2021-02-14T00:00:00"/>
    <n v="881995141"/>
    <d v="2021-03-24T00:00:00"/>
    <n v="6660"/>
    <n v="651.21"/>
    <n v="524.96"/>
    <n v="4337058.6000000006"/>
    <n v="3496233.6"/>
  </r>
  <r>
    <x v="1898"/>
    <x v="0"/>
    <s v="Netherlands"/>
    <s v="Material de oficina"/>
    <x v="1"/>
    <s v="Crítica"/>
    <d v="2021-01-09T00:00:00"/>
    <n v="172662436"/>
    <d v="2021-02-18T00:00:00"/>
    <n v="7531"/>
    <n v="651.21"/>
    <n v="524.96"/>
    <n v="4904262.5100000007"/>
    <n v="3953473.7600000002"/>
  </r>
  <r>
    <x v="1899"/>
    <x v="3"/>
    <s v="Equatorial Guinea"/>
    <s v="Material de oficina"/>
    <x v="0"/>
    <s v="Media"/>
    <d v="2022-09-15T00:00:00"/>
    <n v="882565057"/>
    <d v="2022-10-22T00:00:00"/>
    <n v="9655"/>
    <n v="651.21"/>
    <n v="524.96"/>
    <n v="6287432.5500000007"/>
    <n v="5068488.8000000007"/>
  </r>
  <r>
    <x v="1900"/>
    <x v="4"/>
    <s v="Dominican Republic"/>
    <s v="Ropa"/>
    <x v="0"/>
    <s v="Alta"/>
    <d v="2022-01-07T00:00:00"/>
    <n v="882943999"/>
    <d v="2022-02-25T00:00:00"/>
    <n v="8729"/>
    <n v="109.28"/>
    <n v="35.840000000000003"/>
    <n v="953905.12"/>
    <n v="312847.36000000004"/>
  </r>
  <r>
    <x v="1901"/>
    <x v="0"/>
    <s v="Poland"/>
    <s v="Cuidado personal"/>
    <x v="1"/>
    <s v="Crítica"/>
    <d v="2020-04-30T00:00:00"/>
    <n v="883492887"/>
    <d v="2020-05-24T00:00:00"/>
    <n v="9045"/>
    <n v="81.73"/>
    <n v="56.67"/>
    <n v="739247.85000000009"/>
    <n v="512580.15"/>
  </r>
  <r>
    <x v="1902"/>
    <x v="0"/>
    <s v="Albania"/>
    <s v="Frutas"/>
    <x v="0"/>
    <s v="Crítica"/>
    <d v="2020-09-27T00:00:00"/>
    <n v="885128390"/>
    <d v="2020-11-16T00:00:00"/>
    <n v="2794"/>
    <n v="9.33"/>
    <n v="6.92"/>
    <n v="26068.02"/>
    <n v="19334.48"/>
  </r>
  <r>
    <x v="1903"/>
    <x v="3"/>
    <s v="Sudan"/>
    <s v="Snacks"/>
    <x v="0"/>
    <s v="Baja"/>
    <d v="2021-01-13T00:00:00"/>
    <n v="885696589"/>
    <d v="2021-02-10T00:00:00"/>
    <n v="4200"/>
    <n v="152.58000000000001"/>
    <n v="97.44"/>
    <n v="640836"/>
    <n v="409248"/>
  </r>
  <r>
    <x v="1904"/>
    <x v="5"/>
    <s v="Canada"/>
    <s v="Cárnicos"/>
    <x v="1"/>
    <s v="Baja"/>
    <d v="2020-10-31T00:00:00"/>
    <n v="886478078"/>
    <d v="2020-12-17T00:00:00"/>
    <n v="4517"/>
    <n v="421.89"/>
    <n v="364.69"/>
    <n v="1905677.13"/>
    <n v="1647304.73"/>
  </r>
  <r>
    <x v="1905"/>
    <x v="0"/>
    <s v="Czech Republic"/>
    <s v="Cereales"/>
    <x v="1"/>
    <s v="Baja"/>
    <d v="2020-02-24T00:00:00"/>
    <n v="888059937"/>
    <d v="2020-03-06T00:00:00"/>
    <n v="7033"/>
    <n v="205.7"/>
    <n v="117.11"/>
    <n v="1446688.0999999999"/>
    <n v="823634.63"/>
  </r>
  <r>
    <x v="1906"/>
    <x v="3"/>
    <s v="Madagascar"/>
    <s v="Doméstico"/>
    <x v="0"/>
    <s v="Crítica"/>
    <d v="2020-10-30T00:00:00"/>
    <n v="888108432"/>
    <d v="2020-11-09T00:00:00"/>
    <n v="2065"/>
    <n v="668.27"/>
    <n v="502.54"/>
    <n v="1379977.55"/>
    <n v="1037745.1000000001"/>
  </r>
  <r>
    <x v="1907"/>
    <x v="0"/>
    <s v="Estonia"/>
    <s v="Bebida"/>
    <x v="1"/>
    <s v="Alta"/>
    <d v="2022-04-10T00:00:00"/>
    <n v="889940917"/>
    <d v="2022-04-10T00:00:00"/>
    <n v="1960"/>
    <n v="47.45"/>
    <n v="31.79"/>
    <n v="93002"/>
    <n v="62308.4"/>
  </r>
  <r>
    <x v="1908"/>
    <x v="3"/>
    <s v="Ethiopia"/>
    <s v="Ropa"/>
    <x v="1"/>
    <s v="Media"/>
    <d v="2022-11-04T00:00:00"/>
    <n v="890131032"/>
    <d v="2022-11-27T00:00:00"/>
    <n v="6099"/>
    <n v="109.28"/>
    <n v="35.840000000000003"/>
    <n v="666498.72"/>
    <n v="218588.16000000003"/>
  </r>
  <r>
    <x v="1909"/>
    <x v="0"/>
    <s v="Croatia"/>
    <s v="Cosméticos"/>
    <x v="0"/>
    <s v="Alta"/>
    <d v="2021-07-15T00:00:00"/>
    <n v="173900973"/>
    <d v="2021-07-18T00:00:00"/>
    <n v="2075"/>
    <n v="437.2"/>
    <n v="263.33"/>
    <n v="907190"/>
    <n v="546409.75"/>
  </r>
  <r>
    <x v="1910"/>
    <x v="3"/>
    <s v="Republic of the Congo"/>
    <s v="Snacks"/>
    <x v="1"/>
    <s v="Media"/>
    <d v="2021-04-22T00:00:00"/>
    <n v="890339171"/>
    <d v="2021-05-26T00:00:00"/>
    <n v="5893"/>
    <n v="152.58000000000001"/>
    <n v="97.44"/>
    <n v="899153.94000000006"/>
    <n v="574213.92000000004"/>
  </r>
  <r>
    <x v="1911"/>
    <x v="0"/>
    <s v="Croatia"/>
    <s v="Doméstico"/>
    <x v="0"/>
    <s v="Crítica"/>
    <d v="2021-02-13T00:00:00"/>
    <n v="890437877"/>
    <d v="2021-03-14T00:00:00"/>
    <n v="9785"/>
    <n v="668.27"/>
    <n v="502.54"/>
    <n v="6539021.9500000002"/>
    <n v="4917353.9000000004"/>
  </r>
  <r>
    <x v="1912"/>
    <x v="0"/>
    <s v="Switzerland"/>
    <s v="Bebida"/>
    <x v="0"/>
    <s v="Alta"/>
    <d v="2020-06-05T00:00:00"/>
    <n v="890496671"/>
    <d v="2020-06-18T00:00:00"/>
    <n v="8248"/>
    <n v="47.45"/>
    <n v="31.79"/>
    <n v="391367.60000000003"/>
    <n v="262203.92"/>
  </r>
  <r>
    <x v="1913"/>
    <x v="3"/>
    <s v="Angola"/>
    <s v="Bebida"/>
    <x v="0"/>
    <s v="Crítica"/>
    <d v="2022-01-23T00:00:00"/>
    <n v="892427861"/>
    <d v="2022-02-27T00:00:00"/>
    <n v="8787"/>
    <n v="47.45"/>
    <n v="31.79"/>
    <n v="416943.15"/>
    <n v="279338.73"/>
  </r>
  <r>
    <x v="1914"/>
    <x v="2"/>
    <s v="Cambodia"/>
    <s v="Cereales"/>
    <x v="0"/>
    <s v="Alta"/>
    <d v="2020-09-04T00:00:00"/>
    <n v="892692220"/>
    <d v="2020-09-05T00:00:00"/>
    <n v="937"/>
    <n v="205.7"/>
    <n v="117.11"/>
    <n v="192740.9"/>
    <n v="109732.06999999999"/>
  </r>
  <r>
    <x v="1915"/>
    <x v="3"/>
    <s v="Pakistan"/>
    <s v="Doméstico"/>
    <x v="0"/>
    <s v="Crítica"/>
    <d v="2021-05-06T00:00:00"/>
    <n v="893344533"/>
    <d v="2021-05-17T00:00:00"/>
    <n v="1268"/>
    <n v="668.27"/>
    <n v="502.54"/>
    <n v="847366.36"/>
    <n v="637220.72"/>
  </r>
  <r>
    <x v="1916"/>
    <x v="3"/>
    <s v="Malawi"/>
    <s v="Alimento infantil"/>
    <x v="1"/>
    <s v="Baja"/>
    <d v="2020-12-13T00:00:00"/>
    <n v="893604600"/>
    <d v="2021-01-06T00:00:00"/>
    <n v="8376"/>
    <n v="255.28"/>
    <n v="159.41999999999999"/>
    <n v="2138225.2799999998"/>
    <n v="1335301.92"/>
  </r>
  <r>
    <x v="1917"/>
    <x v="3"/>
    <s v="Botswana"/>
    <s v="Cereales"/>
    <x v="0"/>
    <s v="Baja"/>
    <d v="2021-01-29T00:00:00"/>
    <n v="894298970"/>
    <d v="2021-03-10T00:00:00"/>
    <n v="7893"/>
    <n v="205.7"/>
    <n v="117.11"/>
    <n v="1623590.0999999999"/>
    <n v="924349.23"/>
  </r>
  <r>
    <x v="1918"/>
    <x v="4"/>
    <s v="Saint Vincent and the Grenadines"/>
    <s v="Alimento infantil"/>
    <x v="1"/>
    <s v="Crítica"/>
    <d v="2020-11-08T00:00:00"/>
    <n v="894662034"/>
    <d v="2020-11-28T00:00:00"/>
    <n v="7478"/>
    <n v="255.28"/>
    <n v="159.41999999999999"/>
    <n v="1908983.84"/>
    <n v="1192142.76"/>
  </r>
  <r>
    <x v="1919"/>
    <x v="1"/>
    <s v="Kiribati"/>
    <s v="Snacks"/>
    <x v="1"/>
    <s v="Alta"/>
    <d v="2021-03-26T00:00:00"/>
    <n v="896206557"/>
    <d v="2021-04-10T00:00:00"/>
    <n v="1825"/>
    <n v="152.58000000000001"/>
    <n v="97.44"/>
    <n v="278458.5"/>
    <n v="177828"/>
  </r>
  <r>
    <x v="1920"/>
    <x v="4"/>
    <s v="Grenada"/>
    <s v="Cuidado personal"/>
    <x v="0"/>
    <s v="Crítica"/>
    <d v="2021-02-13T00:00:00"/>
    <n v="111651837"/>
    <d v="2021-04-01T00:00:00"/>
    <n v="8779"/>
    <n v="81.73"/>
    <n v="56.67"/>
    <n v="717507.67"/>
    <n v="497505.93"/>
  </r>
  <r>
    <x v="1921"/>
    <x v="4"/>
    <s v="Trinidad and Tobago"/>
    <s v="Snacks"/>
    <x v="0"/>
    <s v="Baja"/>
    <d v="2021-11-11T00:00:00"/>
    <n v="175078141"/>
    <d v="2021-11-19T00:00:00"/>
    <n v="869"/>
    <n v="152.58000000000001"/>
    <n v="97.44"/>
    <n v="132592.02000000002"/>
    <n v="84675.36"/>
  </r>
  <r>
    <x v="1922"/>
    <x v="4"/>
    <s v="Honduras"/>
    <s v="Material de oficina"/>
    <x v="0"/>
    <s v="Baja"/>
    <d v="2020-09-18T00:00:00"/>
    <n v="897645938"/>
    <d v="2020-10-28T00:00:00"/>
    <n v="7657"/>
    <n v="651.21"/>
    <n v="524.96"/>
    <n v="4986314.9700000007"/>
    <n v="4019618.72"/>
  </r>
  <r>
    <x v="1923"/>
    <x v="3"/>
    <s v="Israel"/>
    <s v="Cárnicos"/>
    <x v="0"/>
    <s v="Baja"/>
    <d v="2022-06-27T00:00:00"/>
    <n v="897720181"/>
    <d v="2022-08-12T00:00:00"/>
    <n v="8730"/>
    <n v="421.89"/>
    <n v="364.69"/>
    <n v="3683099.6999999997"/>
    <n v="3183743.7"/>
  </r>
  <r>
    <x v="1924"/>
    <x v="2"/>
    <s v="Brunei"/>
    <s v="Bebida"/>
    <x v="1"/>
    <s v="Baja"/>
    <d v="2021-07-27T00:00:00"/>
    <n v="898784911"/>
    <d v="2021-09-14T00:00:00"/>
    <n v="828"/>
    <n v="47.45"/>
    <n v="31.79"/>
    <n v="39288.600000000006"/>
    <n v="26322.12"/>
  </r>
  <r>
    <x v="1925"/>
    <x v="3"/>
    <s v="Senegal"/>
    <s v="Material de oficina"/>
    <x v="1"/>
    <s v="Baja"/>
    <d v="2020-07-09T00:00:00"/>
    <n v="900200259"/>
    <d v="2020-07-09T00:00:00"/>
    <n v="6770"/>
    <n v="651.21"/>
    <n v="524.96"/>
    <n v="4408691.7"/>
    <n v="3553979.2"/>
  </r>
  <r>
    <x v="1926"/>
    <x v="0"/>
    <s v="Iceland"/>
    <s v="Verduras"/>
    <x v="0"/>
    <s v="Alta"/>
    <d v="2022-04-24T00:00:00"/>
    <n v="905825173"/>
    <d v="2022-05-14T00:00:00"/>
    <n v="1404"/>
    <n v="154.06"/>
    <n v="90.93"/>
    <n v="216300.24"/>
    <n v="127665.72000000002"/>
  </r>
  <r>
    <x v="1927"/>
    <x v="4"/>
    <s v="Haiti"/>
    <s v="Material de oficina"/>
    <x v="0"/>
    <s v="Baja"/>
    <d v="2020-04-20T00:00:00"/>
    <n v="906669318"/>
    <d v="2020-05-01T00:00:00"/>
    <n v="6610"/>
    <n v="651.21"/>
    <n v="524.96"/>
    <n v="4304498.1000000006"/>
    <n v="3469985.6"/>
  </r>
  <r>
    <x v="1928"/>
    <x v="0"/>
    <s v="Switzerland"/>
    <s v="Alimento infantil"/>
    <x v="1"/>
    <s v="Media"/>
    <d v="2022-07-20T00:00:00"/>
    <n v="907012641"/>
    <d v="2022-09-02T00:00:00"/>
    <n v="6299"/>
    <n v="255.28"/>
    <n v="159.41999999999999"/>
    <n v="1608008.72"/>
    <n v="1004186.58"/>
  </r>
  <r>
    <x v="1929"/>
    <x v="0"/>
    <s v="Italy"/>
    <s v="Cárnicos"/>
    <x v="0"/>
    <s v="Alta"/>
    <d v="2021-10-18T00:00:00"/>
    <n v="907371413"/>
    <d v="2021-11-10T00:00:00"/>
    <n v="1414"/>
    <n v="421.89"/>
    <n v="364.69"/>
    <n v="596552.46"/>
    <n v="515671.66"/>
  </r>
  <r>
    <x v="1930"/>
    <x v="0"/>
    <s v="Romania"/>
    <s v="Cereales"/>
    <x v="1"/>
    <s v="Media"/>
    <d v="2022-08-12T00:00:00"/>
    <n v="908088529"/>
    <d v="2022-09-01T00:00:00"/>
    <n v="4928"/>
    <n v="205.7"/>
    <n v="117.11"/>
    <n v="1013689.6"/>
    <n v="577118.07999999996"/>
  </r>
  <r>
    <x v="1931"/>
    <x v="0"/>
    <s v="Georgia"/>
    <s v="Cereales"/>
    <x v="0"/>
    <s v="Crítica"/>
    <d v="2022-10-30T00:00:00"/>
    <n v="908471333"/>
    <d v="2022-12-13T00:00:00"/>
    <n v="6846"/>
    <n v="205.7"/>
    <n v="117.11"/>
    <n v="1408222.2"/>
    <n v="801735.05999999994"/>
  </r>
  <r>
    <x v="1932"/>
    <x v="2"/>
    <s v="South Korea"/>
    <s v="Doméstico"/>
    <x v="0"/>
    <s v="Crítica"/>
    <d v="2021-03-05T00:00:00"/>
    <n v="175304305"/>
    <d v="2021-03-28T00:00:00"/>
    <n v="7353"/>
    <n v="668.27"/>
    <n v="502.54"/>
    <n v="4913789.3099999996"/>
    <n v="3695176.62"/>
  </r>
  <r>
    <x v="1933"/>
    <x v="5"/>
    <s v="United States of America"/>
    <s v="Cárnicos"/>
    <x v="0"/>
    <s v="Media"/>
    <d v="2020-09-04T00:00:00"/>
    <n v="910662162"/>
    <d v="2020-09-18T00:00:00"/>
    <n v="9205"/>
    <n v="421.89"/>
    <n v="364.69"/>
    <n v="3883497.4499999997"/>
    <n v="3356971.45"/>
  </r>
  <r>
    <x v="1934"/>
    <x v="1"/>
    <s v="Kiribati"/>
    <s v="Material de oficina"/>
    <x v="0"/>
    <s v="Crítica"/>
    <d v="2021-12-07T00:00:00"/>
    <n v="911573684"/>
    <d v="2022-01-18T00:00:00"/>
    <n v="1071"/>
    <n v="651.21"/>
    <n v="524.96"/>
    <n v="697445.91"/>
    <n v="562232.16"/>
  </r>
  <r>
    <x v="1935"/>
    <x v="0"/>
    <s v="Bosnia and Herzegovina"/>
    <s v="Snacks"/>
    <x v="1"/>
    <s v="Crítica"/>
    <d v="2021-05-08T00:00:00"/>
    <n v="911997258"/>
    <d v="2021-05-08T00:00:00"/>
    <n v="3543"/>
    <n v="152.58000000000001"/>
    <n v="97.44"/>
    <n v="540590.94000000006"/>
    <n v="345229.92"/>
  </r>
  <r>
    <x v="1936"/>
    <x v="3"/>
    <s v="Mauritius "/>
    <s v="Cuidado personal"/>
    <x v="0"/>
    <s v="Media"/>
    <d v="2021-03-23T00:00:00"/>
    <n v="912741410"/>
    <d v="2021-03-23T00:00:00"/>
    <n v="4751"/>
    <n v="81.73"/>
    <n v="56.67"/>
    <n v="388299.23000000004"/>
    <n v="269239.17"/>
  </r>
  <r>
    <x v="1937"/>
    <x v="5"/>
    <s v="Greenland"/>
    <s v="Cárnicos"/>
    <x v="1"/>
    <s v="Media"/>
    <d v="2021-05-23T00:00:00"/>
    <n v="912860286"/>
    <d v="2021-06-09T00:00:00"/>
    <n v="4857"/>
    <n v="421.89"/>
    <n v="364.69"/>
    <n v="2049119.73"/>
    <n v="1771299.33"/>
  </r>
  <r>
    <x v="1938"/>
    <x v="3"/>
    <s v="Zimbabwe"/>
    <s v="Material de oficina"/>
    <x v="1"/>
    <s v="Crítica"/>
    <d v="2020-08-31T00:00:00"/>
    <n v="914115989"/>
    <d v="2020-09-14T00:00:00"/>
    <n v="1052"/>
    <n v="651.21"/>
    <n v="524.96"/>
    <n v="685072.92"/>
    <n v="552257.92000000004"/>
  </r>
  <r>
    <x v="1939"/>
    <x v="0"/>
    <s v="Belgium"/>
    <s v="Ropa"/>
    <x v="0"/>
    <s v="Media"/>
    <d v="2021-02-12T00:00:00"/>
    <n v="914382064"/>
    <d v="2021-03-01T00:00:00"/>
    <n v="2560"/>
    <n v="109.28"/>
    <n v="35.840000000000003"/>
    <n v="279756.79999999999"/>
    <n v="91750.400000000009"/>
  </r>
  <r>
    <x v="1940"/>
    <x v="0"/>
    <s v="Luxembourg"/>
    <s v="Verduras"/>
    <x v="1"/>
    <s v="Media"/>
    <d v="2020-12-09T00:00:00"/>
    <n v="914538705"/>
    <d v="2021-01-19T00:00:00"/>
    <n v="5637"/>
    <n v="154.06"/>
    <n v="90.93"/>
    <n v="868436.22"/>
    <n v="512572.41000000003"/>
  </r>
  <r>
    <x v="1941"/>
    <x v="3"/>
    <s v="Sudan"/>
    <s v="Material de oficina"/>
    <x v="1"/>
    <s v="Baja"/>
    <d v="2021-07-28T00:00:00"/>
    <n v="914555871"/>
    <d v="2021-08-09T00:00:00"/>
    <n v="8568"/>
    <n v="651.21"/>
    <n v="524.96"/>
    <n v="5579567.2800000003"/>
    <n v="4497857.28"/>
  </r>
  <r>
    <x v="1942"/>
    <x v="3"/>
    <s v="Cote d'Ivoire"/>
    <s v="Cuidado personal"/>
    <x v="1"/>
    <s v="Alta"/>
    <d v="2020-07-31T00:00:00"/>
    <n v="914959704"/>
    <d v="2020-09-18T00:00:00"/>
    <n v="6670"/>
    <n v="81.73"/>
    <n v="56.67"/>
    <n v="545139.1"/>
    <n v="377988.9"/>
  </r>
  <r>
    <x v="1943"/>
    <x v="1"/>
    <s v="Samoa "/>
    <s v="Cárnicos"/>
    <x v="0"/>
    <s v="Alta"/>
    <d v="2021-11-24T00:00:00"/>
    <n v="175974214"/>
    <d v="2021-12-25T00:00:00"/>
    <n v="7003"/>
    <n v="421.89"/>
    <n v="364.69"/>
    <n v="2954495.67"/>
    <n v="2553924.0699999998"/>
  </r>
  <r>
    <x v="1944"/>
    <x v="3"/>
    <s v="Rwanda"/>
    <s v="Cereales"/>
    <x v="0"/>
    <s v="Media"/>
    <d v="2021-08-24T00:00:00"/>
    <n v="917417895"/>
    <d v="2021-09-21T00:00:00"/>
    <n v="7293"/>
    <n v="205.7"/>
    <n v="117.11"/>
    <n v="1500170.0999999999"/>
    <n v="854083.23"/>
  </r>
  <r>
    <x v="1945"/>
    <x v="5"/>
    <s v="Mexico"/>
    <s v="Verduras"/>
    <x v="1"/>
    <s v="Media"/>
    <d v="2021-09-14T00:00:00"/>
    <n v="918515670"/>
    <d v="2021-10-04T00:00:00"/>
    <n v="4816"/>
    <n v="154.06"/>
    <n v="90.93"/>
    <n v="741952.96"/>
    <n v="437918.88"/>
  </r>
  <r>
    <x v="1946"/>
    <x v="1"/>
    <s v="Tuvalu"/>
    <s v="Verduras"/>
    <x v="0"/>
    <s v="Crítica"/>
    <d v="2020-12-12T00:00:00"/>
    <n v="918880879"/>
    <d v="2020-12-16T00:00:00"/>
    <n v="5651"/>
    <n v="154.06"/>
    <n v="90.93"/>
    <n v="870593.06"/>
    <n v="513845.43000000005"/>
  </r>
  <r>
    <x v="1947"/>
    <x v="3"/>
    <s v="Guinea-Bissau"/>
    <s v="Frutas"/>
    <x v="0"/>
    <s v="Crítica"/>
    <d v="2021-05-31T00:00:00"/>
    <n v="919752490"/>
    <d v="2021-06-01T00:00:00"/>
    <n v="3239"/>
    <n v="9.33"/>
    <n v="6.92"/>
    <n v="30219.87"/>
    <n v="22413.88"/>
  </r>
  <r>
    <x v="1948"/>
    <x v="0"/>
    <s v="Greece"/>
    <s v="Cereales"/>
    <x v="1"/>
    <s v="Crítica"/>
    <d v="2022-08-31T00:00:00"/>
    <n v="920174348"/>
    <d v="2022-10-12T00:00:00"/>
    <n v="3054"/>
    <n v="205.7"/>
    <n v="117.11"/>
    <n v="628207.79999999993"/>
    <n v="357653.94"/>
  </r>
  <r>
    <x v="1949"/>
    <x v="4"/>
    <s v="Haiti"/>
    <s v="Bebida"/>
    <x v="1"/>
    <s v="Baja"/>
    <d v="2020-05-23T00:00:00"/>
    <n v="922294795"/>
    <d v="2020-07-11T00:00:00"/>
    <n v="7601"/>
    <n v="47.45"/>
    <n v="31.79"/>
    <n v="360667.45"/>
    <n v="241635.78999999998"/>
  </r>
  <r>
    <x v="1950"/>
    <x v="3"/>
    <s v="Yemen"/>
    <s v="Cárnicos"/>
    <x v="1"/>
    <s v="Media"/>
    <d v="2022-02-11T00:00:00"/>
    <n v="922643697"/>
    <d v="2022-02-14T00:00:00"/>
    <n v="1417"/>
    <n v="421.89"/>
    <n v="364.69"/>
    <n v="597818.13"/>
    <n v="516765.73"/>
  </r>
  <r>
    <x v="1951"/>
    <x v="0"/>
    <s v="Russia"/>
    <s v="Cuidado personal"/>
    <x v="0"/>
    <s v="Baja"/>
    <d v="2020-01-13T00:00:00"/>
    <n v="923389995"/>
    <d v="2020-02-13T00:00:00"/>
    <n v="6069"/>
    <n v="81.73"/>
    <n v="56.67"/>
    <n v="496019.37"/>
    <n v="343930.23"/>
  </r>
  <r>
    <x v="1952"/>
    <x v="3"/>
    <s v="Tunisia "/>
    <s v="Alimento infantil"/>
    <x v="0"/>
    <s v="Media"/>
    <d v="2021-01-18T00:00:00"/>
    <n v="923890817"/>
    <d v="2021-02-03T00:00:00"/>
    <n v="5155"/>
    <n v="255.28"/>
    <n v="159.41999999999999"/>
    <n v="1315968.3999999999"/>
    <n v="821810.1"/>
  </r>
  <r>
    <x v="1953"/>
    <x v="2"/>
    <s v="India"/>
    <s v="Verduras"/>
    <x v="1"/>
    <s v="Media"/>
    <d v="2022-06-14T00:00:00"/>
    <n v="926084220"/>
    <d v="2022-07-16T00:00:00"/>
    <n v="9305"/>
    <n v="154.06"/>
    <n v="90.93"/>
    <n v="1433528.3"/>
    <n v="846103.65"/>
  </r>
  <r>
    <x v="1954"/>
    <x v="0"/>
    <s v="Albania"/>
    <s v="Material de oficina"/>
    <x v="0"/>
    <s v="Baja"/>
    <d v="2022-07-31T00:00:00"/>
    <n v="176450574"/>
    <d v="2022-08-02T00:00:00"/>
    <n v="2322"/>
    <n v="651.21"/>
    <n v="524.96"/>
    <n v="1512109.62"/>
    <n v="1218957.1200000001"/>
  </r>
  <r>
    <x v="1955"/>
    <x v="2"/>
    <s v="Taiwan"/>
    <s v="Cereales"/>
    <x v="1"/>
    <s v="Alta"/>
    <d v="2021-12-09T00:00:00"/>
    <n v="926513373"/>
    <d v="2021-12-26T00:00:00"/>
    <n v="1181"/>
    <n v="205.7"/>
    <n v="117.11"/>
    <n v="242931.69999999998"/>
    <n v="138306.91"/>
  </r>
  <r>
    <x v="1956"/>
    <x v="3"/>
    <s v="Morocco"/>
    <s v="Snacks"/>
    <x v="0"/>
    <s v="Alta"/>
    <d v="2021-11-23T00:00:00"/>
    <n v="926670873"/>
    <d v="2022-01-09T00:00:00"/>
    <n v="474"/>
    <n v="152.58000000000001"/>
    <n v="97.44"/>
    <n v="72322.920000000013"/>
    <n v="46186.559999999998"/>
  </r>
  <r>
    <x v="1957"/>
    <x v="3"/>
    <s v="Zimbabwe"/>
    <s v="Bebida"/>
    <x v="1"/>
    <s v="Media"/>
    <d v="2022-04-01T00:00:00"/>
    <n v="927029645"/>
    <d v="2022-04-09T00:00:00"/>
    <n v="8909"/>
    <n v="47.45"/>
    <n v="31.79"/>
    <n v="422732.05000000005"/>
    <n v="283217.11"/>
  </r>
  <r>
    <x v="1958"/>
    <x v="3"/>
    <s v="Lebanon"/>
    <s v="Ropa"/>
    <x v="1"/>
    <s v="Baja"/>
    <d v="2021-11-25T00:00:00"/>
    <n v="927084577"/>
    <d v="2021-12-25T00:00:00"/>
    <n v="5240"/>
    <n v="109.28"/>
    <n v="35.840000000000003"/>
    <n v="572627.19999999995"/>
    <n v="187801.60000000001"/>
  </r>
  <r>
    <x v="1959"/>
    <x v="1"/>
    <s v="Federated States of Micronesia"/>
    <s v="Material de oficina"/>
    <x v="0"/>
    <s v="Alta"/>
    <d v="2020-02-27T00:00:00"/>
    <n v="928952682"/>
    <d v="2020-02-29T00:00:00"/>
    <n v="253"/>
    <n v="651.21"/>
    <n v="524.96"/>
    <n v="164756.13"/>
    <n v="132814.88"/>
  </r>
  <r>
    <x v="1960"/>
    <x v="0"/>
    <s v="Macedonia"/>
    <s v="Frutas"/>
    <x v="1"/>
    <s v="Baja"/>
    <d v="2021-01-03T00:00:00"/>
    <n v="931131064"/>
    <d v="2021-01-06T00:00:00"/>
    <n v="1766"/>
    <n v="9.33"/>
    <n v="6.92"/>
    <n v="16476.78"/>
    <n v="12220.72"/>
  </r>
  <r>
    <x v="1961"/>
    <x v="3"/>
    <s v="Ghana"/>
    <s v="Cosméticos"/>
    <x v="1"/>
    <s v="Media"/>
    <d v="2020-04-11T00:00:00"/>
    <n v="932654559"/>
    <d v="2020-05-07T00:00:00"/>
    <n v="9628"/>
    <n v="437.2"/>
    <n v="263.33"/>
    <n v="4209361.5999999996"/>
    <n v="2535341.2399999998"/>
  </r>
  <r>
    <x v="1962"/>
    <x v="5"/>
    <s v="Greenland"/>
    <s v="Material de oficina"/>
    <x v="0"/>
    <s v="Alta"/>
    <d v="2021-04-30T00:00:00"/>
    <n v="932800900"/>
    <d v="2021-06-19T00:00:00"/>
    <n v="718"/>
    <n v="651.21"/>
    <n v="524.96"/>
    <n v="467568.78"/>
    <n v="376921.28"/>
  </r>
  <r>
    <x v="1963"/>
    <x v="3"/>
    <s v="Bahrain"/>
    <s v="Doméstico"/>
    <x v="1"/>
    <s v="Baja"/>
    <d v="2022-03-20T00:00:00"/>
    <n v="934019696"/>
    <d v="2022-04-06T00:00:00"/>
    <n v="3947"/>
    <n v="668.27"/>
    <n v="502.54"/>
    <n v="2637661.69"/>
    <n v="1983525.3800000001"/>
  </r>
  <r>
    <x v="1964"/>
    <x v="0"/>
    <s v="Serbia"/>
    <s v="Alimento infantil"/>
    <x v="0"/>
    <s v="Crítica"/>
    <d v="2022-10-29T00:00:00"/>
    <n v="934157025"/>
    <d v="2022-11-10T00:00:00"/>
    <n v="5258"/>
    <n v="255.28"/>
    <n v="159.41999999999999"/>
    <n v="1342262.24"/>
    <n v="838230.36"/>
  </r>
  <r>
    <x v="1965"/>
    <x v="3"/>
    <s v="Cape Verde"/>
    <s v="Frutas"/>
    <x v="1"/>
    <s v="Media"/>
    <d v="2022-03-03T00:00:00"/>
    <n v="176491773"/>
    <d v="2022-03-25T00:00:00"/>
    <n v="7846"/>
    <n v="9.33"/>
    <n v="6.92"/>
    <n v="73203.180000000008"/>
    <n v="54294.32"/>
  </r>
  <r>
    <x v="1966"/>
    <x v="3"/>
    <s v="Lebanon"/>
    <s v="Alimento infantil"/>
    <x v="0"/>
    <s v="Alta"/>
    <d v="2020-08-01T00:00:00"/>
    <n v="935364234"/>
    <d v="2020-08-29T00:00:00"/>
    <n v="2625"/>
    <n v="255.28"/>
    <n v="159.41999999999999"/>
    <n v="670110"/>
    <n v="418477.49999999994"/>
  </r>
  <r>
    <x v="1967"/>
    <x v="0"/>
    <s v="Monaco"/>
    <s v="Cárnicos"/>
    <x v="1"/>
    <s v="Alta"/>
    <d v="2020-06-19T00:00:00"/>
    <n v="936022126"/>
    <d v="2020-08-07T00:00:00"/>
    <n v="1052"/>
    <n v="421.89"/>
    <n v="364.69"/>
    <n v="443828.27999999997"/>
    <n v="383653.88"/>
  </r>
  <r>
    <x v="1968"/>
    <x v="3"/>
    <s v="Iran"/>
    <s v="Alimento infantil"/>
    <x v="1"/>
    <s v="Alta"/>
    <d v="2022-02-18T00:00:00"/>
    <n v="936710488"/>
    <d v="2022-03-10T00:00:00"/>
    <n v="7575"/>
    <n v="255.28"/>
    <n v="159.41999999999999"/>
    <n v="1933746"/>
    <n v="1207606.5"/>
  </r>
  <r>
    <x v="1969"/>
    <x v="3"/>
    <s v="Mauritius "/>
    <s v="Frutas"/>
    <x v="1"/>
    <s v="Media"/>
    <d v="2021-05-12T00:00:00"/>
    <n v="938382041"/>
    <d v="2021-06-09T00:00:00"/>
    <n v="6263"/>
    <n v="9.33"/>
    <n v="6.92"/>
    <n v="58433.79"/>
    <n v="43339.96"/>
  </r>
  <r>
    <x v="1970"/>
    <x v="4"/>
    <s v="Saint Kitts and Nevis "/>
    <s v="Cárnicos"/>
    <x v="1"/>
    <s v="Crítica"/>
    <d v="2020-01-17T00:00:00"/>
    <n v="938801753"/>
    <d v="2020-02-07T00:00:00"/>
    <n v="3212"/>
    <n v="421.89"/>
    <n v="364.69"/>
    <n v="1355110.68"/>
    <n v="1171384.28"/>
  </r>
  <r>
    <x v="1971"/>
    <x v="0"/>
    <s v="Bulgaria"/>
    <s v="Frutas"/>
    <x v="1"/>
    <s v="Baja"/>
    <d v="2021-11-27T00:00:00"/>
    <n v="939389693"/>
    <d v="2022-01-01T00:00:00"/>
    <n v="1554"/>
    <n v="9.33"/>
    <n v="6.92"/>
    <n v="14498.82"/>
    <n v="10753.68"/>
  </r>
  <r>
    <x v="1972"/>
    <x v="0"/>
    <s v="Italy"/>
    <s v="Ropa"/>
    <x v="0"/>
    <s v="Media"/>
    <d v="2022-07-01T00:00:00"/>
    <n v="939460504"/>
    <d v="2022-07-19T00:00:00"/>
    <n v="6450"/>
    <n v="109.28"/>
    <n v="35.840000000000003"/>
    <n v="704856"/>
    <n v="231168.00000000003"/>
  </r>
  <r>
    <x v="1973"/>
    <x v="3"/>
    <s v="Namibia"/>
    <s v="Verduras"/>
    <x v="0"/>
    <s v="Baja"/>
    <d v="2022-01-23T00:00:00"/>
    <n v="940079343"/>
    <d v="2022-02-03T00:00:00"/>
    <n v="91"/>
    <n v="154.06"/>
    <n v="90.93"/>
    <n v="14019.460000000001"/>
    <n v="8274.630000000001"/>
  </r>
  <r>
    <x v="1974"/>
    <x v="0"/>
    <s v="San Marino"/>
    <s v="Bebida"/>
    <x v="1"/>
    <s v="Media"/>
    <d v="2021-03-31T00:00:00"/>
    <n v="940139424"/>
    <d v="2021-04-13T00:00:00"/>
    <n v="6702"/>
    <n v="47.45"/>
    <n v="31.79"/>
    <n v="318009.90000000002"/>
    <n v="213056.58"/>
  </r>
  <r>
    <x v="1975"/>
    <x v="4"/>
    <s v="The Bahamas"/>
    <s v="Bebida"/>
    <x v="0"/>
    <s v="Baja"/>
    <d v="2022-07-08T00:00:00"/>
    <n v="941685664"/>
    <d v="2022-07-23T00:00:00"/>
    <n v="7538"/>
    <n v="47.45"/>
    <n v="31.79"/>
    <n v="357678.10000000003"/>
    <n v="239633.02"/>
  </r>
  <r>
    <x v="1976"/>
    <x v="0"/>
    <s v="Italy"/>
    <s v="Bebida"/>
    <x v="1"/>
    <s v="Baja"/>
    <d v="2021-06-09T00:00:00"/>
    <n v="176898181"/>
    <d v="2021-06-20T00:00:00"/>
    <n v="5145"/>
    <n v="47.45"/>
    <n v="31.79"/>
    <n v="244130.25000000003"/>
    <n v="163559.54999999999"/>
  </r>
  <r>
    <x v="1977"/>
    <x v="3"/>
    <s v="Lebanon"/>
    <s v="Alimento infantil"/>
    <x v="1"/>
    <s v="Baja"/>
    <d v="2020-03-07T00:00:00"/>
    <n v="943527162"/>
    <d v="2020-03-27T00:00:00"/>
    <n v="5884"/>
    <n v="255.28"/>
    <n v="159.41999999999999"/>
    <n v="1502067.52"/>
    <n v="938027.27999999991"/>
  </r>
  <r>
    <x v="1978"/>
    <x v="1"/>
    <s v="Australia"/>
    <s v="Verduras"/>
    <x v="1"/>
    <s v="Alta"/>
    <d v="2021-10-21T00:00:00"/>
    <n v="944031417"/>
    <d v="2021-11-07T00:00:00"/>
    <n v="2058"/>
    <n v="154.06"/>
    <n v="90.93"/>
    <n v="317055.48"/>
    <n v="187133.94"/>
  </r>
  <r>
    <x v="1979"/>
    <x v="2"/>
    <s v="Tajikistan"/>
    <s v="Cuidado personal"/>
    <x v="1"/>
    <s v="Baja"/>
    <d v="2021-01-23T00:00:00"/>
    <n v="945189702"/>
    <d v="2021-02-05T00:00:00"/>
    <n v="8408"/>
    <n v="81.73"/>
    <n v="56.67"/>
    <n v="687185.84000000008"/>
    <n v="476481.36"/>
  </r>
  <r>
    <x v="1980"/>
    <x v="4"/>
    <s v="El Salvador"/>
    <s v="Doméstico"/>
    <x v="1"/>
    <s v="Alta"/>
    <d v="2022-01-14T00:00:00"/>
    <n v="945399129"/>
    <d v="2022-03-05T00:00:00"/>
    <n v="4315"/>
    <n v="668.27"/>
    <n v="502.54"/>
    <n v="2883585.05"/>
    <n v="2168460.1"/>
  </r>
  <r>
    <x v="1981"/>
    <x v="2"/>
    <s v="Indonesia"/>
    <s v="Cereales"/>
    <x v="1"/>
    <s v="Baja"/>
    <d v="2020-08-21T00:00:00"/>
    <n v="945736443"/>
    <d v="2020-09-22T00:00:00"/>
    <n v="1189"/>
    <n v="205.7"/>
    <n v="117.11"/>
    <n v="244577.3"/>
    <n v="139243.79"/>
  </r>
  <r>
    <x v="1982"/>
    <x v="0"/>
    <s v="Sweden"/>
    <s v="Cuidado personal"/>
    <x v="0"/>
    <s v="Media"/>
    <d v="2020-04-27T00:00:00"/>
    <n v="946878850"/>
    <d v="2020-05-02T00:00:00"/>
    <n v="7473"/>
    <n v="81.73"/>
    <n v="56.67"/>
    <n v="610768.29"/>
    <n v="423494.91000000003"/>
  </r>
  <r>
    <x v="1983"/>
    <x v="1"/>
    <s v="Tonga"/>
    <s v="Doméstico"/>
    <x v="0"/>
    <s v="Alta"/>
    <d v="2022-02-01T00:00:00"/>
    <n v="947097718"/>
    <d v="2022-03-01T00:00:00"/>
    <n v="3641"/>
    <n v="668.27"/>
    <n v="502.54"/>
    <n v="2433171.0699999998"/>
    <n v="1829748.1400000001"/>
  </r>
  <r>
    <x v="1984"/>
    <x v="3"/>
    <s v="Mozambique"/>
    <s v="Ropa"/>
    <x v="1"/>
    <s v="Media"/>
    <d v="2020-03-12T00:00:00"/>
    <n v="948761546"/>
    <d v="2020-04-25T00:00:00"/>
    <n v="7198"/>
    <n v="109.28"/>
    <n v="35.840000000000003"/>
    <n v="786597.44000000006"/>
    <n v="257976.32000000004"/>
  </r>
  <r>
    <x v="1985"/>
    <x v="0"/>
    <s v="Andorra"/>
    <s v="Cosméticos"/>
    <x v="1"/>
    <s v="Crítica"/>
    <d v="2020-09-25T00:00:00"/>
    <n v="949191987"/>
    <d v="2020-10-08T00:00:00"/>
    <n v="7678"/>
    <n v="437.2"/>
    <n v="263.33"/>
    <n v="3356821.6"/>
    <n v="2021847.74"/>
  </r>
  <r>
    <x v="1986"/>
    <x v="1"/>
    <s v="Solomon Islands"/>
    <s v="Verduras"/>
    <x v="1"/>
    <s v="Alta"/>
    <d v="2020-03-13T00:00:00"/>
    <n v="949826705"/>
    <d v="2020-04-16T00:00:00"/>
    <n v="1651"/>
    <n v="154.06"/>
    <n v="90.93"/>
    <n v="254353.06"/>
    <n v="150125.43000000002"/>
  </r>
  <r>
    <x v="1987"/>
    <x v="0"/>
    <s v="Hungary"/>
    <s v="Bebida"/>
    <x v="0"/>
    <s v="Baja"/>
    <d v="2021-07-26T00:00:00"/>
    <n v="177214038"/>
    <d v="2021-08-02T00:00:00"/>
    <n v="7815"/>
    <n v="47.45"/>
    <n v="31.79"/>
    <n v="370821.75"/>
    <n v="248438.85"/>
  </r>
  <r>
    <x v="1988"/>
    <x v="0"/>
    <s v="Romania"/>
    <s v="Verduras"/>
    <x v="0"/>
    <s v="Media"/>
    <d v="2021-03-11T00:00:00"/>
    <n v="953977048"/>
    <d v="2021-03-26T00:00:00"/>
    <n v="7715"/>
    <n v="154.06"/>
    <n v="90.93"/>
    <n v="1188572.8999999999"/>
    <n v="701524.95000000007"/>
  </r>
  <r>
    <x v="1989"/>
    <x v="4"/>
    <s v="Saint Vincent and the Grenadines"/>
    <s v="Material de oficina"/>
    <x v="0"/>
    <s v="Alta"/>
    <d v="2022-06-10T00:00:00"/>
    <n v="955668342"/>
    <d v="2022-06-17T00:00:00"/>
    <n v="1499"/>
    <n v="651.21"/>
    <n v="524.96"/>
    <n v="976163.79"/>
    <n v="786915.04"/>
  </r>
  <r>
    <x v="1990"/>
    <x v="0"/>
    <s v="France"/>
    <s v="Cárnicos"/>
    <x v="0"/>
    <s v="Baja"/>
    <d v="2020-03-17T00:00:00"/>
    <n v="956021964"/>
    <d v="2020-04-07T00:00:00"/>
    <n v="664"/>
    <n v="421.89"/>
    <n v="364.69"/>
    <n v="280134.95999999996"/>
    <n v="242154.16"/>
  </r>
  <r>
    <x v="1991"/>
    <x v="3"/>
    <s v="The Gambia"/>
    <s v="Doméstico"/>
    <x v="0"/>
    <s v="Baja"/>
    <d v="2021-03-04T00:00:00"/>
    <n v="957664334"/>
    <d v="2021-03-12T00:00:00"/>
    <n v="9904"/>
    <n v="668.27"/>
    <n v="502.54"/>
    <n v="6618546.0800000001"/>
    <n v="4977156.16"/>
  </r>
  <r>
    <x v="1992"/>
    <x v="1"/>
    <s v="Samoa "/>
    <s v="Snacks"/>
    <x v="0"/>
    <s v="Baja"/>
    <d v="2020-12-19T00:00:00"/>
    <n v="958153140"/>
    <d v="2021-01-21T00:00:00"/>
    <n v="5941"/>
    <n v="152.58000000000001"/>
    <n v="97.44"/>
    <n v="906477.78"/>
    <n v="578891.04"/>
  </r>
  <r>
    <x v="1993"/>
    <x v="0"/>
    <s v="Serbia"/>
    <s v="Ropa"/>
    <x v="0"/>
    <s v="Media"/>
    <d v="2022-10-15T00:00:00"/>
    <n v="959272372"/>
    <d v="2022-12-01T00:00:00"/>
    <n v="2531"/>
    <n v="109.28"/>
    <n v="35.840000000000003"/>
    <n v="276587.68"/>
    <n v="90711.040000000008"/>
  </r>
  <r>
    <x v="1994"/>
    <x v="4"/>
    <s v="Saint Vincent and the Grenadines"/>
    <s v="Cosméticos"/>
    <x v="1"/>
    <s v="Alta"/>
    <d v="2021-08-25T00:00:00"/>
    <n v="959686934"/>
    <d v="2021-09-08T00:00:00"/>
    <n v="5460"/>
    <n v="437.2"/>
    <n v="263.33"/>
    <n v="2387112"/>
    <n v="1437781.7999999998"/>
  </r>
  <r>
    <x v="1995"/>
    <x v="3"/>
    <s v="Syria"/>
    <s v="Bebida"/>
    <x v="0"/>
    <s v="Baja"/>
    <d v="2020-02-11T00:00:00"/>
    <n v="959855163"/>
    <d v="2020-03-21T00:00:00"/>
    <n v="7544"/>
    <n v="47.45"/>
    <n v="31.79"/>
    <n v="357962.80000000005"/>
    <n v="239823.75999999998"/>
  </r>
  <r>
    <x v="1996"/>
    <x v="1"/>
    <s v="Australia"/>
    <s v="Verduras"/>
    <x v="0"/>
    <s v="Alta"/>
    <d v="2021-02-22T00:00:00"/>
    <n v="961049926"/>
    <d v="2021-04-03T00:00:00"/>
    <n v="3633"/>
    <n v="154.06"/>
    <n v="90.93"/>
    <n v="559699.98"/>
    <n v="330348.69"/>
  </r>
  <r>
    <x v="1997"/>
    <x v="3"/>
    <s v="Cote d'Ivoire"/>
    <s v="Cosméticos"/>
    <x v="0"/>
    <s v="Media"/>
    <d v="2020-12-20T00:00:00"/>
    <n v="961403977"/>
    <d v="2021-01-09T00:00:00"/>
    <n v="5607"/>
    <n v="437.2"/>
    <n v="263.33"/>
    <n v="2451380.4"/>
    <n v="1476491.3099999998"/>
  </r>
  <r>
    <x v="1998"/>
    <x v="2"/>
    <s v="Maldives"/>
    <s v="Alimento infantil"/>
    <x v="0"/>
    <s v="Crítica"/>
    <d v="2022-09-17T00:00:00"/>
    <n v="177427756"/>
    <d v="2022-10-19T00:00:00"/>
    <n v="6486"/>
    <n v="255.28"/>
    <n v="159.41999999999999"/>
    <n v="1655746.08"/>
    <n v="1033998.1199999999"/>
  </r>
  <r>
    <x v="1999"/>
    <x v="4"/>
    <s v="Dominican Republic"/>
    <s v="Cuidado personal"/>
    <x v="1"/>
    <s v="Crítica"/>
    <d v="2021-12-05T00:00:00"/>
    <n v="962162721"/>
    <d v="2022-01-23T00:00:00"/>
    <n v="7376"/>
    <n v="81.73"/>
    <n v="56.67"/>
    <n v="602840.48"/>
    <n v="417997.92"/>
  </r>
  <r>
    <x v="2000"/>
    <x v="3"/>
    <s v="Rwanda"/>
    <s v="Frutas"/>
    <x v="1"/>
    <s v="Media"/>
    <d v="2022-06-21T00:00:00"/>
    <n v="962211644"/>
    <d v="2022-07-24T00:00:00"/>
    <n v="9884"/>
    <n v="9.33"/>
    <n v="6.92"/>
    <n v="92217.72"/>
    <n v="68397.279999999999"/>
  </r>
  <r>
    <x v="2001"/>
    <x v="3"/>
    <s v="Chad"/>
    <s v="Cosméticos"/>
    <x v="1"/>
    <s v="Media"/>
    <d v="2021-06-17T00:00:00"/>
    <n v="963215005"/>
    <d v="2021-07-29T00:00:00"/>
    <n v="6103"/>
    <n v="437.2"/>
    <n v="263.33"/>
    <n v="2668231.6"/>
    <n v="1607102.99"/>
  </r>
  <r>
    <x v="2002"/>
    <x v="3"/>
    <s v="Kenya"/>
    <s v="Doméstico"/>
    <x v="0"/>
    <s v="Alta"/>
    <d v="2022-06-09T00:00:00"/>
    <n v="963414561"/>
    <d v="2022-07-14T00:00:00"/>
    <n v="6039"/>
    <n v="668.27"/>
    <n v="502.54"/>
    <n v="4035682.53"/>
    <n v="3034839.06"/>
  </r>
  <r>
    <x v="2003"/>
    <x v="4"/>
    <s v="Belize"/>
    <s v="Bebida"/>
    <x v="1"/>
    <s v="Media"/>
    <d v="2020-10-11T00:00:00"/>
    <n v="963766896"/>
    <d v="2020-11-14T00:00:00"/>
    <n v="1727"/>
    <n v="47.45"/>
    <n v="31.79"/>
    <n v="81946.150000000009"/>
    <n v="54901.33"/>
  </r>
  <r>
    <x v="2004"/>
    <x v="1"/>
    <s v="Palau"/>
    <s v="Snacks"/>
    <x v="0"/>
    <s v="Crítica"/>
    <d v="2022-04-06T00:00:00"/>
    <n v="964124810"/>
    <d v="2022-05-23T00:00:00"/>
    <n v="2236"/>
    <n v="152.58000000000001"/>
    <n v="97.44"/>
    <n v="341168.88"/>
    <n v="217875.84"/>
  </r>
  <r>
    <x v="2005"/>
    <x v="3"/>
    <s v="Equatorial Guinea"/>
    <s v="Material de oficina"/>
    <x v="0"/>
    <s v="Alta"/>
    <d v="2021-08-21T00:00:00"/>
    <n v="964211499"/>
    <d v="2021-10-09T00:00:00"/>
    <n v="8663"/>
    <n v="651.21"/>
    <n v="524.96"/>
    <n v="5641432.2300000004"/>
    <n v="4547728.4800000004"/>
  </r>
  <r>
    <x v="2006"/>
    <x v="2"/>
    <s v="Kyrgyzstan"/>
    <s v="Doméstico"/>
    <x v="0"/>
    <s v="Baja"/>
    <d v="2021-03-14T00:00:00"/>
    <n v="967345178"/>
    <d v="2021-03-14T00:00:00"/>
    <n v="9139"/>
    <n v="668.27"/>
    <n v="502.54"/>
    <n v="6107319.5300000003"/>
    <n v="4592713.0600000005"/>
  </r>
  <r>
    <x v="2007"/>
    <x v="2"/>
    <s v="Bangladesh"/>
    <s v="Frutas"/>
    <x v="1"/>
    <s v="Baja"/>
    <d v="2020-10-15T00:00:00"/>
    <n v="967977750"/>
    <d v="2020-11-10T00:00:00"/>
    <n v="3824"/>
    <n v="9.33"/>
    <n v="6.92"/>
    <n v="35677.919999999998"/>
    <n v="26462.079999999998"/>
  </r>
  <r>
    <x v="2008"/>
    <x v="2"/>
    <s v="Bhutan"/>
    <s v="Alimento infantil"/>
    <x v="1"/>
    <s v="Alta"/>
    <d v="2022-01-28T00:00:00"/>
    <n v="968968236"/>
    <d v="2022-03-09T00:00:00"/>
    <n v="9912"/>
    <n v="255.28"/>
    <n v="159.41999999999999"/>
    <n v="2530335.36"/>
    <n v="1580171.0399999998"/>
  </r>
  <r>
    <x v="2009"/>
    <x v="3"/>
    <s v="Mali"/>
    <s v="Doméstico"/>
    <x v="0"/>
    <s v="Alta"/>
    <d v="2022-07-25T00:00:00"/>
    <n v="178100669"/>
    <d v="2022-08-19T00:00:00"/>
    <n v="3821"/>
    <n v="668.27"/>
    <n v="502.54"/>
    <n v="2553459.67"/>
    <n v="1920205.34"/>
  </r>
  <r>
    <x v="2010"/>
    <x v="0"/>
    <s v="Macedonia"/>
    <s v="Cárnicos"/>
    <x v="0"/>
    <s v="Baja"/>
    <d v="2021-06-01T00:00:00"/>
    <n v="970932042"/>
    <d v="2021-06-18T00:00:00"/>
    <n v="6626"/>
    <n v="421.89"/>
    <n v="364.69"/>
    <n v="2795443.14"/>
    <n v="2416435.94"/>
  </r>
  <r>
    <x v="2011"/>
    <x v="1"/>
    <s v="Samoa "/>
    <s v="Verduras"/>
    <x v="0"/>
    <s v="Crítica"/>
    <d v="2022-09-18T00:00:00"/>
    <n v="974933469"/>
    <d v="2022-10-11T00:00:00"/>
    <n v="220"/>
    <n v="154.06"/>
    <n v="90.93"/>
    <n v="33893.199999999997"/>
    <n v="20004.600000000002"/>
  </r>
  <r>
    <x v="2012"/>
    <x v="0"/>
    <s v="Austria"/>
    <s v="Bebida"/>
    <x v="1"/>
    <s v="Media"/>
    <d v="2021-09-11T00:00:00"/>
    <n v="975804221"/>
    <d v="2021-10-16T00:00:00"/>
    <n v="8981"/>
    <n v="47.45"/>
    <n v="31.79"/>
    <n v="426148.45"/>
    <n v="285505.99"/>
  </r>
  <r>
    <x v="2013"/>
    <x v="0"/>
    <s v="Italy"/>
    <s v="Bebida"/>
    <x v="1"/>
    <s v="Alta"/>
    <d v="2021-08-24T00:00:00"/>
    <n v="979550302"/>
    <d v="2021-09-12T00:00:00"/>
    <n v="8226"/>
    <n v="47.45"/>
    <n v="31.79"/>
    <n v="390323.7"/>
    <n v="261504.53999999998"/>
  </r>
  <r>
    <x v="2014"/>
    <x v="3"/>
    <s v="Bahrain"/>
    <s v="Material de oficina"/>
    <x v="0"/>
    <s v="Media"/>
    <d v="2020-07-11T00:00:00"/>
    <n v="980037820"/>
    <d v="2020-07-16T00:00:00"/>
    <n v="5304"/>
    <n v="651.21"/>
    <n v="524.96"/>
    <n v="3454017.8400000003"/>
    <n v="2784387.8400000003"/>
  </r>
  <r>
    <x v="2015"/>
    <x v="1"/>
    <s v="Australia"/>
    <s v="Snacks"/>
    <x v="0"/>
    <s v="Crítica"/>
    <d v="2020-12-26T00:00:00"/>
    <n v="980211198"/>
    <d v="2021-01-05T00:00:00"/>
    <n v="4594"/>
    <n v="152.58000000000001"/>
    <n v="97.44"/>
    <n v="700952.52"/>
    <n v="447639.36"/>
  </r>
  <r>
    <x v="2016"/>
    <x v="3"/>
    <s v="Nigeria"/>
    <s v="Cosméticos"/>
    <x v="1"/>
    <s v="Baja"/>
    <d v="2020-05-15T00:00:00"/>
    <n v="980479419"/>
    <d v="2020-05-31T00:00:00"/>
    <n v="2509"/>
    <n v="437.2"/>
    <n v="263.33"/>
    <n v="1096934.8"/>
    <n v="660694.97"/>
  </r>
  <r>
    <x v="2017"/>
    <x v="0"/>
    <s v="Spain"/>
    <s v="Ropa"/>
    <x v="0"/>
    <s v="Crítica"/>
    <d v="2020-09-13T00:00:00"/>
    <n v="982617461"/>
    <d v="2020-10-26T00:00:00"/>
    <n v="2489"/>
    <n v="109.28"/>
    <n v="35.840000000000003"/>
    <n v="271997.92"/>
    <n v="89205.760000000009"/>
  </r>
  <r>
    <x v="2018"/>
    <x v="0"/>
    <s v="Hungary"/>
    <s v="Cárnicos"/>
    <x v="1"/>
    <s v="Media"/>
    <d v="2021-07-22T00:00:00"/>
    <n v="983676612"/>
    <d v="2021-08-11T00:00:00"/>
    <n v="10"/>
    <n v="421.89"/>
    <n v="364.69"/>
    <n v="4218.8999999999996"/>
    <n v="3646.9"/>
  </r>
  <r>
    <x v="2019"/>
    <x v="0"/>
    <s v="Bosnia and Herzegovina"/>
    <s v="Verduras"/>
    <x v="0"/>
    <s v="Baja"/>
    <d v="2021-06-22T00:00:00"/>
    <n v="987835109"/>
    <d v="2021-07-14T00:00:00"/>
    <n v="7575"/>
    <n v="154.06"/>
    <n v="90.93"/>
    <n v="1167004.5"/>
    <n v="688794.75"/>
  </r>
  <r>
    <x v="2020"/>
    <x v="3"/>
    <s v="Yemen"/>
    <s v="Cuidado personal"/>
    <x v="1"/>
    <s v="Media"/>
    <d v="2020-08-26T00:00:00"/>
    <n v="179614293"/>
    <d v="2020-09-04T00:00:00"/>
    <n v="9511"/>
    <n v="81.73"/>
    <n v="56.67"/>
    <n v="777334.03"/>
    <n v="538988.37"/>
  </r>
  <r>
    <x v="2021"/>
    <x v="2"/>
    <s v="South Korea"/>
    <s v="Cosméticos"/>
    <x v="1"/>
    <s v="Crítica"/>
    <d v="2022-04-05T00:00:00"/>
    <n v="989975297"/>
    <d v="2022-05-05T00:00:00"/>
    <n v="9721"/>
    <n v="437.2"/>
    <n v="263.33"/>
    <n v="4250021.2"/>
    <n v="2559830.9299999997"/>
  </r>
  <r>
    <x v="2022"/>
    <x v="3"/>
    <s v="The Gambia"/>
    <s v="Snacks"/>
    <x v="0"/>
    <s v="Baja"/>
    <d v="2021-11-02T00:00:00"/>
    <n v="990975224"/>
    <d v="2021-11-20T00:00:00"/>
    <n v="8015"/>
    <n v="152.58000000000001"/>
    <n v="97.44"/>
    <n v="1222928.7000000002"/>
    <n v="780981.6"/>
  </r>
  <r>
    <x v="2023"/>
    <x v="0"/>
    <s v="Norway"/>
    <s v="Bebida"/>
    <x v="1"/>
    <s v="Baja"/>
    <d v="2021-05-19T00:00:00"/>
    <n v="991019856"/>
    <d v="2021-06-09T00:00:00"/>
    <n v="6056"/>
    <n v="47.45"/>
    <n v="31.79"/>
    <n v="287357.2"/>
    <n v="192520.24"/>
  </r>
  <r>
    <x v="2024"/>
    <x v="5"/>
    <s v="Mexico"/>
    <s v="Frutas"/>
    <x v="0"/>
    <s v="Media"/>
    <d v="2021-01-16T00:00:00"/>
    <n v="992061841"/>
    <d v="2021-01-30T00:00:00"/>
    <n v="4474"/>
    <n v="9.33"/>
    <n v="6.92"/>
    <n v="41742.42"/>
    <n v="30960.079999999998"/>
  </r>
  <r>
    <x v="2025"/>
    <x v="0"/>
    <s v="France"/>
    <s v="Cosméticos"/>
    <x v="0"/>
    <s v="Baja"/>
    <d v="2021-05-20T00:00:00"/>
    <n v="992130506"/>
    <d v="2021-06-22T00:00:00"/>
    <n v="5930"/>
    <n v="437.2"/>
    <n v="263.33"/>
    <n v="2592596"/>
    <n v="1561546.9"/>
  </r>
  <r>
    <x v="2026"/>
    <x v="4"/>
    <s v="Belize"/>
    <s v="Frutas"/>
    <x v="0"/>
    <s v="Alta"/>
    <d v="2021-12-03T00:00:00"/>
    <n v="993326127"/>
    <d v="2021-12-06T00:00:00"/>
    <n v="115"/>
    <n v="9.33"/>
    <n v="6.92"/>
    <n v="1072.95"/>
    <n v="795.8"/>
  </r>
  <r>
    <x v="2027"/>
    <x v="3"/>
    <s v="Malawi"/>
    <s v="Bebida"/>
    <x v="1"/>
    <s v="Alta"/>
    <d v="2022-08-04T00:00:00"/>
    <n v="994932448"/>
    <d v="2022-08-19T00:00:00"/>
    <n v="8755"/>
    <n v="47.45"/>
    <n v="31.79"/>
    <n v="415424.75"/>
    <n v="278321.45"/>
  </r>
  <r>
    <x v="2028"/>
    <x v="2"/>
    <s v="India"/>
    <s v="Cuidado personal"/>
    <x v="0"/>
    <s v="Crítica"/>
    <d v="2022-04-17T00:00:00"/>
    <n v="995013129"/>
    <d v="2022-06-01T00:00:00"/>
    <n v="604"/>
    <n v="81.73"/>
    <n v="56.67"/>
    <n v="49364.920000000006"/>
    <n v="34228.68"/>
  </r>
  <r>
    <x v="2029"/>
    <x v="2"/>
    <s v="Tajikistan"/>
    <s v="Frutas"/>
    <x v="1"/>
    <s v="Media"/>
    <d v="2020-04-29T00:00:00"/>
    <n v="996237075"/>
    <d v="2020-05-31T00:00:00"/>
    <n v="6447"/>
    <n v="9.33"/>
    <n v="6.92"/>
    <n v="60150.51"/>
    <n v="44613.24"/>
  </r>
  <r>
    <x v="2030"/>
    <x v="0"/>
    <s v="Finland"/>
    <s v="Verduras"/>
    <x v="1"/>
    <s v="Baja"/>
    <d v="2020-09-09T00:00:00"/>
    <n v="996425902"/>
    <d v="2020-09-15T00:00:00"/>
    <n v="4103"/>
    <n v="154.06"/>
    <n v="90.93"/>
    <n v="632108.18000000005"/>
    <n v="373085.79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E27E3-D767-49D1-A0E4-AF29A3D01663}" name="TablaDinámica14" cacheId="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18:G25" firstHeaderRow="0" firstDataRow="1" firstDataCol="1"/>
  <pivotFields count="14">
    <pivotField showAll="0">
      <items count="20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t="default"/>
      </items>
    </pivotField>
    <pivotField axis="axisRow" showAll="0">
      <items count="7">
        <item x="3"/>
        <item x="2"/>
        <item x="1"/>
        <item x="4"/>
        <item x="0"/>
        <item x="5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numFmtId="14" showAll="0"/>
    <pivotField showAll="0"/>
    <pivotField numFmtId="14" showAll="0"/>
    <pivotField showAll="0"/>
    <pivotField showAll="0"/>
    <pivotField showAll="0"/>
    <pivotField dataField="1" showAll="0"/>
    <pivotField dataField="1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Importe Coste total" fld="13" baseField="0" baseItem="0"/>
    <dataField name="Suma de Importe venta total" fld="12" baseField="1" baseItem="0" numFmtId="1"/>
  </dataFields>
  <formats count="2">
    <format dxfId="22">
      <pivotArea grandRow="1" outline="0" collapsedLevelsAreSubtotals="1" fieldPosition="0"/>
    </format>
    <format dxfId="19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C029B-B23D-4540-ACFE-7A9C31BEA0E0}" name="TablaDinámica4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 rowHeaderCaption="Tipo de alimento">
  <location ref="A22:B36" firstHeaderRow="1" firstDataRow="1" firstDataCol="1"/>
  <pivotFields count="20">
    <pivotField showAll="0"/>
    <pivotField showAll="0"/>
    <pivotField showAll="0"/>
    <pivotField axis="axisRow" showAll="0" defaultSubtotal="0">
      <items count="13">
        <item x="6"/>
        <item x="7"/>
        <item x="3"/>
        <item x="4"/>
        <item x="8"/>
        <item x="9"/>
        <item x="11"/>
        <item x="5"/>
        <item x="1"/>
        <item x="2"/>
        <item x="0"/>
        <item x="10"/>
        <item x="12"/>
      </items>
    </pivotField>
    <pivotField showAll="0"/>
    <pivotField showAll="0"/>
    <pivotField showAll="0">
      <items count="655">
        <item x="488"/>
        <item x="176"/>
        <item x="462"/>
        <item x="249"/>
        <item x="326"/>
        <item x="532"/>
        <item x="193"/>
        <item x="407"/>
        <item x="630"/>
        <item x="139"/>
        <item x="4"/>
        <item x="174"/>
        <item x="250"/>
        <item x="237"/>
        <item x="499"/>
        <item x="264"/>
        <item x="559"/>
        <item x="403"/>
        <item x="468"/>
        <item x="281"/>
        <item x="564"/>
        <item x="364"/>
        <item x="168"/>
        <item x="534"/>
        <item x="94"/>
        <item x="514"/>
        <item x="339"/>
        <item x="229"/>
        <item x="604"/>
        <item x="224"/>
        <item x="109"/>
        <item x="623"/>
        <item x="119"/>
        <item x="594"/>
        <item x="413"/>
        <item x="126"/>
        <item x="480"/>
        <item x="115"/>
        <item x="635"/>
        <item x="378"/>
        <item x="214"/>
        <item x="637"/>
        <item x="435"/>
        <item x="478"/>
        <item x="459"/>
        <item x="10"/>
        <item x="342"/>
        <item x="256"/>
        <item x="485"/>
        <item x="226"/>
        <item x="128"/>
        <item x="293"/>
        <item x="113"/>
        <item x="39"/>
        <item x="549"/>
        <item x="624"/>
        <item x="197"/>
        <item x="362"/>
        <item x="349"/>
        <item x="260"/>
        <item x="57"/>
        <item x="503"/>
        <item x="19"/>
        <item x="610"/>
        <item x="275"/>
        <item x="428"/>
        <item x="541"/>
        <item x="493"/>
        <item x="472"/>
        <item x="505"/>
        <item x="494"/>
        <item x="565"/>
        <item x="562"/>
        <item x="410"/>
        <item x="420"/>
        <item x="524"/>
        <item x="14"/>
        <item x="382"/>
        <item x="211"/>
        <item x="473"/>
        <item x="117"/>
        <item x="400"/>
        <item x="259"/>
        <item x="175"/>
        <item x="246"/>
        <item x="136"/>
        <item x="500"/>
        <item x="294"/>
        <item x="172"/>
        <item x="122"/>
        <item x="143"/>
        <item x="158"/>
        <item x="186"/>
        <item x="421"/>
        <item x="447"/>
        <item x="482"/>
        <item x="369"/>
        <item x="299"/>
        <item x="131"/>
        <item x="135"/>
        <item x="208"/>
        <item x="542"/>
        <item x="418"/>
        <item x="452"/>
        <item x="138"/>
        <item x="62"/>
        <item x="411"/>
        <item x="424"/>
        <item x="399"/>
        <item x="580"/>
        <item x="74"/>
        <item x="123"/>
        <item x="314"/>
        <item x="192"/>
        <item x="506"/>
        <item x="24"/>
        <item x="199"/>
        <item x="75"/>
        <item x="389"/>
        <item x="627"/>
        <item x="49"/>
        <item x="425"/>
        <item x="502"/>
        <item x="354"/>
        <item x="512"/>
        <item x="507"/>
        <item x="171"/>
        <item x="200"/>
        <item x="156"/>
        <item x="248"/>
        <item x="88"/>
        <item x="491"/>
        <item x="633"/>
        <item x="154"/>
        <item x="97"/>
        <item x="498"/>
        <item x="106"/>
        <item x="219"/>
        <item x="614"/>
        <item x="372"/>
        <item x="292"/>
        <item x="393"/>
        <item x="415"/>
        <item x="650"/>
        <item x="295"/>
        <item x="645"/>
        <item x="508"/>
        <item x="218"/>
        <item x="81"/>
        <item x="255"/>
        <item x="245"/>
        <item x="533"/>
        <item x="391"/>
        <item x="228"/>
        <item x="455"/>
        <item x="601"/>
        <item x="351"/>
        <item x="431"/>
        <item x="596"/>
        <item x="581"/>
        <item x="108"/>
        <item x="163"/>
        <item x="274"/>
        <item x="286"/>
        <item x="301"/>
        <item x="307"/>
        <item x="642"/>
        <item x="0"/>
        <item x="551"/>
        <item x="643"/>
        <item x="448"/>
        <item x="319"/>
        <item x="575"/>
        <item x="276"/>
        <item x="440"/>
        <item x="554"/>
        <item x="336"/>
        <item x="65"/>
        <item x="203"/>
        <item x="605"/>
        <item x="603"/>
        <item x="466"/>
        <item x="165"/>
        <item x="254"/>
        <item x="16"/>
        <item x="198"/>
        <item x="5"/>
        <item x="384"/>
        <item x="36"/>
        <item x="481"/>
        <item x="576"/>
        <item x="162"/>
        <item x="45"/>
        <item x="284"/>
        <item x="37"/>
        <item x="234"/>
        <item x="279"/>
        <item x="41"/>
        <item x="321"/>
        <item x="150"/>
        <item x="230"/>
        <item x="558"/>
        <item x="515"/>
        <item x="196"/>
        <item x="616"/>
        <item x="598"/>
        <item x="607"/>
        <item x="298"/>
        <item x="325"/>
        <item x="566"/>
        <item x="489"/>
        <item x="572"/>
        <item x="433"/>
        <item x="265"/>
        <item x="61"/>
        <item x="377"/>
        <item x="644"/>
        <item x="441"/>
        <item x="385"/>
        <item x="383"/>
        <item x="464"/>
        <item x="146"/>
        <item x="543"/>
        <item x="195"/>
        <item x="405"/>
        <item x="316"/>
        <item x="346"/>
        <item x="95"/>
        <item x="280"/>
        <item x="206"/>
        <item x="602"/>
        <item x="112"/>
        <item x="216"/>
        <item x="182"/>
        <item x="68"/>
        <item x="303"/>
        <item x="50"/>
        <item x="190"/>
        <item x="569"/>
        <item x="266"/>
        <item x="528"/>
        <item x="608"/>
        <item x="479"/>
        <item x="367"/>
        <item x="396"/>
        <item x="271"/>
        <item x="132"/>
        <item x="443"/>
        <item x="232"/>
        <item x="509"/>
        <item x="296"/>
        <item x="615"/>
        <item x="11"/>
        <item x="324"/>
        <item x="530"/>
        <item x="302"/>
        <item x="381"/>
        <item x="32"/>
        <item x="137"/>
        <item x="180"/>
        <item x="72"/>
        <item x="538"/>
        <item x="444"/>
        <item x="269"/>
        <item x="416"/>
        <item x="99"/>
        <item x="375"/>
        <item x="536"/>
        <item x="80"/>
        <item x="244"/>
        <item x="184"/>
        <item x="329"/>
        <item x="453"/>
        <item x="153"/>
        <item x="209"/>
        <item x="120"/>
        <item x="310"/>
        <item x="609"/>
        <item x="550"/>
        <item x="350"/>
        <item x="583"/>
        <item x="574"/>
        <item x="511"/>
        <item x="273"/>
        <item x="497"/>
        <item x="591"/>
        <item x="333"/>
        <item x="210"/>
        <item x="496"/>
        <item x="525"/>
        <item x="283"/>
        <item x="606"/>
        <item x="84"/>
        <item x="83"/>
        <item x="352"/>
        <item x="147"/>
        <item x="217"/>
        <item x="148"/>
        <item x="15"/>
        <item x="334"/>
        <item x="449"/>
        <item x="222"/>
        <item x="144"/>
        <item x="445"/>
        <item x="629"/>
        <item x="438"/>
        <item x="43"/>
        <item x="386"/>
        <item x="322"/>
        <item x="127"/>
        <item x="340"/>
        <item x="613"/>
        <item x="157"/>
        <item x="467"/>
        <item x="370"/>
        <item x="366"/>
        <item x="33"/>
        <item x="619"/>
        <item x="23"/>
        <item x="345"/>
        <item x="311"/>
        <item x="379"/>
        <item x="519"/>
        <item x="90"/>
        <item x="25"/>
        <item x="103"/>
        <item x="521"/>
        <item x="359"/>
        <item x="1"/>
        <item x="231"/>
        <item x="258"/>
        <item x="579"/>
        <item x="504"/>
        <item x="261"/>
        <item x="348"/>
        <item x="297"/>
        <item x="408"/>
        <item x="374"/>
        <item x="177"/>
        <item x="204"/>
        <item x="495"/>
        <item x="330"/>
        <item x="30"/>
        <item x="595"/>
        <item x="243"/>
        <item x="96"/>
        <item x="59"/>
        <item x="419"/>
        <item x="291"/>
        <item x="646"/>
        <item x="501"/>
        <item x="523"/>
        <item x="26"/>
        <item x="471"/>
        <item x="617"/>
        <item x="241"/>
        <item x="404"/>
        <item x="457"/>
        <item x="287"/>
        <item x="355"/>
        <item x="353"/>
        <item x="240"/>
        <item x="387"/>
        <item x="107"/>
        <item x="406"/>
        <item x="557"/>
        <item x="125"/>
        <item x="587"/>
        <item x="6"/>
        <item x="130"/>
        <item x="170"/>
        <item x="320"/>
        <item x="312"/>
        <item x="337"/>
        <item x="58"/>
        <item x="12"/>
        <item x="34"/>
        <item x="414"/>
        <item x="111"/>
        <item x="578"/>
        <item x="456"/>
        <item x="461"/>
        <item x="593"/>
        <item x="347"/>
        <item x="173"/>
        <item x="202"/>
        <item x="618"/>
        <item x="588"/>
        <item x="161"/>
        <item x="487"/>
        <item x="285"/>
        <item x="357"/>
        <item x="142"/>
        <item x="332"/>
        <item x="527"/>
        <item x="476"/>
        <item x="187"/>
        <item x="118"/>
        <item x="582"/>
        <item x="191"/>
        <item x="27"/>
        <item x="470"/>
        <item x="611"/>
        <item x="463"/>
        <item x="17"/>
        <item x="18"/>
        <item x="133"/>
        <item x="548"/>
        <item x="145"/>
        <item x="597"/>
        <item x="510"/>
        <item x="567"/>
        <item x="152"/>
        <item x="306"/>
        <item x="553"/>
        <item x="247"/>
        <item x="394"/>
        <item x="460"/>
        <item x="409"/>
        <item x="358"/>
        <item x="552"/>
        <item x="98"/>
        <item x="388"/>
        <item x="547"/>
        <item x="185"/>
        <item x="159"/>
        <item x="257"/>
        <item x="169"/>
        <item x="289"/>
        <item x="67"/>
        <item x="28"/>
        <item x="100"/>
        <item x="622"/>
        <item x="423"/>
        <item x="278"/>
        <item x="93"/>
        <item x="40"/>
        <item x="648"/>
        <item x="451"/>
        <item x="639"/>
        <item x="44"/>
        <item x="621"/>
        <item x="546"/>
        <item x="134"/>
        <item x="465"/>
        <item x="194"/>
        <item x="221"/>
        <item x="166"/>
        <item x="338"/>
        <item x="212"/>
        <item x="469"/>
        <item x="458"/>
        <item x="426"/>
        <item x="371"/>
        <item x="446"/>
        <item x="54"/>
        <item x="205"/>
        <item x="522"/>
        <item x="373"/>
        <item x="531"/>
        <item x="632"/>
        <item x="63"/>
        <item x="360"/>
        <item x="483"/>
        <item x="8"/>
        <item x="3"/>
        <item x="267"/>
        <item x="651"/>
        <item x="652"/>
        <item x="91"/>
        <item x="454"/>
        <item x="282"/>
        <item x="77"/>
        <item x="29"/>
        <item x="634"/>
        <item x="335"/>
        <item x="238"/>
        <item x="86"/>
        <item x="573"/>
        <item x="561"/>
        <item x="268"/>
        <item x="52"/>
        <item x="251"/>
        <item x="620"/>
        <item x="599"/>
        <item x="328"/>
        <item x="439"/>
        <item x="9"/>
        <item x="628"/>
        <item x="35"/>
        <item x="116"/>
        <item x="79"/>
        <item x="427"/>
        <item x="263"/>
        <item x="140"/>
        <item x="102"/>
        <item x="584"/>
        <item x="563"/>
        <item x="571"/>
        <item x="492"/>
        <item x="490"/>
        <item x="586"/>
        <item x="356"/>
        <item x="129"/>
        <item x="625"/>
        <item x="520"/>
        <item x="114"/>
        <item x="220"/>
        <item x="475"/>
        <item x="513"/>
        <item x="442"/>
        <item x="450"/>
        <item x="537"/>
        <item x="73"/>
        <item x="239"/>
        <item x="42"/>
        <item x="412"/>
        <item x="647"/>
        <item x="318"/>
        <item x="78"/>
        <item x="539"/>
        <item x="179"/>
        <item x="233"/>
        <item x="262"/>
        <item x="568"/>
        <item x="585"/>
        <item x="227"/>
        <item x="589"/>
        <item x="331"/>
        <item x="308"/>
        <item x="47"/>
        <item x="277"/>
        <item x="160"/>
        <item x="315"/>
        <item x="590"/>
        <item x="343"/>
        <item x="309"/>
        <item x="477"/>
        <item x="540"/>
        <item x="344"/>
        <item x="560"/>
        <item x="401"/>
        <item x="215"/>
        <item x="363"/>
        <item x="341"/>
        <item x="181"/>
        <item x="430"/>
        <item x="526"/>
        <item x="484"/>
        <item x="361"/>
        <item x="390"/>
        <item x="365"/>
        <item x="436"/>
        <item x="545"/>
        <item x="82"/>
        <item x="151"/>
        <item x="641"/>
        <item x="636"/>
        <item x="535"/>
        <item x="317"/>
        <item x="87"/>
        <item x="417"/>
        <item x="640"/>
        <item x="270"/>
        <item x="121"/>
        <item x="85"/>
        <item x="516"/>
        <item x="76"/>
        <item x="70"/>
        <item x="402"/>
        <item x="392"/>
        <item x="313"/>
        <item x="183"/>
        <item x="631"/>
        <item x="21"/>
        <item x="368"/>
        <item x="124"/>
        <item x="13"/>
        <item x="110"/>
        <item x="300"/>
        <item x="64"/>
        <item x="66"/>
        <item x="556"/>
        <item x="105"/>
        <item x="164"/>
        <item x="252"/>
        <item x="141"/>
        <item x="101"/>
        <item x="155"/>
        <item x="272"/>
        <item x="53"/>
        <item x="649"/>
        <item x="253"/>
        <item x="89"/>
        <item x="178"/>
        <item x="429"/>
        <item x="242"/>
        <item x="223"/>
        <item x="290"/>
        <item x="2"/>
        <item x="422"/>
        <item x="69"/>
        <item x="327"/>
        <item x="434"/>
        <item x="71"/>
        <item x="555"/>
        <item x="189"/>
        <item x="31"/>
        <item x="517"/>
        <item x="167"/>
        <item x="56"/>
        <item x="437"/>
        <item x="592"/>
        <item x="432"/>
        <item x="544"/>
        <item x="570"/>
        <item x="55"/>
        <item x="201"/>
        <item x="92"/>
        <item x="600"/>
        <item x="236"/>
        <item x="104"/>
        <item x="398"/>
        <item x="486"/>
        <item x="46"/>
        <item x="304"/>
        <item x="207"/>
        <item x="474"/>
        <item x="529"/>
        <item x="7"/>
        <item x="577"/>
        <item x="235"/>
        <item x="38"/>
        <item x="188"/>
        <item x="213"/>
        <item x="288"/>
        <item x="22"/>
        <item x="305"/>
        <item x="638"/>
        <item x="397"/>
        <item x="48"/>
        <item x="380"/>
        <item x="60"/>
        <item x="518"/>
        <item x="626"/>
        <item x="612"/>
        <item x="323"/>
        <item x="51"/>
        <item x="20"/>
        <item x="376"/>
        <item x="225"/>
        <item x="395"/>
        <item x="149"/>
        <item x="653"/>
        <item t="default"/>
      </items>
    </pivotField>
    <pivotField showAll="0"/>
    <pivotField showAll="0">
      <items count="642">
        <item x="485"/>
        <item x="406"/>
        <item x="175"/>
        <item x="326"/>
        <item x="256"/>
        <item x="425"/>
        <item x="4"/>
        <item x="139"/>
        <item x="309"/>
        <item x="554"/>
        <item x="613"/>
        <item x="468"/>
        <item x="605"/>
        <item x="563"/>
        <item x="272"/>
        <item x="358"/>
        <item x="194"/>
        <item x="402"/>
        <item x="242"/>
        <item x="609"/>
        <item x="234"/>
        <item x="578"/>
        <item x="257"/>
        <item x="173"/>
        <item x="168"/>
        <item x="359"/>
        <item x="229"/>
        <item x="411"/>
        <item x="255"/>
        <item x="108"/>
        <item x="476"/>
        <item x="444"/>
        <item x="126"/>
        <item x="91"/>
        <item x="616"/>
        <item x="458"/>
        <item x="219"/>
        <item x="118"/>
        <item x="114"/>
        <item x="127"/>
        <item x="339"/>
        <item x="391"/>
        <item x="375"/>
        <item x="474"/>
        <item x="619"/>
        <item x="218"/>
        <item x="263"/>
        <item x="618"/>
        <item x="112"/>
        <item x="19"/>
        <item x="298"/>
        <item x="494"/>
        <item x="481"/>
        <item x="295"/>
        <item x="10"/>
        <item x="356"/>
        <item x="363"/>
        <item x="488"/>
        <item x="491"/>
        <item x="283"/>
        <item x="562"/>
        <item x="520"/>
        <item x="469"/>
        <item x="379"/>
        <item x="344"/>
        <item x="39"/>
        <item x="269"/>
        <item x="199"/>
        <item x="214"/>
        <item x="633"/>
        <item x="540"/>
        <item x="14"/>
        <item x="253"/>
        <item x="400"/>
        <item x="142"/>
        <item x="421"/>
        <item x="136"/>
        <item x="174"/>
        <item x="296"/>
        <item x="171"/>
        <item x="279"/>
        <item x="456"/>
        <item x="297"/>
        <item x="500"/>
        <item x="480"/>
        <item x="422"/>
        <item x="130"/>
        <item x="559"/>
        <item x="156"/>
        <item x="551"/>
        <item x="268"/>
        <item x="594"/>
        <item x="121"/>
        <item x="604"/>
        <item x="212"/>
        <item x="138"/>
        <item x="490"/>
        <item x="571"/>
        <item x="427"/>
        <item x="424"/>
        <item x="541"/>
        <item x="436"/>
        <item x="288"/>
        <item x="135"/>
        <item x="399"/>
        <item x="63"/>
        <item x="311"/>
        <item x="395"/>
        <item x="447"/>
        <item x="192"/>
        <item x="122"/>
        <item x="503"/>
        <item x="74"/>
        <item x="325"/>
        <item x="504"/>
        <item x="418"/>
        <item x="236"/>
        <item x="50"/>
        <item x="202"/>
        <item x="201"/>
        <item x="223"/>
        <item x="254"/>
        <item x="387"/>
        <item x="104"/>
        <item x="24"/>
        <item x="73"/>
        <item x="390"/>
        <item x="152"/>
        <item x="538"/>
        <item x="349"/>
        <item x="415"/>
        <item x="499"/>
        <item x="598"/>
        <item x="428"/>
        <item x="193"/>
        <item x="250"/>
        <item x="170"/>
        <item x="365"/>
        <item x="154"/>
        <item x="80"/>
        <item x="94"/>
        <item x="301"/>
        <item x="584"/>
        <item x="177"/>
        <item x="262"/>
        <item x="555"/>
        <item x="370"/>
        <item x="346"/>
        <item x="163"/>
        <item x="303"/>
        <item x="489"/>
        <item x="318"/>
        <item x="281"/>
        <item x="572"/>
        <item x="634"/>
        <item x="448"/>
        <item x="414"/>
        <item x="449"/>
        <item x="232"/>
        <item x="116"/>
        <item x="284"/>
        <item x="290"/>
        <item x="588"/>
        <item x="629"/>
        <item x="409"/>
        <item x="106"/>
        <item x="570"/>
        <item x="434"/>
        <item x="514"/>
        <item x="5"/>
        <item x="207"/>
        <item x="592"/>
        <item x="200"/>
        <item x="0"/>
        <item x="66"/>
        <item x="286"/>
        <item x="463"/>
        <item x="479"/>
        <item x="165"/>
        <item x="307"/>
        <item x="162"/>
        <item x="510"/>
        <item x="261"/>
        <item x="58"/>
        <item x="159"/>
        <item x="239"/>
        <item x="502"/>
        <item x="587"/>
        <item x="392"/>
        <item x="417"/>
        <item x="235"/>
        <item x="274"/>
        <item x="320"/>
        <item x="537"/>
        <item x="16"/>
        <item x="41"/>
        <item x="46"/>
        <item x="524"/>
        <item x="36"/>
        <item x="148"/>
        <item x="197"/>
        <item x="632"/>
        <item x="591"/>
        <item x="380"/>
        <item x="37"/>
        <item x="198"/>
        <item x="405"/>
        <item x="426"/>
        <item x="547"/>
        <item x="601"/>
        <item x="623"/>
        <item x="209"/>
        <item x="550"/>
        <item x="408"/>
        <item x="461"/>
        <item x="342"/>
        <item x="543"/>
        <item x="51"/>
        <item x="382"/>
        <item x="638"/>
        <item x="62"/>
        <item x="335"/>
        <item x="486"/>
        <item x="361"/>
        <item x="264"/>
        <item x="221"/>
        <item x="384"/>
        <item x="396"/>
        <item x="511"/>
        <item x="586"/>
        <item x="69"/>
        <item x="506"/>
        <item x="191"/>
        <item x="478"/>
        <item x="542"/>
        <item x="560"/>
        <item x="92"/>
        <item x="438"/>
        <item x="137"/>
        <item x="111"/>
        <item x="324"/>
        <item x="362"/>
        <item x="600"/>
        <item x="131"/>
        <item x="304"/>
        <item x="527"/>
        <item x="72"/>
        <item x="373"/>
        <item x="273"/>
        <item x="622"/>
        <item x="590"/>
        <item x="383"/>
        <item x="32"/>
        <item x="582"/>
        <item x="180"/>
        <item x="151"/>
        <item x="561"/>
        <item x="378"/>
        <item x="599"/>
        <item x="364"/>
        <item x="328"/>
        <item x="620"/>
        <item x="96"/>
        <item x="299"/>
        <item x="11"/>
        <item x="345"/>
        <item x="203"/>
        <item x="119"/>
        <item x="398"/>
        <item x="498"/>
        <item x="615"/>
        <item x="249"/>
        <item x="79"/>
        <item x="497"/>
        <item x="183"/>
        <item x="452"/>
        <item x="523"/>
        <item x="583"/>
        <item x="213"/>
        <item x="287"/>
        <item x="507"/>
        <item x="509"/>
        <item x="82"/>
        <item x="347"/>
        <item x="146"/>
        <item x="83"/>
        <item x="280"/>
        <item x="222"/>
        <item x="15"/>
        <item x="470"/>
        <item x="267"/>
        <item x="321"/>
        <item x="493"/>
        <item x="338"/>
        <item x="331"/>
        <item x="43"/>
        <item x="525"/>
        <item x="367"/>
        <item x="549"/>
        <item x="227"/>
        <item x="143"/>
        <item x="519"/>
        <item x="195"/>
        <item x="145"/>
        <item x="376"/>
        <item x="484"/>
        <item x="630"/>
        <item x="360"/>
        <item x="100"/>
        <item x="23"/>
        <item x="568"/>
        <item x="33"/>
        <item x="184"/>
        <item x="188"/>
        <item x="369"/>
        <item x="515"/>
        <item x="464"/>
        <item x="573"/>
        <item x="517"/>
        <item x="300"/>
        <item x="536"/>
        <item x="407"/>
        <item x="526"/>
        <item x="1"/>
        <item x="635"/>
        <item x="270"/>
        <item x="93"/>
        <item x="419"/>
        <item x="88"/>
        <item x="266"/>
        <item x="25"/>
        <item x="247"/>
        <item x="372"/>
        <item x="237"/>
        <item x="627"/>
        <item x="176"/>
        <item x="492"/>
        <item x="101"/>
        <item x="329"/>
        <item x="26"/>
        <item x="30"/>
        <item x="123"/>
        <item x="602"/>
        <item x="465"/>
        <item x="393"/>
        <item x="291"/>
        <item x="435"/>
        <item x="60"/>
        <item x="245"/>
        <item x="533"/>
        <item x="432"/>
        <item x="386"/>
        <item x="217"/>
        <item x="12"/>
        <item x="155"/>
        <item x="187"/>
        <item x="455"/>
        <item x="336"/>
        <item x="403"/>
        <item x="59"/>
        <item x="313"/>
        <item x="625"/>
        <item x="110"/>
        <item x="501"/>
        <item x="631"/>
        <item x="348"/>
        <item x="593"/>
        <item x="129"/>
        <item x="289"/>
        <item x="603"/>
        <item x="125"/>
        <item x="105"/>
        <item x="319"/>
        <item x="6"/>
        <item x="558"/>
        <item x="351"/>
        <item x="413"/>
        <item x="580"/>
        <item x="34"/>
        <item x="443"/>
        <item x="343"/>
        <item x="172"/>
        <item x="224"/>
        <item x="206"/>
        <item x="27"/>
        <item x="567"/>
        <item x="466"/>
        <item x="531"/>
        <item x="133"/>
        <item x="144"/>
        <item x="161"/>
        <item x="532"/>
        <item x="141"/>
        <item x="483"/>
        <item x="617"/>
        <item x="353"/>
        <item x="548"/>
        <item x="330"/>
        <item x="189"/>
        <item x="17"/>
        <item x="18"/>
        <item x="95"/>
        <item x="637"/>
        <item x="394"/>
        <item x="545"/>
        <item x="68"/>
        <item x="185"/>
        <item x="117"/>
        <item x="431"/>
        <item x="28"/>
        <item x="460"/>
        <item x="529"/>
        <item x="132"/>
        <item x="210"/>
        <item x="182"/>
        <item x="158"/>
        <item x="40"/>
        <item x="293"/>
        <item x="462"/>
        <item x="451"/>
        <item x="150"/>
        <item x="459"/>
        <item x="97"/>
        <item x="607"/>
        <item x="90"/>
        <item x="265"/>
        <item x="473"/>
        <item x="252"/>
        <item x="169"/>
        <item x="205"/>
        <item x="134"/>
        <item x="429"/>
        <item x="445"/>
        <item x="196"/>
        <item x="528"/>
        <item x="55"/>
        <item x="226"/>
        <item x="44"/>
        <item x="166"/>
        <item x="337"/>
        <item x="3"/>
        <item x="639"/>
        <item x="76"/>
        <item x="208"/>
        <item x="216"/>
        <item x="534"/>
        <item x="454"/>
        <item x="404"/>
        <item x="53"/>
        <item x="243"/>
        <item x="354"/>
        <item x="233"/>
        <item x="282"/>
        <item x="64"/>
        <item x="496"/>
        <item x="8"/>
        <item x="352"/>
        <item x="368"/>
        <item x="371"/>
        <item x="9"/>
        <item x="430"/>
        <item x="85"/>
        <item x="327"/>
        <item x="78"/>
        <item x="557"/>
        <item x="334"/>
        <item x="314"/>
        <item x="35"/>
        <item x="612"/>
        <item x="564"/>
        <item x="29"/>
        <item x="275"/>
        <item x="258"/>
        <item x="366"/>
        <item x="113"/>
        <item x="350"/>
        <item x="99"/>
        <item x="513"/>
        <item x="276"/>
        <item x="115"/>
        <item x="439"/>
        <item x="610"/>
        <item x="467"/>
        <item x="608"/>
        <item x="225"/>
        <item x="574"/>
        <item x="140"/>
        <item x="251"/>
        <item x="128"/>
        <item x="271"/>
        <item x="244"/>
        <item x="477"/>
        <item x="487"/>
        <item x="576"/>
        <item x="522"/>
        <item x="530"/>
        <item x="231"/>
        <item x="285"/>
        <item x="516"/>
        <item x="472"/>
        <item x="453"/>
        <item x="77"/>
        <item x="575"/>
        <item x="389"/>
        <item x="636"/>
        <item x="508"/>
        <item x="238"/>
        <item x="450"/>
        <item x="248"/>
        <item x="42"/>
        <item x="312"/>
        <item x="595"/>
        <item x="308"/>
        <item x="160"/>
        <item x="410"/>
        <item x="381"/>
        <item x="310"/>
        <item x="539"/>
        <item x="179"/>
        <item x="581"/>
        <item x="220"/>
        <item x="446"/>
        <item x="48"/>
        <item x="556"/>
        <item x="518"/>
        <item x="81"/>
        <item x="340"/>
        <item x="569"/>
        <item x="521"/>
        <item x="546"/>
        <item x="385"/>
        <item x="535"/>
        <item x="341"/>
        <item x="333"/>
        <item x="553"/>
        <item x="457"/>
        <item x="621"/>
        <item x="440"/>
        <item x="388"/>
        <item x="475"/>
        <item x="277"/>
        <item x="75"/>
        <item x="355"/>
        <item x="416"/>
        <item x="357"/>
        <item x="181"/>
        <item x="628"/>
        <item x="317"/>
        <item x="606"/>
        <item x="86"/>
        <item x="614"/>
        <item x="21"/>
        <item x="71"/>
        <item x="626"/>
        <item x="149"/>
        <item x="577"/>
        <item x="433"/>
        <item x="259"/>
        <item x="302"/>
        <item x="322"/>
        <item x="442"/>
        <item x="98"/>
        <item x="505"/>
        <item x="84"/>
        <item x="278"/>
        <item x="316"/>
        <item x="441"/>
        <item x="67"/>
        <item x="552"/>
        <item x="579"/>
        <item x="120"/>
        <item x="178"/>
        <item x="65"/>
        <item x="103"/>
        <item x="109"/>
        <item x="87"/>
        <item x="157"/>
        <item x="482"/>
        <item x="260"/>
        <item x="124"/>
        <item x="13"/>
        <item x="167"/>
        <item x="45"/>
        <item x="596"/>
        <item x="164"/>
        <item x="246"/>
        <item x="544"/>
        <item x="305"/>
        <item x="2"/>
        <item x="495"/>
        <item x="228"/>
        <item x="57"/>
        <item x="204"/>
        <item x="56"/>
        <item x="565"/>
        <item x="241"/>
        <item x="412"/>
        <item x="153"/>
        <item x="54"/>
        <item x="190"/>
        <item x="437"/>
        <item x="47"/>
        <item x="423"/>
        <item x="566"/>
        <item x="315"/>
        <item x="70"/>
        <item x="397"/>
        <item x="401"/>
        <item x="38"/>
        <item x="211"/>
        <item x="31"/>
        <item x="89"/>
        <item x="186"/>
        <item x="294"/>
        <item x="102"/>
        <item x="585"/>
        <item x="471"/>
        <item x="332"/>
        <item x="512"/>
        <item x="306"/>
        <item x="292"/>
        <item x="20"/>
        <item x="22"/>
        <item x="230"/>
        <item x="611"/>
        <item x="323"/>
        <item x="7"/>
        <item x="240"/>
        <item x="420"/>
        <item x="52"/>
        <item x="49"/>
        <item x="107"/>
        <item x="589"/>
        <item x="215"/>
        <item x="624"/>
        <item x="61"/>
        <item x="147"/>
        <item x="377"/>
        <item x="597"/>
        <item x="374"/>
        <item x="640"/>
        <item t="default"/>
      </items>
    </pivotField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Importe venta total" fld="12" baseField="0" baseItem="0" numFmtId="166"/>
  </dataFields>
  <formats count="6"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3" type="button" dataOnly="0" labelOnly="1" outline="0" axis="axisRow" fieldPosition="0"/>
    </format>
    <format dxfId="25">
      <pivotArea dataOnly="0" labelOnly="1" fieldPosition="0">
        <references count="1">
          <reference field="3" count="0"/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</formats>
  <chartFormats count="1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BC86C-D11C-4ACD-9DE7-E9D33972FE49}" name="TablaDinámica2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E2:L16" firstHeaderRow="1" firstDataRow="2" firstDataCol="1"/>
  <pivotFields count="17">
    <pivotField showAll="0"/>
    <pivotField axis="axisCol" showAll="0">
      <items count="7">
        <item x="3"/>
        <item x="2"/>
        <item x="1"/>
        <item x="4"/>
        <item x="0"/>
        <item x="5"/>
        <item t="default"/>
      </items>
    </pivotField>
    <pivotField showAll="0"/>
    <pivotField showAll="0"/>
    <pivotField showAll="0"/>
    <pivotField showAll="0"/>
    <pivotField numFmtId="14" showAll="0">
      <items count="654">
        <item x="488"/>
        <item x="176"/>
        <item x="462"/>
        <item x="249"/>
        <item x="326"/>
        <item x="532"/>
        <item x="193"/>
        <item x="407"/>
        <item x="630"/>
        <item x="139"/>
        <item x="4"/>
        <item x="174"/>
        <item x="250"/>
        <item x="237"/>
        <item x="499"/>
        <item x="264"/>
        <item x="559"/>
        <item x="403"/>
        <item x="468"/>
        <item x="281"/>
        <item x="564"/>
        <item x="364"/>
        <item x="168"/>
        <item x="534"/>
        <item x="94"/>
        <item x="514"/>
        <item x="339"/>
        <item x="229"/>
        <item x="604"/>
        <item x="224"/>
        <item x="109"/>
        <item x="623"/>
        <item x="119"/>
        <item x="594"/>
        <item x="413"/>
        <item x="126"/>
        <item x="480"/>
        <item x="115"/>
        <item x="635"/>
        <item x="378"/>
        <item x="214"/>
        <item x="637"/>
        <item x="435"/>
        <item x="478"/>
        <item x="459"/>
        <item x="10"/>
        <item x="342"/>
        <item x="256"/>
        <item x="485"/>
        <item x="226"/>
        <item x="128"/>
        <item x="293"/>
        <item x="113"/>
        <item x="39"/>
        <item x="549"/>
        <item x="624"/>
        <item x="197"/>
        <item x="362"/>
        <item x="349"/>
        <item x="260"/>
        <item x="57"/>
        <item x="503"/>
        <item x="19"/>
        <item x="610"/>
        <item x="275"/>
        <item x="428"/>
        <item x="541"/>
        <item x="493"/>
        <item x="472"/>
        <item x="505"/>
        <item x="494"/>
        <item x="565"/>
        <item x="562"/>
        <item x="410"/>
        <item x="420"/>
        <item x="524"/>
        <item x="14"/>
        <item x="382"/>
        <item x="211"/>
        <item x="473"/>
        <item x="117"/>
        <item x="400"/>
        <item x="259"/>
        <item x="175"/>
        <item x="246"/>
        <item x="136"/>
        <item x="500"/>
        <item x="294"/>
        <item x="172"/>
        <item x="122"/>
        <item x="143"/>
        <item x="158"/>
        <item x="186"/>
        <item x="421"/>
        <item x="447"/>
        <item x="482"/>
        <item x="369"/>
        <item x="299"/>
        <item x="131"/>
        <item x="135"/>
        <item x="208"/>
        <item x="542"/>
        <item x="418"/>
        <item x="452"/>
        <item x="138"/>
        <item x="62"/>
        <item x="411"/>
        <item x="424"/>
        <item x="399"/>
        <item x="580"/>
        <item x="74"/>
        <item x="123"/>
        <item x="314"/>
        <item x="192"/>
        <item x="506"/>
        <item x="24"/>
        <item x="199"/>
        <item x="75"/>
        <item x="389"/>
        <item x="627"/>
        <item x="49"/>
        <item x="425"/>
        <item x="502"/>
        <item x="354"/>
        <item x="512"/>
        <item x="507"/>
        <item x="171"/>
        <item x="200"/>
        <item x="156"/>
        <item x="248"/>
        <item x="88"/>
        <item x="491"/>
        <item x="633"/>
        <item x="154"/>
        <item x="97"/>
        <item x="498"/>
        <item x="106"/>
        <item x="219"/>
        <item x="614"/>
        <item x="372"/>
        <item x="292"/>
        <item x="393"/>
        <item x="415"/>
        <item x="650"/>
        <item x="295"/>
        <item x="645"/>
        <item x="508"/>
        <item x="218"/>
        <item x="81"/>
        <item x="255"/>
        <item x="245"/>
        <item x="533"/>
        <item x="391"/>
        <item x="228"/>
        <item x="455"/>
        <item x="601"/>
        <item x="351"/>
        <item x="431"/>
        <item x="596"/>
        <item x="581"/>
        <item x="108"/>
        <item x="163"/>
        <item x="274"/>
        <item x="286"/>
        <item x="301"/>
        <item x="307"/>
        <item x="642"/>
        <item x="0"/>
        <item x="551"/>
        <item x="643"/>
        <item x="448"/>
        <item x="319"/>
        <item x="575"/>
        <item x="276"/>
        <item x="440"/>
        <item x="554"/>
        <item x="336"/>
        <item x="65"/>
        <item x="203"/>
        <item x="605"/>
        <item x="603"/>
        <item x="466"/>
        <item x="165"/>
        <item x="254"/>
        <item x="16"/>
        <item x="198"/>
        <item x="5"/>
        <item x="384"/>
        <item x="36"/>
        <item x="481"/>
        <item x="576"/>
        <item x="162"/>
        <item x="45"/>
        <item x="284"/>
        <item x="37"/>
        <item x="234"/>
        <item x="279"/>
        <item x="41"/>
        <item x="321"/>
        <item x="150"/>
        <item x="230"/>
        <item x="558"/>
        <item x="515"/>
        <item x="196"/>
        <item x="616"/>
        <item x="598"/>
        <item x="607"/>
        <item x="298"/>
        <item x="325"/>
        <item x="566"/>
        <item x="489"/>
        <item x="572"/>
        <item x="433"/>
        <item x="265"/>
        <item x="61"/>
        <item x="377"/>
        <item x="644"/>
        <item x="441"/>
        <item x="385"/>
        <item x="383"/>
        <item x="464"/>
        <item x="146"/>
        <item x="543"/>
        <item x="195"/>
        <item x="405"/>
        <item x="316"/>
        <item x="346"/>
        <item x="95"/>
        <item x="280"/>
        <item x="206"/>
        <item x="602"/>
        <item x="112"/>
        <item x="216"/>
        <item x="182"/>
        <item x="68"/>
        <item x="303"/>
        <item x="50"/>
        <item x="190"/>
        <item x="569"/>
        <item x="266"/>
        <item x="528"/>
        <item x="608"/>
        <item x="479"/>
        <item x="367"/>
        <item x="396"/>
        <item x="271"/>
        <item x="132"/>
        <item x="443"/>
        <item x="232"/>
        <item x="509"/>
        <item x="296"/>
        <item x="615"/>
        <item x="11"/>
        <item x="324"/>
        <item x="530"/>
        <item x="302"/>
        <item x="381"/>
        <item x="32"/>
        <item x="137"/>
        <item x="180"/>
        <item x="72"/>
        <item x="538"/>
        <item x="444"/>
        <item x="269"/>
        <item x="416"/>
        <item x="99"/>
        <item x="375"/>
        <item x="536"/>
        <item x="80"/>
        <item x="244"/>
        <item x="184"/>
        <item x="329"/>
        <item x="453"/>
        <item x="153"/>
        <item x="209"/>
        <item x="120"/>
        <item x="310"/>
        <item x="609"/>
        <item x="550"/>
        <item x="350"/>
        <item x="583"/>
        <item x="574"/>
        <item x="511"/>
        <item x="273"/>
        <item x="497"/>
        <item x="591"/>
        <item x="333"/>
        <item x="210"/>
        <item x="496"/>
        <item x="525"/>
        <item x="283"/>
        <item x="606"/>
        <item x="84"/>
        <item x="83"/>
        <item x="352"/>
        <item x="147"/>
        <item x="217"/>
        <item x="148"/>
        <item x="15"/>
        <item x="334"/>
        <item x="449"/>
        <item x="222"/>
        <item x="144"/>
        <item x="445"/>
        <item x="629"/>
        <item x="438"/>
        <item x="43"/>
        <item x="386"/>
        <item x="322"/>
        <item x="127"/>
        <item x="340"/>
        <item x="613"/>
        <item x="157"/>
        <item x="467"/>
        <item x="370"/>
        <item x="366"/>
        <item x="33"/>
        <item x="619"/>
        <item x="23"/>
        <item x="345"/>
        <item x="311"/>
        <item x="379"/>
        <item x="519"/>
        <item x="90"/>
        <item x="25"/>
        <item x="103"/>
        <item x="521"/>
        <item x="359"/>
        <item x="1"/>
        <item x="231"/>
        <item x="258"/>
        <item x="579"/>
        <item x="504"/>
        <item x="261"/>
        <item x="348"/>
        <item x="297"/>
        <item x="408"/>
        <item x="374"/>
        <item x="177"/>
        <item x="204"/>
        <item x="495"/>
        <item x="330"/>
        <item x="30"/>
        <item x="595"/>
        <item x="243"/>
        <item x="96"/>
        <item x="59"/>
        <item x="419"/>
        <item x="291"/>
        <item x="646"/>
        <item x="501"/>
        <item x="523"/>
        <item x="26"/>
        <item x="471"/>
        <item x="617"/>
        <item x="241"/>
        <item x="404"/>
        <item x="457"/>
        <item x="287"/>
        <item x="355"/>
        <item x="353"/>
        <item x="240"/>
        <item x="387"/>
        <item x="107"/>
        <item x="406"/>
        <item x="557"/>
        <item x="125"/>
        <item x="587"/>
        <item x="6"/>
        <item x="130"/>
        <item x="170"/>
        <item x="320"/>
        <item x="312"/>
        <item x="337"/>
        <item x="58"/>
        <item x="12"/>
        <item x="34"/>
        <item x="414"/>
        <item x="111"/>
        <item x="578"/>
        <item x="456"/>
        <item x="461"/>
        <item x="593"/>
        <item x="347"/>
        <item x="173"/>
        <item x="202"/>
        <item x="618"/>
        <item x="588"/>
        <item x="161"/>
        <item x="487"/>
        <item x="285"/>
        <item x="357"/>
        <item x="142"/>
        <item x="332"/>
        <item x="527"/>
        <item x="476"/>
        <item x="187"/>
        <item x="118"/>
        <item x="582"/>
        <item x="191"/>
        <item x="27"/>
        <item x="470"/>
        <item x="611"/>
        <item x="463"/>
        <item x="17"/>
        <item x="18"/>
        <item x="133"/>
        <item x="548"/>
        <item x="145"/>
        <item x="597"/>
        <item x="510"/>
        <item x="567"/>
        <item x="152"/>
        <item x="306"/>
        <item x="553"/>
        <item x="247"/>
        <item x="394"/>
        <item x="460"/>
        <item x="409"/>
        <item x="358"/>
        <item x="552"/>
        <item x="98"/>
        <item x="388"/>
        <item x="547"/>
        <item x="185"/>
        <item x="159"/>
        <item x="257"/>
        <item x="169"/>
        <item x="289"/>
        <item x="67"/>
        <item x="28"/>
        <item x="100"/>
        <item x="622"/>
        <item x="423"/>
        <item x="278"/>
        <item x="93"/>
        <item x="40"/>
        <item x="648"/>
        <item x="451"/>
        <item x="639"/>
        <item x="44"/>
        <item x="621"/>
        <item x="546"/>
        <item x="134"/>
        <item x="465"/>
        <item x="194"/>
        <item x="221"/>
        <item x="166"/>
        <item x="338"/>
        <item x="212"/>
        <item x="469"/>
        <item x="458"/>
        <item x="426"/>
        <item x="371"/>
        <item x="446"/>
        <item x="54"/>
        <item x="205"/>
        <item x="522"/>
        <item x="373"/>
        <item x="531"/>
        <item x="632"/>
        <item x="63"/>
        <item x="360"/>
        <item x="483"/>
        <item x="8"/>
        <item x="3"/>
        <item x="267"/>
        <item x="651"/>
        <item x="652"/>
        <item x="91"/>
        <item x="454"/>
        <item x="282"/>
        <item x="77"/>
        <item x="29"/>
        <item x="634"/>
        <item x="335"/>
        <item x="238"/>
        <item x="86"/>
        <item x="573"/>
        <item x="561"/>
        <item x="268"/>
        <item x="52"/>
        <item x="251"/>
        <item x="620"/>
        <item x="599"/>
        <item x="328"/>
        <item x="439"/>
        <item x="9"/>
        <item x="628"/>
        <item x="35"/>
        <item x="116"/>
        <item x="79"/>
        <item x="427"/>
        <item x="263"/>
        <item x="140"/>
        <item x="102"/>
        <item x="584"/>
        <item x="563"/>
        <item x="571"/>
        <item x="492"/>
        <item x="490"/>
        <item x="586"/>
        <item x="356"/>
        <item x="129"/>
        <item x="625"/>
        <item x="520"/>
        <item x="114"/>
        <item x="220"/>
        <item x="475"/>
        <item x="513"/>
        <item x="442"/>
        <item x="450"/>
        <item x="537"/>
        <item x="73"/>
        <item x="239"/>
        <item x="42"/>
        <item x="412"/>
        <item x="647"/>
        <item x="318"/>
        <item x="78"/>
        <item x="539"/>
        <item x="179"/>
        <item x="233"/>
        <item x="262"/>
        <item x="568"/>
        <item x="585"/>
        <item x="227"/>
        <item x="589"/>
        <item x="331"/>
        <item x="308"/>
        <item x="47"/>
        <item x="277"/>
        <item x="160"/>
        <item x="315"/>
        <item x="590"/>
        <item x="343"/>
        <item x="309"/>
        <item x="477"/>
        <item x="540"/>
        <item x="344"/>
        <item x="560"/>
        <item x="401"/>
        <item x="215"/>
        <item x="363"/>
        <item x="341"/>
        <item x="181"/>
        <item x="430"/>
        <item x="526"/>
        <item x="484"/>
        <item x="361"/>
        <item x="390"/>
        <item x="365"/>
        <item x="436"/>
        <item x="545"/>
        <item x="82"/>
        <item x="151"/>
        <item x="641"/>
        <item x="636"/>
        <item x="535"/>
        <item x="317"/>
        <item x="87"/>
        <item x="417"/>
        <item x="640"/>
        <item x="270"/>
        <item x="121"/>
        <item x="85"/>
        <item x="516"/>
        <item x="76"/>
        <item x="70"/>
        <item x="402"/>
        <item x="392"/>
        <item x="313"/>
        <item x="183"/>
        <item x="631"/>
        <item x="21"/>
        <item x="368"/>
        <item x="124"/>
        <item x="13"/>
        <item x="110"/>
        <item x="300"/>
        <item x="64"/>
        <item x="66"/>
        <item x="556"/>
        <item x="105"/>
        <item x="164"/>
        <item x="252"/>
        <item x="141"/>
        <item x="101"/>
        <item x="155"/>
        <item x="272"/>
        <item x="53"/>
        <item x="649"/>
        <item x="253"/>
        <item x="89"/>
        <item x="178"/>
        <item x="429"/>
        <item x="242"/>
        <item x="223"/>
        <item x="290"/>
        <item x="2"/>
        <item x="422"/>
        <item x="69"/>
        <item x="327"/>
        <item x="434"/>
        <item x="71"/>
        <item x="555"/>
        <item x="189"/>
        <item x="31"/>
        <item x="517"/>
        <item x="167"/>
        <item x="56"/>
        <item x="437"/>
        <item x="592"/>
        <item x="432"/>
        <item x="544"/>
        <item x="570"/>
        <item x="55"/>
        <item x="201"/>
        <item x="92"/>
        <item x="600"/>
        <item x="236"/>
        <item x="104"/>
        <item x="398"/>
        <item x="486"/>
        <item x="46"/>
        <item x="304"/>
        <item x="207"/>
        <item x="474"/>
        <item x="529"/>
        <item x="7"/>
        <item x="577"/>
        <item x="235"/>
        <item x="38"/>
        <item x="188"/>
        <item x="213"/>
        <item x="288"/>
        <item x="22"/>
        <item x="305"/>
        <item x="638"/>
        <item x="397"/>
        <item x="48"/>
        <item x="380"/>
        <item x="60"/>
        <item x="518"/>
        <item x="626"/>
        <item x="612"/>
        <item x="323"/>
        <item x="51"/>
        <item x="20"/>
        <item x="376"/>
        <item x="225"/>
        <item x="395"/>
        <item x="149"/>
        <item t="default"/>
      </items>
    </pivotField>
    <pivotField showAll="0"/>
    <pivotField numFmtId="14"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a de Precio Unitario" fld="10" baseField="0" baseItem="0"/>
  </dataFields>
  <chartFormats count="12"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D999C-32CA-438E-86DD-9521C1327301}" name="TablaDinámica20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0">
  <location ref="A11:C19" firstHeaderRow="0" firstDataRow="1" firstDataCol="1"/>
  <pivotFields count="20">
    <pivotField showAll="0"/>
    <pivotField axis="axisRow" showAll="0">
      <items count="8">
        <item x="3"/>
        <item x="2"/>
        <item x="1"/>
        <item x="4"/>
        <item x="0"/>
        <item x="5"/>
        <item x="6"/>
        <item t="default"/>
      </items>
    </pivotField>
    <pivotField showAll="0"/>
    <pivotField showAll="0"/>
    <pivotField showAll="0"/>
    <pivotField showAll="0"/>
    <pivotField showAll="0">
      <items count="655">
        <item x="488"/>
        <item x="176"/>
        <item x="462"/>
        <item x="249"/>
        <item x="326"/>
        <item x="532"/>
        <item x="193"/>
        <item x="407"/>
        <item x="630"/>
        <item x="139"/>
        <item x="4"/>
        <item x="174"/>
        <item x="250"/>
        <item x="237"/>
        <item x="499"/>
        <item x="264"/>
        <item x="559"/>
        <item x="403"/>
        <item x="468"/>
        <item x="281"/>
        <item x="564"/>
        <item x="364"/>
        <item x="168"/>
        <item x="534"/>
        <item x="94"/>
        <item x="514"/>
        <item x="339"/>
        <item x="229"/>
        <item x="604"/>
        <item x="224"/>
        <item x="109"/>
        <item x="623"/>
        <item x="119"/>
        <item x="594"/>
        <item x="413"/>
        <item x="126"/>
        <item x="480"/>
        <item x="115"/>
        <item x="635"/>
        <item x="378"/>
        <item x="214"/>
        <item x="637"/>
        <item x="435"/>
        <item x="478"/>
        <item x="459"/>
        <item x="10"/>
        <item x="342"/>
        <item x="256"/>
        <item x="485"/>
        <item x="226"/>
        <item x="128"/>
        <item x="293"/>
        <item x="113"/>
        <item x="39"/>
        <item x="549"/>
        <item x="624"/>
        <item x="197"/>
        <item x="362"/>
        <item x="349"/>
        <item x="260"/>
        <item x="57"/>
        <item x="503"/>
        <item x="19"/>
        <item x="610"/>
        <item x="275"/>
        <item x="428"/>
        <item x="541"/>
        <item x="493"/>
        <item x="472"/>
        <item x="505"/>
        <item x="494"/>
        <item x="565"/>
        <item x="562"/>
        <item x="410"/>
        <item x="420"/>
        <item x="524"/>
        <item x="14"/>
        <item x="382"/>
        <item x="211"/>
        <item x="473"/>
        <item x="117"/>
        <item x="400"/>
        <item x="259"/>
        <item x="175"/>
        <item x="246"/>
        <item x="136"/>
        <item x="500"/>
        <item x="294"/>
        <item x="172"/>
        <item x="122"/>
        <item x="143"/>
        <item x="158"/>
        <item x="186"/>
        <item x="421"/>
        <item x="447"/>
        <item x="482"/>
        <item x="369"/>
        <item x="299"/>
        <item x="131"/>
        <item x="135"/>
        <item x="208"/>
        <item x="542"/>
        <item x="418"/>
        <item x="452"/>
        <item x="138"/>
        <item x="62"/>
        <item x="411"/>
        <item x="424"/>
        <item x="399"/>
        <item x="580"/>
        <item x="74"/>
        <item x="123"/>
        <item x="314"/>
        <item x="192"/>
        <item x="506"/>
        <item x="24"/>
        <item x="199"/>
        <item x="75"/>
        <item x="389"/>
        <item x="627"/>
        <item x="49"/>
        <item x="425"/>
        <item x="502"/>
        <item x="354"/>
        <item x="512"/>
        <item x="507"/>
        <item x="171"/>
        <item x="200"/>
        <item x="156"/>
        <item x="248"/>
        <item x="88"/>
        <item x="491"/>
        <item x="633"/>
        <item x="154"/>
        <item x="97"/>
        <item x="498"/>
        <item x="106"/>
        <item x="219"/>
        <item x="614"/>
        <item x="372"/>
        <item x="292"/>
        <item x="393"/>
        <item x="415"/>
        <item x="650"/>
        <item x="295"/>
        <item x="645"/>
        <item x="508"/>
        <item x="218"/>
        <item x="81"/>
        <item x="255"/>
        <item x="245"/>
        <item x="533"/>
        <item x="391"/>
        <item x="228"/>
        <item x="455"/>
        <item x="601"/>
        <item x="351"/>
        <item x="431"/>
        <item x="596"/>
        <item x="581"/>
        <item x="108"/>
        <item x="163"/>
        <item x="274"/>
        <item x="286"/>
        <item x="301"/>
        <item x="307"/>
        <item x="642"/>
        <item x="0"/>
        <item x="551"/>
        <item x="643"/>
        <item x="448"/>
        <item x="319"/>
        <item x="575"/>
        <item x="276"/>
        <item x="440"/>
        <item x="554"/>
        <item x="336"/>
        <item x="65"/>
        <item x="203"/>
        <item x="605"/>
        <item x="603"/>
        <item x="466"/>
        <item x="165"/>
        <item x="254"/>
        <item x="16"/>
        <item x="198"/>
        <item x="5"/>
        <item x="384"/>
        <item x="36"/>
        <item x="481"/>
        <item x="576"/>
        <item x="162"/>
        <item x="45"/>
        <item x="284"/>
        <item x="37"/>
        <item x="234"/>
        <item x="279"/>
        <item x="41"/>
        <item x="321"/>
        <item x="150"/>
        <item x="230"/>
        <item x="558"/>
        <item x="515"/>
        <item x="196"/>
        <item x="616"/>
        <item x="598"/>
        <item x="607"/>
        <item x="298"/>
        <item x="325"/>
        <item x="566"/>
        <item x="489"/>
        <item x="572"/>
        <item x="433"/>
        <item x="265"/>
        <item x="61"/>
        <item x="377"/>
        <item x="644"/>
        <item x="441"/>
        <item x="385"/>
        <item x="383"/>
        <item x="464"/>
        <item x="146"/>
        <item x="543"/>
        <item x="195"/>
        <item x="405"/>
        <item x="316"/>
        <item x="346"/>
        <item x="95"/>
        <item x="280"/>
        <item x="206"/>
        <item x="602"/>
        <item x="112"/>
        <item x="216"/>
        <item x="182"/>
        <item x="68"/>
        <item x="303"/>
        <item x="50"/>
        <item x="190"/>
        <item x="569"/>
        <item x="266"/>
        <item x="528"/>
        <item x="608"/>
        <item x="479"/>
        <item x="367"/>
        <item x="396"/>
        <item x="271"/>
        <item x="132"/>
        <item x="443"/>
        <item x="232"/>
        <item x="509"/>
        <item x="296"/>
        <item x="615"/>
        <item x="11"/>
        <item x="324"/>
        <item x="530"/>
        <item x="302"/>
        <item x="381"/>
        <item x="32"/>
        <item x="137"/>
        <item x="180"/>
        <item x="72"/>
        <item x="538"/>
        <item x="444"/>
        <item x="269"/>
        <item x="416"/>
        <item x="99"/>
        <item x="375"/>
        <item x="536"/>
        <item x="80"/>
        <item x="244"/>
        <item x="184"/>
        <item x="329"/>
        <item x="453"/>
        <item x="153"/>
        <item x="209"/>
        <item x="120"/>
        <item x="310"/>
        <item x="609"/>
        <item x="550"/>
        <item x="350"/>
        <item x="583"/>
        <item x="574"/>
        <item x="511"/>
        <item x="273"/>
        <item x="497"/>
        <item x="591"/>
        <item x="333"/>
        <item x="210"/>
        <item x="496"/>
        <item x="525"/>
        <item x="283"/>
        <item x="606"/>
        <item x="84"/>
        <item x="83"/>
        <item x="352"/>
        <item x="147"/>
        <item x="217"/>
        <item x="148"/>
        <item x="15"/>
        <item x="334"/>
        <item x="449"/>
        <item x="222"/>
        <item x="144"/>
        <item x="445"/>
        <item x="629"/>
        <item x="438"/>
        <item x="43"/>
        <item x="386"/>
        <item x="322"/>
        <item x="127"/>
        <item x="340"/>
        <item x="613"/>
        <item x="157"/>
        <item x="467"/>
        <item x="370"/>
        <item x="366"/>
        <item x="33"/>
        <item x="619"/>
        <item x="23"/>
        <item x="345"/>
        <item x="311"/>
        <item x="379"/>
        <item x="519"/>
        <item x="90"/>
        <item x="25"/>
        <item x="103"/>
        <item x="521"/>
        <item x="359"/>
        <item x="1"/>
        <item x="231"/>
        <item x="258"/>
        <item x="579"/>
        <item x="504"/>
        <item x="261"/>
        <item x="348"/>
        <item x="297"/>
        <item x="408"/>
        <item x="374"/>
        <item x="177"/>
        <item x="204"/>
        <item x="495"/>
        <item x="330"/>
        <item x="30"/>
        <item x="595"/>
        <item x="243"/>
        <item x="96"/>
        <item x="59"/>
        <item x="419"/>
        <item x="291"/>
        <item x="646"/>
        <item x="501"/>
        <item x="523"/>
        <item x="26"/>
        <item x="471"/>
        <item x="617"/>
        <item x="241"/>
        <item x="404"/>
        <item x="457"/>
        <item x="287"/>
        <item x="355"/>
        <item x="353"/>
        <item x="240"/>
        <item x="387"/>
        <item x="107"/>
        <item x="406"/>
        <item x="557"/>
        <item x="125"/>
        <item x="587"/>
        <item x="6"/>
        <item x="130"/>
        <item x="170"/>
        <item x="320"/>
        <item x="312"/>
        <item x="337"/>
        <item x="58"/>
        <item x="12"/>
        <item x="34"/>
        <item x="414"/>
        <item x="111"/>
        <item x="578"/>
        <item x="456"/>
        <item x="461"/>
        <item x="593"/>
        <item x="347"/>
        <item x="173"/>
        <item x="202"/>
        <item x="618"/>
        <item x="588"/>
        <item x="161"/>
        <item x="487"/>
        <item x="285"/>
        <item x="357"/>
        <item x="142"/>
        <item x="332"/>
        <item x="527"/>
        <item x="476"/>
        <item x="187"/>
        <item x="118"/>
        <item x="582"/>
        <item x="191"/>
        <item x="27"/>
        <item x="470"/>
        <item x="611"/>
        <item x="463"/>
        <item x="17"/>
        <item x="18"/>
        <item x="133"/>
        <item x="548"/>
        <item x="145"/>
        <item x="597"/>
        <item x="510"/>
        <item x="567"/>
        <item x="152"/>
        <item x="306"/>
        <item x="553"/>
        <item x="247"/>
        <item x="394"/>
        <item x="460"/>
        <item x="409"/>
        <item x="358"/>
        <item x="552"/>
        <item x="98"/>
        <item x="388"/>
        <item x="547"/>
        <item x="185"/>
        <item x="159"/>
        <item x="257"/>
        <item x="169"/>
        <item x="289"/>
        <item x="67"/>
        <item x="28"/>
        <item x="100"/>
        <item x="622"/>
        <item x="423"/>
        <item x="278"/>
        <item x="93"/>
        <item x="40"/>
        <item x="648"/>
        <item x="451"/>
        <item x="639"/>
        <item x="44"/>
        <item x="621"/>
        <item x="546"/>
        <item x="134"/>
        <item x="465"/>
        <item x="194"/>
        <item x="221"/>
        <item x="166"/>
        <item x="338"/>
        <item x="212"/>
        <item x="469"/>
        <item x="458"/>
        <item x="426"/>
        <item x="371"/>
        <item x="446"/>
        <item x="54"/>
        <item x="205"/>
        <item x="522"/>
        <item x="373"/>
        <item x="531"/>
        <item x="632"/>
        <item x="63"/>
        <item x="360"/>
        <item x="483"/>
        <item x="8"/>
        <item x="3"/>
        <item x="267"/>
        <item x="651"/>
        <item x="652"/>
        <item x="91"/>
        <item x="454"/>
        <item x="282"/>
        <item x="77"/>
        <item x="29"/>
        <item x="634"/>
        <item x="335"/>
        <item x="238"/>
        <item x="86"/>
        <item x="573"/>
        <item x="561"/>
        <item x="268"/>
        <item x="52"/>
        <item x="251"/>
        <item x="620"/>
        <item x="599"/>
        <item x="328"/>
        <item x="439"/>
        <item x="9"/>
        <item x="628"/>
        <item x="35"/>
        <item x="116"/>
        <item x="79"/>
        <item x="427"/>
        <item x="263"/>
        <item x="140"/>
        <item x="102"/>
        <item x="584"/>
        <item x="563"/>
        <item x="571"/>
        <item x="492"/>
        <item x="490"/>
        <item x="586"/>
        <item x="356"/>
        <item x="129"/>
        <item x="625"/>
        <item x="520"/>
        <item x="114"/>
        <item x="220"/>
        <item x="475"/>
        <item x="513"/>
        <item x="442"/>
        <item x="450"/>
        <item x="537"/>
        <item x="73"/>
        <item x="239"/>
        <item x="42"/>
        <item x="412"/>
        <item x="647"/>
        <item x="318"/>
        <item x="78"/>
        <item x="539"/>
        <item x="179"/>
        <item x="233"/>
        <item x="262"/>
        <item x="568"/>
        <item x="585"/>
        <item x="227"/>
        <item x="589"/>
        <item x="331"/>
        <item x="308"/>
        <item x="47"/>
        <item x="277"/>
        <item x="160"/>
        <item x="315"/>
        <item x="590"/>
        <item x="343"/>
        <item x="309"/>
        <item x="477"/>
        <item x="540"/>
        <item x="344"/>
        <item x="560"/>
        <item x="401"/>
        <item x="215"/>
        <item x="363"/>
        <item x="341"/>
        <item x="181"/>
        <item x="430"/>
        <item x="526"/>
        <item x="484"/>
        <item x="361"/>
        <item x="390"/>
        <item x="365"/>
        <item x="436"/>
        <item x="545"/>
        <item x="82"/>
        <item x="151"/>
        <item x="641"/>
        <item x="636"/>
        <item x="535"/>
        <item x="317"/>
        <item x="87"/>
        <item x="417"/>
        <item x="640"/>
        <item x="270"/>
        <item x="121"/>
        <item x="85"/>
        <item x="516"/>
        <item x="76"/>
        <item x="70"/>
        <item x="402"/>
        <item x="392"/>
        <item x="313"/>
        <item x="183"/>
        <item x="631"/>
        <item x="21"/>
        <item x="368"/>
        <item x="124"/>
        <item x="13"/>
        <item x="110"/>
        <item x="300"/>
        <item x="64"/>
        <item x="66"/>
        <item x="556"/>
        <item x="105"/>
        <item x="164"/>
        <item x="252"/>
        <item x="141"/>
        <item x="101"/>
        <item x="155"/>
        <item x="272"/>
        <item x="53"/>
        <item x="649"/>
        <item x="253"/>
        <item x="89"/>
        <item x="178"/>
        <item x="429"/>
        <item x="242"/>
        <item x="223"/>
        <item x="290"/>
        <item x="2"/>
        <item x="422"/>
        <item x="69"/>
        <item x="327"/>
        <item x="434"/>
        <item x="71"/>
        <item x="555"/>
        <item x="189"/>
        <item x="31"/>
        <item x="517"/>
        <item x="167"/>
        <item x="56"/>
        <item x="437"/>
        <item x="592"/>
        <item x="432"/>
        <item x="544"/>
        <item x="570"/>
        <item x="55"/>
        <item x="201"/>
        <item x="92"/>
        <item x="600"/>
        <item x="236"/>
        <item x="104"/>
        <item x="398"/>
        <item x="486"/>
        <item x="46"/>
        <item x="304"/>
        <item x="207"/>
        <item x="474"/>
        <item x="529"/>
        <item x="7"/>
        <item x="577"/>
        <item x="235"/>
        <item x="38"/>
        <item x="188"/>
        <item x="213"/>
        <item x="288"/>
        <item x="22"/>
        <item x="305"/>
        <item x="638"/>
        <item x="397"/>
        <item x="48"/>
        <item x="380"/>
        <item x="60"/>
        <item x="518"/>
        <item x="626"/>
        <item x="612"/>
        <item x="323"/>
        <item x="51"/>
        <item x="20"/>
        <item x="376"/>
        <item x="225"/>
        <item x="395"/>
        <item x="149"/>
        <item x="653"/>
        <item t="default"/>
      </items>
    </pivotField>
    <pivotField showAll="0"/>
    <pivotField showAll="0">
      <items count="642">
        <item x="485"/>
        <item x="406"/>
        <item x="175"/>
        <item x="326"/>
        <item x="256"/>
        <item x="425"/>
        <item x="4"/>
        <item x="139"/>
        <item x="309"/>
        <item x="554"/>
        <item x="613"/>
        <item x="468"/>
        <item x="605"/>
        <item x="563"/>
        <item x="272"/>
        <item x="358"/>
        <item x="194"/>
        <item x="402"/>
        <item x="242"/>
        <item x="609"/>
        <item x="234"/>
        <item x="578"/>
        <item x="257"/>
        <item x="173"/>
        <item x="168"/>
        <item x="359"/>
        <item x="229"/>
        <item x="411"/>
        <item x="255"/>
        <item x="108"/>
        <item x="476"/>
        <item x="444"/>
        <item x="126"/>
        <item x="91"/>
        <item x="616"/>
        <item x="458"/>
        <item x="219"/>
        <item x="118"/>
        <item x="114"/>
        <item x="127"/>
        <item x="339"/>
        <item x="391"/>
        <item x="375"/>
        <item x="474"/>
        <item x="619"/>
        <item x="218"/>
        <item x="263"/>
        <item x="618"/>
        <item x="112"/>
        <item x="19"/>
        <item x="298"/>
        <item x="494"/>
        <item x="481"/>
        <item x="295"/>
        <item x="10"/>
        <item x="356"/>
        <item x="363"/>
        <item x="488"/>
        <item x="491"/>
        <item x="283"/>
        <item x="562"/>
        <item x="520"/>
        <item x="469"/>
        <item x="379"/>
        <item x="344"/>
        <item x="39"/>
        <item x="269"/>
        <item x="199"/>
        <item x="214"/>
        <item x="633"/>
        <item x="540"/>
        <item x="14"/>
        <item x="253"/>
        <item x="400"/>
        <item x="142"/>
        <item x="421"/>
        <item x="136"/>
        <item x="174"/>
        <item x="296"/>
        <item x="171"/>
        <item x="279"/>
        <item x="456"/>
        <item x="297"/>
        <item x="500"/>
        <item x="480"/>
        <item x="422"/>
        <item x="130"/>
        <item x="559"/>
        <item x="156"/>
        <item x="551"/>
        <item x="268"/>
        <item x="594"/>
        <item x="121"/>
        <item x="604"/>
        <item x="212"/>
        <item x="138"/>
        <item x="490"/>
        <item x="571"/>
        <item x="427"/>
        <item x="424"/>
        <item x="541"/>
        <item x="436"/>
        <item x="288"/>
        <item x="135"/>
        <item x="399"/>
        <item x="63"/>
        <item x="311"/>
        <item x="395"/>
        <item x="447"/>
        <item x="192"/>
        <item x="122"/>
        <item x="503"/>
        <item x="74"/>
        <item x="325"/>
        <item x="504"/>
        <item x="418"/>
        <item x="236"/>
        <item x="50"/>
        <item x="202"/>
        <item x="201"/>
        <item x="223"/>
        <item x="254"/>
        <item x="387"/>
        <item x="104"/>
        <item x="24"/>
        <item x="73"/>
        <item x="390"/>
        <item x="152"/>
        <item x="538"/>
        <item x="349"/>
        <item x="415"/>
        <item x="499"/>
        <item x="598"/>
        <item x="428"/>
        <item x="193"/>
        <item x="250"/>
        <item x="170"/>
        <item x="365"/>
        <item x="154"/>
        <item x="80"/>
        <item x="94"/>
        <item x="301"/>
        <item x="584"/>
        <item x="177"/>
        <item x="262"/>
        <item x="555"/>
        <item x="370"/>
        <item x="346"/>
        <item x="163"/>
        <item x="303"/>
        <item x="489"/>
        <item x="318"/>
        <item x="281"/>
        <item x="572"/>
        <item x="634"/>
        <item x="448"/>
        <item x="414"/>
        <item x="449"/>
        <item x="232"/>
        <item x="116"/>
        <item x="284"/>
        <item x="290"/>
        <item x="588"/>
        <item x="629"/>
        <item x="409"/>
        <item x="106"/>
        <item x="570"/>
        <item x="434"/>
        <item x="514"/>
        <item x="5"/>
        <item x="207"/>
        <item x="592"/>
        <item x="200"/>
        <item x="0"/>
        <item x="66"/>
        <item x="286"/>
        <item x="463"/>
        <item x="479"/>
        <item x="165"/>
        <item x="307"/>
        <item x="162"/>
        <item x="510"/>
        <item x="261"/>
        <item x="58"/>
        <item x="159"/>
        <item x="239"/>
        <item x="502"/>
        <item x="587"/>
        <item x="392"/>
        <item x="417"/>
        <item x="235"/>
        <item x="274"/>
        <item x="320"/>
        <item x="537"/>
        <item x="16"/>
        <item x="41"/>
        <item x="46"/>
        <item x="524"/>
        <item x="36"/>
        <item x="148"/>
        <item x="197"/>
        <item x="632"/>
        <item x="591"/>
        <item x="380"/>
        <item x="37"/>
        <item x="198"/>
        <item x="405"/>
        <item x="426"/>
        <item x="547"/>
        <item x="601"/>
        <item x="623"/>
        <item x="209"/>
        <item x="550"/>
        <item x="408"/>
        <item x="461"/>
        <item x="342"/>
        <item x="543"/>
        <item x="51"/>
        <item x="382"/>
        <item x="638"/>
        <item x="62"/>
        <item x="335"/>
        <item x="486"/>
        <item x="361"/>
        <item x="264"/>
        <item x="221"/>
        <item x="384"/>
        <item x="396"/>
        <item x="511"/>
        <item x="586"/>
        <item x="69"/>
        <item x="506"/>
        <item x="191"/>
        <item x="478"/>
        <item x="542"/>
        <item x="560"/>
        <item x="92"/>
        <item x="438"/>
        <item x="137"/>
        <item x="111"/>
        <item x="324"/>
        <item x="362"/>
        <item x="600"/>
        <item x="131"/>
        <item x="304"/>
        <item x="527"/>
        <item x="72"/>
        <item x="373"/>
        <item x="273"/>
        <item x="622"/>
        <item x="590"/>
        <item x="383"/>
        <item x="32"/>
        <item x="582"/>
        <item x="180"/>
        <item x="151"/>
        <item x="561"/>
        <item x="378"/>
        <item x="599"/>
        <item x="364"/>
        <item x="328"/>
        <item x="620"/>
        <item x="96"/>
        <item x="299"/>
        <item x="11"/>
        <item x="345"/>
        <item x="203"/>
        <item x="119"/>
        <item x="398"/>
        <item x="498"/>
        <item x="615"/>
        <item x="249"/>
        <item x="79"/>
        <item x="497"/>
        <item x="183"/>
        <item x="452"/>
        <item x="523"/>
        <item x="583"/>
        <item x="213"/>
        <item x="287"/>
        <item x="507"/>
        <item x="509"/>
        <item x="82"/>
        <item x="347"/>
        <item x="146"/>
        <item x="83"/>
        <item x="280"/>
        <item x="222"/>
        <item x="15"/>
        <item x="470"/>
        <item x="267"/>
        <item x="321"/>
        <item x="493"/>
        <item x="338"/>
        <item x="331"/>
        <item x="43"/>
        <item x="525"/>
        <item x="367"/>
        <item x="549"/>
        <item x="227"/>
        <item x="143"/>
        <item x="519"/>
        <item x="195"/>
        <item x="145"/>
        <item x="376"/>
        <item x="484"/>
        <item x="630"/>
        <item x="360"/>
        <item x="100"/>
        <item x="23"/>
        <item x="568"/>
        <item x="33"/>
        <item x="184"/>
        <item x="188"/>
        <item x="369"/>
        <item x="515"/>
        <item x="464"/>
        <item x="573"/>
        <item x="517"/>
        <item x="300"/>
        <item x="536"/>
        <item x="407"/>
        <item x="526"/>
        <item x="1"/>
        <item x="635"/>
        <item x="270"/>
        <item x="93"/>
        <item x="419"/>
        <item x="88"/>
        <item x="266"/>
        <item x="25"/>
        <item x="247"/>
        <item x="372"/>
        <item x="237"/>
        <item x="627"/>
        <item x="176"/>
        <item x="492"/>
        <item x="101"/>
        <item x="329"/>
        <item x="26"/>
        <item x="30"/>
        <item x="123"/>
        <item x="602"/>
        <item x="465"/>
        <item x="393"/>
        <item x="291"/>
        <item x="435"/>
        <item x="60"/>
        <item x="245"/>
        <item x="533"/>
        <item x="432"/>
        <item x="386"/>
        <item x="217"/>
        <item x="12"/>
        <item x="155"/>
        <item x="187"/>
        <item x="455"/>
        <item x="336"/>
        <item x="403"/>
        <item x="59"/>
        <item x="313"/>
        <item x="625"/>
        <item x="110"/>
        <item x="501"/>
        <item x="631"/>
        <item x="348"/>
        <item x="593"/>
        <item x="129"/>
        <item x="289"/>
        <item x="603"/>
        <item x="125"/>
        <item x="105"/>
        <item x="319"/>
        <item x="6"/>
        <item x="558"/>
        <item x="351"/>
        <item x="413"/>
        <item x="580"/>
        <item x="34"/>
        <item x="443"/>
        <item x="343"/>
        <item x="172"/>
        <item x="224"/>
        <item x="206"/>
        <item x="27"/>
        <item x="567"/>
        <item x="466"/>
        <item x="531"/>
        <item x="133"/>
        <item x="144"/>
        <item x="161"/>
        <item x="532"/>
        <item x="141"/>
        <item x="483"/>
        <item x="617"/>
        <item x="353"/>
        <item x="548"/>
        <item x="330"/>
        <item x="189"/>
        <item x="17"/>
        <item x="18"/>
        <item x="95"/>
        <item x="637"/>
        <item x="394"/>
        <item x="545"/>
        <item x="68"/>
        <item x="185"/>
        <item x="117"/>
        <item x="431"/>
        <item x="28"/>
        <item x="460"/>
        <item x="529"/>
        <item x="132"/>
        <item x="210"/>
        <item x="182"/>
        <item x="158"/>
        <item x="40"/>
        <item x="293"/>
        <item x="462"/>
        <item x="451"/>
        <item x="150"/>
        <item x="459"/>
        <item x="97"/>
        <item x="607"/>
        <item x="90"/>
        <item x="265"/>
        <item x="473"/>
        <item x="252"/>
        <item x="169"/>
        <item x="205"/>
        <item x="134"/>
        <item x="429"/>
        <item x="445"/>
        <item x="196"/>
        <item x="528"/>
        <item x="55"/>
        <item x="226"/>
        <item x="44"/>
        <item x="166"/>
        <item x="337"/>
        <item x="3"/>
        <item x="639"/>
        <item x="76"/>
        <item x="208"/>
        <item x="216"/>
        <item x="534"/>
        <item x="454"/>
        <item x="404"/>
        <item x="53"/>
        <item x="243"/>
        <item x="354"/>
        <item x="233"/>
        <item x="282"/>
        <item x="64"/>
        <item x="496"/>
        <item x="8"/>
        <item x="352"/>
        <item x="368"/>
        <item x="371"/>
        <item x="9"/>
        <item x="430"/>
        <item x="85"/>
        <item x="327"/>
        <item x="78"/>
        <item x="557"/>
        <item x="334"/>
        <item x="314"/>
        <item x="35"/>
        <item x="612"/>
        <item x="564"/>
        <item x="29"/>
        <item x="275"/>
        <item x="258"/>
        <item x="366"/>
        <item x="113"/>
        <item x="350"/>
        <item x="99"/>
        <item x="513"/>
        <item x="276"/>
        <item x="115"/>
        <item x="439"/>
        <item x="610"/>
        <item x="467"/>
        <item x="608"/>
        <item x="225"/>
        <item x="574"/>
        <item x="140"/>
        <item x="251"/>
        <item x="128"/>
        <item x="271"/>
        <item x="244"/>
        <item x="477"/>
        <item x="487"/>
        <item x="576"/>
        <item x="522"/>
        <item x="530"/>
        <item x="231"/>
        <item x="285"/>
        <item x="516"/>
        <item x="472"/>
        <item x="453"/>
        <item x="77"/>
        <item x="575"/>
        <item x="389"/>
        <item x="636"/>
        <item x="508"/>
        <item x="238"/>
        <item x="450"/>
        <item x="248"/>
        <item x="42"/>
        <item x="312"/>
        <item x="595"/>
        <item x="308"/>
        <item x="160"/>
        <item x="410"/>
        <item x="381"/>
        <item x="310"/>
        <item x="539"/>
        <item x="179"/>
        <item x="581"/>
        <item x="220"/>
        <item x="446"/>
        <item x="48"/>
        <item x="556"/>
        <item x="518"/>
        <item x="81"/>
        <item x="340"/>
        <item x="569"/>
        <item x="521"/>
        <item x="546"/>
        <item x="385"/>
        <item x="535"/>
        <item x="341"/>
        <item x="333"/>
        <item x="553"/>
        <item x="457"/>
        <item x="621"/>
        <item x="440"/>
        <item x="388"/>
        <item x="475"/>
        <item x="277"/>
        <item x="75"/>
        <item x="355"/>
        <item x="416"/>
        <item x="357"/>
        <item x="181"/>
        <item x="628"/>
        <item x="317"/>
        <item x="606"/>
        <item x="86"/>
        <item x="614"/>
        <item x="21"/>
        <item x="71"/>
        <item x="626"/>
        <item x="149"/>
        <item x="577"/>
        <item x="433"/>
        <item x="259"/>
        <item x="302"/>
        <item x="322"/>
        <item x="442"/>
        <item x="98"/>
        <item x="505"/>
        <item x="84"/>
        <item x="278"/>
        <item x="316"/>
        <item x="441"/>
        <item x="67"/>
        <item x="552"/>
        <item x="579"/>
        <item x="120"/>
        <item x="178"/>
        <item x="65"/>
        <item x="103"/>
        <item x="109"/>
        <item x="87"/>
        <item x="157"/>
        <item x="482"/>
        <item x="260"/>
        <item x="124"/>
        <item x="13"/>
        <item x="167"/>
        <item x="45"/>
        <item x="596"/>
        <item x="164"/>
        <item x="246"/>
        <item x="544"/>
        <item x="305"/>
        <item x="2"/>
        <item x="495"/>
        <item x="228"/>
        <item x="57"/>
        <item x="204"/>
        <item x="56"/>
        <item x="565"/>
        <item x="241"/>
        <item x="412"/>
        <item x="153"/>
        <item x="54"/>
        <item x="190"/>
        <item x="437"/>
        <item x="47"/>
        <item x="423"/>
        <item x="566"/>
        <item x="315"/>
        <item x="70"/>
        <item x="397"/>
        <item x="401"/>
        <item x="38"/>
        <item x="211"/>
        <item x="31"/>
        <item x="89"/>
        <item x="186"/>
        <item x="294"/>
        <item x="102"/>
        <item x="585"/>
        <item x="471"/>
        <item x="332"/>
        <item x="512"/>
        <item x="306"/>
        <item x="292"/>
        <item x="20"/>
        <item x="22"/>
        <item x="230"/>
        <item x="611"/>
        <item x="323"/>
        <item x="7"/>
        <item x="240"/>
        <item x="420"/>
        <item x="52"/>
        <item x="49"/>
        <item x="107"/>
        <item x="589"/>
        <item x="215"/>
        <item x="624"/>
        <item x="61"/>
        <item x="147"/>
        <item x="377"/>
        <item x="597"/>
        <item x="374"/>
        <item x="640"/>
        <item t="default"/>
      </items>
    </pivotField>
    <pivotField showAll="0"/>
    <pivotField showAll="0"/>
    <pivotField dataField="1" showAll="0"/>
    <pivotField dataField="1"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Importe venta total" fld="12" baseField="0" baseItem="0"/>
    <dataField name="Suma de Coste unitario" fld="11" baseField="0" baseItem="0"/>
  </dataFields>
  <formats count="6">
    <format dxfId="29">
      <pivotArea type="all" dataOnly="0" outline="0" fieldPosition="0"/>
    </format>
    <format dxfId="30">
      <pivotArea outline="0" collapsedLevelsAreSubtotals="1" fieldPosition="0"/>
    </format>
    <format dxfId="31">
      <pivotArea field="1" type="button" dataOnly="0" labelOnly="1" outline="0" axis="axisRow" fieldPosition="0"/>
    </format>
    <format dxfId="32">
      <pivotArea dataOnly="0" labelOnly="1" fieldPosition="0">
        <references count="1">
          <reference field="1" count="0"/>
        </references>
      </pivotArea>
    </format>
    <format dxfId="33">
      <pivotArea dataOnly="0" labelOnly="1" grandRow="1" outline="0" fieldPosition="0"/>
    </format>
    <format dxfId="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E3820-EBE4-4B13-8CBD-AE3B46640A31}" name="Tabla dinamica 1" cacheId="27" applyNumberFormats="0" applyBorderFormats="0" applyFontFormats="0" applyPatternFormats="0" applyAlignmentFormats="0" applyWidthHeightFormats="1" dataCaption="Valores" updatedVersion="8" minRefreshableVersion="3" useAutoFormatting="1" itemPrintTitles="1" mergeItem="1" createdVersion="8" indent="0" outline="1" outlineData="1" multipleFieldFilters="0" chartFormat="14">
  <location ref="A3:B8" firstHeaderRow="1" firstDataRow="1" firstDataCol="1"/>
  <pivotFields count="20">
    <pivotField showAll="0"/>
    <pivotField showAll="0">
      <items count="8">
        <item x="3"/>
        <item x="2"/>
        <item x="1"/>
        <item x="4"/>
        <item x="0"/>
        <item x="5"/>
        <item x="6"/>
        <item t="default"/>
      </items>
    </pivotField>
    <pivotField showAll="0"/>
    <pivotField showAll="0"/>
    <pivotField showAll="0"/>
    <pivotField showAll="0"/>
    <pivotField showAll="0">
      <items count="655">
        <item x="488"/>
        <item x="176"/>
        <item x="462"/>
        <item x="249"/>
        <item x="326"/>
        <item x="532"/>
        <item x="193"/>
        <item x="407"/>
        <item x="630"/>
        <item x="139"/>
        <item x="4"/>
        <item x="174"/>
        <item x="250"/>
        <item x="237"/>
        <item x="499"/>
        <item x="264"/>
        <item x="559"/>
        <item x="403"/>
        <item x="468"/>
        <item x="281"/>
        <item x="564"/>
        <item x="364"/>
        <item x="168"/>
        <item x="534"/>
        <item x="94"/>
        <item x="514"/>
        <item x="339"/>
        <item x="229"/>
        <item x="604"/>
        <item x="224"/>
        <item x="109"/>
        <item x="623"/>
        <item x="119"/>
        <item x="594"/>
        <item x="413"/>
        <item x="126"/>
        <item x="480"/>
        <item x="115"/>
        <item x="635"/>
        <item x="378"/>
        <item x="214"/>
        <item x="637"/>
        <item x="435"/>
        <item x="478"/>
        <item x="459"/>
        <item x="10"/>
        <item x="342"/>
        <item x="256"/>
        <item x="485"/>
        <item x="226"/>
        <item x="128"/>
        <item x="293"/>
        <item x="113"/>
        <item x="39"/>
        <item x="549"/>
        <item x="624"/>
        <item x="197"/>
        <item x="362"/>
        <item x="349"/>
        <item x="260"/>
        <item x="57"/>
        <item x="503"/>
        <item x="19"/>
        <item x="610"/>
        <item x="275"/>
        <item x="428"/>
        <item x="541"/>
        <item x="493"/>
        <item x="472"/>
        <item x="505"/>
        <item x="494"/>
        <item x="565"/>
        <item x="562"/>
        <item x="410"/>
        <item x="420"/>
        <item x="524"/>
        <item x="14"/>
        <item x="382"/>
        <item x="211"/>
        <item x="473"/>
        <item x="117"/>
        <item x="400"/>
        <item x="259"/>
        <item x="175"/>
        <item x="246"/>
        <item x="136"/>
        <item x="500"/>
        <item x="294"/>
        <item x="172"/>
        <item x="122"/>
        <item x="143"/>
        <item x="158"/>
        <item x="186"/>
        <item x="421"/>
        <item x="447"/>
        <item x="482"/>
        <item x="369"/>
        <item x="299"/>
        <item x="131"/>
        <item x="135"/>
        <item x="208"/>
        <item x="542"/>
        <item x="418"/>
        <item x="452"/>
        <item x="138"/>
        <item x="62"/>
        <item x="411"/>
        <item x="424"/>
        <item x="399"/>
        <item x="580"/>
        <item x="74"/>
        <item x="123"/>
        <item x="314"/>
        <item x="192"/>
        <item x="506"/>
        <item x="24"/>
        <item x="199"/>
        <item x="75"/>
        <item x="389"/>
        <item x="627"/>
        <item x="49"/>
        <item x="425"/>
        <item x="502"/>
        <item x="354"/>
        <item x="512"/>
        <item x="507"/>
        <item x="171"/>
        <item x="200"/>
        <item x="156"/>
        <item x="248"/>
        <item x="88"/>
        <item x="491"/>
        <item x="633"/>
        <item x="154"/>
        <item x="97"/>
        <item x="498"/>
        <item x="106"/>
        <item x="219"/>
        <item x="614"/>
        <item x="372"/>
        <item x="292"/>
        <item x="393"/>
        <item x="415"/>
        <item x="650"/>
        <item x="295"/>
        <item x="645"/>
        <item x="508"/>
        <item x="218"/>
        <item x="81"/>
        <item x="255"/>
        <item x="245"/>
        <item x="533"/>
        <item x="391"/>
        <item x="228"/>
        <item x="455"/>
        <item x="601"/>
        <item x="351"/>
        <item x="431"/>
        <item x="596"/>
        <item x="581"/>
        <item x="108"/>
        <item x="163"/>
        <item x="274"/>
        <item x="286"/>
        <item x="301"/>
        <item x="307"/>
        <item x="642"/>
        <item x="0"/>
        <item x="551"/>
        <item x="643"/>
        <item x="448"/>
        <item x="319"/>
        <item x="575"/>
        <item x="276"/>
        <item x="440"/>
        <item x="554"/>
        <item x="336"/>
        <item x="65"/>
        <item x="203"/>
        <item x="605"/>
        <item x="603"/>
        <item x="466"/>
        <item x="165"/>
        <item x="254"/>
        <item x="16"/>
        <item x="198"/>
        <item x="5"/>
        <item x="384"/>
        <item x="36"/>
        <item x="481"/>
        <item x="576"/>
        <item x="162"/>
        <item x="45"/>
        <item x="284"/>
        <item x="37"/>
        <item x="234"/>
        <item x="279"/>
        <item x="41"/>
        <item x="321"/>
        <item x="150"/>
        <item x="230"/>
        <item x="558"/>
        <item x="515"/>
        <item x="196"/>
        <item x="616"/>
        <item x="598"/>
        <item x="607"/>
        <item x="298"/>
        <item x="325"/>
        <item x="566"/>
        <item x="489"/>
        <item x="572"/>
        <item x="433"/>
        <item x="265"/>
        <item x="61"/>
        <item x="377"/>
        <item x="644"/>
        <item x="441"/>
        <item x="385"/>
        <item x="383"/>
        <item x="464"/>
        <item x="146"/>
        <item x="543"/>
        <item x="195"/>
        <item x="405"/>
        <item x="316"/>
        <item x="346"/>
        <item x="95"/>
        <item x="280"/>
        <item x="206"/>
        <item x="602"/>
        <item x="112"/>
        <item x="216"/>
        <item x="182"/>
        <item x="68"/>
        <item x="303"/>
        <item x="50"/>
        <item x="190"/>
        <item x="569"/>
        <item x="266"/>
        <item x="528"/>
        <item x="608"/>
        <item x="479"/>
        <item x="367"/>
        <item x="396"/>
        <item x="271"/>
        <item x="132"/>
        <item x="443"/>
        <item x="232"/>
        <item x="509"/>
        <item x="296"/>
        <item x="615"/>
        <item x="11"/>
        <item x="324"/>
        <item x="530"/>
        <item x="302"/>
        <item x="381"/>
        <item x="32"/>
        <item x="137"/>
        <item x="180"/>
        <item x="72"/>
        <item x="538"/>
        <item x="444"/>
        <item x="269"/>
        <item x="416"/>
        <item x="99"/>
        <item x="375"/>
        <item x="536"/>
        <item x="80"/>
        <item x="244"/>
        <item x="184"/>
        <item x="329"/>
        <item x="453"/>
        <item x="153"/>
        <item x="209"/>
        <item x="120"/>
        <item x="310"/>
        <item x="609"/>
        <item x="550"/>
        <item x="350"/>
        <item x="583"/>
        <item x="574"/>
        <item x="511"/>
        <item x="273"/>
        <item x="497"/>
        <item x="591"/>
        <item x="333"/>
        <item x="210"/>
        <item x="496"/>
        <item x="525"/>
        <item x="283"/>
        <item x="606"/>
        <item x="84"/>
        <item x="83"/>
        <item x="352"/>
        <item x="147"/>
        <item x="217"/>
        <item x="148"/>
        <item x="15"/>
        <item x="334"/>
        <item x="449"/>
        <item x="222"/>
        <item x="144"/>
        <item x="445"/>
        <item x="629"/>
        <item x="438"/>
        <item x="43"/>
        <item x="386"/>
        <item x="322"/>
        <item x="127"/>
        <item x="340"/>
        <item x="613"/>
        <item x="157"/>
        <item x="467"/>
        <item x="370"/>
        <item x="366"/>
        <item x="33"/>
        <item x="619"/>
        <item x="23"/>
        <item x="345"/>
        <item x="311"/>
        <item x="379"/>
        <item x="519"/>
        <item x="90"/>
        <item x="25"/>
        <item x="103"/>
        <item x="521"/>
        <item x="359"/>
        <item x="1"/>
        <item x="231"/>
        <item x="258"/>
        <item x="579"/>
        <item x="504"/>
        <item x="261"/>
        <item x="348"/>
        <item x="297"/>
        <item x="408"/>
        <item x="374"/>
        <item x="177"/>
        <item x="204"/>
        <item x="495"/>
        <item x="330"/>
        <item x="30"/>
        <item x="595"/>
        <item x="243"/>
        <item x="96"/>
        <item x="59"/>
        <item x="419"/>
        <item x="291"/>
        <item x="646"/>
        <item x="501"/>
        <item x="523"/>
        <item x="26"/>
        <item x="471"/>
        <item x="617"/>
        <item x="241"/>
        <item x="404"/>
        <item x="457"/>
        <item x="287"/>
        <item x="355"/>
        <item x="353"/>
        <item x="240"/>
        <item x="387"/>
        <item x="107"/>
        <item x="406"/>
        <item x="557"/>
        <item x="125"/>
        <item x="587"/>
        <item x="6"/>
        <item x="130"/>
        <item x="170"/>
        <item x="320"/>
        <item x="312"/>
        <item x="337"/>
        <item x="58"/>
        <item x="12"/>
        <item x="34"/>
        <item x="414"/>
        <item x="111"/>
        <item x="578"/>
        <item x="456"/>
        <item x="461"/>
        <item x="593"/>
        <item x="347"/>
        <item x="173"/>
        <item x="202"/>
        <item x="618"/>
        <item x="588"/>
        <item x="161"/>
        <item x="487"/>
        <item x="285"/>
        <item x="357"/>
        <item x="142"/>
        <item x="332"/>
        <item x="527"/>
        <item x="476"/>
        <item x="187"/>
        <item x="118"/>
        <item x="582"/>
        <item x="191"/>
        <item x="27"/>
        <item x="470"/>
        <item x="611"/>
        <item x="463"/>
        <item x="17"/>
        <item x="18"/>
        <item x="133"/>
        <item x="548"/>
        <item x="145"/>
        <item x="597"/>
        <item x="510"/>
        <item x="567"/>
        <item x="152"/>
        <item x="306"/>
        <item x="553"/>
        <item x="247"/>
        <item x="394"/>
        <item x="460"/>
        <item x="409"/>
        <item x="358"/>
        <item x="552"/>
        <item x="98"/>
        <item x="388"/>
        <item x="547"/>
        <item x="185"/>
        <item x="159"/>
        <item x="257"/>
        <item x="169"/>
        <item x="289"/>
        <item x="67"/>
        <item x="28"/>
        <item x="100"/>
        <item x="622"/>
        <item x="423"/>
        <item x="278"/>
        <item x="93"/>
        <item x="40"/>
        <item x="648"/>
        <item x="451"/>
        <item x="639"/>
        <item x="44"/>
        <item x="621"/>
        <item x="546"/>
        <item x="134"/>
        <item x="465"/>
        <item x="194"/>
        <item x="221"/>
        <item x="166"/>
        <item x="338"/>
        <item x="212"/>
        <item x="469"/>
        <item x="458"/>
        <item x="426"/>
        <item x="371"/>
        <item x="446"/>
        <item x="54"/>
        <item x="205"/>
        <item x="522"/>
        <item x="373"/>
        <item x="531"/>
        <item x="632"/>
        <item x="63"/>
        <item x="360"/>
        <item x="483"/>
        <item x="8"/>
        <item x="3"/>
        <item x="267"/>
        <item x="651"/>
        <item x="652"/>
        <item x="91"/>
        <item x="454"/>
        <item x="282"/>
        <item x="77"/>
        <item x="29"/>
        <item x="634"/>
        <item x="335"/>
        <item x="238"/>
        <item x="86"/>
        <item x="573"/>
        <item x="561"/>
        <item x="268"/>
        <item x="52"/>
        <item x="251"/>
        <item x="620"/>
        <item x="599"/>
        <item x="328"/>
        <item x="439"/>
        <item x="9"/>
        <item x="628"/>
        <item x="35"/>
        <item x="116"/>
        <item x="79"/>
        <item x="427"/>
        <item x="263"/>
        <item x="140"/>
        <item x="102"/>
        <item x="584"/>
        <item x="563"/>
        <item x="571"/>
        <item x="492"/>
        <item x="490"/>
        <item x="586"/>
        <item x="356"/>
        <item x="129"/>
        <item x="625"/>
        <item x="520"/>
        <item x="114"/>
        <item x="220"/>
        <item x="475"/>
        <item x="513"/>
        <item x="442"/>
        <item x="450"/>
        <item x="537"/>
        <item x="73"/>
        <item x="239"/>
        <item x="42"/>
        <item x="412"/>
        <item x="647"/>
        <item x="318"/>
        <item x="78"/>
        <item x="539"/>
        <item x="179"/>
        <item x="233"/>
        <item x="262"/>
        <item x="568"/>
        <item x="585"/>
        <item x="227"/>
        <item x="589"/>
        <item x="331"/>
        <item x="308"/>
        <item x="47"/>
        <item x="277"/>
        <item x="160"/>
        <item x="315"/>
        <item x="590"/>
        <item x="343"/>
        <item x="309"/>
        <item x="477"/>
        <item x="540"/>
        <item x="344"/>
        <item x="560"/>
        <item x="401"/>
        <item x="215"/>
        <item x="363"/>
        <item x="341"/>
        <item x="181"/>
        <item x="430"/>
        <item x="526"/>
        <item x="484"/>
        <item x="361"/>
        <item x="390"/>
        <item x="365"/>
        <item x="436"/>
        <item x="545"/>
        <item x="82"/>
        <item x="151"/>
        <item x="641"/>
        <item x="636"/>
        <item x="535"/>
        <item x="317"/>
        <item x="87"/>
        <item x="417"/>
        <item x="640"/>
        <item x="270"/>
        <item x="121"/>
        <item x="85"/>
        <item x="516"/>
        <item x="76"/>
        <item x="70"/>
        <item x="402"/>
        <item x="392"/>
        <item x="313"/>
        <item x="183"/>
        <item x="631"/>
        <item x="21"/>
        <item x="368"/>
        <item x="124"/>
        <item x="13"/>
        <item x="110"/>
        <item x="300"/>
        <item x="64"/>
        <item x="66"/>
        <item x="556"/>
        <item x="105"/>
        <item x="164"/>
        <item x="252"/>
        <item x="141"/>
        <item x="101"/>
        <item x="155"/>
        <item x="272"/>
        <item x="53"/>
        <item x="649"/>
        <item x="253"/>
        <item x="89"/>
        <item x="178"/>
        <item x="429"/>
        <item x="242"/>
        <item x="223"/>
        <item x="290"/>
        <item x="2"/>
        <item x="422"/>
        <item x="69"/>
        <item x="327"/>
        <item x="434"/>
        <item x="71"/>
        <item x="555"/>
        <item x="189"/>
        <item x="31"/>
        <item x="517"/>
        <item x="167"/>
        <item x="56"/>
        <item x="437"/>
        <item x="592"/>
        <item x="432"/>
        <item x="544"/>
        <item x="570"/>
        <item x="55"/>
        <item x="201"/>
        <item x="92"/>
        <item x="600"/>
        <item x="236"/>
        <item x="104"/>
        <item x="398"/>
        <item x="486"/>
        <item x="46"/>
        <item x="304"/>
        <item x="207"/>
        <item x="474"/>
        <item x="529"/>
        <item x="7"/>
        <item x="577"/>
        <item x="235"/>
        <item x="38"/>
        <item x="188"/>
        <item x="213"/>
        <item x="288"/>
        <item x="22"/>
        <item x="305"/>
        <item x="638"/>
        <item x="397"/>
        <item x="48"/>
        <item x="380"/>
        <item x="60"/>
        <item x="518"/>
        <item x="626"/>
        <item x="612"/>
        <item x="323"/>
        <item x="51"/>
        <item x="20"/>
        <item x="376"/>
        <item x="225"/>
        <item x="395"/>
        <item x="149"/>
        <item x="653"/>
        <item t="default"/>
      </items>
    </pivotField>
    <pivotField showAll="0"/>
    <pivotField showAll="0">
      <items count="642">
        <item x="485"/>
        <item x="406"/>
        <item x="175"/>
        <item x="326"/>
        <item x="256"/>
        <item x="425"/>
        <item x="4"/>
        <item x="139"/>
        <item x="309"/>
        <item x="554"/>
        <item x="613"/>
        <item x="468"/>
        <item x="605"/>
        <item x="563"/>
        <item x="272"/>
        <item x="358"/>
        <item x="194"/>
        <item x="402"/>
        <item x="242"/>
        <item x="609"/>
        <item x="234"/>
        <item x="578"/>
        <item x="257"/>
        <item x="173"/>
        <item x="168"/>
        <item x="359"/>
        <item x="229"/>
        <item x="411"/>
        <item x="255"/>
        <item x="108"/>
        <item x="476"/>
        <item x="444"/>
        <item x="126"/>
        <item x="91"/>
        <item x="616"/>
        <item x="458"/>
        <item x="219"/>
        <item x="118"/>
        <item x="114"/>
        <item x="127"/>
        <item x="339"/>
        <item x="391"/>
        <item x="375"/>
        <item x="474"/>
        <item x="619"/>
        <item x="218"/>
        <item x="263"/>
        <item x="618"/>
        <item x="112"/>
        <item x="19"/>
        <item x="298"/>
        <item x="494"/>
        <item x="481"/>
        <item x="295"/>
        <item x="10"/>
        <item x="356"/>
        <item x="363"/>
        <item x="488"/>
        <item x="491"/>
        <item x="283"/>
        <item x="562"/>
        <item x="520"/>
        <item x="469"/>
        <item x="379"/>
        <item x="344"/>
        <item x="39"/>
        <item x="269"/>
        <item x="199"/>
        <item x="214"/>
        <item x="633"/>
        <item x="540"/>
        <item x="14"/>
        <item x="253"/>
        <item x="400"/>
        <item x="142"/>
        <item x="421"/>
        <item x="136"/>
        <item x="174"/>
        <item x="296"/>
        <item x="171"/>
        <item x="279"/>
        <item x="456"/>
        <item x="297"/>
        <item x="500"/>
        <item x="480"/>
        <item x="422"/>
        <item x="130"/>
        <item x="559"/>
        <item x="156"/>
        <item x="551"/>
        <item x="268"/>
        <item x="594"/>
        <item x="121"/>
        <item x="604"/>
        <item x="212"/>
        <item x="138"/>
        <item x="490"/>
        <item x="571"/>
        <item x="427"/>
        <item x="424"/>
        <item x="541"/>
        <item x="436"/>
        <item x="288"/>
        <item x="135"/>
        <item x="399"/>
        <item x="63"/>
        <item x="311"/>
        <item x="395"/>
        <item x="447"/>
        <item x="192"/>
        <item x="122"/>
        <item x="503"/>
        <item x="74"/>
        <item x="325"/>
        <item x="504"/>
        <item x="418"/>
        <item x="236"/>
        <item x="50"/>
        <item x="202"/>
        <item x="201"/>
        <item x="223"/>
        <item x="254"/>
        <item x="387"/>
        <item x="104"/>
        <item x="24"/>
        <item x="73"/>
        <item x="390"/>
        <item x="152"/>
        <item x="538"/>
        <item x="349"/>
        <item x="415"/>
        <item x="499"/>
        <item x="598"/>
        <item x="428"/>
        <item x="193"/>
        <item x="250"/>
        <item x="170"/>
        <item x="365"/>
        <item x="154"/>
        <item x="80"/>
        <item x="94"/>
        <item x="301"/>
        <item x="584"/>
        <item x="177"/>
        <item x="262"/>
        <item x="555"/>
        <item x="370"/>
        <item x="346"/>
        <item x="163"/>
        <item x="303"/>
        <item x="489"/>
        <item x="318"/>
        <item x="281"/>
        <item x="572"/>
        <item x="634"/>
        <item x="448"/>
        <item x="414"/>
        <item x="449"/>
        <item x="232"/>
        <item x="116"/>
        <item x="284"/>
        <item x="290"/>
        <item x="588"/>
        <item x="629"/>
        <item x="409"/>
        <item x="106"/>
        <item x="570"/>
        <item x="434"/>
        <item x="514"/>
        <item x="5"/>
        <item x="207"/>
        <item x="592"/>
        <item x="200"/>
        <item x="0"/>
        <item x="66"/>
        <item x="286"/>
        <item x="463"/>
        <item x="479"/>
        <item x="165"/>
        <item x="307"/>
        <item x="162"/>
        <item x="510"/>
        <item x="261"/>
        <item x="58"/>
        <item x="159"/>
        <item x="239"/>
        <item x="502"/>
        <item x="587"/>
        <item x="392"/>
        <item x="417"/>
        <item x="235"/>
        <item x="274"/>
        <item x="320"/>
        <item x="537"/>
        <item x="16"/>
        <item x="41"/>
        <item x="46"/>
        <item x="524"/>
        <item x="36"/>
        <item x="148"/>
        <item x="197"/>
        <item x="632"/>
        <item x="591"/>
        <item x="380"/>
        <item x="37"/>
        <item x="198"/>
        <item x="405"/>
        <item x="426"/>
        <item x="547"/>
        <item x="601"/>
        <item x="623"/>
        <item x="209"/>
        <item x="550"/>
        <item x="408"/>
        <item x="461"/>
        <item x="342"/>
        <item x="543"/>
        <item x="51"/>
        <item x="382"/>
        <item x="638"/>
        <item x="62"/>
        <item x="335"/>
        <item x="486"/>
        <item x="361"/>
        <item x="264"/>
        <item x="221"/>
        <item x="384"/>
        <item x="396"/>
        <item x="511"/>
        <item x="586"/>
        <item x="69"/>
        <item x="506"/>
        <item x="191"/>
        <item x="478"/>
        <item x="542"/>
        <item x="560"/>
        <item x="92"/>
        <item x="438"/>
        <item x="137"/>
        <item x="111"/>
        <item x="324"/>
        <item x="362"/>
        <item x="600"/>
        <item x="131"/>
        <item x="304"/>
        <item x="527"/>
        <item x="72"/>
        <item x="373"/>
        <item x="273"/>
        <item x="622"/>
        <item x="590"/>
        <item x="383"/>
        <item x="32"/>
        <item x="582"/>
        <item x="180"/>
        <item x="151"/>
        <item x="561"/>
        <item x="378"/>
        <item x="599"/>
        <item x="364"/>
        <item x="328"/>
        <item x="620"/>
        <item x="96"/>
        <item x="299"/>
        <item x="11"/>
        <item x="345"/>
        <item x="203"/>
        <item x="119"/>
        <item x="398"/>
        <item x="498"/>
        <item x="615"/>
        <item x="249"/>
        <item x="79"/>
        <item x="497"/>
        <item x="183"/>
        <item x="452"/>
        <item x="523"/>
        <item x="583"/>
        <item x="213"/>
        <item x="287"/>
        <item x="507"/>
        <item x="509"/>
        <item x="82"/>
        <item x="347"/>
        <item x="146"/>
        <item x="83"/>
        <item x="280"/>
        <item x="222"/>
        <item x="15"/>
        <item x="470"/>
        <item x="267"/>
        <item x="321"/>
        <item x="493"/>
        <item x="338"/>
        <item x="331"/>
        <item x="43"/>
        <item x="525"/>
        <item x="367"/>
        <item x="549"/>
        <item x="227"/>
        <item x="143"/>
        <item x="519"/>
        <item x="195"/>
        <item x="145"/>
        <item x="376"/>
        <item x="484"/>
        <item x="630"/>
        <item x="360"/>
        <item x="100"/>
        <item x="23"/>
        <item x="568"/>
        <item x="33"/>
        <item x="184"/>
        <item x="188"/>
        <item x="369"/>
        <item x="515"/>
        <item x="464"/>
        <item x="573"/>
        <item x="517"/>
        <item x="300"/>
        <item x="536"/>
        <item x="407"/>
        <item x="526"/>
        <item x="1"/>
        <item x="635"/>
        <item x="270"/>
        <item x="93"/>
        <item x="419"/>
        <item x="88"/>
        <item x="266"/>
        <item x="25"/>
        <item x="247"/>
        <item x="372"/>
        <item x="237"/>
        <item x="627"/>
        <item x="176"/>
        <item x="492"/>
        <item x="101"/>
        <item x="329"/>
        <item x="26"/>
        <item x="30"/>
        <item x="123"/>
        <item x="602"/>
        <item x="465"/>
        <item x="393"/>
        <item x="291"/>
        <item x="435"/>
        <item x="60"/>
        <item x="245"/>
        <item x="533"/>
        <item x="432"/>
        <item x="386"/>
        <item x="217"/>
        <item x="12"/>
        <item x="155"/>
        <item x="187"/>
        <item x="455"/>
        <item x="336"/>
        <item x="403"/>
        <item x="59"/>
        <item x="313"/>
        <item x="625"/>
        <item x="110"/>
        <item x="501"/>
        <item x="631"/>
        <item x="348"/>
        <item x="593"/>
        <item x="129"/>
        <item x="289"/>
        <item x="603"/>
        <item x="125"/>
        <item x="105"/>
        <item x="319"/>
        <item x="6"/>
        <item x="558"/>
        <item x="351"/>
        <item x="413"/>
        <item x="580"/>
        <item x="34"/>
        <item x="443"/>
        <item x="343"/>
        <item x="172"/>
        <item x="224"/>
        <item x="206"/>
        <item x="27"/>
        <item x="567"/>
        <item x="466"/>
        <item x="531"/>
        <item x="133"/>
        <item x="144"/>
        <item x="161"/>
        <item x="532"/>
        <item x="141"/>
        <item x="483"/>
        <item x="617"/>
        <item x="353"/>
        <item x="548"/>
        <item x="330"/>
        <item x="189"/>
        <item x="17"/>
        <item x="18"/>
        <item x="95"/>
        <item x="637"/>
        <item x="394"/>
        <item x="545"/>
        <item x="68"/>
        <item x="185"/>
        <item x="117"/>
        <item x="431"/>
        <item x="28"/>
        <item x="460"/>
        <item x="529"/>
        <item x="132"/>
        <item x="210"/>
        <item x="182"/>
        <item x="158"/>
        <item x="40"/>
        <item x="293"/>
        <item x="462"/>
        <item x="451"/>
        <item x="150"/>
        <item x="459"/>
        <item x="97"/>
        <item x="607"/>
        <item x="90"/>
        <item x="265"/>
        <item x="473"/>
        <item x="252"/>
        <item x="169"/>
        <item x="205"/>
        <item x="134"/>
        <item x="429"/>
        <item x="445"/>
        <item x="196"/>
        <item x="528"/>
        <item x="55"/>
        <item x="226"/>
        <item x="44"/>
        <item x="166"/>
        <item x="337"/>
        <item x="3"/>
        <item x="639"/>
        <item x="76"/>
        <item x="208"/>
        <item x="216"/>
        <item x="534"/>
        <item x="454"/>
        <item x="404"/>
        <item x="53"/>
        <item x="243"/>
        <item x="354"/>
        <item x="233"/>
        <item x="282"/>
        <item x="64"/>
        <item x="496"/>
        <item x="8"/>
        <item x="352"/>
        <item x="368"/>
        <item x="371"/>
        <item x="9"/>
        <item x="430"/>
        <item x="85"/>
        <item x="327"/>
        <item x="78"/>
        <item x="557"/>
        <item x="334"/>
        <item x="314"/>
        <item x="35"/>
        <item x="612"/>
        <item x="564"/>
        <item x="29"/>
        <item x="275"/>
        <item x="258"/>
        <item x="366"/>
        <item x="113"/>
        <item x="350"/>
        <item x="99"/>
        <item x="513"/>
        <item x="276"/>
        <item x="115"/>
        <item x="439"/>
        <item x="610"/>
        <item x="467"/>
        <item x="608"/>
        <item x="225"/>
        <item x="574"/>
        <item x="140"/>
        <item x="251"/>
        <item x="128"/>
        <item x="271"/>
        <item x="244"/>
        <item x="477"/>
        <item x="487"/>
        <item x="576"/>
        <item x="522"/>
        <item x="530"/>
        <item x="231"/>
        <item x="285"/>
        <item x="516"/>
        <item x="472"/>
        <item x="453"/>
        <item x="77"/>
        <item x="575"/>
        <item x="389"/>
        <item x="636"/>
        <item x="508"/>
        <item x="238"/>
        <item x="450"/>
        <item x="248"/>
        <item x="42"/>
        <item x="312"/>
        <item x="595"/>
        <item x="308"/>
        <item x="160"/>
        <item x="410"/>
        <item x="381"/>
        <item x="310"/>
        <item x="539"/>
        <item x="179"/>
        <item x="581"/>
        <item x="220"/>
        <item x="446"/>
        <item x="48"/>
        <item x="556"/>
        <item x="518"/>
        <item x="81"/>
        <item x="340"/>
        <item x="569"/>
        <item x="521"/>
        <item x="546"/>
        <item x="385"/>
        <item x="535"/>
        <item x="341"/>
        <item x="333"/>
        <item x="553"/>
        <item x="457"/>
        <item x="621"/>
        <item x="440"/>
        <item x="388"/>
        <item x="475"/>
        <item x="277"/>
        <item x="75"/>
        <item x="355"/>
        <item x="416"/>
        <item x="357"/>
        <item x="181"/>
        <item x="628"/>
        <item x="317"/>
        <item x="606"/>
        <item x="86"/>
        <item x="614"/>
        <item x="21"/>
        <item x="71"/>
        <item x="626"/>
        <item x="149"/>
        <item x="577"/>
        <item x="433"/>
        <item x="259"/>
        <item x="302"/>
        <item x="322"/>
        <item x="442"/>
        <item x="98"/>
        <item x="505"/>
        <item x="84"/>
        <item x="278"/>
        <item x="316"/>
        <item x="441"/>
        <item x="67"/>
        <item x="552"/>
        <item x="579"/>
        <item x="120"/>
        <item x="178"/>
        <item x="65"/>
        <item x="103"/>
        <item x="109"/>
        <item x="87"/>
        <item x="157"/>
        <item x="482"/>
        <item x="260"/>
        <item x="124"/>
        <item x="13"/>
        <item x="167"/>
        <item x="45"/>
        <item x="596"/>
        <item x="164"/>
        <item x="246"/>
        <item x="544"/>
        <item x="305"/>
        <item x="2"/>
        <item x="495"/>
        <item x="228"/>
        <item x="57"/>
        <item x="204"/>
        <item x="56"/>
        <item x="565"/>
        <item x="241"/>
        <item x="412"/>
        <item x="153"/>
        <item x="54"/>
        <item x="190"/>
        <item x="437"/>
        <item x="47"/>
        <item x="423"/>
        <item x="566"/>
        <item x="315"/>
        <item x="70"/>
        <item x="397"/>
        <item x="401"/>
        <item x="38"/>
        <item x="211"/>
        <item x="31"/>
        <item x="89"/>
        <item x="186"/>
        <item x="294"/>
        <item x="102"/>
        <item x="585"/>
        <item x="471"/>
        <item x="332"/>
        <item x="512"/>
        <item x="306"/>
        <item x="292"/>
        <item x="20"/>
        <item x="22"/>
        <item x="230"/>
        <item x="611"/>
        <item x="323"/>
        <item x="7"/>
        <item x="240"/>
        <item x="420"/>
        <item x="52"/>
        <item x="49"/>
        <item x="107"/>
        <item x="589"/>
        <item x="215"/>
        <item x="624"/>
        <item x="61"/>
        <item x="147"/>
        <item x="377"/>
        <item x="597"/>
        <item x="374"/>
        <item x="640"/>
        <item t="default"/>
      </items>
    </pivotField>
    <pivotField showAll="0"/>
    <pivotField showAll="0"/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numFmtId="166" showAll="0">
      <items count="6">
        <item sd="0" x="0"/>
        <item sd="0" x="1"/>
        <item sd="0" x="2"/>
        <item sd="0" x="3"/>
        <item sd="0"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Importe venta total" fld="12" baseField="1" baseItem="0" numFmtId="166"/>
  </dataFields>
  <formats count="1">
    <format dxfId="35">
      <pivotArea type="all" dataOnly="0" outline="0" fieldPosition="0"/>
    </format>
  </formats>
  <chartFormats count="6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Zona" xr10:uid="{7BA6C2E4-9F21-42DD-8F4E-D4CC1550332D}" sourceName="Zona">
  <pivotTables>
    <pivotTable tabId="22" name="Tabla dinamica 1"/>
    <pivotTable tabId="22" name="TablaDinámica20"/>
  </pivotTables>
  <data>
    <tabular pivotCacheId="328537728">
      <items count="7">
        <i x="3" s="1"/>
        <i x="2" s="1"/>
        <i x="1" s="1"/>
        <i x="4" s="1"/>
        <i x="0" s="1"/>
        <i x="5" s="1"/>
        <i x="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es__Fecha_envío" xr10:uid="{EBBD13EF-4A70-4CA0-8C9C-1AD8681DA8D0}" sourceName="Meses (Fecha envío)">
  <pivotTables>
    <pivotTable tabId="22" name="Tabla dinamica 1"/>
    <pivotTable tabId="22" name="TablaDinámica20"/>
  </pivotTables>
  <data>
    <tabular pivotCacheId="328537728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Fecha_envío" xr10:uid="{E33A51DB-E229-422C-9F94-D9748BABD550}" sourceName="Años (Fecha envío)">
  <pivotTables>
    <pivotTable tabId="22" name="Tabla dinamica 1"/>
    <pivotTable tabId="22" name="TablaDinámica20"/>
  </pivotTables>
  <data>
    <tabular pivotCacheId="328537728">
      <items count="5">
        <i x="1" s="1"/>
        <i x="2" s="1"/>
        <i x="3" s="1"/>
        <i x="0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producto1" xr10:uid="{8375174F-1726-4751-B60A-BEC5E1E82FB1}" sourceName="Tipo de producto">
  <pivotTables>
    <pivotTable tabId="22" name="TablaDinámica4"/>
  </pivotTables>
  <data>
    <tabular pivotCacheId="328537728">
      <items count="13">
        <i x="6" s="1"/>
        <i x="7" s="1"/>
        <i x="3" s="1"/>
        <i x="4" s="1"/>
        <i x="8" s="1"/>
        <i x="9" s="1"/>
        <i x="11" s="1"/>
        <i x="5" s="1"/>
        <i x="1" s="1"/>
        <i x="2" s="1"/>
        <i x="0" s="1"/>
        <i x="10" s="1"/>
        <i x="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__Fecha_pedido" xr10:uid="{FC7FFFB4-E247-4A15-81D4-FFA03E9DED28}" sourceName="Trimestres (Fecha pedido)">
  <pivotTables>
    <pivotTable tabId="22" name="TablaDinámica4"/>
  </pivotTables>
  <data>
    <tabular pivotCacheId="328537728" customListSort="0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Zona 1" xr10:uid="{CC39AE48-3E4E-4706-A238-B6FD1AD97FBA}" cache="SegmentaciónDeDatos_Zona" caption="Zona" style="SlicerStyleLight2" rowHeight="234950"/>
  <slicer name="Meses (Fecha envío) 1" xr10:uid="{7A49227F-71F6-4BDB-A177-5D07F5135D17}" cache="SegmentaciónDeDatos_Meses__Fecha_envío" caption="Meses (Fecha envío)" startItem="6" style="SlicerStyleLight2" rowHeight="234950"/>
  <slicer name="Años (Fecha envío) 1" xr10:uid="{DB728EC5-FFB3-4D48-A095-8EBD658E2E23}" cache="SegmentaciónDeDatos_Años__Fecha_envío" caption="Años (Fecha envío)" style="SlicerStyleLight2" rowHeight="234950"/>
  <slicer name="Tipo de producto 1" xr10:uid="{27919BDE-1DD7-4958-B83D-A2087372FB3B}" cache="SegmentaciónDeDatos_Tipo_de_producto1" caption="Tipo de producto" startItem="4" style="SlicerStyleLight2" rowHeight="234950"/>
  <slicer name="Trimestres (Fecha pedido) 1" xr10:uid="{32D7D917-5CC8-421B-99F2-97B516BB8C3D}" cache="SegmentaciónDeDatos_Trimestres__Fecha_pedido" caption="Trimestres (Fecha pedido)" style="SlicerStyleLight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7DEF9F-3BCF-4860-9661-C6EF905F5CAF}" name="Tabla1" displayName="Tabla1" ref="A1:N2033" totalsRowCount="1" headerRowDxfId="51" dataDxfId="50">
  <autoFilter ref="A1:N2032" xr:uid="{2C4F2701-800B-4ADD-9EFF-65F9142E0B37}"/>
  <sortState xmlns:xlrd2="http://schemas.microsoft.com/office/spreadsheetml/2017/richdata2" ref="A2:N2032">
    <sortCondition descending="1" ref="G1:G2032"/>
  </sortState>
  <tableColumns count="14">
    <tableColumn id="1" xr3:uid="{00000000-0010-0000-0100-000001000000}" name="n " dataDxfId="49"/>
    <tableColumn id="3" xr3:uid="{00000000-0010-0000-0100-000003000000}" name="Zona" dataDxfId="48"/>
    <tableColumn id="4" xr3:uid="{00000000-0010-0000-0100-000004000000}" name="País" dataDxfId="47"/>
    <tableColumn id="5" xr3:uid="{00000000-0010-0000-0100-000005000000}" name="Tipo de producto" dataDxfId="46"/>
    <tableColumn id="6" xr3:uid="{00000000-0010-0000-0100-000006000000}" name="Canal de venta" dataDxfId="45"/>
    <tableColumn id="7" xr3:uid="{00000000-0010-0000-0100-000007000000}" name="Prioridad" dataDxfId="44"/>
    <tableColumn id="8" xr3:uid="{00000000-0010-0000-0100-000008000000}" name="Fecha pedido" dataDxfId="43"/>
    <tableColumn id="9" xr3:uid="{00000000-0010-0000-0100-000009000000}" name="ID Pedido" dataDxfId="42"/>
    <tableColumn id="10" xr3:uid="{00000000-0010-0000-0100-00000A000000}" name="Fecha envío" dataDxfId="41"/>
    <tableColumn id="11" xr3:uid="{00000000-0010-0000-0100-00000B000000}" name="Unidades" dataDxfId="40"/>
    <tableColumn id="12" xr3:uid="{00000000-0010-0000-0100-00000C000000}" name="Precio Unitario" dataDxfId="39"/>
    <tableColumn id="13" xr3:uid="{00000000-0010-0000-0100-00000D000000}" name="Coste unitario" dataDxfId="38"/>
    <tableColumn id="14" xr3:uid="{00000000-0010-0000-0100-00000E000000}" name="Importe venta total" dataDxfId="37"/>
    <tableColumn id="15" xr3:uid="{00000000-0010-0000-0100-00000F000000}" name="Importe Coste total" totalsRowFunction="sum" dataDxfId="36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507BC83-0578-4EB5-960E-A9AB22B576ED}" name="Tabla4" displayName="Tabla4" ref="H18:I25" totalsRowShown="0">
  <autoFilter ref="H18:I25" xr:uid="{C507BC83-0578-4EB5-960E-A9AB22B576ED}"/>
  <tableColumns count="2">
    <tableColumn id="1" xr3:uid="{19F3C4B0-EB98-4CFD-AD21-F16893004631}" name="Beneficio"/>
    <tableColumn id="2" xr3:uid="{DAB4E643-B4F2-47F8-9A6A-E514702785EA}" name="Columna1"/>
  </tableColumns>
  <tableStyleInfo name="TableStyleDark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Rojo naranja">
      <a:dk1>
        <a:sysClr val="windowText" lastClr="000000"/>
      </a:dk1>
      <a:lt1>
        <a:sysClr val="window" lastClr="FFFFFF"/>
      </a:lt1>
      <a:dk2>
        <a:srgbClr val="505046"/>
      </a:dk2>
      <a:lt2>
        <a:srgbClr val="EEECE1"/>
      </a:lt2>
      <a:accent1>
        <a:srgbClr val="E84C22"/>
      </a:accent1>
      <a:accent2>
        <a:srgbClr val="FFBD47"/>
      </a:accent2>
      <a:accent3>
        <a:srgbClr val="B64926"/>
      </a:accent3>
      <a:accent4>
        <a:srgbClr val="FF8427"/>
      </a:accent4>
      <a:accent5>
        <a:srgbClr val="CC9900"/>
      </a:accent5>
      <a:accent6>
        <a:srgbClr val="B22600"/>
      </a:accent6>
      <a:hlink>
        <a:srgbClr val="CC9900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5BEB-6A44-42E5-B920-942FCA7BCAAE}">
  <sheetPr codeName="Hoja1">
    <tabColor theme="5" tint="0.79998168889431442"/>
  </sheetPr>
  <dimension ref="A1:N2033"/>
  <sheetViews>
    <sheetView zoomScale="80" zoomScaleNormal="80" zoomScaleSheetLayoutView="80" workbookViewId="0">
      <selection activeCell="O2" sqref="O2"/>
    </sheetView>
  </sheetViews>
  <sheetFormatPr baseColWidth="10" defaultRowHeight="14.4" x14ac:dyDescent="0.3"/>
  <cols>
    <col min="2" max="2" width="21.88671875" bestFit="1" customWidth="1"/>
    <col min="3" max="3" width="31.33203125" bestFit="1" customWidth="1"/>
    <col min="4" max="4" width="18.44140625" bestFit="1" customWidth="1"/>
    <col min="5" max="5" width="16.33203125" bestFit="1" customWidth="1"/>
    <col min="6" max="6" width="11.44140625" bestFit="1" customWidth="1"/>
    <col min="7" max="7" width="15.109375" style="4" bestFit="1" customWidth="1"/>
    <col min="8" max="8" width="11.88671875" bestFit="1" customWidth="1"/>
    <col min="9" max="9" width="13.88671875" style="4" bestFit="1" customWidth="1"/>
    <col min="10" max="10" width="11.6640625" bestFit="1" customWidth="1"/>
    <col min="11" max="11" width="18" bestFit="1" customWidth="1"/>
    <col min="12" max="12" width="17.109375" bestFit="1" customWidth="1"/>
    <col min="13" max="14" width="22" bestFit="1" customWidth="1"/>
  </cols>
  <sheetData>
    <row r="1" spans="1:14" x14ac:dyDescent="0.3">
      <c r="A1" s="1" t="s">
        <v>2267</v>
      </c>
      <c r="B1" s="1" t="s">
        <v>0</v>
      </c>
      <c r="C1" s="1" t="s">
        <v>1</v>
      </c>
      <c r="D1" s="1" t="s">
        <v>2</v>
      </c>
      <c r="E1" s="1" t="s">
        <v>339</v>
      </c>
      <c r="F1" s="1" t="s">
        <v>3</v>
      </c>
      <c r="G1" s="3" t="s">
        <v>4</v>
      </c>
      <c r="H1" s="1" t="s">
        <v>5</v>
      </c>
      <c r="I1" s="3" t="s">
        <v>6</v>
      </c>
      <c r="J1" s="1" t="s">
        <v>7</v>
      </c>
      <c r="K1" s="1" t="s">
        <v>8</v>
      </c>
      <c r="L1" s="1" t="s">
        <v>9</v>
      </c>
      <c r="M1" s="1" t="s">
        <v>340</v>
      </c>
      <c r="N1" s="1" t="s">
        <v>341</v>
      </c>
    </row>
    <row r="2" spans="1:14" x14ac:dyDescent="0.3">
      <c r="A2" t="s">
        <v>1482</v>
      </c>
      <c r="B2" t="s">
        <v>10</v>
      </c>
      <c r="C2" t="s">
        <v>121</v>
      </c>
      <c r="D2" t="s">
        <v>60</v>
      </c>
      <c r="E2" t="s">
        <v>13</v>
      </c>
      <c r="F2" t="s">
        <v>336</v>
      </c>
      <c r="G2" s="4">
        <v>44196</v>
      </c>
      <c r="H2">
        <v>998791825</v>
      </c>
      <c r="I2" s="4">
        <v>44245</v>
      </c>
      <c r="J2">
        <v>3607</v>
      </c>
      <c r="K2">
        <v>109.28</v>
      </c>
      <c r="L2">
        <v>502.54</v>
      </c>
      <c r="M2">
        <v>3995586.33</v>
      </c>
      <c r="N2">
        <v>3004686.66</v>
      </c>
    </row>
    <row r="3" spans="1:14" x14ac:dyDescent="0.3">
      <c r="A3" t="s">
        <v>351</v>
      </c>
      <c r="B3" t="s">
        <v>18</v>
      </c>
      <c r="C3" t="s">
        <v>33</v>
      </c>
      <c r="D3" t="s">
        <v>34</v>
      </c>
      <c r="E3" t="s">
        <v>17</v>
      </c>
      <c r="F3" t="s">
        <v>338</v>
      </c>
      <c r="G3" s="4">
        <v>44362</v>
      </c>
      <c r="H3">
        <v>111818778</v>
      </c>
      <c r="I3" s="4">
        <v>44389</v>
      </c>
      <c r="J3">
        <v>9347</v>
      </c>
      <c r="K3">
        <v>651.21</v>
      </c>
      <c r="L3">
        <v>524.96</v>
      </c>
      <c r="M3">
        <v>6086859.8700000001</v>
      </c>
      <c r="N3">
        <v>4906801.12</v>
      </c>
    </row>
    <row r="4" spans="1:14" x14ac:dyDescent="0.3">
      <c r="A4" t="s">
        <v>441</v>
      </c>
      <c r="B4" t="s">
        <v>47</v>
      </c>
      <c r="C4" t="s">
        <v>62</v>
      </c>
      <c r="D4" t="s">
        <v>12</v>
      </c>
      <c r="E4" t="s">
        <v>13</v>
      </c>
      <c r="F4" t="s">
        <v>337</v>
      </c>
      <c r="G4" s="4">
        <v>44788</v>
      </c>
      <c r="H4">
        <v>180418097</v>
      </c>
      <c r="I4" s="4">
        <v>44814</v>
      </c>
      <c r="J4">
        <v>5279</v>
      </c>
      <c r="K4">
        <v>152.58000000000001</v>
      </c>
      <c r="L4">
        <v>97.44</v>
      </c>
      <c r="M4">
        <v>805469.82000000007</v>
      </c>
      <c r="N4">
        <v>514385.76</v>
      </c>
    </row>
    <row r="5" spans="1:14" x14ac:dyDescent="0.3">
      <c r="A5" t="s">
        <v>1341</v>
      </c>
      <c r="B5" t="s">
        <v>21</v>
      </c>
      <c r="C5" t="s">
        <v>83</v>
      </c>
      <c r="D5" t="s">
        <v>54</v>
      </c>
      <c r="E5" t="s">
        <v>13</v>
      </c>
      <c r="F5" t="s">
        <v>335</v>
      </c>
      <c r="G5" s="4">
        <v>44583</v>
      </c>
      <c r="H5">
        <v>998791825</v>
      </c>
      <c r="I5" s="4">
        <v>44593</v>
      </c>
      <c r="J5">
        <v>3420</v>
      </c>
      <c r="K5">
        <v>109.28</v>
      </c>
      <c r="L5">
        <v>35.840000000000003</v>
      </c>
      <c r="M5">
        <v>373737.6</v>
      </c>
      <c r="N5">
        <v>122572.80000000002</v>
      </c>
    </row>
    <row r="6" spans="1:14" x14ac:dyDescent="0.3">
      <c r="A6" t="s">
        <v>496</v>
      </c>
      <c r="B6" t="s">
        <v>18</v>
      </c>
      <c r="C6" t="s">
        <v>74</v>
      </c>
      <c r="D6" t="s">
        <v>60</v>
      </c>
      <c r="E6" t="s">
        <v>13</v>
      </c>
      <c r="F6" t="s">
        <v>336</v>
      </c>
      <c r="G6" s="4">
        <v>44196</v>
      </c>
      <c r="H6">
        <v>229204690</v>
      </c>
      <c r="I6" s="4">
        <v>44245</v>
      </c>
      <c r="J6">
        <v>5979</v>
      </c>
      <c r="K6">
        <v>668.27</v>
      </c>
      <c r="L6">
        <v>502.54</v>
      </c>
      <c r="M6">
        <v>3995586.33</v>
      </c>
      <c r="N6">
        <v>3004686.66</v>
      </c>
    </row>
    <row r="7" spans="1:14" x14ac:dyDescent="0.3">
      <c r="A7" t="s">
        <v>2095</v>
      </c>
      <c r="B7" t="s">
        <v>21</v>
      </c>
      <c r="C7" t="s">
        <v>106</v>
      </c>
      <c r="D7" t="s">
        <v>23</v>
      </c>
      <c r="E7" t="s">
        <v>17</v>
      </c>
      <c r="F7" t="s">
        <v>336</v>
      </c>
      <c r="G7" s="4">
        <v>44196</v>
      </c>
      <c r="H7">
        <v>998791825</v>
      </c>
      <c r="I7" s="4">
        <v>44242</v>
      </c>
      <c r="J7">
        <v>5182</v>
      </c>
      <c r="K7">
        <v>81.73</v>
      </c>
      <c r="L7">
        <v>6.92</v>
      </c>
      <c r="M7">
        <v>15114.6</v>
      </c>
      <c r="N7">
        <v>11210.4</v>
      </c>
    </row>
    <row r="8" spans="1:14" x14ac:dyDescent="0.3">
      <c r="A8" t="s">
        <v>1193</v>
      </c>
      <c r="B8" t="s">
        <v>21</v>
      </c>
      <c r="C8" t="s">
        <v>211</v>
      </c>
      <c r="D8" t="s">
        <v>23</v>
      </c>
      <c r="E8" t="s">
        <v>17</v>
      </c>
      <c r="F8" t="s">
        <v>336</v>
      </c>
      <c r="G8" s="4">
        <v>44196</v>
      </c>
      <c r="H8">
        <v>863311517</v>
      </c>
      <c r="I8" s="4">
        <v>44242</v>
      </c>
      <c r="J8">
        <v>1620</v>
      </c>
      <c r="K8">
        <v>9.33</v>
      </c>
      <c r="L8">
        <v>6.92</v>
      </c>
      <c r="M8">
        <v>15114.6</v>
      </c>
      <c r="N8">
        <v>11210.4</v>
      </c>
    </row>
    <row r="9" spans="1:14" x14ac:dyDescent="0.3">
      <c r="A9" t="s">
        <v>1345</v>
      </c>
      <c r="B9" t="s">
        <v>47</v>
      </c>
      <c r="C9" t="s">
        <v>69</v>
      </c>
      <c r="D9" t="s">
        <v>23</v>
      </c>
      <c r="E9" t="s">
        <v>13</v>
      </c>
      <c r="F9" t="s">
        <v>337</v>
      </c>
      <c r="G9" s="4">
        <v>44429</v>
      </c>
      <c r="H9">
        <v>998791825</v>
      </c>
      <c r="I9" s="4">
        <v>44471</v>
      </c>
      <c r="J9">
        <v>3200</v>
      </c>
      <c r="K9">
        <v>9.33</v>
      </c>
      <c r="L9">
        <v>6.92</v>
      </c>
      <c r="M9">
        <v>91489.98</v>
      </c>
      <c r="N9">
        <v>67857.52</v>
      </c>
    </row>
    <row r="10" spans="1:14" x14ac:dyDescent="0.3">
      <c r="A10" t="s">
        <v>1346</v>
      </c>
      <c r="B10" t="s">
        <v>21</v>
      </c>
      <c r="C10" t="s">
        <v>70</v>
      </c>
      <c r="D10" t="s">
        <v>26</v>
      </c>
      <c r="E10" t="s">
        <v>13</v>
      </c>
      <c r="F10" t="s">
        <v>338</v>
      </c>
      <c r="G10" s="4">
        <v>44834</v>
      </c>
      <c r="H10">
        <v>998791825</v>
      </c>
      <c r="I10" s="4">
        <v>44877</v>
      </c>
      <c r="J10">
        <v>5572</v>
      </c>
      <c r="K10">
        <v>81.73</v>
      </c>
      <c r="L10">
        <v>159.41999999999999</v>
      </c>
      <c r="M10">
        <v>927432.24</v>
      </c>
      <c r="N10">
        <v>579172.86</v>
      </c>
    </row>
    <row r="11" spans="1:14" x14ac:dyDescent="0.3">
      <c r="A11" t="s">
        <v>1347</v>
      </c>
      <c r="B11" t="s">
        <v>47</v>
      </c>
      <c r="C11" t="s">
        <v>52</v>
      </c>
      <c r="D11" t="s">
        <v>28</v>
      </c>
      <c r="E11" t="s">
        <v>13</v>
      </c>
      <c r="F11" t="s">
        <v>337</v>
      </c>
      <c r="G11" s="4">
        <v>44582</v>
      </c>
      <c r="H11">
        <v>998791825</v>
      </c>
      <c r="I11" s="4">
        <v>44613</v>
      </c>
      <c r="J11">
        <v>1793</v>
      </c>
      <c r="K11">
        <v>437.2</v>
      </c>
      <c r="L11">
        <v>31.79</v>
      </c>
      <c r="M11">
        <v>195019.5</v>
      </c>
      <c r="N11">
        <v>130656.9</v>
      </c>
    </row>
    <row r="12" spans="1:14" x14ac:dyDescent="0.3">
      <c r="A12" t="s">
        <v>1348</v>
      </c>
      <c r="B12" t="s">
        <v>47</v>
      </c>
      <c r="C12" t="s">
        <v>72</v>
      </c>
      <c r="D12" t="s">
        <v>12</v>
      </c>
      <c r="E12" t="s">
        <v>13</v>
      </c>
      <c r="F12" t="s">
        <v>338</v>
      </c>
      <c r="G12" s="4">
        <v>44609</v>
      </c>
      <c r="H12">
        <v>998791825</v>
      </c>
      <c r="I12" s="4">
        <v>44619</v>
      </c>
      <c r="J12">
        <v>8743</v>
      </c>
      <c r="K12">
        <v>152.58000000000001</v>
      </c>
      <c r="L12">
        <v>97.44</v>
      </c>
      <c r="M12">
        <v>618864.4800000001</v>
      </c>
      <c r="N12">
        <v>395216.64000000001</v>
      </c>
    </row>
    <row r="13" spans="1:14" x14ac:dyDescent="0.3">
      <c r="A13" t="s">
        <v>1889</v>
      </c>
      <c r="B13" t="s">
        <v>10</v>
      </c>
      <c r="C13" t="s">
        <v>131</v>
      </c>
      <c r="D13" t="s">
        <v>12</v>
      </c>
      <c r="E13" t="s">
        <v>13</v>
      </c>
      <c r="F13" t="s">
        <v>336</v>
      </c>
      <c r="G13" s="4">
        <v>44195</v>
      </c>
      <c r="H13">
        <v>998791825</v>
      </c>
      <c r="I13" s="4">
        <v>44221</v>
      </c>
      <c r="J13">
        <v>4668</v>
      </c>
      <c r="K13">
        <v>205.7</v>
      </c>
      <c r="L13">
        <v>97.44</v>
      </c>
      <c r="M13">
        <v>614287.08000000007</v>
      </c>
      <c r="N13">
        <v>392293.44</v>
      </c>
    </row>
    <row r="14" spans="1:14" x14ac:dyDescent="0.3">
      <c r="A14" t="s">
        <v>1349</v>
      </c>
      <c r="B14" t="s">
        <v>18</v>
      </c>
      <c r="C14" t="s">
        <v>74</v>
      </c>
      <c r="D14" t="s">
        <v>32</v>
      </c>
      <c r="E14" t="s">
        <v>13</v>
      </c>
      <c r="F14" t="s">
        <v>335</v>
      </c>
      <c r="G14" s="4">
        <v>44240</v>
      </c>
      <c r="H14">
        <v>998791825</v>
      </c>
      <c r="I14" s="4">
        <v>44287</v>
      </c>
      <c r="J14">
        <v>7502</v>
      </c>
      <c r="K14">
        <v>651.21</v>
      </c>
      <c r="L14">
        <v>56.67</v>
      </c>
      <c r="M14">
        <v>717507.67</v>
      </c>
      <c r="N14">
        <v>497505.93</v>
      </c>
    </row>
    <row r="15" spans="1:14" x14ac:dyDescent="0.3">
      <c r="A15" t="s">
        <v>442</v>
      </c>
      <c r="B15" t="s">
        <v>47</v>
      </c>
      <c r="C15" t="s">
        <v>48</v>
      </c>
      <c r="D15" t="s">
        <v>20</v>
      </c>
      <c r="E15" t="s">
        <v>13</v>
      </c>
      <c r="F15" t="s">
        <v>336</v>
      </c>
      <c r="G15" s="4">
        <v>44436</v>
      </c>
      <c r="H15">
        <v>182393920</v>
      </c>
      <c r="I15" s="4">
        <v>44436</v>
      </c>
      <c r="J15">
        <v>9882</v>
      </c>
      <c r="K15">
        <v>205.7</v>
      </c>
      <c r="L15">
        <v>117.11</v>
      </c>
      <c r="M15">
        <v>2032727.4</v>
      </c>
      <c r="N15">
        <v>1157281.02</v>
      </c>
    </row>
    <row r="16" spans="1:14" x14ac:dyDescent="0.3">
      <c r="A16" t="s">
        <v>1350</v>
      </c>
      <c r="B16" t="s">
        <v>24</v>
      </c>
      <c r="C16" t="s">
        <v>75</v>
      </c>
      <c r="D16" t="s">
        <v>34</v>
      </c>
      <c r="E16" t="s">
        <v>17</v>
      </c>
      <c r="F16" t="s">
        <v>338</v>
      </c>
      <c r="G16" s="4">
        <v>44362</v>
      </c>
      <c r="H16">
        <v>998791825</v>
      </c>
      <c r="I16" s="4">
        <v>44389</v>
      </c>
      <c r="J16">
        <v>3228</v>
      </c>
      <c r="K16">
        <v>81.73</v>
      </c>
      <c r="L16">
        <v>524.96</v>
      </c>
      <c r="M16">
        <v>6086859.8700000001</v>
      </c>
      <c r="N16">
        <v>4906801.12</v>
      </c>
    </row>
    <row r="17" spans="1:14" x14ac:dyDescent="0.3">
      <c r="A17" t="s">
        <v>1351</v>
      </c>
      <c r="B17" t="s">
        <v>18</v>
      </c>
      <c r="C17" t="s">
        <v>61</v>
      </c>
      <c r="D17" t="s">
        <v>31</v>
      </c>
      <c r="E17" t="s">
        <v>17</v>
      </c>
      <c r="F17" t="s">
        <v>336</v>
      </c>
      <c r="G17" s="4">
        <v>44757</v>
      </c>
      <c r="H17">
        <v>998791825</v>
      </c>
      <c r="I17" s="4">
        <v>44803</v>
      </c>
      <c r="J17">
        <v>7514</v>
      </c>
      <c r="K17">
        <v>437.2</v>
      </c>
      <c r="L17">
        <v>263.33</v>
      </c>
      <c r="M17">
        <v>422335.2</v>
      </c>
      <c r="N17">
        <v>254376.78</v>
      </c>
    </row>
    <row r="18" spans="1:14" x14ac:dyDescent="0.3">
      <c r="A18" t="s">
        <v>963</v>
      </c>
      <c r="B18" t="s">
        <v>10</v>
      </c>
      <c r="C18" t="s">
        <v>279</v>
      </c>
      <c r="D18" t="s">
        <v>12</v>
      </c>
      <c r="E18" t="s">
        <v>13</v>
      </c>
      <c r="F18" t="s">
        <v>336</v>
      </c>
      <c r="G18" s="4">
        <v>44195</v>
      </c>
      <c r="H18">
        <v>648711192</v>
      </c>
      <c r="I18" s="4">
        <v>44221</v>
      </c>
      <c r="J18">
        <v>4026</v>
      </c>
      <c r="K18">
        <v>152.58000000000001</v>
      </c>
      <c r="L18">
        <v>97.44</v>
      </c>
      <c r="M18">
        <v>614287.08000000007</v>
      </c>
      <c r="N18">
        <v>392293.44</v>
      </c>
    </row>
    <row r="19" spans="1:14" x14ac:dyDescent="0.3">
      <c r="A19" t="s">
        <v>1353</v>
      </c>
      <c r="B19" t="s">
        <v>21</v>
      </c>
      <c r="C19" t="s">
        <v>78</v>
      </c>
      <c r="D19" t="s">
        <v>28</v>
      </c>
      <c r="E19" t="s">
        <v>13</v>
      </c>
      <c r="F19" t="s">
        <v>335</v>
      </c>
      <c r="G19" s="4">
        <v>44322</v>
      </c>
      <c r="H19">
        <v>998791825</v>
      </c>
      <c r="I19" s="4">
        <v>44338</v>
      </c>
      <c r="J19">
        <v>6944</v>
      </c>
      <c r="K19">
        <v>109.28</v>
      </c>
      <c r="L19">
        <v>31.79</v>
      </c>
      <c r="M19">
        <v>298033.45</v>
      </c>
      <c r="N19">
        <v>199672.99</v>
      </c>
    </row>
    <row r="20" spans="1:14" x14ac:dyDescent="0.3">
      <c r="A20" t="s">
        <v>1766</v>
      </c>
      <c r="B20" t="s">
        <v>21</v>
      </c>
      <c r="C20" t="s">
        <v>142</v>
      </c>
      <c r="D20" t="s">
        <v>40</v>
      </c>
      <c r="E20" t="s">
        <v>13</v>
      </c>
      <c r="F20" t="s">
        <v>338</v>
      </c>
      <c r="G20" s="4">
        <v>44194</v>
      </c>
      <c r="H20">
        <v>998791825</v>
      </c>
      <c r="I20" s="4">
        <v>44204</v>
      </c>
      <c r="J20">
        <v>7893</v>
      </c>
      <c r="K20">
        <v>81.73</v>
      </c>
      <c r="L20">
        <v>90.93</v>
      </c>
      <c r="M20">
        <v>1532280.76</v>
      </c>
      <c r="N20">
        <v>904389.78</v>
      </c>
    </row>
    <row r="21" spans="1:14" x14ac:dyDescent="0.3">
      <c r="A21" t="s">
        <v>1355</v>
      </c>
      <c r="B21" t="s">
        <v>47</v>
      </c>
      <c r="C21" t="s">
        <v>80</v>
      </c>
      <c r="D21" t="s">
        <v>23</v>
      </c>
      <c r="E21" t="s">
        <v>13</v>
      </c>
      <c r="F21" t="s">
        <v>335</v>
      </c>
      <c r="G21" s="4">
        <v>44489</v>
      </c>
      <c r="H21">
        <v>998791825</v>
      </c>
      <c r="I21" s="4">
        <v>44517</v>
      </c>
      <c r="J21">
        <v>6454</v>
      </c>
      <c r="K21">
        <v>81.73</v>
      </c>
      <c r="L21">
        <v>6.92</v>
      </c>
      <c r="M21">
        <v>26945.040000000001</v>
      </c>
      <c r="N21">
        <v>19984.96</v>
      </c>
    </row>
    <row r="22" spans="1:14" x14ac:dyDescent="0.3">
      <c r="A22" t="s">
        <v>1356</v>
      </c>
      <c r="B22" t="s">
        <v>21</v>
      </c>
      <c r="C22" t="s">
        <v>57</v>
      </c>
      <c r="D22" t="s">
        <v>32</v>
      </c>
      <c r="E22" t="s">
        <v>13</v>
      </c>
      <c r="F22" t="s">
        <v>335</v>
      </c>
      <c r="G22" s="4">
        <v>44490</v>
      </c>
      <c r="H22">
        <v>998791825</v>
      </c>
      <c r="I22" s="4">
        <v>44518</v>
      </c>
      <c r="J22">
        <v>4709</v>
      </c>
      <c r="K22">
        <v>109.28</v>
      </c>
      <c r="L22">
        <v>56.67</v>
      </c>
      <c r="M22">
        <v>816400.97000000009</v>
      </c>
      <c r="N22">
        <v>566076.63</v>
      </c>
    </row>
    <row r="23" spans="1:14" x14ac:dyDescent="0.3">
      <c r="A23" t="s">
        <v>820</v>
      </c>
      <c r="B23" t="s">
        <v>21</v>
      </c>
      <c r="C23" t="s">
        <v>73</v>
      </c>
      <c r="D23" t="s">
        <v>40</v>
      </c>
      <c r="E23" t="s">
        <v>13</v>
      </c>
      <c r="F23" t="s">
        <v>338</v>
      </c>
      <c r="G23" s="4">
        <v>44194</v>
      </c>
      <c r="H23">
        <v>528737914</v>
      </c>
      <c r="I23" s="4">
        <v>44204</v>
      </c>
      <c r="J23">
        <v>9946</v>
      </c>
      <c r="K23">
        <v>154.06</v>
      </c>
      <c r="L23">
        <v>90.93</v>
      </c>
      <c r="M23">
        <v>1532280.76</v>
      </c>
      <c r="N23">
        <v>904389.78</v>
      </c>
    </row>
    <row r="24" spans="1:14" x14ac:dyDescent="0.3">
      <c r="A24" t="s">
        <v>1358</v>
      </c>
      <c r="B24" t="s">
        <v>21</v>
      </c>
      <c r="C24" t="s">
        <v>43</v>
      </c>
      <c r="D24" t="s">
        <v>12</v>
      </c>
      <c r="E24" t="s">
        <v>13</v>
      </c>
      <c r="F24" t="s">
        <v>335</v>
      </c>
      <c r="G24" s="4">
        <v>44868</v>
      </c>
      <c r="H24">
        <v>998791825</v>
      </c>
      <c r="I24" s="4">
        <v>44869</v>
      </c>
      <c r="J24">
        <v>4180</v>
      </c>
      <c r="K24">
        <v>668.27</v>
      </c>
      <c r="L24">
        <v>97.44</v>
      </c>
      <c r="M24">
        <v>1134584.8800000001</v>
      </c>
      <c r="N24">
        <v>724563.84</v>
      </c>
    </row>
    <row r="25" spans="1:14" x14ac:dyDescent="0.3">
      <c r="A25" t="s">
        <v>1359</v>
      </c>
      <c r="B25" t="s">
        <v>24</v>
      </c>
      <c r="C25" t="s">
        <v>82</v>
      </c>
      <c r="D25" t="s">
        <v>34</v>
      </c>
      <c r="E25" t="s">
        <v>17</v>
      </c>
      <c r="F25" t="s">
        <v>336</v>
      </c>
      <c r="G25" s="4">
        <v>44752</v>
      </c>
      <c r="H25">
        <v>998791825</v>
      </c>
      <c r="I25" s="4">
        <v>44764</v>
      </c>
      <c r="J25">
        <v>875</v>
      </c>
      <c r="K25">
        <v>437.2</v>
      </c>
      <c r="L25">
        <v>524.96</v>
      </c>
      <c r="M25">
        <v>3343963.35</v>
      </c>
      <c r="N25">
        <v>2695669.6</v>
      </c>
    </row>
    <row r="26" spans="1:14" x14ac:dyDescent="0.3">
      <c r="A26" t="s">
        <v>443</v>
      </c>
      <c r="B26" t="s">
        <v>10</v>
      </c>
      <c r="C26" t="s">
        <v>118</v>
      </c>
      <c r="D26" t="s">
        <v>40</v>
      </c>
      <c r="E26" t="s">
        <v>17</v>
      </c>
      <c r="F26" t="s">
        <v>337</v>
      </c>
      <c r="G26" s="4">
        <v>44846</v>
      </c>
      <c r="H26">
        <v>182575023</v>
      </c>
      <c r="I26" s="4">
        <v>44871</v>
      </c>
      <c r="J26">
        <v>4104</v>
      </c>
      <c r="K26">
        <v>154.06</v>
      </c>
      <c r="L26">
        <v>90.93</v>
      </c>
      <c r="M26">
        <v>632262.24</v>
      </c>
      <c r="N26">
        <v>373176.72000000003</v>
      </c>
    </row>
    <row r="27" spans="1:14" x14ac:dyDescent="0.3">
      <c r="A27" t="s">
        <v>1360</v>
      </c>
      <c r="B27" t="s">
        <v>21</v>
      </c>
      <c r="C27" t="s">
        <v>83</v>
      </c>
      <c r="D27" t="s">
        <v>34</v>
      </c>
      <c r="E27" t="s">
        <v>17</v>
      </c>
      <c r="F27" t="s">
        <v>337</v>
      </c>
      <c r="G27" s="4">
        <v>44348</v>
      </c>
      <c r="H27">
        <v>998791825</v>
      </c>
      <c r="I27" s="4">
        <v>44368</v>
      </c>
      <c r="J27">
        <v>2580</v>
      </c>
      <c r="K27">
        <v>154.06</v>
      </c>
      <c r="L27">
        <v>524.96</v>
      </c>
      <c r="M27">
        <v>2456364.12</v>
      </c>
      <c r="N27">
        <v>1980149.12</v>
      </c>
    </row>
    <row r="28" spans="1:14" x14ac:dyDescent="0.3">
      <c r="A28" t="s">
        <v>325</v>
      </c>
      <c r="B28" t="s">
        <v>10</v>
      </c>
      <c r="C28" t="s">
        <v>258</v>
      </c>
      <c r="D28" t="s">
        <v>23</v>
      </c>
      <c r="E28" t="s">
        <v>13</v>
      </c>
      <c r="F28" t="s">
        <v>336</v>
      </c>
      <c r="G28" s="4">
        <v>44193</v>
      </c>
      <c r="H28">
        <v>998791825</v>
      </c>
      <c r="I28" s="4">
        <v>44225</v>
      </c>
      <c r="J28">
        <v>8730</v>
      </c>
      <c r="K28">
        <v>9.33</v>
      </c>
      <c r="L28">
        <v>6.92</v>
      </c>
      <c r="M28">
        <v>4515.72</v>
      </c>
      <c r="N28">
        <v>3349.2799999999997</v>
      </c>
    </row>
    <row r="29" spans="1:14" x14ac:dyDescent="0.3">
      <c r="A29" t="s">
        <v>1362</v>
      </c>
      <c r="B29" t="s">
        <v>10</v>
      </c>
      <c r="C29" t="s">
        <v>85</v>
      </c>
      <c r="D29" t="s">
        <v>31</v>
      </c>
      <c r="E29" t="s">
        <v>17</v>
      </c>
      <c r="F29" t="s">
        <v>335</v>
      </c>
      <c r="G29" s="4">
        <v>44355</v>
      </c>
      <c r="H29">
        <v>998791825</v>
      </c>
      <c r="I29" s="4">
        <v>44402</v>
      </c>
      <c r="J29">
        <v>4323</v>
      </c>
      <c r="K29">
        <v>109.28</v>
      </c>
      <c r="L29">
        <v>263.33</v>
      </c>
      <c r="M29">
        <v>398726.39999999997</v>
      </c>
      <c r="N29">
        <v>240156.96</v>
      </c>
    </row>
    <row r="30" spans="1:14" x14ac:dyDescent="0.3">
      <c r="A30" t="s">
        <v>1363</v>
      </c>
      <c r="B30" t="s">
        <v>10</v>
      </c>
      <c r="C30" t="s">
        <v>86</v>
      </c>
      <c r="D30" t="s">
        <v>12</v>
      </c>
      <c r="E30" t="s">
        <v>13</v>
      </c>
      <c r="F30" t="s">
        <v>338</v>
      </c>
      <c r="G30" s="4">
        <v>44403</v>
      </c>
      <c r="H30">
        <v>998791825</v>
      </c>
      <c r="I30" s="4">
        <v>44412</v>
      </c>
      <c r="J30">
        <v>6090</v>
      </c>
      <c r="K30">
        <v>9.33</v>
      </c>
      <c r="L30">
        <v>97.44</v>
      </c>
      <c r="M30">
        <v>460639.02</v>
      </c>
      <c r="N30">
        <v>294171.36</v>
      </c>
    </row>
    <row r="31" spans="1:14" x14ac:dyDescent="0.3">
      <c r="A31" t="s">
        <v>1364</v>
      </c>
      <c r="B31" t="s">
        <v>10</v>
      </c>
      <c r="C31" t="s">
        <v>87</v>
      </c>
      <c r="D31" t="s">
        <v>54</v>
      </c>
      <c r="E31" t="s">
        <v>17</v>
      </c>
      <c r="F31" t="s">
        <v>335</v>
      </c>
      <c r="G31" s="4">
        <v>44484</v>
      </c>
      <c r="H31">
        <v>998791825</v>
      </c>
      <c r="I31" s="4">
        <v>44490</v>
      </c>
      <c r="J31">
        <v>6323</v>
      </c>
      <c r="K31">
        <v>109.28</v>
      </c>
      <c r="L31">
        <v>35.840000000000003</v>
      </c>
      <c r="M31">
        <v>357345.6</v>
      </c>
      <c r="N31">
        <v>117196.80000000002</v>
      </c>
    </row>
    <row r="32" spans="1:14" x14ac:dyDescent="0.3">
      <c r="A32" t="s">
        <v>1365</v>
      </c>
      <c r="B32" t="s">
        <v>47</v>
      </c>
      <c r="C32" t="s">
        <v>88</v>
      </c>
      <c r="D32" t="s">
        <v>40</v>
      </c>
      <c r="E32" t="s">
        <v>17</v>
      </c>
      <c r="F32" t="s">
        <v>335</v>
      </c>
      <c r="G32" s="4">
        <v>44523</v>
      </c>
      <c r="H32">
        <v>998791825</v>
      </c>
      <c r="I32" s="4">
        <v>44529</v>
      </c>
      <c r="J32">
        <v>3467</v>
      </c>
      <c r="K32">
        <v>421.89</v>
      </c>
      <c r="L32">
        <v>90.93</v>
      </c>
      <c r="M32">
        <v>931600.82000000007</v>
      </c>
      <c r="N32">
        <v>549853.71000000008</v>
      </c>
    </row>
    <row r="33" spans="1:14" x14ac:dyDescent="0.3">
      <c r="A33" t="s">
        <v>1366</v>
      </c>
      <c r="B33" t="s">
        <v>21</v>
      </c>
      <c r="C33" t="s">
        <v>89</v>
      </c>
      <c r="D33" t="s">
        <v>32</v>
      </c>
      <c r="E33" t="s">
        <v>17</v>
      </c>
      <c r="F33" t="s">
        <v>336</v>
      </c>
      <c r="G33" s="4">
        <v>44592</v>
      </c>
      <c r="H33">
        <v>998791825</v>
      </c>
      <c r="I33" s="4">
        <v>44632</v>
      </c>
      <c r="J33">
        <v>7994</v>
      </c>
      <c r="K33">
        <v>47.45</v>
      </c>
      <c r="L33">
        <v>56.67</v>
      </c>
      <c r="M33">
        <v>634306.53</v>
      </c>
      <c r="N33">
        <v>439815.87</v>
      </c>
    </row>
    <row r="34" spans="1:14" x14ac:dyDescent="0.3">
      <c r="A34" t="s">
        <v>1367</v>
      </c>
      <c r="B34" t="s">
        <v>10</v>
      </c>
      <c r="C34" t="s">
        <v>90</v>
      </c>
      <c r="D34" t="s">
        <v>54</v>
      </c>
      <c r="E34" t="s">
        <v>13</v>
      </c>
      <c r="F34" t="s">
        <v>336</v>
      </c>
      <c r="G34" s="4">
        <v>44388</v>
      </c>
      <c r="H34">
        <v>998791825</v>
      </c>
      <c r="I34" s="4">
        <v>44413</v>
      </c>
      <c r="J34">
        <v>7410</v>
      </c>
      <c r="K34">
        <v>205.7</v>
      </c>
      <c r="L34">
        <v>35.840000000000003</v>
      </c>
      <c r="M34">
        <v>202386.56</v>
      </c>
      <c r="N34">
        <v>66375.680000000008</v>
      </c>
    </row>
    <row r="35" spans="1:14" x14ac:dyDescent="0.3">
      <c r="A35" t="s">
        <v>1368</v>
      </c>
      <c r="B35" t="s">
        <v>47</v>
      </c>
      <c r="C35" t="s">
        <v>91</v>
      </c>
      <c r="D35" t="s">
        <v>54</v>
      </c>
      <c r="E35" t="s">
        <v>13</v>
      </c>
      <c r="F35" t="s">
        <v>335</v>
      </c>
      <c r="G35" s="4">
        <v>44799</v>
      </c>
      <c r="H35">
        <v>998791825</v>
      </c>
      <c r="I35" s="4">
        <v>44845</v>
      </c>
      <c r="J35">
        <v>1250</v>
      </c>
      <c r="K35">
        <v>154.06</v>
      </c>
      <c r="L35">
        <v>35.840000000000003</v>
      </c>
      <c r="M35">
        <v>414936.16000000003</v>
      </c>
      <c r="N35">
        <v>136084.48000000001</v>
      </c>
    </row>
    <row r="36" spans="1:14" x14ac:dyDescent="0.3">
      <c r="A36" t="s">
        <v>1369</v>
      </c>
      <c r="B36" t="s">
        <v>21</v>
      </c>
      <c r="C36" t="s">
        <v>92</v>
      </c>
      <c r="D36" t="s">
        <v>60</v>
      </c>
      <c r="E36" t="s">
        <v>17</v>
      </c>
      <c r="F36" t="s">
        <v>335</v>
      </c>
      <c r="G36" s="4">
        <v>44248</v>
      </c>
      <c r="H36">
        <v>998791825</v>
      </c>
      <c r="I36" s="4">
        <v>44271</v>
      </c>
      <c r="J36">
        <v>6083</v>
      </c>
      <c r="K36">
        <v>668.27</v>
      </c>
      <c r="L36">
        <v>502.54</v>
      </c>
      <c r="M36">
        <v>4075110.46</v>
      </c>
      <c r="N36">
        <v>3064488.92</v>
      </c>
    </row>
    <row r="37" spans="1:14" x14ac:dyDescent="0.3">
      <c r="A37" t="s">
        <v>444</v>
      </c>
      <c r="B37" t="s">
        <v>47</v>
      </c>
      <c r="C37" t="s">
        <v>68</v>
      </c>
      <c r="D37" t="s">
        <v>12</v>
      </c>
      <c r="E37" t="s">
        <v>13</v>
      </c>
      <c r="F37" t="s">
        <v>335</v>
      </c>
      <c r="G37" s="4">
        <v>44345</v>
      </c>
      <c r="H37">
        <v>184062469</v>
      </c>
      <c r="I37" s="4">
        <v>44371</v>
      </c>
      <c r="J37">
        <v>5764</v>
      </c>
      <c r="K37">
        <v>152.58000000000001</v>
      </c>
      <c r="L37">
        <v>97.44</v>
      </c>
      <c r="M37">
        <v>879471.12000000011</v>
      </c>
      <c r="N37">
        <v>561644.16</v>
      </c>
    </row>
    <row r="38" spans="1:14" x14ac:dyDescent="0.3">
      <c r="A38" t="s">
        <v>1370</v>
      </c>
      <c r="B38" t="s">
        <v>24</v>
      </c>
      <c r="C38" t="s">
        <v>93</v>
      </c>
      <c r="D38" t="s">
        <v>31</v>
      </c>
      <c r="E38" t="s">
        <v>13</v>
      </c>
      <c r="F38" t="s">
        <v>338</v>
      </c>
      <c r="G38" s="4">
        <v>44438</v>
      </c>
      <c r="H38">
        <v>998791825</v>
      </c>
      <c r="I38" s="4">
        <v>44477</v>
      </c>
      <c r="J38">
        <v>505</v>
      </c>
      <c r="K38">
        <v>9.33</v>
      </c>
      <c r="L38">
        <v>263.33</v>
      </c>
      <c r="M38">
        <v>1439699.5999999999</v>
      </c>
      <c r="N38">
        <v>867145.69</v>
      </c>
    </row>
    <row r="39" spans="1:14" x14ac:dyDescent="0.3">
      <c r="A39" t="s">
        <v>1371</v>
      </c>
      <c r="B39" t="s">
        <v>21</v>
      </c>
      <c r="C39" t="s">
        <v>94</v>
      </c>
      <c r="D39" t="s">
        <v>40</v>
      </c>
      <c r="E39" t="s">
        <v>17</v>
      </c>
      <c r="F39" t="s">
        <v>336</v>
      </c>
      <c r="G39" s="4">
        <v>44611</v>
      </c>
      <c r="H39">
        <v>998791825</v>
      </c>
      <c r="I39" s="4">
        <v>44629</v>
      </c>
      <c r="J39">
        <v>149</v>
      </c>
      <c r="K39">
        <v>109.28</v>
      </c>
      <c r="L39">
        <v>90.93</v>
      </c>
      <c r="M39">
        <v>1070408.8800000001</v>
      </c>
      <c r="N39">
        <v>631781.64</v>
      </c>
    </row>
    <row r="40" spans="1:14" x14ac:dyDescent="0.3">
      <c r="A40" t="s">
        <v>824</v>
      </c>
      <c r="B40" t="s">
        <v>10</v>
      </c>
      <c r="C40" t="s">
        <v>100</v>
      </c>
      <c r="D40" t="s">
        <v>23</v>
      </c>
      <c r="E40" t="s">
        <v>13</v>
      </c>
      <c r="F40" t="s">
        <v>336</v>
      </c>
      <c r="G40" s="4">
        <v>44193</v>
      </c>
      <c r="H40">
        <v>531473338</v>
      </c>
      <c r="I40" s="4">
        <v>44225</v>
      </c>
      <c r="J40">
        <v>484</v>
      </c>
      <c r="K40">
        <v>9.33</v>
      </c>
      <c r="L40">
        <v>6.92</v>
      </c>
      <c r="M40">
        <v>4515.72</v>
      </c>
      <c r="N40">
        <v>3349.2799999999997</v>
      </c>
    </row>
    <row r="41" spans="1:14" x14ac:dyDescent="0.3">
      <c r="A41" t="s">
        <v>1852</v>
      </c>
      <c r="B41" t="s">
        <v>21</v>
      </c>
      <c r="C41" t="s">
        <v>212</v>
      </c>
      <c r="D41" t="s">
        <v>34</v>
      </c>
      <c r="E41" t="s">
        <v>13</v>
      </c>
      <c r="F41" t="s">
        <v>338</v>
      </c>
      <c r="G41" s="4">
        <v>44192</v>
      </c>
      <c r="H41">
        <v>998791825</v>
      </c>
      <c r="I41" s="4">
        <v>44234</v>
      </c>
      <c r="J41">
        <v>3420</v>
      </c>
      <c r="K41">
        <v>255.28</v>
      </c>
      <c r="L41">
        <v>524.96</v>
      </c>
      <c r="M41">
        <v>2959749.45</v>
      </c>
      <c r="N41">
        <v>2385943.2000000002</v>
      </c>
    </row>
    <row r="42" spans="1:14" x14ac:dyDescent="0.3">
      <c r="A42" t="s">
        <v>1374</v>
      </c>
      <c r="B42" t="s">
        <v>47</v>
      </c>
      <c r="C42" t="s">
        <v>88</v>
      </c>
      <c r="D42" t="s">
        <v>23</v>
      </c>
      <c r="E42" t="s">
        <v>13</v>
      </c>
      <c r="F42" t="s">
        <v>336</v>
      </c>
      <c r="G42" s="4">
        <v>44840</v>
      </c>
      <c r="H42">
        <v>998791825</v>
      </c>
      <c r="I42" s="4">
        <v>44842</v>
      </c>
      <c r="J42">
        <v>7169</v>
      </c>
      <c r="K42">
        <v>205.7</v>
      </c>
      <c r="L42">
        <v>6.92</v>
      </c>
      <c r="M42">
        <v>26329.26</v>
      </c>
      <c r="N42">
        <v>19528.240000000002</v>
      </c>
    </row>
    <row r="43" spans="1:14" x14ac:dyDescent="0.3">
      <c r="A43" t="s">
        <v>923</v>
      </c>
      <c r="B43" t="s">
        <v>21</v>
      </c>
      <c r="C43" t="s">
        <v>215</v>
      </c>
      <c r="D43" t="s">
        <v>34</v>
      </c>
      <c r="E43" t="s">
        <v>13</v>
      </c>
      <c r="F43" t="s">
        <v>338</v>
      </c>
      <c r="G43" s="4">
        <v>44192</v>
      </c>
      <c r="H43">
        <v>606725823</v>
      </c>
      <c r="I43" s="4">
        <v>44234</v>
      </c>
      <c r="J43">
        <v>4545</v>
      </c>
      <c r="K43">
        <v>651.21</v>
      </c>
      <c r="L43">
        <v>524.96</v>
      </c>
      <c r="M43">
        <v>2959749.45</v>
      </c>
      <c r="N43">
        <v>2385943.2000000002</v>
      </c>
    </row>
    <row r="44" spans="1:14" x14ac:dyDescent="0.3">
      <c r="A44" t="s">
        <v>1376</v>
      </c>
      <c r="B44" t="s">
        <v>10</v>
      </c>
      <c r="C44" t="s">
        <v>59</v>
      </c>
      <c r="D44" t="s">
        <v>16</v>
      </c>
      <c r="E44" t="s">
        <v>17</v>
      </c>
      <c r="F44" t="s">
        <v>336</v>
      </c>
      <c r="G44" s="4">
        <v>44532</v>
      </c>
      <c r="H44">
        <v>998791825</v>
      </c>
      <c r="I44" s="4">
        <v>44545</v>
      </c>
      <c r="J44">
        <v>5906</v>
      </c>
      <c r="K44">
        <v>109.28</v>
      </c>
      <c r="L44">
        <v>364.69</v>
      </c>
      <c r="M44">
        <v>3874215.8699999996</v>
      </c>
      <c r="N44">
        <v>3348948.27</v>
      </c>
    </row>
    <row r="45" spans="1:14" x14ac:dyDescent="0.3">
      <c r="A45" t="s">
        <v>2209</v>
      </c>
      <c r="B45" t="s">
        <v>21</v>
      </c>
      <c r="C45" t="s">
        <v>135</v>
      </c>
      <c r="D45" t="s">
        <v>12</v>
      </c>
      <c r="E45" t="s">
        <v>13</v>
      </c>
      <c r="F45" t="s">
        <v>335</v>
      </c>
      <c r="G45" s="4">
        <v>44191</v>
      </c>
      <c r="H45">
        <v>998791825</v>
      </c>
      <c r="I45" s="4">
        <v>44201</v>
      </c>
      <c r="J45">
        <v>4104</v>
      </c>
      <c r="K45">
        <v>109.28</v>
      </c>
      <c r="L45">
        <v>97.44</v>
      </c>
      <c r="M45">
        <v>700952.52</v>
      </c>
      <c r="N45">
        <v>447639.36</v>
      </c>
    </row>
    <row r="46" spans="1:14" x14ac:dyDescent="0.3">
      <c r="A46" t="s">
        <v>1378</v>
      </c>
      <c r="B46" t="s">
        <v>21</v>
      </c>
      <c r="C46" t="s">
        <v>58</v>
      </c>
      <c r="D46" t="s">
        <v>20</v>
      </c>
      <c r="E46" t="s">
        <v>17</v>
      </c>
      <c r="F46" t="s">
        <v>335</v>
      </c>
      <c r="G46" s="4">
        <v>44654</v>
      </c>
      <c r="H46">
        <v>998791825</v>
      </c>
      <c r="I46" s="4">
        <v>44693</v>
      </c>
      <c r="J46">
        <v>3299</v>
      </c>
      <c r="K46">
        <v>421.89</v>
      </c>
      <c r="L46">
        <v>117.11</v>
      </c>
      <c r="M46">
        <v>341462</v>
      </c>
      <c r="N46">
        <v>194402.6</v>
      </c>
    </row>
    <row r="47" spans="1:14" x14ac:dyDescent="0.3">
      <c r="A47" t="s">
        <v>1379</v>
      </c>
      <c r="B47" t="s">
        <v>47</v>
      </c>
      <c r="C47" t="s">
        <v>97</v>
      </c>
      <c r="D47" t="s">
        <v>40</v>
      </c>
      <c r="E47" t="s">
        <v>17</v>
      </c>
      <c r="F47" t="s">
        <v>338</v>
      </c>
      <c r="G47" s="4">
        <v>44331</v>
      </c>
      <c r="H47">
        <v>998791825</v>
      </c>
      <c r="I47" s="4">
        <v>44347</v>
      </c>
      <c r="J47">
        <v>1132</v>
      </c>
      <c r="K47">
        <v>109.28</v>
      </c>
      <c r="L47">
        <v>90.93</v>
      </c>
      <c r="M47">
        <v>1105688.6200000001</v>
      </c>
      <c r="N47">
        <v>652604.6100000001</v>
      </c>
    </row>
    <row r="48" spans="1:14" x14ac:dyDescent="0.3">
      <c r="A48" t="s">
        <v>445</v>
      </c>
      <c r="B48" t="s">
        <v>10</v>
      </c>
      <c r="C48" t="s">
        <v>119</v>
      </c>
      <c r="D48" t="s">
        <v>60</v>
      </c>
      <c r="E48" t="s">
        <v>17</v>
      </c>
      <c r="F48" t="s">
        <v>337</v>
      </c>
      <c r="G48" s="4">
        <v>44537</v>
      </c>
      <c r="H48">
        <v>185303580</v>
      </c>
      <c r="I48" s="4">
        <v>44584</v>
      </c>
      <c r="J48">
        <v>4709</v>
      </c>
      <c r="K48">
        <v>668.27</v>
      </c>
      <c r="L48">
        <v>502.54</v>
      </c>
      <c r="M48">
        <v>3146883.4299999997</v>
      </c>
      <c r="N48">
        <v>2366460.86</v>
      </c>
    </row>
    <row r="49" spans="1:14" x14ac:dyDescent="0.3">
      <c r="A49" t="s">
        <v>1380</v>
      </c>
      <c r="B49" t="s">
        <v>47</v>
      </c>
      <c r="C49" t="s">
        <v>98</v>
      </c>
      <c r="D49" t="s">
        <v>60</v>
      </c>
      <c r="E49" t="s">
        <v>17</v>
      </c>
      <c r="F49" t="s">
        <v>337</v>
      </c>
      <c r="G49" s="4">
        <v>44799</v>
      </c>
      <c r="H49">
        <v>998791825</v>
      </c>
      <c r="I49" s="4">
        <v>44805</v>
      </c>
      <c r="J49">
        <v>6261</v>
      </c>
      <c r="K49">
        <v>205.7</v>
      </c>
      <c r="L49">
        <v>502.54</v>
      </c>
      <c r="M49">
        <v>3119484.36</v>
      </c>
      <c r="N49">
        <v>2345856.7200000002</v>
      </c>
    </row>
    <row r="50" spans="1:14" x14ac:dyDescent="0.3">
      <c r="A50" t="s">
        <v>1326</v>
      </c>
      <c r="B50" t="s">
        <v>18</v>
      </c>
      <c r="C50" t="s">
        <v>33</v>
      </c>
      <c r="D50" t="s">
        <v>12</v>
      </c>
      <c r="E50" t="s">
        <v>13</v>
      </c>
      <c r="F50" t="s">
        <v>335</v>
      </c>
      <c r="G50" s="4">
        <v>44191</v>
      </c>
      <c r="H50">
        <v>980211198</v>
      </c>
      <c r="I50" s="4">
        <v>44201</v>
      </c>
      <c r="J50">
        <v>4594</v>
      </c>
      <c r="K50">
        <v>152.58000000000001</v>
      </c>
      <c r="L50">
        <v>97.44</v>
      </c>
      <c r="M50">
        <v>700952.52</v>
      </c>
      <c r="N50">
        <v>447639.36</v>
      </c>
    </row>
    <row r="51" spans="1:14" x14ac:dyDescent="0.3">
      <c r="A51" t="s">
        <v>1382</v>
      </c>
      <c r="B51" t="s">
        <v>10</v>
      </c>
      <c r="C51" t="s">
        <v>100</v>
      </c>
      <c r="D51" t="s">
        <v>54</v>
      </c>
      <c r="E51" t="s">
        <v>17</v>
      </c>
      <c r="F51" t="s">
        <v>336</v>
      </c>
      <c r="G51" s="4">
        <v>44827</v>
      </c>
      <c r="H51">
        <v>998791825</v>
      </c>
      <c r="I51" s="4">
        <v>44831</v>
      </c>
      <c r="J51">
        <v>4206</v>
      </c>
      <c r="K51">
        <v>47.45</v>
      </c>
      <c r="L51">
        <v>35.840000000000003</v>
      </c>
      <c r="M51">
        <v>559513.59999999998</v>
      </c>
      <c r="N51">
        <v>183500.80000000002</v>
      </c>
    </row>
    <row r="52" spans="1:14" x14ac:dyDescent="0.3">
      <c r="A52" t="s">
        <v>1383</v>
      </c>
      <c r="B52" t="s">
        <v>18</v>
      </c>
      <c r="C52" t="s">
        <v>102</v>
      </c>
      <c r="D52" t="s">
        <v>23</v>
      </c>
      <c r="E52" t="s">
        <v>17</v>
      </c>
      <c r="F52" t="s">
        <v>337</v>
      </c>
      <c r="G52" s="4">
        <v>44676</v>
      </c>
      <c r="H52">
        <v>998791825</v>
      </c>
      <c r="I52" s="4">
        <v>44714</v>
      </c>
      <c r="J52">
        <v>1</v>
      </c>
      <c r="K52">
        <v>421.89</v>
      </c>
      <c r="L52">
        <v>6.92</v>
      </c>
      <c r="M52">
        <v>27383.55</v>
      </c>
      <c r="N52">
        <v>20310.2</v>
      </c>
    </row>
    <row r="53" spans="1:14" x14ac:dyDescent="0.3">
      <c r="A53" t="s">
        <v>1384</v>
      </c>
      <c r="B53" t="s">
        <v>10</v>
      </c>
      <c r="C53" t="s">
        <v>103</v>
      </c>
      <c r="D53" t="s">
        <v>34</v>
      </c>
      <c r="E53" t="s">
        <v>13</v>
      </c>
      <c r="F53" t="s">
        <v>337</v>
      </c>
      <c r="G53" s="4">
        <v>44854</v>
      </c>
      <c r="H53">
        <v>998791825</v>
      </c>
      <c r="I53" s="4">
        <v>44887</v>
      </c>
      <c r="J53">
        <v>9049</v>
      </c>
      <c r="K53">
        <v>154.06</v>
      </c>
      <c r="L53">
        <v>524.96</v>
      </c>
      <c r="M53">
        <v>1582440.3</v>
      </c>
      <c r="N53">
        <v>1275652.8</v>
      </c>
    </row>
    <row r="54" spans="1:14" x14ac:dyDescent="0.3">
      <c r="A54" t="s">
        <v>1759</v>
      </c>
      <c r="B54" t="s">
        <v>47</v>
      </c>
      <c r="C54" t="s">
        <v>97</v>
      </c>
      <c r="D54" t="s">
        <v>60</v>
      </c>
      <c r="E54" t="s">
        <v>17</v>
      </c>
      <c r="F54" t="s">
        <v>336</v>
      </c>
      <c r="G54" s="4">
        <v>44190</v>
      </c>
      <c r="H54">
        <v>998791825</v>
      </c>
      <c r="I54" s="4">
        <v>44230</v>
      </c>
      <c r="J54">
        <v>6099</v>
      </c>
      <c r="K54">
        <v>205.7</v>
      </c>
      <c r="L54">
        <v>502.54</v>
      </c>
      <c r="M54">
        <v>2193262.14</v>
      </c>
      <c r="N54">
        <v>1649336.28</v>
      </c>
    </row>
    <row r="55" spans="1:14" x14ac:dyDescent="0.3">
      <c r="A55" t="s">
        <v>1386</v>
      </c>
      <c r="B55" t="s">
        <v>10</v>
      </c>
      <c r="C55" t="s">
        <v>105</v>
      </c>
      <c r="D55" t="s">
        <v>32</v>
      </c>
      <c r="E55" t="s">
        <v>13</v>
      </c>
      <c r="F55" t="s">
        <v>337</v>
      </c>
      <c r="G55" s="4">
        <v>44217</v>
      </c>
      <c r="H55">
        <v>998791825</v>
      </c>
      <c r="I55" s="4">
        <v>44224</v>
      </c>
      <c r="J55">
        <v>5203</v>
      </c>
      <c r="K55">
        <v>154.06</v>
      </c>
      <c r="L55">
        <v>56.67</v>
      </c>
      <c r="M55">
        <v>695767.49</v>
      </c>
      <c r="N55">
        <v>482431.71</v>
      </c>
    </row>
    <row r="56" spans="1:14" x14ac:dyDescent="0.3">
      <c r="A56" t="s">
        <v>1387</v>
      </c>
      <c r="B56" t="s">
        <v>21</v>
      </c>
      <c r="C56" t="s">
        <v>67</v>
      </c>
      <c r="D56" t="s">
        <v>54</v>
      </c>
      <c r="E56" t="s">
        <v>13</v>
      </c>
      <c r="F56" t="s">
        <v>338</v>
      </c>
      <c r="G56" s="4">
        <v>44867</v>
      </c>
      <c r="H56">
        <v>998791825</v>
      </c>
      <c r="I56" s="4">
        <v>44884</v>
      </c>
      <c r="J56">
        <v>1539</v>
      </c>
      <c r="K56">
        <v>205.7</v>
      </c>
      <c r="L56">
        <v>35.840000000000003</v>
      </c>
      <c r="M56">
        <v>678082.4</v>
      </c>
      <c r="N56">
        <v>222387.20000000001</v>
      </c>
    </row>
    <row r="57" spans="1:14" x14ac:dyDescent="0.3">
      <c r="A57" t="s">
        <v>1388</v>
      </c>
      <c r="B57" t="s">
        <v>10</v>
      </c>
      <c r="C57" t="s">
        <v>15</v>
      </c>
      <c r="D57" t="s">
        <v>28</v>
      </c>
      <c r="E57" t="s">
        <v>13</v>
      </c>
      <c r="F57" t="s">
        <v>337</v>
      </c>
      <c r="G57" s="4">
        <v>44600</v>
      </c>
      <c r="H57">
        <v>998791825</v>
      </c>
      <c r="I57" s="4">
        <v>44601</v>
      </c>
      <c r="J57">
        <v>9584</v>
      </c>
      <c r="K57">
        <v>109.28</v>
      </c>
      <c r="L57">
        <v>31.79</v>
      </c>
      <c r="M57">
        <v>369303.35000000003</v>
      </c>
      <c r="N57">
        <v>247421.57</v>
      </c>
    </row>
    <row r="58" spans="1:14" x14ac:dyDescent="0.3">
      <c r="A58" t="s">
        <v>1389</v>
      </c>
      <c r="B58" t="s">
        <v>10</v>
      </c>
      <c r="C58" t="s">
        <v>104</v>
      </c>
      <c r="D58" t="s">
        <v>16</v>
      </c>
      <c r="E58" t="s">
        <v>17</v>
      </c>
      <c r="F58" t="s">
        <v>335</v>
      </c>
      <c r="G58" s="4">
        <v>44776</v>
      </c>
      <c r="H58">
        <v>998791825</v>
      </c>
      <c r="I58" s="4">
        <v>44825</v>
      </c>
      <c r="J58">
        <v>6531</v>
      </c>
      <c r="K58">
        <v>255.28</v>
      </c>
      <c r="L58">
        <v>364.69</v>
      </c>
      <c r="M58">
        <v>2691236.31</v>
      </c>
      <c r="N58">
        <v>2326357.5099999998</v>
      </c>
    </row>
    <row r="59" spans="1:14" x14ac:dyDescent="0.3">
      <c r="A59" t="s">
        <v>446</v>
      </c>
      <c r="B59" t="s">
        <v>21</v>
      </c>
      <c r="C59" t="s">
        <v>120</v>
      </c>
      <c r="D59" t="s">
        <v>28</v>
      </c>
      <c r="E59" t="s">
        <v>13</v>
      </c>
      <c r="F59" t="s">
        <v>336</v>
      </c>
      <c r="G59" s="4">
        <v>44565</v>
      </c>
      <c r="H59">
        <v>186451995</v>
      </c>
      <c r="I59" s="4">
        <v>44581</v>
      </c>
      <c r="J59">
        <v>7821</v>
      </c>
      <c r="K59">
        <v>47.45</v>
      </c>
      <c r="L59">
        <v>31.79</v>
      </c>
      <c r="M59">
        <v>371106.45</v>
      </c>
      <c r="N59">
        <v>248629.59</v>
      </c>
    </row>
    <row r="60" spans="1:14" x14ac:dyDescent="0.3">
      <c r="A60" t="s">
        <v>1390</v>
      </c>
      <c r="B60" t="s">
        <v>21</v>
      </c>
      <c r="C60" t="s">
        <v>106</v>
      </c>
      <c r="D60" t="s">
        <v>54</v>
      </c>
      <c r="E60" t="s">
        <v>13</v>
      </c>
      <c r="F60" t="s">
        <v>337</v>
      </c>
      <c r="G60" s="4">
        <v>44815</v>
      </c>
      <c r="H60">
        <v>998791825</v>
      </c>
      <c r="I60" s="4">
        <v>44820</v>
      </c>
      <c r="J60">
        <v>1604</v>
      </c>
      <c r="K60">
        <v>437.2</v>
      </c>
      <c r="L60">
        <v>35.840000000000003</v>
      </c>
      <c r="M60">
        <v>781789.12</v>
      </c>
      <c r="N60">
        <v>256399.36000000002</v>
      </c>
    </row>
    <row r="61" spans="1:14" x14ac:dyDescent="0.3">
      <c r="A61" t="s">
        <v>1391</v>
      </c>
      <c r="B61" t="s">
        <v>10</v>
      </c>
      <c r="C61" t="s">
        <v>86</v>
      </c>
      <c r="D61" t="s">
        <v>20</v>
      </c>
      <c r="E61" t="s">
        <v>13</v>
      </c>
      <c r="F61" t="s">
        <v>337</v>
      </c>
      <c r="G61" s="4">
        <v>44805</v>
      </c>
      <c r="H61">
        <v>998791825</v>
      </c>
      <c r="I61" s="4">
        <v>44817</v>
      </c>
      <c r="J61">
        <v>1057</v>
      </c>
      <c r="K61">
        <v>81.73</v>
      </c>
      <c r="L61">
        <v>117.11</v>
      </c>
      <c r="M61">
        <v>472904.3</v>
      </c>
      <c r="N61">
        <v>269235.89</v>
      </c>
    </row>
    <row r="62" spans="1:14" x14ac:dyDescent="0.3">
      <c r="A62" t="s">
        <v>2028</v>
      </c>
      <c r="B62" t="s">
        <v>21</v>
      </c>
      <c r="C62" t="s">
        <v>212</v>
      </c>
      <c r="D62" t="s">
        <v>60</v>
      </c>
      <c r="E62" t="s">
        <v>17</v>
      </c>
      <c r="F62" t="s">
        <v>338</v>
      </c>
      <c r="G62" s="4">
        <v>44190</v>
      </c>
      <c r="H62">
        <v>998791825</v>
      </c>
      <c r="I62" s="4">
        <v>44229</v>
      </c>
      <c r="J62">
        <v>1660</v>
      </c>
      <c r="K62">
        <v>152.58000000000001</v>
      </c>
      <c r="L62">
        <v>502.54</v>
      </c>
      <c r="M62">
        <v>2572839.5</v>
      </c>
      <c r="N62">
        <v>1934779</v>
      </c>
    </row>
    <row r="63" spans="1:14" x14ac:dyDescent="0.3">
      <c r="A63" t="s">
        <v>812</v>
      </c>
      <c r="B63" t="s">
        <v>21</v>
      </c>
      <c r="C63" t="s">
        <v>81</v>
      </c>
      <c r="D63" t="s">
        <v>60</v>
      </c>
      <c r="E63" t="s">
        <v>17</v>
      </c>
      <c r="F63" t="s">
        <v>336</v>
      </c>
      <c r="G63" s="4">
        <v>44190</v>
      </c>
      <c r="H63">
        <v>524733912</v>
      </c>
      <c r="I63" s="4">
        <v>44230</v>
      </c>
      <c r="J63">
        <v>3282</v>
      </c>
      <c r="K63">
        <v>668.27</v>
      </c>
      <c r="L63">
        <v>502.54</v>
      </c>
      <c r="M63">
        <v>2193262.14</v>
      </c>
      <c r="N63">
        <v>1649336.28</v>
      </c>
    </row>
    <row r="64" spans="1:14" x14ac:dyDescent="0.3">
      <c r="A64" t="s">
        <v>1394</v>
      </c>
      <c r="B64" t="s">
        <v>10</v>
      </c>
      <c r="C64" t="s">
        <v>105</v>
      </c>
      <c r="D64" t="s">
        <v>16</v>
      </c>
      <c r="E64" t="s">
        <v>17</v>
      </c>
      <c r="F64" t="s">
        <v>335</v>
      </c>
      <c r="G64" s="4">
        <v>44435</v>
      </c>
      <c r="H64">
        <v>998791825</v>
      </c>
      <c r="I64" s="4">
        <v>44442</v>
      </c>
      <c r="J64">
        <v>8719</v>
      </c>
      <c r="K64">
        <v>421.89</v>
      </c>
      <c r="L64">
        <v>364.69</v>
      </c>
      <c r="M64">
        <v>2680267.17</v>
      </c>
      <c r="N64">
        <v>2316875.5699999998</v>
      </c>
    </row>
    <row r="65" spans="1:14" x14ac:dyDescent="0.3">
      <c r="A65" t="s">
        <v>1395</v>
      </c>
      <c r="B65" t="s">
        <v>24</v>
      </c>
      <c r="C65" t="s">
        <v>110</v>
      </c>
      <c r="D65" t="s">
        <v>40</v>
      </c>
      <c r="E65" t="s">
        <v>13</v>
      </c>
      <c r="F65" t="s">
        <v>338</v>
      </c>
      <c r="G65" s="4">
        <v>44393</v>
      </c>
      <c r="H65">
        <v>998791825</v>
      </c>
      <c r="I65" s="4">
        <v>44425</v>
      </c>
      <c r="J65">
        <v>3869</v>
      </c>
      <c r="K65">
        <v>154.06</v>
      </c>
      <c r="L65">
        <v>90.93</v>
      </c>
      <c r="M65">
        <v>1006165.86</v>
      </c>
      <c r="N65">
        <v>593863.83000000007</v>
      </c>
    </row>
    <row r="66" spans="1:14" x14ac:dyDescent="0.3">
      <c r="A66" t="s">
        <v>1396</v>
      </c>
      <c r="B66" t="s">
        <v>47</v>
      </c>
      <c r="C66" t="s">
        <v>69</v>
      </c>
      <c r="D66" t="s">
        <v>28</v>
      </c>
      <c r="E66" t="s">
        <v>17</v>
      </c>
      <c r="F66" t="s">
        <v>336</v>
      </c>
      <c r="G66" s="4">
        <v>44858</v>
      </c>
      <c r="H66">
        <v>998791825</v>
      </c>
      <c r="I66" s="4">
        <v>44903</v>
      </c>
      <c r="J66">
        <v>5143</v>
      </c>
      <c r="K66">
        <v>9.33</v>
      </c>
      <c r="L66">
        <v>31.79</v>
      </c>
      <c r="M66">
        <v>119099.5</v>
      </c>
      <c r="N66">
        <v>79792.899999999994</v>
      </c>
    </row>
    <row r="67" spans="1:14" x14ac:dyDescent="0.3">
      <c r="A67" t="s">
        <v>1120</v>
      </c>
      <c r="B67" t="s">
        <v>24</v>
      </c>
      <c r="C67" t="s">
        <v>110</v>
      </c>
      <c r="D67" t="s">
        <v>60</v>
      </c>
      <c r="E67" t="s">
        <v>17</v>
      </c>
      <c r="F67" t="s">
        <v>338</v>
      </c>
      <c r="G67" s="4">
        <v>44190</v>
      </c>
      <c r="H67">
        <v>803983628</v>
      </c>
      <c r="I67" s="4">
        <v>44229</v>
      </c>
      <c r="J67">
        <v>3850</v>
      </c>
      <c r="K67">
        <v>668.27</v>
      </c>
      <c r="L67">
        <v>502.54</v>
      </c>
      <c r="M67">
        <v>2572839.5</v>
      </c>
      <c r="N67">
        <v>1934779</v>
      </c>
    </row>
    <row r="68" spans="1:14" x14ac:dyDescent="0.3">
      <c r="A68" t="s">
        <v>1397</v>
      </c>
      <c r="B68" t="s">
        <v>18</v>
      </c>
      <c r="C68" t="s">
        <v>111</v>
      </c>
      <c r="D68" t="s">
        <v>40</v>
      </c>
      <c r="E68" t="s">
        <v>13</v>
      </c>
      <c r="F68" t="s">
        <v>337</v>
      </c>
      <c r="G68" s="4">
        <v>44188</v>
      </c>
      <c r="H68">
        <v>998791825</v>
      </c>
      <c r="I68" s="4">
        <v>44227</v>
      </c>
      <c r="J68">
        <v>5983</v>
      </c>
      <c r="K68">
        <v>255.28</v>
      </c>
      <c r="L68">
        <v>90.93</v>
      </c>
      <c r="M68">
        <v>565554.26</v>
      </c>
      <c r="N68">
        <v>333804.03000000003</v>
      </c>
    </row>
    <row r="69" spans="1:14" x14ac:dyDescent="0.3">
      <c r="A69" t="s">
        <v>1399</v>
      </c>
      <c r="B69" t="s">
        <v>21</v>
      </c>
      <c r="C69" t="s">
        <v>113</v>
      </c>
      <c r="D69" t="s">
        <v>54</v>
      </c>
      <c r="E69" t="s">
        <v>13</v>
      </c>
      <c r="F69" t="s">
        <v>337</v>
      </c>
      <c r="G69" s="4">
        <v>44577</v>
      </c>
      <c r="H69">
        <v>998791825</v>
      </c>
      <c r="I69" s="4">
        <v>44610</v>
      </c>
      <c r="J69">
        <v>5287</v>
      </c>
      <c r="K69">
        <v>81.73</v>
      </c>
      <c r="L69">
        <v>35.840000000000003</v>
      </c>
      <c r="M69">
        <v>460287.36</v>
      </c>
      <c r="N69">
        <v>150958.08000000002</v>
      </c>
    </row>
    <row r="70" spans="1:14" x14ac:dyDescent="0.3">
      <c r="A70" t="s">
        <v>447</v>
      </c>
      <c r="B70" t="s">
        <v>21</v>
      </c>
      <c r="C70" t="s">
        <v>81</v>
      </c>
      <c r="D70" t="s">
        <v>40</v>
      </c>
      <c r="E70" t="s">
        <v>13</v>
      </c>
      <c r="F70" t="s">
        <v>335</v>
      </c>
      <c r="G70" s="4">
        <v>44762</v>
      </c>
      <c r="H70">
        <v>186766564</v>
      </c>
      <c r="I70" s="4">
        <v>44791</v>
      </c>
      <c r="J70">
        <v>4009</v>
      </c>
      <c r="K70">
        <v>154.06</v>
      </c>
      <c r="L70">
        <v>90.93</v>
      </c>
      <c r="M70">
        <v>617626.54</v>
      </c>
      <c r="N70">
        <v>364538.37000000005</v>
      </c>
    </row>
    <row r="71" spans="1:14" x14ac:dyDescent="0.3">
      <c r="A71" t="s">
        <v>398</v>
      </c>
      <c r="B71" t="s">
        <v>10</v>
      </c>
      <c r="C71" t="s">
        <v>85</v>
      </c>
      <c r="D71" t="s">
        <v>40</v>
      </c>
      <c r="E71" t="s">
        <v>13</v>
      </c>
      <c r="F71" t="s">
        <v>337</v>
      </c>
      <c r="G71" s="4">
        <v>44188</v>
      </c>
      <c r="H71">
        <v>148330724</v>
      </c>
      <c r="I71" s="4">
        <v>44227</v>
      </c>
      <c r="J71">
        <v>3671</v>
      </c>
      <c r="K71">
        <v>154.06</v>
      </c>
      <c r="L71">
        <v>90.93</v>
      </c>
      <c r="M71">
        <v>565554.26</v>
      </c>
      <c r="N71">
        <v>333804.03000000003</v>
      </c>
    </row>
    <row r="72" spans="1:14" x14ac:dyDescent="0.3">
      <c r="A72" t="s">
        <v>209</v>
      </c>
      <c r="B72" t="s">
        <v>10</v>
      </c>
      <c r="C72" t="s">
        <v>96</v>
      </c>
      <c r="D72" t="s">
        <v>31</v>
      </c>
      <c r="E72" t="s">
        <v>17</v>
      </c>
      <c r="F72" t="s">
        <v>338</v>
      </c>
      <c r="G72" s="4">
        <v>44763</v>
      </c>
      <c r="H72">
        <v>998791825</v>
      </c>
      <c r="I72" s="4">
        <v>44784</v>
      </c>
      <c r="J72">
        <v>9946</v>
      </c>
      <c r="K72">
        <v>421.89</v>
      </c>
      <c r="L72">
        <v>263.33</v>
      </c>
      <c r="M72">
        <v>1669666.8</v>
      </c>
      <c r="N72">
        <v>1005657.2699999999</v>
      </c>
    </row>
    <row r="73" spans="1:14" x14ac:dyDescent="0.3">
      <c r="A73" t="s">
        <v>237</v>
      </c>
      <c r="B73" t="s">
        <v>47</v>
      </c>
      <c r="C73" t="s">
        <v>116</v>
      </c>
      <c r="D73" t="s">
        <v>32</v>
      </c>
      <c r="E73" t="s">
        <v>17</v>
      </c>
      <c r="F73" t="s">
        <v>335</v>
      </c>
      <c r="G73" s="4">
        <v>44522</v>
      </c>
      <c r="H73">
        <v>998791825</v>
      </c>
      <c r="I73" s="4">
        <v>44523</v>
      </c>
      <c r="J73">
        <v>6347</v>
      </c>
      <c r="K73">
        <v>668.27</v>
      </c>
      <c r="L73">
        <v>56.67</v>
      </c>
      <c r="M73">
        <v>627604.67000000004</v>
      </c>
      <c r="N73">
        <v>435168.93</v>
      </c>
    </row>
    <row r="74" spans="1:14" x14ac:dyDescent="0.3">
      <c r="A74" t="s">
        <v>1401</v>
      </c>
      <c r="B74" t="s">
        <v>21</v>
      </c>
      <c r="C74" t="s">
        <v>56</v>
      </c>
      <c r="D74" t="s">
        <v>60</v>
      </c>
      <c r="E74" t="s">
        <v>17</v>
      </c>
      <c r="F74" t="s">
        <v>338</v>
      </c>
      <c r="G74" s="4">
        <v>44214</v>
      </c>
      <c r="H74">
        <v>998791825</v>
      </c>
      <c r="I74" s="4">
        <v>44238</v>
      </c>
      <c r="J74">
        <v>624</v>
      </c>
      <c r="K74">
        <v>651.21</v>
      </c>
      <c r="L74">
        <v>502.54</v>
      </c>
      <c r="M74">
        <v>438385.12</v>
      </c>
      <c r="N74">
        <v>329666.24</v>
      </c>
    </row>
    <row r="75" spans="1:14" x14ac:dyDescent="0.3">
      <c r="A75" t="s">
        <v>1402</v>
      </c>
      <c r="B75" t="s">
        <v>21</v>
      </c>
      <c r="C75" t="s">
        <v>117</v>
      </c>
      <c r="D75" t="s">
        <v>32</v>
      </c>
      <c r="E75" t="s">
        <v>13</v>
      </c>
      <c r="F75" t="s">
        <v>337</v>
      </c>
      <c r="G75" s="4">
        <v>44791</v>
      </c>
      <c r="H75">
        <v>998791825</v>
      </c>
      <c r="I75" s="4">
        <v>44839</v>
      </c>
      <c r="J75">
        <v>5439</v>
      </c>
      <c r="K75">
        <v>9.33</v>
      </c>
      <c r="L75">
        <v>56.67</v>
      </c>
      <c r="M75">
        <v>110172.04000000001</v>
      </c>
      <c r="N75">
        <v>76391.16</v>
      </c>
    </row>
    <row r="76" spans="1:14" x14ac:dyDescent="0.3">
      <c r="A76" t="s">
        <v>1403</v>
      </c>
      <c r="B76" t="s">
        <v>47</v>
      </c>
      <c r="C76" t="s">
        <v>62</v>
      </c>
      <c r="D76" t="s">
        <v>16</v>
      </c>
      <c r="E76" t="s">
        <v>13</v>
      </c>
      <c r="F76" t="s">
        <v>337</v>
      </c>
      <c r="G76" s="4">
        <v>44743</v>
      </c>
      <c r="H76">
        <v>998791825</v>
      </c>
      <c r="I76" s="4">
        <v>44765</v>
      </c>
      <c r="J76">
        <v>484</v>
      </c>
      <c r="K76">
        <v>154.06</v>
      </c>
      <c r="L76">
        <v>364.69</v>
      </c>
      <c r="M76">
        <v>2272299.54</v>
      </c>
      <c r="N76">
        <v>1964220.34</v>
      </c>
    </row>
    <row r="77" spans="1:14" x14ac:dyDescent="0.3">
      <c r="A77" t="s">
        <v>1404</v>
      </c>
      <c r="B77" t="s">
        <v>47</v>
      </c>
      <c r="C77" t="s">
        <v>48</v>
      </c>
      <c r="D77" t="s">
        <v>40</v>
      </c>
      <c r="E77" t="s">
        <v>13</v>
      </c>
      <c r="F77" t="s">
        <v>338</v>
      </c>
      <c r="G77" s="4">
        <v>44795</v>
      </c>
      <c r="H77">
        <v>998791825</v>
      </c>
      <c r="I77" s="4">
        <v>44805</v>
      </c>
      <c r="J77">
        <v>7483</v>
      </c>
      <c r="K77">
        <v>47.45</v>
      </c>
      <c r="L77">
        <v>90.93</v>
      </c>
      <c r="M77">
        <v>66399.86</v>
      </c>
      <c r="N77">
        <v>39190.83</v>
      </c>
    </row>
    <row r="78" spans="1:14" x14ac:dyDescent="0.3">
      <c r="A78" t="s">
        <v>1405</v>
      </c>
      <c r="B78" t="s">
        <v>10</v>
      </c>
      <c r="C78" t="s">
        <v>118</v>
      </c>
      <c r="D78" t="s">
        <v>23</v>
      </c>
      <c r="E78" t="s">
        <v>13</v>
      </c>
      <c r="F78" t="s">
        <v>335</v>
      </c>
      <c r="G78" s="4">
        <v>44251</v>
      </c>
      <c r="H78">
        <v>998791825</v>
      </c>
      <c r="I78" s="4">
        <v>44263</v>
      </c>
      <c r="J78">
        <v>5191</v>
      </c>
      <c r="K78">
        <v>437.2</v>
      </c>
      <c r="L78">
        <v>6.92</v>
      </c>
      <c r="M78">
        <v>10953.42</v>
      </c>
      <c r="N78">
        <v>8124.08</v>
      </c>
    </row>
    <row r="79" spans="1:14" x14ac:dyDescent="0.3">
      <c r="A79" t="s">
        <v>1406</v>
      </c>
      <c r="B79" t="s">
        <v>47</v>
      </c>
      <c r="C79" t="s">
        <v>68</v>
      </c>
      <c r="D79" t="s">
        <v>26</v>
      </c>
      <c r="E79" t="s">
        <v>17</v>
      </c>
      <c r="F79" t="s">
        <v>336</v>
      </c>
      <c r="G79" s="4">
        <v>44652</v>
      </c>
      <c r="H79">
        <v>998791825</v>
      </c>
      <c r="I79" s="4">
        <v>44693</v>
      </c>
      <c r="J79">
        <v>4394</v>
      </c>
      <c r="K79">
        <v>205.7</v>
      </c>
      <c r="L79">
        <v>159.41999999999999</v>
      </c>
      <c r="M79">
        <v>1107915.2</v>
      </c>
      <c r="N79">
        <v>691882.79999999993</v>
      </c>
    </row>
    <row r="80" spans="1:14" x14ac:dyDescent="0.3">
      <c r="A80" t="s">
        <v>1620</v>
      </c>
      <c r="B80" t="s">
        <v>47</v>
      </c>
      <c r="C80" t="s">
        <v>204</v>
      </c>
      <c r="D80" t="s">
        <v>23</v>
      </c>
      <c r="E80" t="s">
        <v>17</v>
      </c>
      <c r="F80" t="s">
        <v>337</v>
      </c>
      <c r="G80" s="4">
        <v>44187</v>
      </c>
      <c r="H80">
        <v>998791825</v>
      </c>
      <c r="I80" s="4">
        <v>44187</v>
      </c>
      <c r="J80">
        <v>4236</v>
      </c>
      <c r="K80">
        <v>205.7</v>
      </c>
      <c r="L80">
        <v>6.92</v>
      </c>
      <c r="M80">
        <v>25965.39</v>
      </c>
      <c r="N80">
        <v>19258.36</v>
      </c>
    </row>
    <row r="81" spans="1:14" x14ac:dyDescent="0.3">
      <c r="A81" t="s">
        <v>654</v>
      </c>
      <c r="B81" t="s">
        <v>18</v>
      </c>
      <c r="C81" t="s">
        <v>19</v>
      </c>
      <c r="D81" t="s">
        <v>23</v>
      </c>
      <c r="E81" t="s">
        <v>17</v>
      </c>
      <c r="F81" t="s">
        <v>337</v>
      </c>
      <c r="G81" s="4">
        <v>44187</v>
      </c>
      <c r="H81">
        <v>371629559</v>
      </c>
      <c r="I81" s="4">
        <v>44187</v>
      </c>
      <c r="J81">
        <v>2783</v>
      </c>
      <c r="K81">
        <v>9.33</v>
      </c>
      <c r="L81">
        <v>6.92</v>
      </c>
      <c r="M81">
        <v>25965.39</v>
      </c>
      <c r="N81">
        <v>19258.36</v>
      </c>
    </row>
    <row r="82" spans="1:14" x14ac:dyDescent="0.3">
      <c r="A82" t="s">
        <v>1407</v>
      </c>
      <c r="B82" t="s">
        <v>21</v>
      </c>
      <c r="C82" t="s">
        <v>120</v>
      </c>
      <c r="D82" t="s">
        <v>32</v>
      </c>
      <c r="E82" t="s">
        <v>13</v>
      </c>
      <c r="F82" t="s">
        <v>337</v>
      </c>
      <c r="G82" s="4">
        <v>44742</v>
      </c>
      <c r="H82">
        <v>998791825</v>
      </c>
      <c r="I82" s="4">
        <v>44745</v>
      </c>
      <c r="J82">
        <v>585</v>
      </c>
      <c r="K82">
        <v>668.27</v>
      </c>
      <c r="L82">
        <v>56.67</v>
      </c>
      <c r="M82">
        <v>407914.43</v>
      </c>
      <c r="N82">
        <v>282839.97000000003</v>
      </c>
    </row>
    <row r="83" spans="1:14" x14ac:dyDescent="0.3">
      <c r="A83" t="s">
        <v>1408</v>
      </c>
      <c r="B83" t="s">
        <v>21</v>
      </c>
      <c r="C83" t="s">
        <v>81</v>
      </c>
      <c r="D83" t="s">
        <v>60</v>
      </c>
      <c r="E83" t="s">
        <v>13</v>
      </c>
      <c r="F83" t="s">
        <v>336</v>
      </c>
      <c r="G83" s="4">
        <v>44590</v>
      </c>
      <c r="H83">
        <v>998791825</v>
      </c>
      <c r="I83" s="4">
        <v>44595</v>
      </c>
      <c r="J83">
        <v>4302</v>
      </c>
      <c r="K83">
        <v>255.28</v>
      </c>
      <c r="L83">
        <v>502.54</v>
      </c>
      <c r="M83">
        <v>721731.6</v>
      </c>
      <c r="N83">
        <v>542743.20000000007</v>
      </c>
    </row>
    <row r="84" spans="1:14" x14ac:dyDescent="0.3">
      <c r="A84" t="s">
        <v>1409</v>
      </c>
      <c r="B84" t="s">
        <v>10</v>
      </c>
      <c r="C84" t="s">
        <v>121</v>
      </c>
      <c r="D84" t="s">
        <v>16</v>
      </c>
      <c r="E84" t="s">
        <v>13</v>
      </c>
      <c r="F84" t="s">
        <v>335</v>
      </c>
      <c r="G84" s="4">
        <v>44660</v>
      </c>
      <c r="H84">
        <v>998791825</v>
      </c>
      <c r="I84" s="4">
        <v>44683</v>
      </c>
      <c r="J84">
        <v>2971</v>
      </c>
      <c r="K84">
        <v>651.21</v>
      </c>
      <c r="L84">
        <v>364.69</v>
      </c>
      <c r="M84">
        <v>2868008.2199999997</v>
      </c>
      <c r="N84">
        <v>2479162.62</v>
      </c>
    </row>
    <row r="85" spans="1:14" x14ac:dyDescent="0.3">
      <c r="A85" t="s">
        <v>1410</v>
      </c>
      <c r="B85" t="s">
        <v>21</v>
      </c>
      <c r="C85" t="s">
        <v>122</v>
      </c>
      <c r="D85" t="s">
        <v>60</v>
      </c>
      <c r="E85" t="s">
        <v>13</v>
      </c>
      <c r="F85" t="s">
        <v>338</v>
      </c>
      <c r="G85" s="4">
        <v>44614</v>
      </c>
      <c r="H85">
        <v>998791825</v>
      </c>
      <c r="I85" s="4">
        <v>44625</v>
      </c>
      <c r="J85">
        <v>2534</v>
      </c>
      <c r="K85">
        <v>421.89</v>
      </c>
      <c r="L85">
        <v>502.54</v>
      </c>
      <c r="M85">
        <v>2689786.75</v>
      </c>
      <c r="N85">
        <v>2022723.5</v>
      </c>
    </row>
    <row r="86" spans="1:14" x14ac:dyDescent="0.3">
      <c r="A86" t="s">
        <v>1411</v>
      </c>
      <c r="B86" t="s">
        <v>24</v>
      </c>
      <c r="C86" t="s">
        <v>82</v>
      </c>
      <c r="D86" t="s">
        <v>34</v>
      </c>
      <c r="E86" t="s">
        <v>17</v>
      </c>
      <c r="F86" t="s">
        <v>338</v>
      </c>
      <c r="G86" s="4">
        <v>44264</v>
      </c>
      <c r="H86">
        <v>998791825</v>
      </c>
      <c r="I86" s="4">
        <v>44303</v>
      </c>
      <c r="J86">
        <v>965</v>
      </c>
      <c r="K86">
        <v>255.28</v>
      </c>
      <c r="L86">
        <v>524.96</v>
      </c>
      <c r="M86">
        <v>4346175.54</v>
      </c>
      <c r="N86">
        <v>3503583.04</v>
      </c>
    </row>
    <row r="87" spans="1:14" x14ac:dyDescent="0.3">
      <c r="A87" t="s">
        <v>1839</v>
      </c>
      <c r="B87" t="s">
        <v>10</v>
      </c>
      <c r="C87" t="s">
        <v>112</v>
      </c>
      <c r="D87" t="s">
        <v>31</v>
      </c>
      <c r="E87" t="s">
        <v>17</v>
      </c>
      <c r="F87" t="s">
        <v>337</v>
      </c>
      <c r="G87" s="4">
        <v>44185</v>
      </c>
      <c r="H87">
        <v>998791825</v>
      </c>
      <c r="I87" s="4">
        <v>44198</v>
      </c>
      <c r="J87">
        <v>2489</v>
      </c>
      <c r="K87">
        <v>205.7</v>
      </c>
      <c r="L87">
        <v>263.33</v>
      </c>
      <c r="M87">
        <v>828931.2</v>
      </c>
      <c r="N87">
        <v>499273.68</v>
      </c>
    </row>
    <row r="88" spans="1:14" x14ac:dyDescent="0.3">
      <c r="A88" t="s">
        <v>1413</v>
      </c>
      <c r="B88" t="s">
        <v>10</v>
      </c>
      <c r="C88" t="s">
        <v>124</v>
      </c>
      <c r="D88" t="s">
        <v>40</v>
      </c>
      <c r="E88" t="s">
        <v>17</v>
      </c>
      <c r="F88" t="s">
        <v>337</v>
      </c>
      <c r="G88" s="4">
        <v>44717</v>
      </c>
      <c r="H88">
        <v>998791825</v>
      </c>
      <c r="I88" s="4">
        <v>44717</v>
      </c>
      <c r="J88">
        <v>6482</v>
      </c>
      <c r="K88">
        <v>81.73</v>
      </c>
      <c r="L88">
        <v>90.93</v>
      </c>
      <c r="M88">
        <v>621323.98</v>
      </c>
      <c r="N88">
        <v>366720.69</v>
      </c>
    </row>
    <row r="89" spans="1:14" x14ac:dyDescent="0.3">
      <c r="A89" t="s">
        <v>1414</v>
      </c>
      <c r="B89" t="s">
        <v>21</v>
      </c>
      <c r="C89" t="s">
        <v>56</v>
      </c>
      <c r="D89" t="s">
        <v>28</v>
      </c>
      <c r="E89" t="s">
        <v>13</v>
      </c>
      <c r="F89" t="s">
        <v>337</v>
      </c>
      <c r="G89" s="4">
        <v>44310</v>
      </c>
      <c r="H89">
        <v>998791825</v>
      </c>
      <c r="I89" s="4">
        <v>44324</v>
      </c>
      <c r="J89">
        <v>4671</v>
      </c>
      <c r="K89">
        <v>651.21</v>
      </c>
      <c r="L89">
        <v>31.79</v>
      </c>
      <c r="M89">
        <v>81756.350000000006</v>
      </c>
      <c r="N89">
        <v>54774.17</v>
      </c>
    </row>
    <row r="90" spans="1:14" x14ac:dyDescent="0.3">
      <c r="A90" t="s">
        <v>1415</v>
      </c>
      <c r="B90" t="s">
        <v>21</v>
      </c>
      <c r="C90" t="s">
        <v>127</v>
      </c>
      <c r="D90" t="s">
        <v>31</v>
      </c>
      <c r="E90" t="s">
        <v>17</v>
      </c>
      <c r="F90" t="s">
        <v>337</v>
      </c>
      <c r="G90" s="4">
        <v>44309</v>
      </c>
      <c r="H90">
        <v>998791825</v>
      </c>
      <c r="I90" s="4">
        <v>44332</v>
      </c>
      <c r="J90">
        <v>3935</v>
      </c>
      <c r="K90">
        <v>437.2</v>
      </c>
      <c r="L90">
        <v>263.33</v>
      </c>
      <c r="M90">
        <v>345388</v>
      </c>
      <c r="N90">
        <v>208030.69999999998</v>
      </c>
    </row>
    <row r="91" spans="1:14" x14ac:dyDescent="0.3">
      <c r="A91" t="s">
        <v>1416</v>
      </c>
      <c r="B91" t="s">
        <v>47</v>
      </c>
      <c r="C91" t="s">
        <v>97</v>
      </c>
      <c r="D91" t="s">
        <v>20</v>
      </c>
      <c r="E91" t="s">
        <v>17</v>
      </c>
      <c r="F91" t="s">
        <v>337</v>
      </c>
      <c r="G91" s="4">
        <v>44740</v>
      </c>
      <c r="H91">
        <v>998791825</v>
      </c>
      <c r="I91" s="4">
        <v>44779</v>
      </c>
      <c r="J91">
        <v>7404</v>
      </c>
      <c r="K91">
        <v>152.58000000000001</v>
      </c>
      <c r="L91">
        <v>117.11</v>
      </c>
      <c r="M91">
        <v>62327.1</v>
      </c>
      <c r="N91">
        <v>35484.33</v>
      </c>
    </row>
    <row r="92" spans="1:14" x14ac:dyDescent="0.3">
      <c r="A92" t="s">
        <v>449</v>
      </c>
      <c r="B92" t="s">
        <v>21</v>
      </c>
      <c r="C92" t="s">
        <v>122</v>
      </c>
      <c r="D92" t="s">
        <v>16</v>
      </c>
      <c r="E92" t="s">
        <v>13</v>
      </c>
      <c r="F92" t="s">
        <v>336</v>
      </c>
      <c r="G92" s="4">
        <v>44596</v>
      </c>
      <c r="H92">
        <v>187358796</v>
      </c>
      <c r="I92" s="4">
        <v>44621</v>
      </c>
      <c r="J92">
        <v>1417</v>
      </c>
      <c r="K92">
        <v>421.89</v>
      </c>
      <c r="L92">
        <v>364.69</v>
      </c>
      <c r="M92">
        <v>597818.13</v>
      </c>
      <c r="N92">
        <v>516765.73</v>
      </c>
    </row>
    <row r="93" spans="1:14" x14ac:dyDescent="0.3">
      <c r="A93" t="s">
        <v>1417</v>
      </c>
      <c r="B93" t="s">
        <v>10</v>
      </c>
      <c r="C93" t="s">
        <v>85</v>
      </c>
      <c r="D93" t="s">
        <v>32</v>
      </c>
      <c r="E93" t="s">
        <v>13</v>
      </c>
      <c r="F93" t="s">
        <v>337</v>
      </c>
      <c r="G93" s="4">
        <v>44726</v>
      </c>
      <c r="H93">
        <v>998791825</v>
      </c>
      <c r="I93" s="4">
        <v>44759</v>
      </c>
      <c r="J93">
        <v>239</v>
      </c>
      <c r="K93">
        <v>668.27</v>
      </c>
      <c r="L93">
        <v>56.67</v>
      </c>
      <c r="M93">
        <v>111071.07</v>
      </c>
      <c r="N93">
        <v>77014.53</v>
      </c>
    </row>
    <row r="94" spans="1:14" x14ac:dyDescent="0.3">
      <c r="A94" t="s">
        <v>2193</v>
      </c>
      <c r="B94" t="s">
        <v>47</v>
      </c>
      <c r="C94" t="s">
        <v>204</v>
      </c>
      <c r="D94" t="s">
        <v>31</v>
      </c>
      <c r="E94" t="s">
        <v>13</v>
      </c>
      <c r="F94" t="s">
        <v>338</v>
      </c>
      <c r="G94" s="4">
        <v>44185</v>
      </c>
      <c r="H94">
        <v>998791825</v>
      </c>
      <c r="I94" s="4">
        <v>44205</v>
      </c>
      <c r="J94">
        <v>7575</v>
      </c>
      <c r="K94">
        <v>152.58000000000001</v>
      </c>
      <c r="L94">
        <v>263.33</v>
      </c>
      <c r="M94">
        <v>2451380.4</v>
      </c>
      <c r="N94">
        <v>1476491.3099999998</v>
      </c>
    </row>
    <row r="95" spans="1:14" x14ac:dyDescent="0.3">
      <c r="A95" t="s">
        <v>1419</v>
      </c>
      <c r="B95" t="s">
        <v>47</v>
      </c>
      <c r="C95" t="s">
        <v>128</v>
      </c>
      <c r="D95" t="s">
        <v>26</v>
      </c>
      <c r="E95" t="s">
        <v>17</v>
      </c>
      <c r="F95" t="s">
        <v>337</v>
      </c>
      <c r="G95" s="4">
        <v>44779</v>
      </c>
      <c r="H95">
        <v>998791825</v>
      </c>
      <c r="I95" s="4">
        <v>44795</v>
      </c>
      <c r="J95">
        <v>4808</v>
      </c>
      <c r="K95">
        <v>651.21</v>
      </c>
      <c r="L95">
        <v>159.41999999999999</v>
      </c>
      <c r="M95">
        <v>677257.84</v>
      </c>
      <c r="N95">
        <v>422941.25999999995</v>
      </c>
    </row>
    <row r="96" spans="1:14" x14ac:dyDescent="0.3">
      <c r="A96" t="s">
        <v>1420</v>
      </c>
      <c r="B96" t="s">
        <v>21</v>
      </c>
      <c r="C96" t="s">
        <v>129</v>
      </c>
      <c r="D96" t="s">
        <v>34</v>
      </c>
      <c r="E96" t="s">
        <v>17</v>
      </c>
      <c r="F96" t="s">
        <v>335</v>
      </c>
      <c r="G96" s="4">
        <v>44354</v>
      </c>
      <c r="H96">
        <v>998791825</v>
      </c>
      <c r="I96" s="4">
        <v>44399</v>
      </c>
      <c r="J96">
        <v>2021</v>
      </c>
      <c r="K96">
        <v>9.33</v>
      </c>
      <c r="L96">
        <v>524.96</v>
      </c>
      <c r="M96">
        <v>159546.45000000001</v>
      </c>
      <c r="N96">
        <v>128615.20000000001</v>
      </c>
    </row>
    <row r="97" spans="1:14" x14ac:dyDescent="0.3">
      <c r="A97" t="s">
        <v>1421</v>
      </c>
      <c r="B97" t="s">
        <v>21</v>
      </c>
      <c r="C97" t="s">
        <v>42</v>
      </c>
      <c r="D97" t="s">
        <v>16</v>
      </c>
      <c r="E97" t="s">
        <v>13</v>
      </c>
      <c r="F97" t="s">
        <v>337</v>
      </c>
      <c r="G97" s="4">
        <v>44587</v>
      </c>
      <c r="H97">
        <v>998791825</v>
      </c>
      <c r="I97" s="4">
        <v>44613</v>
      </c>
      <c r="J97">
        <v>9556</v>
      </c>
      <c r="K97">
        <v>47.45</v>
      </c>
      <c r="L97">
        <v>364.69</v>
      </c>
      <c r="M97">
        <v>1724264.43</v>
      </c>
      <c r="N97">
        <v>1490488.03</v>
      </c>
    </row>
    <row r="98" spans="1:14" x14ac:dyDescent="0.3">
      <c r="A98" t="s">
        <v>1422</v>
      </c>
      <c r="B98" t="s">
        <v>21</v>
      </c>
      <c r="C98" t="s">
        <v>130</v>
      </c>
      <c r="D98" t="s">
        <v>26</v>
      </c>
      <c r="E98" t="s">
        <v>17</v>
      </c>
      <c r="F98" t="s">
        <v>337</v>
      </c>
      <c r="G98" s="4">
        <v>44818</v>
      </c>
      <c r="H98">
        <v>998791825</v>
      </c>
      <c r="I98" s="4">
        <v>44846</v>
      </c>
      <c r="J98">
        <v>7732</v>
      </c>
      <c r="K98">
        <v>47.45</v>
      </c>
      <c r="L98">
        <v>159.41999999999999</v>
      </c>
      <c r="M98">
        <v>111046.8</v>
      </c>
      <c r="N98">
        <v>69347.7</v>
      </c>
    </row>
    <row r="99" spans="1:14" x14ac:dyDescent="0.3">
      <c r="A99" t="s">
        <v>1423</v>
      </c>
      <c r="B99" t="s">
        <v>10</v>
      </c>
      <c r="C99" t="s">
        <v>131</v>
      </c>
      <c r="D99" t="s">
        <v>31</v>
      </c>
      <c r="E99" t="s">
        <v>17</v>
      </c>
      <c r="F99" t="s">
        <v>338</v>
      </c>
      <c r="G99" s="4">
        <v>44531</v>
      </c>
      <c r="H99">
        <v>998791825</v>
      </c>
      <c r="I99" s="4">
        <v>44557</v>
      </c>
      <c r="J99">
        <v>8896</v>
      </c>
      <c r="K99">
        <v>255.28</v>
      </c>
      <c r="L99">
        <v>263.33</v>
      </c>
      <c r="M99">
        <v>3311790</v>
      </c>
      <c r="N99">
        <v>1994724.7499999998</v>
      </c>
    </row>
    <row r="100" spans="1:14" x14ac:dyDescent="0.3">
      <c r="A100" t="s">
        <v>910</v>
      </c>
      <c r="B100" t="s">
        <v>10</v>
      </c>
      <c r="C100" t="s">
        <v>59</v>
      </c>
      <c r="D100" t="s">
        <v>31</v>
      </c>
      <c r="E100" t="s">
        <v>17</v>
      </c>
      <c r="F100" t="s">
        <v>337</v>
      </c>
      <c r="G100" s="4">
        <v>44185</v>
      </c>
      <c r="H100">
        <v>595138251</v>
      </c>
      <c r="I100" s="4">
        <v>44198</v>
      </c>
      <c r="J100">
        <v>1896</v>
      </c>
      <c r="K100">
        <v>437.2</v>
      </c>
      <c r="L100">
        <v>263.33</v>
      </c>
      <c r="M100">
        <v>828931.2</v>
      </c>
      <c r="N100">
        <v>499273.68</v>
      </c>
    </row>
    <row r="101" spans="1:14" x14ac:dyDescent="0.3">
      <c r="A101" t="s">
        <v>1425</v>
      </c>
      <c r="B101" t="s">
        <v>21</v>
      </c>
      <c r="C101" t="s">
        <v>81</v>
      </c>
      <c r="D101" t="s">
        <v>34</v>
      </c>
      <c r="E101" t="s">
        <v>17</v>
      </c>
      <c r="F101" t="s">
        <v>335</v>
      </c>
      <c r="G101" s="4">
        <v>44205</v>
      </c>
      <c r="H101">
        <v>998791825</v>
      </c>
      <c r="I101" s="4">
        <v>44245</v>
      </c>
      <c r="J101">
        <v>9744</v>
      </c>
      <c r="K101">
        <v>81.73</v>
      </c>
      <c r="L101">
        <v>524.96</v>
      </c>
      <c r="M101">
        <v>4904262.5100000007</v>
      </c>
      <c r="N101">
        <v>3953473.7600000002</v>
      </c>
    </row>
    <row r="102" spans="1:14" x14ac:dyDescent="0.3">
      <c r="A102" t="s">
        <v>150</v>
      </c>
      <c r="B102" t="s">
        <v>21</v>
      </c>
      <c r="C102" t="s">
        <v>133</v>
      </c>
      <c r="D102" t="s">
        <v>31</v>
      </c>
      <c r="E102" t="s">
        <v>13</v>
      </c>
      <c r="F102" t="s">
        <v>336</v>
      </c>
      <c r="G102" s="4">
        <v>44392</v>
      </c>
      <c r="H102">
        <v>998791825</v>
      </c>
      <c r="I102" s="4">
        <v>44395</v>
      </c>
      <c r="J102">
        <v>9280</v>
      </c>
      <c r="K102">
        <v>152.58000000000001</v>
      </c>
      <c r="L102">
        <v>263.33</v>
      </c>
      <c r="M102">
        <v>907190</v>
      </c>
      <c r="N102">
        <v>546409.75</v>
      </c>
    </row>
    <row r="103" spans="1:14" x14ac:dyDescent="0.3">
      <c r="A103" t="s">
        <v>1310</v>
      </c>
      <c r="B103" t="s">
        <v>21</v>
      </c>
      <c r="C103" t="s">
        <v>174</v>
      </c>
      <c r="D103" t="s">
        <v>31</v>
      </c>
      <c r="E103" t="s">
        <v>13</v>
      </c>
      <c r="F103" t="s">
        <v>338</v>
      </c>
      <c r="G103" s="4">
        <v>44185</v>
      </c>
      <c r="H103">
        <v>961403977</v>
      </c>
      <c r="I103" s="4">
        <v>44205</v>
      </c>
      <c r="J103">
        <v>5607</v>
      </c>
      <c r="K103">
        <v>437.2</v>
      </c>
      <c r="L103">
        <v>263.33</v>
      </c>
      <c r="M103">
        <v>2451380.4</v>
      </c>
      <c r="N103">
        <v>1476491.3099999998</v>
      </c>
    </row>
    <row r="104" spans="1:14" x14ac:dyDescent="0.3">
      <c r="A104" t="s">
        <v>1426</v>
      </c>
      <c r="B104" t="s">
        <v>24</v>
      </c>
      <c r="C104" t="s">
        <v>134</v>
      </c>
      <c r="D104" t="s">
        <v>12</v>
      </c>
      <c r="E104" t="s">
        <v>13</v>
      </c>
      <c r="F104" t="s">
        <v>337</v>
      </c>
      <c r="G104" s="4">
        <v>44511</v>
      </c>
      <c r="H104">
        <v>998791825</v>
      </c>
      <c r="I104" s="4">
        <v>44519</v>
      </c>
      <c r="J104">
        <v>1513</v>
      </c>
      <c r="K104">
        <v>205.7</v>
      </c>
      <c r="L104">
        <v>97.44</v>
      </c>
      <c r="M104">
        <v>132592.02000000002</v>
      </c>
      <c r="N104">
        <v>84675.36</v>
      </c>
    </row>
    <row r="105" spans="1:14" x14ac:dyDescent="0.3">
      <c r="A105" t="s">
        <v>1427</v>
      </c>
      <c r="B105" t="s">
        <v>21</v>
      </c>
      <c r="C105" t="s">
        <v>135</v>
      </c>
      <c r="D105" t="s">
        <v>60</v>
      </c>
      <c r="E105" t="s">
        <v>13</v>
      </c>
      <c r="F105" t="s">
        <v>335</v>
      </c>
      <c r="G105" s="4">
        <v>44260</v>
      </c>
      <c r="H105">
        <v>998791825</v>
      </c>
      <c r="I105" s="4">
        <v>44283</v>
      </c>
      <c r="J105">
        <v>3946</v>
      </c>
      <c r="K105">
        <v>154.06</v>
      </c>
      <c r="L105">
        <v>502.54</v>
      </c>
      <c r="M105">
        <v>4913789.3099999996</v>
      </c>
      <c r="N105">
        <v>3695176.62</v>
      </c>
    </row>
    <row r="106" spans="1:14" x14ac:dyDescent="0.3">
      <c r="A106" t="s">
        <v>1428</v>
      </c>
      <c r="B106" t="s">
        <v>18</v>
      </c>
      <c r="C106" t="s">
        <v>136</v>
      </c>
      <c r="D106" t="s">
        <v>16</v>
      </c>
      <c r="E106" t="s">
        <v>13</v>
      </c>
      <c r="F106" t="s">
        <v>336</v>
      </c>
      <c r="G106" s="4">
        <v>44524</v>
      </c>
      <c r="H106">
        <v>998791825</v>
      </c>
      <c r="I106" s="4">
        <v>44555</v>
      </c>
      <c r="J106">
        <v>6116</v>
      </c>
      <c r="K106">
        <v>152.58000000000001</v>
      </c>
      <c r="L106">
        <v>364.69</v>
      </c>
      <c r="M106">
        <v>2954495.67</v>
      </c>
      <c r="N106">
        <v>2553924.0699999998</v>
      </c>
    </row>
    <row r="107" spans="1:14" x14ac:dyDescent="0.3">
      <c r="A107" t="s">
        <v>1429</v>
      </c>
      <c r="B107" t="s">
        <v>21</v>
      </c>
      <c r="C107" t="s">
        <v>57</v>
      </c>
      <c r="D107" t="s">
        <v>34</v>
      </c>
      <c r="E107" t="s">
        <v>13</v>
      </c>
      <c r="F107" t="s">
        <v>337</v>
      </c>
      <c r="G107" s="4">
        <v>44773</v>
      </c>
      <c r="H107">
        <v>998791825</v>
      </c>
      <c r="I107" s="4">
        <v>44775</v>
      </c>
      <c r="J107">
        <v>4591</v>
      </c>
      <c r="K107">
        <v>668.27</v>
      </c>
      <c r="L107">
        <v>524.96</v>
      </c>
      <c r="M107">
        <v>1512109.62</v>
      </c>
      <c r="N107">
        <v>1218957.1200000001</v>
      </c>
    </row>
    <row r="108" spans="1:14" x14ac:dyDescent="0.3">
      <c r="A108" t="s">
        <v>1430</v>
      </c>
      <c r="B108" t="s">
        <v>21</v>
      </c>
      <c r="C108" t="s">
        <v>132</v>
      </c>
      <c r="D108" t="s">
        <v>23</v>
      </c>
      <c r="E108" t="s">
        <v>17</v>
      </c>
      <c r="F108" t="s">
        <v>338</v>
      </c>
      <c r="G108" s="4">
        <v>44623</v>
      </c>
      <c r="H108">
        <v>998791825</v>
      </c>
      <c r="I108" s="4">
        <v>44645</v>
      </c>
      <c r="J108">
        <v>7969</v>
      </c>
      <c r="K108">
        <v>47.45</v>
      </c>
      <c r="L108">
        <v>6.92</v>
      </c>
      <c r="M108">
        <v>73203.180000000008</v>
      </c>
      <c r="N108">
        <v>54294.32</v>
      </c>
    </row>
    <row r="109" spans="1:14" x14ac:dyDescent="0.3">
      <c r="A109" t="s">
        <v>1431</v>
      </c>
      <c r="B109" t="s">
        <v>47</v>
      </c>
      <c r="C109" t="s">
        <v>137</v>
      </c>
      <c r="D109" t="s">
        <v>28</v>
      </c>
      <c r="E109" t="s">
        <v>17</v>
      </c>
      <c r="F109" t="s">
        <v>337</v>
      </c>
      <c r="G109" s="4">
        <v>44356</v>
      </c>
      <c r="H109">
        <v>998791825</v>
      </c>
      <c r="I109" s="4">
        <v>44367</v>
      </c>
      <c r="J109">
        <v>1880</v>
      </c>
      <c r="K109">
        <v>154.06</v>
      </c>
      <c r="L109">
        <v>31.79</v>
      </c>
      <c r="M109">
        <v>244130.25000000003</v>
      </c>
      <c r="N109">
        <v>163559.54999999999</v>
      </c>
    </row>
    <row r="110" spans="1:14" x14ac:dyDescent="0.3">
      <c r="A110" t="s">
        <v>1432</v>
      </c>
      <c r="B110" t="s">
        <v>21</v>
      </c>
      <c r="C110" t="s">
        <v>138</v>
      </c>
      <c r="D110" t="s">
        <v>28</v>
      </c>
      <c r="E110" t="s">
        <v>13</v>
      </c>
      <c r="F110" t="s">
        <v>337</v>
      </c>
      <c r="G110" s="4">
        <v>44403</v>
      </c>
      <c r="H110">
        <v>998791825</v>
      </c>
      <c r="I110" s="4">
        <v>44410</v>
      </c>
      <c r="J110">
        <v>3985</v>
      </c>
      <c r="K110">
        <v>255.28</v>
      </c>
      <c r="L110">
        <v>31.79</v>
      </c>
      <c r="M110">
        <v>370821.75</v>
      </c>
      <c r="N110">
        <v>248438.85</v>
      </c>
    </row>
    <row r="111" spans="1:14" x14ac:dyDescent="0.3">
      <c r="A111" t="s">
        <v>1433</v>
      </c>
      <c r="B111" t="s">
        <v>21</v>
      </c>
      <c r="C111" t="s">
        <v>70</v>
      </c>
      <c r="D111" t="s">
        <v>26</v>
      </c>
      <c r="E111" t="s">
        <v>13</v>
      </c>
      <c r="F111" t="s">
        <v>335</v>
      </c>
      <c r="G111" s="4">
        <v>44821</v>
      </c>
      <c r="H111">
        <v>998791825</v>
      </c>
      <c r="I111" s="4">
        <v>44853</v>
      </c>
      <c r="J111">
        <v>8977</v>
      </c>
      <c r="K111">
        <v>421.89</v>
      </c>
      <c r="L111">
        <v>159.41999999999999</v>
      </c>
      <c r="M111">
        <v>1655746.08</v>
      </c>
      <c r="N111">
        <v>1033998.1199999999</v>
      </c>
    </row>
    <row r="112" spans="1:14" x14ac:dyDescent="0.3">
      <c r="A112" t="s">
        <v>1434</v>
      </c>
      <c r="B112" t="s">
        <v>10</v>
      </c>
      <c r="C112" t="s">
        <v>139</v>
      </c>
      <c r="D112" t="s">
        <v>60</v>
      </c>
      <c r="E112" t="s">
        <v>13</v>
      </c>
      <c r="F112" t="s">
        <v>336</v>
      </c>
      <c r="G112" s="4">
        <v>44767</v>
      </c>
      <c r="H112">
        <v>998791825</v>
      </c>
      <c r="I112" s="4">
        <v>44792</v>
      </c>
      <c r="J112">
        <v>3578</v>
      </c>
      <c r="K112">
        <v>668.27</v>
      </c>
      <c r="L112">
        <v>502.54</v>
      </c>
      <c r="M112">
        <v>2553459.67</v>
      </c>
      <c r="N112">
        <v>1920205.34</v>
      </c>
    </row>
    <row r="113" spans="1:14" x14ac:dyDescent="0.3">
      <c r="A113" t="s">
        <v>283</v>
      </c>
      <c r="B113" t="s">
        <v>10</v>
      </c>
      <c r="C113" t="s">
        <v>187</v>
      </c>
      <c r="D113" t="s">
        <v>20</v>
      </c>
      <c r="E113" t="s">
        <v>17</v>
      </c>
      <c r="F113" t="s">
        <v>335</v>
      </c>
      <c r="G113" s="4">
        <v>44184</v>
      </c>
      <c r="H113">
        <v>998791825</v>
      </c>
      <c r="I113" s="4">
        <v>44209</v>
      </c>
      <c r="J113">
        <v>4087</v>
      </c>
      <c r="K113">
        <v>437.2</v>
      </c>
      <c r="L113">
        <v>117.11</v>
      </c>
      <c r="M113">
        <v>207345.59999999998</v>
      </c>
      <c r="N113">
        <v>118046.88</v>
      </c>
    </row>
    <row r="114" spans="1:14" x14ac:dyDescent="0.3">
      <c r="A114" t="s">
        <v>352</v>
      </c>
      <c r="B114" t="s">
        <v>35</v>
      </c>
      <c r="C114" t="s">
        <v>36</v>
      </c>
      <c r="D114" t="s">
        <v>31</v>
      </c>
      <c r="E114" t="s">
        <v>17</v>
      </c>
      <c r="F114" t="s">
        <v>336</v>
      </c>
      <c r="G114" s="4">
        <v>44757</v>
      </c>
      <c r="H114">
        <v>112364661</v>
      </c>
      <c r="I114" s="4">
        <v>44803</v>
      </c>
      <c r="J114">
        <v>966</v>
      </c>
      <c r="K114">
        <v>437.2</v>
      </c>
      <c r="L114">
        <v>263.33</v>
      </c>
      <c r="M114">
        <v>422335.2</v>
      </c>
      <c r="N114">
        <v>254376.78</v>
      </c>
    </row>
    <row r="115" spans="1:14" x14ac:dyDescent="0.3">
      <c r="A115" t="s">
        <v>451</v>
      </c>
      <c r="B115" t="s">
        <v>24</v>
      </c>
      <c r="C115" t="s">
        <v>123</v>
      </c>
      <c r="D115" t="s">
        <v>26</v>
      </c>
      <c r="E115" t="s">
        <v>13</v>
      </c>
      <c r="F115" t="s">
        <v>336</v>
      </c>
      <c r="G115" s="4">
        <v>44418</v>
      </c>
      <c r="H115">
        <v>188509356</v>
      </c>
      <c r="I115" s="4">
        <v>44465</v>
      </c>
      <c r="J115">
        <v>8848</v>
      </c>
      <c r="K115">
        <v>255.28</v>
      </c>
      <c r="L115">
        <v>159.41999999999999</v>
      </c>
      <c r="M115">
        <v>2258717.44</v>
      </c>
      <c r="N115">
        <v>1410548.16</v>
      </c>
    </row>
    <row r="116" spans="1:14" x14ac:dyDescent="0.3">
      <c r="A116" t="s">
        <v>1436</v>
      </c>
      <c r="B116" t="s">
        <v>47</v>
      </c>
      <c r="C116" t="s">
        <v>99</v>
      </c>
      <c r="D116" t="s">
        <v>12</v>
      </c>
      <c r="E116" t="s">
        <v>13</v>
      </c>
      <c r="F116" t="s">
        <v>337</v>
      </c>
      <c r="G116" s="4">
        <v>44788</v>
      </c>
      <c r="H116">
        <v>998791825</v>
      </c>
      <c r="I116" s="4">
        <v>44814</v>
      </c>
      <c r="J116">
        <v>8663</v>
      </c>
      <c r="K116">
        <v>437.2</v>
      </c>
      <c r="L116">
        <v>97.44</v>
      </c>
      <c r="M116">
        <v>805469.82000000007</v>
      </c>
      <c r="N116">
        <v>514385.76</v>
      </c>
    </row>
    <row r="117" spans="1:14" x14ac:dyDescent="0.3">
      <c r="A117" t="s">
        <v>1437</v>
      </c>
      <c r="B117" t="s">
        <v>21</v>
      </c>
      <c r="C117" t="s">
        <v>37</v>
      </c>
      <c r="D117" t="s">
        <v>20</v>
      </c>
      <c r="E117" t="s">
        <v>13</v>
      </c>
      <c r="F117" t="s">
        <v>336</v>
      </c>
      <c r="G117" s="4">
        <v>44436</v>
      </c>
      <c r="H117">
        <v>998791825</v>
      </c>
      <c r="I117" s="4">
        <v>44436</v>
      </c>
      <c r="J117">
        <v>7749</v>
      </c>
      <c r="K117">
        <v>421.89</v>
      </c>
      <c r="L117">
        <v>117.11</v>
      </c>
      <c r="M117">
        <v>2032727.4</v>
      </c>
      <c r="N117">
        <v>1157281.02</v>
      </c>
    </row>
    <row r="118" spans="1:14" x14ac:dyDescent="0.3">
      <c r="A118" t="s">
        <v>1438</v>
      </c>
      <c r="B118" t="s">
        <v>47</v>
      </c>
      <c r="C118" t="s">
        <v>48</v>
      </c>
      <c r="D118" t="s">
        <v>40</v>
      </c>
      <c r="E118" t="s">
        <v>17</v>
      </c>
      <c r="F118" t="s">
        <v>337</v>
      </c>
      <c r="G118" s="4">
        <v>44846</v>
      </c>
      <c r="H118">
        <v>998791825</v>
      </c>
      <c r="I118" s="4">
        <v>44871</v>
      </c>
      <c r="J118">
        <v>3653</v>
      </c>
      <c r="K118">
        <v>81.73</v>
      </c>
      <c r="L118">
        <v>90.93</v>
      </c>
      <c r="M118">
        <v>632262.24</v>
      </c>
      <c r="N118">
        <v>373176.72000000003</v>
      </c>
    </row>
    <row r="119" spans="1:14" x14ac:dyDescent="0.3">
      <c r="A119" t="s">
        <v>1439</v>
      </c>
      <c r="B119" t="s">
        <v>10</v>
      </c>
      <c r="C119" t="s">
        <v>118</v>
      </c>
      <c r="D119" t="s">
        <v>12</v>
      </c>
      <c r="E119" t="s">
        <v>13</v>
      </c>
      <c r="F119" t="s">
        <v>335</v>
      </c>
      <c r="G119" s="4">
        <v>44345</v>
      </c>
      <c r="H119">
        <v>998791825</v>
      </c>
      <c r="I119" s="4">
        <v>44371</v>
      </c>
      <c r="J119">
        <v>8254</v>
      </c>
      <c r="K119">
        <v>421.89</v>
      </c>
      <c r="L119">
        <v>97.44</v>
      </c>
      <c r="M119">
        <v>879471.12000000011</v>
      </c>
      <c r="N119">
        <v>561644.16</v>
      </c>
    </row>
    <row r="120" spans="1:14" x14ac:dyDescent="0.3">
      <c r="A120" t="s">
        <v>1440</v>
      </c>
      <c r="B120" t="s">
        <v>21</v>
      </c>
      <c r="C120" t="s">
        <v>142</v>
      </c>
      <c r="D120" t="s">
        <v>60</v>
      </c>
      <c r="E120" t="s">
        <v>17</v>
      </c>
      <c r="F120" t="s">
        <v>337</v>
      </c>
      <c r="G120" s="4">
        <v>44537</v>
      </c>
      <c r="H120">
        <v>998791825</v>
      </c>
      <c r="I120" s="4">
        <v>44584</v>
      </c>
      <c r="J120">
        <v>5463</v>
      </c>
      <c r="K120">
        <v>668.27</v>
      </c>
      <c r="L120">
        <v>502.54</v>
      </c>
      <c r="M120">
        <v>3146883.4299999997</v>
      </c>
      <c r="N120">
        <v>2366460.86</v>
      </c>
    </row>
    <row r="121" spans="1:14" x14ac:dyDescent="0.3">
      <c r="A121" t="s">
        <v>1441</v>
      </c>
      <c r="B121" t="s">
        <v>10</v>
      </c>
      <c r="C121" t="s">
        <v>143</v>
      </c>
      <c r="D121" t="s">
        <v>28</v>
      </c>
      <c r="E121" t="s">
        <v>13</v>
      </c>
      <c r="F121" t="s">
        <v>336</v>
      </c>
      <c r="G121" s="4">
        <v>44565</v>
      </c>
      <c r="H121">
        <v>998791825</v>
      </c>
      <c r="I121" s="4">
        <v>44581</v>
      </c>
      <c r="J121">
        <v>6222</v>
      </c>
      <c r="K121">
        <v>255.28</v>
      </c>
      <c r="L121">
        <v>31.79</v>
      </c>
      <c r="M121">
        <v>371106.45</v>
      </c>
      <c r="N121">
        <v>248629.59</v>
      </c>
    </row>
    <row r="122" spans="1:14" x14ac:dyDescent="0.3">
      <c r="A122" t="s">
        <v>1442</v>
      </c>
      <c r="B122" t="s">
        <v>47</v>
      </c>
      <c r="C122" t="s">
        <v>144</v>
      </c>
      <c r="D122" t="s">
        <v>40</v>
      </c>
      <c r="E122" t="s">
        <v>13</v>
      </c>
      <c r="F122" t="s">
        <v>335</v>
      </c>
      <c r="G122" s="4">
        <v>44762</v>
      </c>
      <c r="H122">
        <v>998791825</v>
      </c>
      <c r="I122" s="4">
        <v>44791</v>
      </c>
      <c r="J122">
        <v>3506</v>
      </c>
      <c r="K122">
        <v>47.45</v>
      </c>
      <c r="L122">
        <v>90.93</v>
      </c>
      <c r="M122">
        <v>617626.54</v>
      </c>
      <c r="N122">
        <v>364538.37000000005</v>
      </c>
    </row>
    <row r="123" spans="1:14" x14ac:dyDescent="0.3">
      <c r="A123" t="s">
        <v>2189</v>
      </c>
      <c r="B123" t="s">
        <v>10</v>
      </c>
      <c r="C123" t="s">
        <v>279</v>
      </c>
      <c r="D123" t="s">
        <v>12</v>
      </c>
      <c r="E123" t="s">
        <v>13</v>
      </c>
      <c r="F123" t="s">
        <v>337</v>
      </c>
      <c r="G123" s="4">
        <v>44184</v>
      </c>
      <c r="H123">
        <v>998791825</v>
      </c>
      <c r="I123" s="4">
        <v>44217</v>
      </c>
      <c r="J123">
        <v>2089</v>
      </c>
      <c r="K123">
        <v>152.58000000000001</v>
      </c>
      <c r="L123">
        <v>97.44</v>
      </c>
      <c r="M123">
        <v>906477.78</v>
      </c>
      <c r="N123">
        <v>578891.04</v>
      </c>
    </row>
    <row r="124" spans="1:14" x14ac:dyDescent="0.3">
      <c r="A124" t="s">
        <v>1444</v>
      </c>
      <c r="B124" t="s">
        <v>10</v>
      </c>
      <c r="C124" t="s">
        <v>11</v>
      </c>
      <c r="D124" t="s">
        <v>16</v>
      </c>
      <c r="E124" t="s">
        <v>13</v>
      </c>
      <c r="F124" t="s">
        <v>336</v>
      </c>
      <c r="G124" s="4">
        <v>44596</v>
      </c>
      <c r="H124">
        <v>998791825</v>
      </c>
      <c r="I124" s="4">
        <v>44621</v>
      </c>
      <c r="J124">
        <v>9696</v>
      </c>
      <c r="K124">
        <v>81.73</v>
      </c>
      <c r="L124">
        <v>364.69</v>
      </c>
      <c r="M124">
        <v>597818.13</v>
      </c>
      <c r="N124">
        <v>516765.73</v>
      </c>
    </row>
    <row r="125" spans="1:14" x14ac:dyDescent="0.3">
      <c r="A125" t="s">
        <v>1166</v>
      </c>
      <c r="B125" t="s">
        <v>18</v>
      </c>
      <c r="C125" t="s">
        <v>74</v>
      </c>
      <c r="D125" t="s">
        <v>20</v>
      </c>
      <c r="E125" t="s">
        <v>17</v>
      </c>
      <c r="F125" t="s">
        <v>335</v>
      </c>
      <c r="G125" s="4">
        <v>44184</v>
      </c>
      <c r="H125">
        <v>846193444</v>
      </c>
      <c r="I125" s="4">
        <v>44209</v>
      </c>
      <c r="J125">
        <v>1008</v>
      </c>
      <c r="K125">
        <v>205.7</v>
      </c>
      <c r="L125">
        <v>117.11</v>
      </c>
      <c r="M125">
        <v>207345.59999999998</v>
      </c>
      <c r="N125">
        <v>118046.88</v>
      </c>
    </row>
    <row r="126" spans="1:14" x14ac:dyDescent="0.3">
      <c r="A126" t="s">
        <v>1305</v>
      </c>
      <c r="B126" t="s">
        <v>18</v>
      </c>
      <c r="C126" t="s">
        <v>111</v>
      </c>
      <c r="D126" t="s">
        <v>12</v>
      </c>
      <c r="E126" t="s">
        <v>13</v>
      </c>
      <c r="F126" t="s">
        <v>337</v>
      </c>
      <c r="G126" s="4">
        <v>44184</v>
      </c>
      <c r="H126">
        <v>958153140</v>
      </c>
      <c r="I126" s="4">
        <v>44217</v>
      </c>
      <c r="J126">
        <v>5941</v>
      </c>
      <c r="K126">
        <v>152.58000000000001</v>
      </c>
      <c r="L126">
        <v>97.44</v>
      </c>
      <c r="M126">
        <v>906477.78</v>
      </c>
      <c r="N126">
        <v>578891.04</v>
      </c>
    </row>
    <row r="127" spans="1:14" x14ac:dyDescent="0.3">
      <c r="A127" t="s">
        <v>1446</v>
      </c>
      <c r="B127" t="s">
        <v>21</v>
      </c>
      <c r="C127" t="s">
        <v>145</v>
      </c>
      <c r="D127" t="s">
        <v>26</v>
      </c>
      <c r="E127" t="s">
        <v>13</v>
      </c>
      <c r="F127" t="s">
        <v>336</v>
      </c>
      <c r="G127" s="4">
        <v>44418</v>
      </c>
      <c r="H127">
        <v>998791825</v>
      </c>
      <c r="I127" s="4">
        <v>44465</v>
      </c>
      <c r="J127">
        <v>8448</v>
      </c>
      <c r="K127">
        <v>152.58000000000001</v>
      </c>
      <c r="L127">
        <v>159.41999999999999</v>
      </c>
      <c r="M127">
        <v>2258717.44</v>
      </c>
      <c r="N127">
        <v>1410548.16</v>
      </c>
    </row>
    <row r="128" spans="1:14" x14ac:dyDescent="0.3">
      <c r="A128" t="s">
        <v>1928</v>
      </c>
      <c r="B128" t="s">
        <v>47</v>
      </c>
      <c r="C128" t="s">
        <v>72</v>
      </c>
      <c r="D128" t="s">
        <v>31</v>
      </c>
      <c r="E128" t="s">
        <v>17</v>
      </c>
      <c r="F128" t="s">
        <v>338</v>
      </c>
      <c r="G128" s="4">
        <v>44183</v>
      </c>
      <c r="H128">
        <v>998791825</v>
      </c>
      <c r="I128" s="4">
        <v>44229</v>
      </c>
      <c r="J128">
        <v>2089</v>
      </c>
      <c r="K128">
        <v>152.58000000000001</v>
      </c>
      <c r="L128">
        <v>263.33</v>
      </c>
      <c r="M128">
        <v>742365.6</v>
      </c>
      <c r="N128">
        <v>447134.33999999997</v>
      </c>
    </row>
    <row r="129" spans="1:14" x14ac:dyDescent="0.3">
      <c r="A129" t="s">
        <v>272</v>
      </c>
      <c r="B129" t="s">
        <v>21</v>
      </c>
      <c r="C129" t="s">
        <v>129</v>
      </c>
      <c r="D129" t="s">
        <v>16</v>
      </c>
      <c r="E129" t="s">
        <v>13</v>
      </c>
      <c r="F129" t="s">
        <v>335</v>
      </c>
      <c r="G129" s="4">
        <v>44868</v>
      </c>
      <c r="H129">
        <v>998791825</v>
      </c>
      <c r="I129" s="4">
        <v>44888</v>
      </c>
      <c r="J129">
        <v>6676</v>
      </c>
      <c r="K129">
        <v>9.33</v>
      </c>
      <c r="L129">
        <v>364.69</v>
      </c>
      <c r="M129">
        <v>302073.24</v>
      </c>
      <c r="N129">
        <v>261118.04</v>
      </c>
    </row>
    <row r="130" spans="1:14" x14ac:dyDescent="0.3">
      <c r="A130" t="s">
        <v>1004</v>
      </c>
      <c r="B130" t="s">
        <v>21</v>
      </c>
      <c r="C130" t="s">
        <v>198</v>
      </c>
      <c r="D130" t="s">
        <v>31</v>
      </c>
      <c r="E130" t="s">
        <v>17</v>
      </c>
      <c r="F130" t="s">
        <v>338</v>
      </c>
      <c r="G130" s="4">
        <v>44183</v>
      </c>
      <c r="H130">
        <v>695807778</v>
      </c>
      <c r="I130" s="4">
        <v>44229</v>
      </c>
      <c r="J130">
        <v>1698</v>
      </c>
      <c r="K130">
        <v>437.2</v>
      </c>
      <c r="L130">
        <v>263.33</v>
      </c>
      <c r="M130">
        <v>742365.6</v>
      </c>
      <c r="N130">
        <v>447134.33999999997</v>
      </c>
    </row>
    <row r="131" spans="1:14" x14ac:dyDescent="0.3">
      <c r="A131" t="s">
        <v>176</v>
      </c>
      <c r="B131" t="s">
        <v>35</v>
      </c>
      <c r="C131" t="s">
        <v>147</v>
      </c>
      <c r="D131" t="s">
        <v>16</v>
      </c>
      <c r="E131" t="s">
        <v>13</v>
      </c>
      <c r="F131" t="s">
        <v>336</v>
      </c>
      <c r="G131" s="4">
        <v>44759</v>
      </c>
      <c r="H131">
        <v>998791825</v>
      </c>
      <c r="I131" s="4">
        <v>44794</v>
      </c>
      <c r="J131">
        <v>3794</v>
      </c>
      <c r="K131">
        <v>421.89</v>
      </c>
      <c r="L131">
        <v>364.69</v>
      </c>
      <c r="M131">
        <v>1659715.26</v>
      </c>
      <c r="N131">
        <v>1434690.46</v>
      </c>
    </row>
    <row r="132" spans="1:14" x14ac:dyDescent="0.3">
      <c r="A132" t="s">
        <v>1449</v>
      </c>
      <c r="B132" t="s">
        <v>21</v>
      </c>
      <c r="C132" t="s">
        <v>148</v>
      </c>
      <c r="D132" t="s">
        <v>60</v>
      </c>
      <c r="E132" t="s">
        <v>17</v>
      </c>
      <c r="F132" t="s">
        <v>336</v>
      </c>
      <c r="G132" s="4">
        <v>44440</v>
      </c>
      <c r="H132">
        <v>998791825</v>
      </c>
      <c r="I132" s="4">
        <v>44448</v>
      </c>
      <c r="J132">
        <v>3765</v>
      </c>
      <c r="K132">
        <v>9.33</v>
      </c>
      <c r="L132">
        <v>502.54</v>
      </c>
      <c r="M132">
        <v>5995718.4399999995</v>
      </c>
      <c r="N132">
        <v>4508788.88</v>
      </c>
    </row>
    <row r="133" spans="1:14" x14ac:dyDescent="0.3">
      <c r="A133" t="s">
        <v>295</v>
      </c>
      <c r="B133" t="s">
        <v>21</v>
      </c>
      <c r="C133" t="s">
        <v>78</v>
      </c>
      <c r="D133" t="s">
        <v>26</v>
      </c>
      <c r="E133" t="s">
        <v>17</v>
      </c>
      <c r="F133" t="s">
        <v>336</v>
      </c>
      <c r="G133" s="4">
        <v>44210</v>
      </c>
      <c r="H133">
        <v>998791825</v>
      </c>
      <c r="I133" s="4">
        <v>44250</v>
      </c>
      <c r="J133">
        <v>1715</v>
      </c>
      <c r="K133">
        <v>47.45</v>
      </c>
      <c r="L133">
        <v>159.41999999999999</v>
      </c>
      <c r="M133">
        <v>2021051.76</v>
      </c>
      <c r="N133">
        <v>1262128.1399999999</v>
      </c>
    </row>
    <row r="134" spans="1:14" x14ac:dyDescent="0.3">
      <c r="A134" t="s">
        <v>2056</v>
      </c>
      <c r="B134" t="s">
        <v>18</v>
      </c>
      <c r="C134" t="s">
        <v>199</v>
      </c>
      <c r="D134" t="s">
        <v>12</v>
      </c>
      <c r="E134" t="s">
        <v>13</v>
      </c>
      <c r="F134" t="s">
        <v>336</v>
      </c>
      <c r="G134" s="4">
        <v>44182</v>
      </c>
      <c r="H134">
        <v>998791825</v>
      </c>
      <c r="I134" s="4">
        <v>44196</v>
      </c>
      <c r="J134">
        <v>3684</v>
      </c>
      <c r="K134">
        <v>9.33</v>
      </c>
      <c r="L134">
        <v>97.44</v>
      </c>
      <c r="M134">
        <v>1227200.9400000002</v>
      </c>
      <c r="N134">
        <v>783709.91999999993</v>
      </c>
    </row>
    <row r="135" spans="1:14" x14ac:dyDescent="0.3">
      <c r="A135" t="s">
        <v>207</v>
      </c>
      <c r="B135" t="s">
        <v>21</v>
      </c>
      <c r="C135" t="s">
        <v>81</v>
      </c>
      <c r="D135" t="s">
        <v>20</v>
      </c>
      <c r="E135" t="s">
        <v>13</v>
      </c>
      <c r="F135" t="s">
        <v>335</v>
      </c>
      <c r="G135" s="4">
        <v>44643</v>
      </c>
      <c r="H135">
        <v>998791825</v>
      </c>
      <c r="I135" s="4">
        <v>44643</v>
      </c>
      <c r="J135">
        <v>4855</v>
      </c>
      <c r="K135">
        <v>154.06</v>
      </c>
      <c r="L135">
        <v>117.11</v>
      </c>
      <c r="M135">
        <v>941694.6</v>
      </c>
      <c r="N135">
        <v>536129.57999999996</v>
      </c>
    </row>
    <row r="136" spans="1:14" x14ac:dyDescent="0.3">
      <c r="A136" t="s">
        <v>1151</v>
      </c>
      <c r="B136" t="s">
        <v>47</v>
      </c>
      <c r="C136" t="s">
        <v>97</v>
      </c>
      <c r="D136" t="s">
        <v>12</v>
      </c>
      <c r="E136" t="s">
        <v>13</v>
      </c>
      <c r="F136" t="s">
        <v>336</v>
      </c>
      <c r="G136" s="4">
        <v>44182</v>
      </c>
      <c r="H136">
        <v>829356038</v>
      </c>
      <c r="I136" s="4">
        <v>44196</v>
      </c>
      <c r="J136">
        <v>8043</v>
      </c>
      <c r="K136">
        <v>152.58000000000001</v>
      </c>
      <c r="L136">
        <v>97.44</v>
      </c>
      <c r="M136">
        <v>1227200.9400000002</v>
      </c>
      <c r="N136">
        <v>783709.91999999993</v>
      </c>
    </row>
    <row r="137" spans="1:14" x14ac:dyDescent="0.3">
      <c r="A137" t="s">
        <v>453</v>
      </c>
      <c r="B137" t="s">
        <v>21</v>
      </c>
      <c r="C137" t="s">
        <v>56</v>
      </c>
      <c r="D137" t="s">
        <v>16</v>
      </c>
      <c r="E137" t="s">
        <v>13</v>
      </c>
      <c r="F137" t="s">
        <v>335</v>
      </c>
      <c r="G137" s="4">
        <v>44868</v>
      </c>
      <c r="H137">
        <v>189138495</v>
      </c>
      <c r="I137" s="4">
        <v>44888</v>
      </c>
      <c r="J137">
        <v>716</v>
      </c>
      <c r="K137">
        <v>421.89</v>
      </c>
      <c r="L137">
        <v>364.69</v>
      </c>
      <c r="M137">
        <v>302073.24</v>
      </c>
      <c r="N137">
        <v>261118.04</v>
      </c>
    </row>
    <row r="138" spans="1:14" x14ac:dyDescent="0.3">
      <c r="A138" t="s">
        <v>1452</v>
      </c>
      <c r="B138" t="s">
        <v>18</v>
      </c>
      <c r="C138" t="s">
        <v>74</v>
      </c>
      <c r="D138" t="s">
        <v>23</v>
      </c>
      <c r="E138" t="s">
        <v>13</v>
      </c>
      <c r="F138" t="s">
        <v>337</v>
      </c>
      <c r="G138" s="4">
        <v>44612</v>
      </c>
      <c r="H138">
        <v>998791825</v>
      </c>
      <c r="I138" s="4">
        <v>44654</v>
      </c>
      <c r="J138">
        <v>126</v>
      </c>
      <c r="K138">
        <v>668.27</v>
      </c>
      <c r="L138">
        <v>6.92</v>
      </c>
      <c r="M138">
        <v>77746.89</v>
      </c>
      <c r="N138">
        <v>57664.36</v>
      </c>
    </row>
    <row r="139" spans="1:14" x14ac:dyDescent="0.3">
      <c r="A139" t="s">
        <v>1693</v>
      </c>
      <c r="B139" t="s">
        <v>21</v>
      </c>
      <c r="C139" t="s">
        <v>243</v>
      </c>
      <c r="D139" t="s">
        <v>54</v>
      </c>
      <c r="E139" t="s">
        <v>13</v>
      </c>
      <c r="F139" t="s">
        <v>336</v>
      </c>
      <c r="G139" s="4">
        <v>44181</v>
      </c>
      <c r="H139">
        <v>998791825</v>
      </c>
      <c r="I139" s="4">
        <v>44205</v>
      </c>
      <c r="J139">
        <v>183</v>
      </c>
      <c r="K139">
        <v>81.73</v>
      </c>
      <c r="L139">
        <v>35.840000000000003</v>
      </c>
      <c r="M139">
        <v>634807.52</v>
      </c>
      <c r="N139">
        <v>208194.56000000003</v>
      </c>
    </row>
    <row r="140" spans="1:14" x14ac:dyDescent="0.3">
      <c r="A140" t="s">
        <v>1823</v>
      </c>
      <c r="B140" t="s">
        <v>47</v>
      </c>
      <c r="C140" t="s">
        <v>66</v>
      </c>
      <c r="D140" t="s">
        <v>16</v>
      </c>
      <c r="E140" t="s">
        <v>13</v>
      </c>
      <c r="F140" t="s">
        <v>338</v>
      </c>
      <c r="G140" s="4">
        <v>44181</v>
      </c>
      <c r="H140">
        <v>998791825</v>
      </c>
      <c r="I140" s="4">
        <v>44208</v>
      </c>
      <c r="J140">
        <v>5607</v>
      </c>
      <c r="K140">
        <v>668.27</v>
      </c>
      <c r="L140">
        <v>364.69</v>
      </c>
      <c r="M140">
        <v>1422191.19</v>
      </c>
      <c r="N140">
        <v>1229369.99</v>
      </c>
    </row>
    <row r="141" spans="1:14" x14ac:dyDescent="0.3">
      <c r="A141" t="s">
        <v>304</v>
      </c>
      <c r="B141" t="s">
        <v>21</v>
      </c>
      <c r="C141" t="s">
        <v>153</v>
      </c>
      <c r="D141" t="s">
        <v>23</v>
      </c>
      <c r="E141" t="s">
        <v>17</v>
      </c>
      <c r="F141" t="s">
        <v>336</v>
      </c>
      <c r="G141" s="4">
        <v>44481</v>
      </c>
      <c r="H141">
        <v>998791825</v>
      </c>
      <c r="I141" s="4">
        <v>44526</v>
      </c>
      <c r="J141">
        <v>3386</v>
      </c>
      <c r="K141">
        <v>154.06</v>
      </c>
      <c r="L141">
        <v>6.92</v>
      </c>
      <c r="M141">
        <v>11905.08</v>
      </c>
      <c r="N141">
        <v>8829.92</v>
      </c>
    </row>
    <row r="142" spans="1:14" x14ac:dyDescent="0.3">
      <c r="A142" t="s">
        <v>738</v>
      </c>
      <c r="B142" t="s">
        <v>21</v>
      </c>
      <c r="C142" t="s">
        <v>22</v>
      </c>
      <c r="D142" t="s">
        <v>54</v>
      </c>
      <c r="E142" t="s">
        <v>13</v>
      </c>
      <c r="F142" t="s">
        <v>336</v>
      </c>
      <c r="G142" s="4">
        <v>44181</v>
      </c>
      <c r="H142">
        <v>461467683</v>
      </c>
      <c r="I142" s="4">
        <v>44205</v>
      </c>
      <c r="J142">
        <v>5809</v>
      </c>
      <c r="K142">
        <v>109.28</v>
      </c>
      <c r="L142">
        <v>35.840000000000003</v>
      </c>
      <c r="M142">
        <v>634807.52</v>
      </c>
      <c r="N142">
        <v>208194.56000000003</v>
      </c>
    </row>
    <row r="143" spans="1:14" x14ac:dyDescent="0.3">
      <c r="A143" t="s">
        <v>1455</v>
      </c>
      <c r="B143" t="s">
        <v>21</v>
      </c>
      <c r="C143" t="s">
        <v>50</v>
      </c>
      <c r="D143" t="s">
        <v>16</v>
      </c>
      <c r="E143" t="s">
        <v>17</v>
      </c>
      <c r="F143" t="s">
        <v>337</v>
      </c>
      <c r="G143" s="4">
        <v>44278</v>
      </c>
      <c r="H143">
        <v>998791825</v>
      </c>
      <c r="I143" s="4">
        <v>44293</v>
      </c>
      <c r="J143">
        <v>17</v>
      </c>
      <c r="K143">
        <v>205.7</v>
      </c>
      <c r="L143">
        <v>364.69</v>
      </c>
      <c r="M143">
        <v>677133.45</v>
      </c>
      <c r="N143">
        <v>585327.44999999995</v>
      </c>
    </row>
    <row r="144" spans="1:14" x14ac:dyDescent="0.3">
      <c r="A144" t="s">
        <v>1456</v>
      </c>
      <c r="B144" t="s">
        <v>21</v>
      </c>
      <c r="C144" t="s">
        <v>154</v>
      </c>
      <c r="D144" t="s">
        <v>23</v>
      </c>
      <c r="E144" t="s">
        <v>17</v>
      </c>
      <c r="F144" t="s">
        <v>337</v>
      </c>
      <c r="G144" s="4">
        <v>44739</v>
      </c>
      <c r="H144">
        <v>998791825</v>
      </c>
      <c r="I144" s="4">
        <v>44788</v>
      </c>
      <c r="J144">
        <v>5373</v>
      </c>
      <c r="K144">
        <v>47.45</v>
      </c>
      <c r="L144">
        <v>6.92</v>
      </c>
      <c r="M144">
        <v>35407.35</v>
      </c>
      <c r="N144">
        <v>26261.4</v>
      </c>
    </row>
    <row r="145" spans="1:14" x14ac:dyDescent="0.3">
      <c r="A145" t="s">
        <v>892</v>
      </c>
      <c r="B145" t="s">
        <v>21</v>
      </c>
      <c r="C145" t="s">
        <v>73</v>
      </c>
      <c r="D145" t="s">
        <v>16</v>
      </c>
      <c r="E145" t="s">
        <v>13</v>
      </c>
      <c r="F145" t="s">
        <v>338</v>
      </c>
      <c r="G145" s="4">
        <v>44181</v>
      </c>
      <c r="H145">
        <v>577306497</v>
      </c>
      <c r="I145" s="4">
        <v>44208</v>
      </c>
      <c r="J145">
        <v>3371</v>
      </c>
      <c r="K145">
        <v>421.89</v>
      </c>
      <c r="L145">
        <v>364.69</v>
      </c>
      <c r="M145">
        <v>1422191.19</v>
      </c>
      <c r="N145">
        <v>1229369.99</v>
      </c>
    </row>
    <row r="146" spans="1:14" x14ac:dyDescent="0.3">
      <c r="A146" t="s">
        <v>1660</v>
      </c>
      <c r="B146" t="s">
        <v>18</v>
      </c>
      <c r="C146" t="s">
        <v>74</v>
      </c>
      <c r="D146" t="s">
        <v>20</v>
      </c>
      <c r="E146" t="s">
        <v>13</v>
      </c>
      <c r="F146" t="s">
        <v>337</v>
      </c>
      <c r="G146" s="4">
        <v>44180</v>
      </c>
      <c r="H146">
        <v>998791825</v>
      </c>
      <c r="I146" s="4">
        <v>44180</v>
      </c>
      <c r="J146">
        <v>6320</v>
      </c>
      <c r="K146">
        <v>668.27</v>
      </c>
      <c r="L146">
        <v>117.11</v>
      </c>
      <c r="M146">
        <v>1055446.7</v>
      </c>
      <c r="N146">
        <v>600891.41</v>
      </c>
    </row>
    <row r="147" spans="1:14" x14ac:dyDescent="0.3">
      <c r="A147" t="s">
        <v>1459</v>
      </c>
      <c r="B147" t="s">
        <v>47</v>
      </c>
      <c r="C147" t="s">
        <v>97</v>
      </c>
      <c r="D147" t="s">
        <v>40</v>
      </c>
      <c r="E147" t="s">
        <v>17</v>
      </c>
      <c r="F147" t="s">
        <v>335</v>
      </c>
      <c r="G147" s="4">
        <v>44392</v>
      </c>
      <c r="H147">
        <v>998791825</v>
      </c>
      <c r="I147" s="4">
        <v>44416</v>
      </c>
      <c r="J147">
        <v>8251</v>
      </c>
      <c r="K147">
        <v>47.45</v>
      </c>
      <c r="L147">
        <v>90.93</v>
      </c>
      <c r="M147">
        <v>1289020.02</v>
      </c>
      <c r="N147">
        <v>760811.31</v>
      </c>
    </row>
    <row r="148" spans="1:14" x14ac:dyDescent="0.3">
      <c r="A148" t="s">
        <v>1742</v>
      </c>
      <c r="B148" t="s">
        <v>10</v>
      </c>
      <c r="C148" t="s">
        <v>252</v>
      </c>
      <c r="D148" t="s">
        <v>40</v>
      </c>
      <c r="E148" t="s">
        <v>17</v>
      </c>
      <c r="F148" t="s">
        <v>335</v>
      </c>
      <c r="G148" s="4">
        <v>44180</v>
      </c>
      <c r="H148">
        <v>998791825</v>
      </c>
      <c r="I148" s="4">
        <v>44230</v>
      </c>
      <c r="J148">
        <v>3001</v>
      </c>
      <c r="K148">
        <v>152.58000000000001</v>
      </c>
      <c r="L148">
        <v>90.93</v>
      </c>
      <c r="M148">
        <v>427208.38</v>
      </c>
      <c r="N148">
        <v>252148.89</v>
      </c>
    </row>
    <row r="149" spans="1:14" x14ac:dyDescent="0.3">
      <c r="A149" t="s">
        <v>1460</v>
      </c>
      <c r="B149" t="s">
        <v>21</v>
      </c>
      <c r="C149" t="s">
        <v>158</v>
      </c>
      <c r="D149" t="s">
        <v>40</v>
      </c>
      <c r="E149" t="s">
        <v>13</v>
      </c>
      <c r="F149" t="s">
        <v>338</v>
      </c>
      <c r="G149" s="4">
        <v>44755</v>
      </c>
      <c r="H149">
        <v>998791825</v>
      </c>
      <c r="I149" s="4">
        <v>44802</v>
      </c>
      <c r="J149">
        <v>5455</v>
      </c>
      <c r="K149">
        <v>437.2</v>
      </c>
      <c r="L149">
        <v>90.93</v>
      </c>
      <c r="M149">
        <v>460947.52</v>
      </c>
      <c r="N149">
        <v>272062.56</v>
      </c>
    </row>
    <row r="150" spans="1:14" x14ac:dyDescent="0.3">
      <c r="A150" t="s">
        <v>1461</v>
      </c>
      <c r="B150" t="s">
        <v>21</v>
      </c>
      <c r="C150" t="s">
        <v>50</v>
      </c>
      <c r="D150" t="s">
        <v>60</v>
      </c>
      <c r="E150" t="s">
        <v>17</v>
      </c>
      <c r="F150" t="s">
        <v>338</v>
      </c>
      <c r="G150" s="4">
        <v>44424</v>
      </c>
      <c r="H150">
        <v>998791825</v>
      </c>
      <c r="I150" s="4">
        <v>44464</v>
      </c>
      <c r="J150">
        <v>8680</v>
      </c>
      <c r="K150">
        <v>205.7</v>
      </c>
      <c r="L150">
        <v>502.54</v>
      </c>
      <c r="M150">
        <v>5765833.5599999996</v>
      </c>
      <c r="N150">
        <v>4335915.12</v>
      </c>
    </row>
    <row r="151" spans="1:14" x14ac:dyDescent="0.3">
      <c r="A151" t="s">
        <v>308</v>
      </c>
      <c r="B151" t="s">
        <v>18</v>
      </c>
      <c r="C151" t="s">
        <v>163</v>
      </c>
      <c r="D151" t="s">
        <v>28</v>
      </c>
      <c r="E151" t="s">
        <v>13</v>
      </c>
      <c r="F151" t="s">
        <v>338</v>
      </c>
      <c r="G151" s="4">
        <v>44180</v>
      </c>
      <c r="H151">
        <v>998791825</v>
      </c>
      <c r="I151" s="4">
        <v>44220</v>
      </c>
      <c r="J151">
        <v>3212</v>
      </c>
      <c r="K151">
        <v>651.21</v>
      </c>
      <c r="L151">
        <v>31.79</v>
      </c>
      <c r="M151">
        <v>460075.2</v>
      </c>
      <c r="N151">
        <v>308235.83999999997</v>
      </c>
    </row>
    <row r="152" spans="1:14" x14ac:dyDescent="0.3">
      <c r="A152" t="s">
        <v>1463</v>
      </c>
      <c r="B152" t="s">
        <v>21</v>
      </c>
      <c r="C152" t="s">
        <v>160</v>
      </c>
      <c r="D152" t="s">
        <v>34</v>
      </c>
      <c r="E152" t="s">
        <v>17</v>
      </c>
      <c r="F152" t="s">
        <v>338</v>
      </c>
      <c r="G152" s="4">
        <v>44336</v>
      </c>
      <c r="H152">
        <v>998791825</v>
      </c>
      <c r="I152" s="4">
        <v>44371</v>
      </c>
      <c r="J152">
        <v>3371</v>
      </c>
      <c r="K152">
        <v>109.28</v>
      </c>
      <c r="L152">
        <v>524.96</v>
      </c>
      <c r="M152">
        <v>4467951.8100000005</v>
      </c>
      <c r="N152">
        <v>3601750.56</v>
      </c>
    </row>
    <row r="153" spans="1:14" x14ac:dyDescent="0.3">
      <c r="A153" t="s">
        <v>699</v>
      </c>
      <c r="B153" t="s">
        <v>21</v>
      </c>
      <c r="C153" t="s">
        <v>224</v>
      </c>
      <c r="D153" t="s">
        <v>20</v>
      </c>
      <c r="E153" t="s">
        <v>13</v>
      </c>
      <c r="F153" t="s">
        <v>337</v>
      </c>
      <c r="G153" s="4">
        <v>44180</v>
      </c>
      <c r="H153">
        <v>418734729</v>
      </c>
      <c r="I153" s="4">
        <v>44180</v>
      </c>
      <c r="J153">
        <v>5131</v>
      </c>
      <c r="K153">
        <v>205.7</v>
      </c>
      <c r="L153">
        <v>117.11</v>
      </c>
      <c r="M153">
        <v>1055446.7</v>
      </c>
      <c r="N153">
        <v>600891.41</v>
      </c>
    </row>
    <row r="154" spans="1:14" x14ac:dyDescent="0.3">
      <c r="A154" t="s">
        <v>1465</v>
      </c>
      <c r="B154" t="s">
        <v>21</v>
      </c>
      <c r="C154" t="s">
        <v>160</v>
      </c>
      <c r="D154" t="s">
        <v>54</v>
      </c>
      <c r="E154" t="s">
        <v>13</v>
      </c>
      <c r="F154" t="s">
        <v>336</v>
      </c>
      <c r="G154" s="4">
        <v>44637</v>
      </c>
      <c r="H154">
        <v>998791825</v>
      </c>
      <c r="I154" s="4">
        <v>44665</v>
      </c>
      <c r="J154">
        <v>2986</v>
      </c>
      <c r="K154">
        <v>9.33</v>
      </c>
      <c r="L154">
        <v>35.840000000000003</v>
      </c>
      <c r="M154">
        <v>134305.12</v>
      </c>
      <c r="N154">
        <v>44047.360000000001</v>
      </c>
    </row>
    <row r="155" spans="1:14" x14ac:dyDescent="0.3">
      <c r="A155" t="s">
        <v>1466</v>
      </c>
      <c r="B155" t="s">
        <v>10</v>
      </c>
      <c r="C155" t="s">
        <v>161</v>
      </c>
      <c r="D155" t="s">
        <v>20</v>
      </c>
      <c r="E155" t="s">
        <v>17</v>
      </c>
      <c r="F155" t="s">
        <v>335</v>
      </c>
      <c r="G155" s="4">
        <v>44430</v>
      </c>
      <c r="H155">
        <v>998791825</v>
      </c>
      <c r="I155" s="4">
        <v>44457</v>
      </c>
      <c r="J155">
        <v>3735</v>
      </c>
      <c r="K155">
        <v>81.73</v>
      </c>
      <c r="L155">
        <v>117.11</v>
      </c>
      <c r="M155">
        <v>1728291.4</v>
      </c>
      <c r="N155">
        <v>983958.22</v>
      </c>
    </row>
    <row r="156" spans="1:14" x14ac:dyDescent="0.3">
      <c r="A156" t="s">
        <v>792</v>
      </c>
      <c r="B156" t="s">
        <v>21</v>
      </c>
      <c r="C156" t="s">
        <v>38</v>
      </c>
      <c r="D156" t="s">
        <v>40</v>
      </c>
      <c r="E156" t="s">
        <v>17</v>
      </c>
      <c r="F156" t="s">
        <v>335</v>
      </c>
      <c r="G156" s="4">
        <v>44180</v>
      </c>
      <c r="H156">
        <v>507386672</v>
      </c>
      <c r="I156" s="4">
        <v>44230</v>
      </c>
      <c r="J156">
        <v>2773</v>
      </c>
      <c r="K156">
        <v>154.06</v>
      </c>
      <c r="L156">
        <v>90.93</v>
      </c>
      <c r="M156">
        <v>427208.38</v>
      </c>
      <c r="N156">
        <v>252148.89</v>
      </c>
    </row>
    <row r="157" spans="1:14" x14ac:dyDescent="0.3">
      <c r="A157" t="s">
        <v>1468</v>
      </c>
      <c r="B157" t="s">
        <v>21</v>
      </c>
      <c r="C157" t="s">
        <v>132</v>
      </c>
      <c r="D157" t="s">
        <v>32</v>
      </c>
      <c r="E157" t="s">
        <v>13</v>
      </c>
      <c r="F157" t="s">
        <v>335</v>
      </c>
      <c r="G157" s="4">
        <v>44232</v>
      </c>
      <c r="H157">
        <v>998791825</v>
      </c>
      <c r="I157" s="4">
        <v>44260</v>
      </c>
      <c r="J157">
        <v>1827</v>
      </c>
      <c r="K157">
        <v>81.73</v>
      </c>
      <c r="L157">
        <v>56.67</v>
      </c>
      <c r="M157">
        <v>582407.98</v>
      </c>
      <c r="N157">
        <v>403830.42</v>
      </c>
    </row>
    <row r="158" spans="1:14" x14ac:dyDescent="0.3">
      <c r="A158" t="s">
        <v>286</v>
      </c>
      <c r="B158" t="s">
        <v>10</v>
      </c>
      <c r="C158" t="s">
        <v>118</v>
      </c>
      <c r="D158" t="s">
        <v>16</v>
      </c>
      <c r="E158" t="s">
        <v>13</v>
      </c>
      <c r="F158" t="s">
        <v>338</v>
      </c>
      <c r="G158" s="4">
        <v>44532</v>
      </c>
      <c r="H158">
        <v>998791825</v>
      </c>
      <c r="I158" s="4">
        <v>44537</v>
      </c>
      <c r="J158">
        <v>2149</v>
      </c>
      <c r="K158">
        <v>9.33</v>
      </c>
      <c r="L158">
        <v>364.69</v>
      </c>
      <c r="M158">
        <v>1489271.7</v>
      </c>
      <c r="N158">
        <v>1287355.7</v>
      </c>
    </row>
    <row r="159" spans="1:14" x14ac:dyDescent="0.3">
      <c r="A159" t="s">
        <v>455</v>
      </c>
      <c r="B159" t="s">
        <v>47</v>
      </c>
      <c r="C159" t="s">
        <v>97</v>
      </c>
      <c r="D159" t="s">
        <v>16</v>
      </c>
      <c r="E159" t="s">
        <v>13</v>
      </c>
      <c r="F159" t="s">
        <v>336</v>
      </c>
      <c r="G159" s="4">
        <v>44759</v>
      </c>
      <c r="H159">
        <v>189522588</v>
      </c>
      <c r="I159" s="4">
        <v>44794</v>
      </c>
      <c r="J159">
        <v>3934</v>
      </c>
      <c r="K159">
        <v>421.89</v>
      </c>
      <c r="L159">
        <v>364.69</v>
      </c>
      <c r="M159">
        <v>1659715.26</v>
      </c>
      <c r="N159">
        <v>1434690.46</v>
      </c>
    </row>
    <row r="160" spans="1:14" x14ac:dyDescent="0.3">
      <c r="A160" t="s">
        <v>1469</v>
      </c>
      <c r="B160" t="s">
        <v>47</v>
      </c>
      <c r="C160" t="s">
        <v>88</v>
      </c>
      <c r="D160" t="s">
        <v>28</v>
      </c>
      <c r="E160" t="s">
        <v>17</v>
      </c>
      <c r="F160" t="s">
        <v>335</v>
      </c>
      <c r="G160" s="4">
        <v>44491</v>
      </c>
      <c r="H160">
        <v>998791825</v>
      </c>
      <c r="I160" s="4">
        <v>44497</v>
      </c>
      <c r="J160">
        <v>8692</v>
      </c>
      <c r="K160">
        <v>651.21</v>
      </c>
      <c r="L160">
        <v>31.79</v>
      </c>
      <c r="M160">
        <v>217463.35</v>
      </c>
      <c r="N160">
        <v>145693.57</v>
      </c>
    </row>
    <row r="161" spans="1:14" x14ac:dyDescent="0.3">
      <c r="A161" t="s">
        <v>315</v>
      </c>
      <c r="B161" t="s">
        <v>18</v>
      </c>
      <c r="C161" t="s">
        <v>163</v>
      </c>
      <c r="D161" t="s">
        <v>31</v>
      </c>
      <c r="E161" t="s">
        <v>17</v>
      </c>
      <c r="F161" t="s">
        <v>337</v>
      </c>
      <c r="G161" s="4">
        <v>44362</v>
      </c>
      <c r="H161">
        <v>998791825</v>
      </c>
      <c r="I161" s="4">
        <v>44402</v>
      </c>
      <c r="J161">
        <v>5523</v>
      </c>
      <c r="K161">
        <v>9.33</v>
      </c>
      <c r="L161">
        <v>263.33</v>
      </c>
      <c r="M161">
        <v>126788</v>
      </c>
      <c r="N161">
        <v>76365.7</v>
      </c>
    </row>
    <row r="162" spans="1:14" x14ac:dyDescent="0.3">
      <c r="A162" t="s">
        <v>1470</v>
      </c>
      <c r="B162" t="s">
        <v>21</v>
      </c>
      <c r="C162" t="s">
        <v>108</v>
      </c>
      <c r="D162" t="s">
        <v>20</v>
      </c>
      <c r="E162" t="s">
        <v>17</v>
      </c>
      <c r="F162" t="s">
        <v>335</v>
      </c>
      <c r="G162" s="4">
        <v>44543</v>
      </c>
      <c r="H162">
        <v>998791825</v>
      </c>
      <c r="I162" s="4">
        <v>44570</v>
      </c>
      <c r="J162">
        <v>8743</v>
      </c>
      <c r="K162">
        <v>9.33</v>
      </c>
      <c r="L162">
        <v>117.11</v>
      </c>
      <c r="M162">
        <v>552715.9</v>
      </c>
      <c r="N162">
        <v>314674.57</v>
      </c>
    </row>
    <row r="163" spans="1:14" x14ac:dyDescent="0.3">
      <c r="A163" t="s">
        <v>867</v>
      </c>
      <c r="B163" t="s">
        <v>21</v>
      </c>
      <c r="C163" t="s">
        <v>198</v>
      </c>
      <c r="D163" t="s">
        <v>28</v>
      </c>
      <c r="E163" t="s">
        <v>13</v>
      </c>
      <c r="F163" t="s">
        <v>338</v>
      </c>
      <c r="G163" s="4">
        <v>44180</v>
      </c>
      <c r="H163">
        <v>562116611</v>
      </c>
      <c r="I163" s="4">
        <v>44220</v>
      </c>
      <c r="J163">
        <v>9696</v>
      </c>
      <c r="K163">
        <v>47.45</v>
      </c>
      <c r="L163">
        <v>31.79</v>
      </c>
      <c r="M163">
        <v>460075.2</v>
      </c>
      <c r="N163">
        <v>308235.83999999997</v>
      </c>
    </row>
    <row r="164" spans="1:14" x14ac:dyDescent="0.3">
      <c r="A164" t="s">
        <v>166</v>
      </c>
      <c r="B164" t="s">
        <v>21</v>
      </c>
      <c r="C164" t="s">
        <v>224</v>
      </c>
      <c r="D164" t="s">
        <v>26</v>
      </c>
      <c r="E164" t="s">
        <v>17</v>
      </c>
      <c r="F164" t="s">
        <v>337</v>
      </c>
      <c r="G164" s="4">
        <v>44178</v>
      </c>
      <c r="H164">
        <v>998791825</v>
      </c>
      <c r="I164" s="4">
        <v>44202</v>
      </c>
      <c r="J164">
        <v>6281</v>
      </c>
      <c r="K164">
        <v>421.89</v>
      </c>
      <c r="L164">
        <v>159.41999999999999</v>
      </c>
      <c r="M164">
        <v>2138225.2799999998</v>
      </c>
      <c r="N164">
        <v>1335301.92</v>
      </c>
    </row>
    <row r="165" spans="1:14" x14ac:dyDescent="0.3">
      <c r="A165" t="s">
        <v>1473</v>
      </c>
      <c r="B165" t="s">
        <v>10</v>
      </c>
      <c r="C165" t="s">
        <v>87</v>
      </c>
      <c r="D165" t="s">
        <v>23</v>
      </c>
      <c r="E165" t="s">
        <v>17</v>
      </c>
      <c r="F165" t="s">
        <v>337</v>
      </c>
      <c r="G165" s="4">
        <v>44249</v>
      </c>
      <c r="H165">
        <v>998791825</v>
      </c>
      <c r="I165" s="4">
        <v>44249</v>
      </c>
      <c r="J165">
        <v>3180</v>
      </c>
      <c r="K165">
        <v>651.21</v>
      </c>
      <c r="L165">
        <v>6.92</v>
      </c>
      <c r="M165">
        <v>54589.83</v>
      </c>
      <c r="N165">
        <v>40488.92</v>
      </c>
    </row>
    <row r="166" spans="1:14" x14ac:dyDescent="0.3">
      <c r="A166" t="s">
        <v>1474</v>
      </c>
      <c r="B166" t="s">
        <v>10</v>
      </c>
      <c r="C166" t="s">
        <v>165</v>
      </c>
      <c r="D166" t="s">
        <v>23</v>
      </c>
      <c r="E166" t="s">
        <v>17</v>
      </c>
      <c r="F166" t="s">
        <v>335</v>
      </c>
      <c r="G166" s="4">
        <v>44755</v>
      </c>
      <c r="H166">
        <v>998791825</v>
      </c>
      <c r="I166" s="4">
        <v>44764</v>
      </c>
      <c r="J166">
        <v>8561</v>
      </c>
      <c r="K166">
        <v>651.21</v>
      </c>
      <c r="L166">
        <v>6.92</v>
      </c>
      <c r="M166">
        <v>9292.68</v>
      </c>
      <c r="N166">
        <v>6892.32</v>
      </c>
    </row>
    <row r="167" spans="1:14" x14ac:dyDescent="0.3">
      <c r="A167" t="s">
        <v>1237</v>
      </c>
      <c r="B167" t="s">
        <v>21</v>
      </c>
      <c r="C167" t="s">
        <v>135</v>
      </c>
      <c r="D167" t="s">
        <v>26</v>
      </c>
      <c r="E167" t="s">
        <v>17</v>
      </c>
      <c r="F167" t="s">
        <v>337</v>
      </c>
      <c r="G167" s="4">
        <v>44178</v>
      </c>
      <c r="H167">
        <v>893604600</v>
      </c>
      <c r="I167" s="4">
        <v>44202</v>
      </c>
      <c r="J167">
        <v>8376</v>
      </c>
      <c r="K167">
        <v>255.28</v>
      </c>
      <c r="L167">
        <v>159.41999999999999</v>
      </c>
      <c r="M167">
        <v>2138225.2799999998</v>
      </c>
      <c r="N167">
        <v>1335301.92</v>
      </c>
    </row>
    <row r="168" spans="1:14" x14ac:dyDescent="0.3">
      <c r="A168" t="s">
        <v>2115</v>
      </c>
      <c r="B168" t="s">
        <v>10</v>
      </c>
      <c r="C168" t="s">
        <v>103</v>
      </c>
      <c r="D168" t="s">
        <v>34</v>
      </c>
      <c r="E168" t="s">
        <v>17</v>
      </c>
      <c r="F168" t="s">
        <v>337</v>
      </c>
      <c r="G168" s="4">
        <v>44177</v>
      </c>
      <c r="H168">
        <v>998791825</v>
      </c>
      <c r="I168" s="4">
        <v>44198</v>
      </c>
      <c r="J168">
        <v>8402</v>
      </c>
      <c r="K168">
        <v>47.45</v>
      </c>
      <c r="L168">
        <v>524.96</v>
      </c>
      <c r="M168">
        <v>2228440.62</v>
      </c>
      <c r="N168">
        <v>1796413.12</v>
      </c>
    </row>
    <row r="169" spans="1:14" x14ac:dyDescent="0.3">
      <c r="A169" t="s">
        <v>1477</v>
      </c>
      <c r="B169" t="s">
        <v>21</v>
      </c>
      <c r="C169" t="s">
        <v>83</v>
      </c>
      <c r="D169" t="s">
        <v>32</v>
      </c>
      <c r="E169" t="s">
        <v>13</v>
      </c>
      <c r="F169" t="s">
        <v>335</v>
      </c>
      <c r="G169" s="4">
        <v>44618</v>
      </c>
      <c r="H169">
        <v>998791825</v>
      </c>
      <c r="I169" s="4">
        <v>44663</v>
      </c>
      <c r="J169">
        <v>8975</v>
      </c>
      <c r="K169">
        <v>651.21</v>
      </c>
      <c r="L169">
        <v>56.67</v>
      </c>
      <c r="M169">
        <v>359039.89</v>
      </c>
      <c r="N169">
        <v>248951.31</v>
      </c>
    </row>
    <row r="170" spans="1:14" x14ac:dyDescent="0.3">
      <c r="A170" t="s">
        <v>456</v>
      </c>
      <c r="B170" t="s">
        <v>10</v>
      </c>
      <c r="C170" t="s">
        <v>85</v>
      </c>
      <c r="D170" t="s">
        <v>60</v>
      </c>
      <c r="E170" t="s">
        <v>17</v>
      </c>
      <c r="F170" t="s">
        <v>336</v>
      </c>
      <c r="G170" s="4">
        <v>44440</v>
      </c>
      <c r="H170">
        <v>189676654</v>
      </c>
      <c r="I170" s="4">
        <v>44448</v>
      </c>
      <c r="J170">
        <v>8972</v>
      </c>
      <c r="K170">
        <v>668.27</v>
      </c>
      <c r="L170">
        <v>502.54</v>
      </c>
      <c r="M170">
        <v>5995718.4399999995</v>
      </c>
      <c r="N170">
        <v>4508788.88</v>
      </c>
    </row>
    <row r="171" spans="1:14" x14ac:dyDescent="0.3">
      <c r="A171" t="s">
        <v>1478</v>
      </c>
      <c r="B171" t="s">
        <v>24</v>
      </c>
      <c r="C171" t="s">
        <v>167</v>
      </c>
      <c r="D171" t="s">
        <v>23</v>
      </c>
      <c r="E171" t="s">
        <v>13</v>
      </c>
      <c r="F171" t="s">
        <v>335</v>
      </c>
      <c r="G171" s="4">
        <v>44772</v>
      </c>
      <c r="H171">
        <v>998791825</v>
      </c>
      <c r="I171" s="4">
        <v>44805</v>
      </c>
      <c r="J171">
        <v>6595</v>
      </c>
      <c r="K171">
        <v>651.21</v>
      </c>
      <c r="L171">
        <v>6.92</v>
      </c>
      <c r="M171">
        <v>68696.789999999994</v>
      </c>
      <c r="N171">
        <v>50951.96</v>
      </c>
    </row>
    <row r="172" spans="1:14" x14ac:dyDescent="0.3">
      <c r="A172" t="s">
        <v>1479</v>
      </c>
      <c r="B172" t="s">
        <v>10</v>
      </c>
      <c r="C172" t="s">
        <v>169</v>
      </c>
      <c r="D172" t="s">
        <v>34</v>
      </c>
      <c r="E172" t="s">
        <v>13</v>
      </c>
      <c r="F172" t="s">
        <v>335</v>
      </c>
      <c r="G172" s="4">
        <v>44463</v>
      </c>
      <c r="H172">
        <v>998791825</v>
      </c>
      <c r="I172" s="4">
        <v>44505</v>
      </c>
      <c r="J172">
        <v>1896</v>
      </c>
      <c r="K172">
        <v>154.06</v>
      </c>
      <c r="L172">
        <v>524.96</v>
      </c>
      <c r="M172">
        <v>1142873.55</v>
      </c>
      <c r="N172">
        <v>921304.8</v>
      </c>
    </row>
    <row r="173" spans="1:14" x14ac:dyDescent="0.3">
      <c r="A173" t="s">
        <v>324</v>
      </c>
      <c r="B173" t="s">
        <v>21</v>
      </c>
      <c r="C173" t="s">
        <v>43</v>
      </c>
      <c r="D173" t="s">
        <v>40</v>
      </c>
      <c r="E173" t="s">
        <v>13</v>
      </c>
      <c r="F173" t="s">
        <v>335</v>
      </c>
      <c r="G173" s="4">
        <v>44177</v>
      </c>
      <c r="H173">
        <v>998791825</v>
      </c>
      <c r="I173" s="4">
        <v>44181</v>
      </c>
      <c r="J173">
        <v>7177</v>
      </c>
      <c r="K173">
        <v>109.28</v>
      </c>
      <c r="L173">
        <v>90.93</v>
      </c>
      <c r="M173">
        <v>870593.06</v>
      </c>
      <c r="N173">
        <v>513845.43000000005</v>
      </c>
    </row>
    <row r="174" spans="1:14" x14ac:dyDescent="0.3">
      <c r="A174" t="s">
        <v>1481</v>
      </c>
      <c r="B174" t="s">
        <v>10</v>
      </c>
      <c r="C174" t="s">
        <v>171</v>
      </c>
      <c r="D174" t="s">
        <v>23</v>
      </c>
      <c r="E174" t="s">
        <v>13</v>
      </c>
      <c r="F174" t="s">
        <v>337</v>
      </c>
      <c r="G174" s="4">
        <v>44326</v>
      </c>
      <c r="H174">
        <v>998791825</v>
      </c>
      <c r="I174" s="4">
        <v>44354</v>
      </c>
      <c r="J174">
        <v>8219</v>
      </c>
      <c r="K174">
        <v>651.21</v>
      </c>
      <c r="L174">
        <v>6.92</v>
      </c>
      <c r="M174">
        <v>11466.57</v>
      </c>
      <c r="N174">
        <v>8504.68</v>
      </c>
    </row>
    <row r="175" spans="1:14" x14ac:dyDescent="0.3">
      <c r="A175" t="s">
        <v>76</v>
      </c>
      <c r="B175" t="s">
        <v>18</v>
      </c>
      <c r="C175" t="s">
        <v>136</v>
      </c>
      <c r="D175" t="s">
        <v>23</v>
      </c>
      <c r="E175" t="s">
        <v>17</v>
      </c>
      <c r="F175" t="s">
        <v>338</v>
      </c>
      <c r="G175" s="4">
        <v>44496</v>
      </c>
      <c r="H175">
        <v>998791825</v>
      </c>
      <c r="I175" s="4">
        <v>44500</v>
      </c>
      <c r="J175">
        <v>8156</v>
      </c>
      <c r="K175">
        <v>421.89</v>
      </c>
      <c r="L175">
        <v>6.92</v>
      </c>
      <c r="M175">
        <v>66261.66</v>
      </c>
      <c r="N175">
        <v>49145.84</v>
      </c>
    </row>
    <row r="176" spans="1:14" x14ac:dyDescent="0.3">
      <c r="A176" t="s">
        <v>1218</v>
      </c>
      <c r="B176" t="s">
        <v>35</v>
      </c>
      <c r="C176" t="s">
        <v>36</v>
      </c>
      <c r="D176" t="s">
        <v>34</v>
      </c>
      <c r="E176" t="s">
        <v>17</v>
      </c>
      <c r="F176" t="s">
        <v>337</v>
      </c>
      <c r="G176" s="4">
        <v>44177</v>
      </c>
      <c r="H176">
        <v>880710685</v>
      </c>
      <c r="I176" s="4">
        <v>44198</v>
      </c>
      <c r="J176">
        <v>3422</v>
      </c>
      <c r="K176">
        <v>651.21</v>
      </c>
      <c r="L176">
        <v>524.96</v>
      </c>
      <c r="M176">
        <v>2228440.62</v>
      </c>
      <c r="N176">
        <v>1796413.12</v>
      </c>
    </row>
    <row r="177" spans="1:14" x14ac:dyDescent="0.3">
      <c r="A177" t="s">
        <v>1483</v>
      </c>
      <c r="B177" t="s">
        <v>47</v>
      </c>
      <c r="C177" t="s">
        <v>80</v>
      </c>
      <c r="D177" t="s">
        <v>34</v>
      </c>
      <c r="E177" t="s">
        <v>13</v>
      </c>
      <c r="F177" t="s">
        <v>337</v>
      </c>
      <c r="G177" s="4">
        <v>44315</v>
      </c>
      <c r="H177">
        <v>998791825</v>
      </c>
      <c r="I177" s="4">
        <v>44359</v>
      </c>
      <c r="J177">
        <v>4107</v>
      </c>
      <c r="K177">
        <v>421.89</v>
      </c>
      <c r="L177">
        <v>524.96</v>
      </c>
      <c r="M177">
        <v>2170482.9300000002</v>
      </c>
      <c r="N177">
        <v>1749691.6800000002</v>
      </c>
    </row>
    <row r="178" spans="1:14" x14ac:dyDescent="0.3">
      <c r="A178" t="s">
        <v>1484</v>
      </c>
      <c r="B178" t="s">
        <v>24</v>
      </c>
      <c r="C178" t="s">
        <v>77</v>
      </c>
      <c r="D178" t="s">
        <v>34</v>
      </c>
      <c r="E178" t="s">
        <v>13</v>
      </c>
      <c r="F178" t="s">
        <v>338</v>
      </c>
      <c r="G178" s="4">
        <v>44320</v>
      </c>
      <c r="H178">
        <v>998791825</v>
      </c>
      <c r="I178" s="4">
        <v>44330</v>
      </c>
      <c r="J178">
        <v>6225</v>
      </c>
      <c r="K178">
        <v>152.58000000000001</v>
      </c>
      <c r="L178">
        <v>524.96</v>
      </c>
      <c r="M178">
        <v>1087520.7</v>
      </c>
      <c r="N178">
        <v>876683.20000000007</v>
      </c>
    </row>
    <row r="179" spans="1:14" x14ac:dyDescent="0.3">
      <c r="A179" t="s">
        <v>332</v>
      </c>
      <c r="B179" t="s">
        <v>47</v>
      </c>
      <c r="C179" t="s">
        <v>88</v>
      </c>
      <c r="D179" t="s">
        <v>32</v>
      </c>
      <c r="E179" t="s">
        <v>17</v>
      </c>
      <c r="F179" t="s">
        <v>335</v>
      </c>
      <c r="G179" s="4">
        <v>44872</v>
      </c>
      <c r="H179">
        <v>998791825</v>
      </c>
      <c r="I179" s="4">
        <v>44905</v>
      </c>
      <c r="J179">
        <v>8558</v>
      </c>
      <c r="K179">
        <v>109.28</v>
      </c>
      <c r="L179">
        <v>56.67</v>
      </c>
      <c r="M179">
        <v>451558.25</v>
      </c>
      <c r="N179">
        <v>313101.75</v>
      </c>
    </row>
    <row r="180" spans="1:14" x14ac:dyDescent="0.3">
      <c r="A180" t="s">
        <v>1263</v>
      </c>
      <c r="B180" t="s">
        <v>18</v>
      </c>
      <c r="C180" t="s">
        <v>136</v>
      </c>
      <c r="D180" t="s">
        <v>40</v>
      </c>
      <c r="E180" t="s">
        <v>13</v>
      </c>
      <c r="F180" t="s">
        <v>335</v>
      </c>
      <c r="G180" s="4">
        <v>44177</v>
      </c>
      <c r="H180">
        <v>918880879</v>
      </c>
      <c r="I180" s="4">
        <v>44181</v>
      </c>
      <c r="J180">
        <v>5651</v>
      </c>
      <c r="K180">
        <v>154.06</v>
      </c>
      <c r="L180">
        <v>90.93</v>
      </c>
      <c r="M180">
        <v>870593.06</v>
      </c>
      <c r="N180">
        <v>513845.43000000005</v>
      </c>
    </row>
    <row r="181" spans="1:14" x14ac:dyDescent="0.3">
      <c r="A181" t="s">
        <v>457</v>
      </c>
      <c r="B181" t="s">
        <v>24</v>
      </c>
      <c r="C181" t="s">
        <v>110</v>
      </c>
      <c r="D181" t="s">
        <v>26</v>
      </c>
      <c r="E181" t="s">
        <v>17</v>
      </c>
      <c r="F181" t="s">
        <v>336</v>
      </c>
      <c r="G181" s="4">
        <v>44210</v>
      </c>
      <c r="H181">
        <v>190043151</v>
      </c>
      <c r="I181" s="4">
        <v>44250</v>
      </c>
      <c r="J181">
        <v>7917</v>
      </c>
      <c r="K181">
        <v>255.28</v>
      </c>
      <c r="L181">
        <v>159.41999999999999</v>
      </c>
      <c r="M181">
        <v>2021051.76</v>
      </c>
      <c r="N181">
        <v>1262128.1399999999</v>
      </c>
    </row>
    <row r="182" spans="1:14" x14ac:dyDescent="0.3">
      <c r="A182" t="s">
        <v>1486</v>
      </c>
      <c r="B182" t="s">
        <v>18</v>
      </c>
      <c r="C182" t="s">
        <v>173</v>
      </c>
      <c r="D182" t="s">
        <v>34</v>
      </c>
      <c r="E182" t="s">
        <v>17</v>
      </c>
      <c r="F182" t="s">
        <v>336</v>
      </c>
      <c r="G182" s="4">
        <v>44720</v>
      </c>
      <c r="H182">
        <v>998791825</v>
      </c>
      <c r="I182" s="4">
        <v>44767</v>
      </c>
      <c r="J182">
        <v>8421</v>
      </c>
      <c r="K182">
        <v>152.58000000000001</v>
      </c>
      <c r="L182">
        <v>524.96</v>
      </c>
      <c r="M182">
        <v>5268940.1100000003</v>
      </c>
      <c r="N182">
        <v>4247451.3600000003</v>
      </c>
    </row>
    <row r="183" spans="1:14" x14ac:dyDescent="0.3">
      <c r="A183" t="s">
        <v>216</v>
      </c>
      <c r="B183" t="s">
        <v>21</v>
      </c>
      <c r="C183" t="s">
        <v>130</v>
      </c>
      <c r="D183" t="s">
        <v>34</v>
      </c>
      <c r="E183" t="s">
        <v>17</v>
      </c>
      <c r="F183" t="s">
        <v>337</v>
      </c>
      <c r="G183" s="4">
        <v>44502</v>
      </c>
      <c r="H183">
        <v>998791825</v>
      </c>
      <c r="I183" s="4">
        <v>44551</v>
      </c>
      <c r="J183">
        <v>8306</v>
      </c>
      <c r="K183">
        <v>668.27</v>
      </c>
      <c r="L183">
        <v>524.96</v>
      </c>
      <c r="M183">
        <v>670746.30000000005</v>
      </c>
      <c r="N183">
        <v>540708.80000000005</v>
      </c>
    </row>
    <row r="184" spans="1:14" x14ac:dyDescent="0.3">
      <c r="A184" t="s">
        <v>1487</v>
      </c>
      <c r="B184" t="s">
        <v>47</v>
      </c>
      <c r="C184" t="s">
        <v>69</v>
      </c>
      <c r="D184" t="s">
        <v>40</v>
      </c>
      <c r="E184" t="s">
        <v>13</v>
      </c>
      <c r="F184" t="s">
        <v>337</v>
      </c>
      <c r="G184" s="4">
        <v>44759</v>
      </c>
      <c r="H184">
        <v>998791825</v>
      </c>
      <c r="I184" s="4">
        <v>44784</v>
      </c>
      <c r="J184">
        <v>3112</v>
      </c>
      <c r="K184">
        <v>651.21</v>
      </c>
      <c r="L184">
        <v>90.93</v>
      </c>
      <c r="M184">
        <v>1224006.7</v>
      </c>
      <c r="N184">
        <v>722438.85000000009</v>
      </c>
    </row>
    <row r="185" spans="1:14" x14ac:dyDescent="0.3">
      <c r="A185" t="s">
        <v>297</v>
      </c>
      <c r="B185" t="s">
        <v>47</v>
      </c>
      <c r="C185" t="s">
        <v>52</v>
      </c>
      <c r="D185" t="s">
        <v>16</v>
      </c>
      <c r="E185" t="s">
        <v>17</v>
      </c>
      <c r="F185" t="s">
        <v>338</v>
      </c>
      <c r="G185" s="4">
        <v>44274</v>
      </c>
      <c r="H185">
        <v>998791825</v>
      </c>
      <c r="I185" s="4">
        <v>44275</v>
      </c>
      <c r="J185">
        <v>6597</v>
      </c>
      <c r="K185">
        <v>81.73</v>
      </c>
      <c r="L185">
        <v>364.69</v>
      </c>
      <c r="M185">
        <v>3597456.03</v>
      </c>
      <c r="N185">
        <v>3109711.63</v>
      </c>
    </row>
    <row r="186" spans="1:14" x14ac:dyDescent="0.3">
      <c r="A186" t="s">
        <v>2145</v>
      </c>
      <c r="B186" t="s">
        <v>47</v>
      </c>
      <c r="C186" t="s">
        <v>204</v>
      </c>
      <c r="D186" t="s">
        <v>40</v>
      </c>
      <c r="E186" t="s">
        <v>17</v>
      </c>
      <c r="F186" t="s">
        <v>338</v>
      </c>
      <c r="G186" s="4">
        <v>44174</v>
      </c>
      <c r="H186">
        <v>998791825</v>
      </c>
      <c r="I186" s="4">
        <v>44215</v>
      </c>
      <c r="J186">
        <v>2822</v>
      </c>
      <c r="K186">
        <v>255.28</v>
      </c>
      <c r="L186">
        <v>90.93</v>
      </c>
      <c r="M186">
        <v>868436.22</v>
      </c>
      <c r="N186">
        <v>512572.41000000003</v>
      </c>
    </row>
    <row r="187" spans="1:14" x14ac:dyDescent="0.3">
      <c r="A187" t="s">
        <v>1489</v>
      </c>
      <c r="B187" t="s">
        <v>10</v>
      </c>
      <c r="C187" t="s">
        <v>131</v>
      </c>
      <c r="D187" t="s">
        <v>16</v>
      </c>
      <c r="E187" t="s">
        <v>13</v>
      </c>
      <c r="F187" t="s">
        <v>338</v>
      </c>
      <c r="G187" s="4">
        <v>44774</v>
      </c>
      <c r="H187">
        <v>998791825</v>
      </c>
      <c r="I187" s="4">
        <v>44824</v>
      </c>
      <c r="J187">
        <v>9774</v>
      </c>
      <c r="K187">
        <v>154.06</v>
      </c>
      <c r="L187">
        <v>364.69</v>
      </c>
      <c r="M187">
        <v>1949553.69</v>
      </c>
      <c r="N187">
        <v>1685232.49</v>
      </c>
    </row>
    <row r="188" spans="1:14" x14ac:dyDescent="0.3">
      <c r="A188" t="s">
        <v>1258</v>
      </c>
      <c r="B188" t="s">
        <v>10</v>
      </c>
      <c r="C188" t="s">
        <v>171</v>
      </c>
      <c r="D188" t="s">
        <v>40</v>
      </c>
      <c r="E188" t="s">
        <v>17</v>
      </c>
      <c r="F188" t="s">
        <v>338</v>
      </c>
      <c r="G188" s="4">
        <v>44174</v>
      </c>
      <c r="H188">
        <v>914538705</v>
      </c>
      <c r="I188" s="4">
        <v>44215</v>
      </c>
      <c r="J188">
        <v>5637</v>
      </c>
      <c r="K188">
        <v>154.06</v>
      </c>
      <c r="L188">
        <v>90.93</v>
      </c>
      <c r="M188">
        <v>868436.22</v>
      </c>
      <c r="N188">
        <v>512572.41000000003</v>
      </c>
    </row>
    <row r="189" spans="1:14" x14ac:dyDescent="0.3">
      <c r="A189" t="s">
        <v>1491</v>
      </c>
      <c r="B189" t="s">
        <v>21</v>
      </c>
      <c r="C189" t="s">
        <v>174</v>
      </c>
      <c r="D189" t="s">
        <v>16</v>
      </c>
      <c r="E189" t="s">
        <v>13</v>
      </c>
      <c r="F189" t="s">
        <v>337</v>
      </c>
      <c r="G189" s="4">
        <v>44424</v>
      </c>
      <c r="H189">
        <v>998791825</v>
      </c>
      <c r="I189" s="4">
        <v>44437</v>
      </c>
      <c r="J189">
        <v>8501</v>
      </c>
      <c r="K189">
        <v>651.21</v>
      </c>
      <c r="L189">
        <v>364.69</v>
      </c>
      <c r="M189">
        <v>3154049.64</v>
      </c>
      <c r="N189">
        <v>2726422.44</v>
      </c>
    </row>
    <row r="190" spans="1:14" x14ac:dyDescent="0.3">
      <c r="A190" t="s">
        <v>1492</v>
      </c>
      <c r="B190" t="s">
        <v>10</v>
      </c>
      <c r="C190" t="s">
        <v>175</v>
      </c>
      <c r="D190" t="s">
        <v>12</v>
      </c>
      <c r="E190" t="s">
        <v>13</v>
      </c>
      <c r="F190" t="s">
        <v>336</v>
      </c>
      <c r="G190" s="4">
        <v>44340</v>
      </c>
      <c r="H190">
        <v>998791825</v>
      </c>
      <c r="I190" s="4">
        <v>44354</v>
      </c>
      <c r="J190">
        <v>7789</v>
      </c>
      <c r="K190">
        <v>651.21</v>
      </c>
      <c r="L190">
        <v>97.44</v>
      </c>
      <c r="M190">
        <v>1201720.08</v>
      </c>
      <c r="N190">
        <v>767437.44</v>
      </c>
    </row>
    <row r="191" spans="1:14" x14ac:dyDescent="0.3">
      <c r="A191" t="s">
        <v>1539</v>
      </c>
      <c r="B191" t="s">
        <v>47</v>
      </c>
      <c r="C191" t="s">
        <v>200</v>
      </c>
      <c r="D191" t="s">
        <v>16</v>
      </c>
      <c r="E191" t="s">
        <v>17</v>
      </c>
      <c r="F191" t="s">
        <v>338</v>
      </c>
      <c r="G191" s="4">
        <v>44171</v>
      </c>
      <c r="H191">
        <v>998791825</v>
      </c>
      <c r="I191" s="4">
        <v>44206</v>
      </c>
      <c r="J191">
        <v>5223</v>
      </c>
      <c r="K191">
        <v>651.21</v>
      </c>
      <c r="L191">
        <v>364.69</v>
      </c>
      <c r="M191">
        <v>1176651.21</v>
      </c>
      <c r="N191">
        <v>1017120.41</v>
      </c>
    </row>
    <row r="192" spans="1:14" x14ac:dyDescent="0.3">
      <c r="A192" t="s">
        <v>236</v>
      </c>
      <c r="B192" t="s">
        <v>21</v>
      </c>
      <c r="C192" t="s">
        <v>73</v>
      </c>
      <c r="D192" t="s">
        <v>12</v>
      </c>
      <c r="E192" t="s">
        <v>17</v>
      </c>
      <c r="F192" t="s">
        <v>338</v>
      </c>
      <c r="G192" s="4">
        <v>44171</v>
      </c>
      <c r="H192">
        <v>998791825</v>
      </c>
      <c r="I192" s="4">
        <v>44187</v>
      </c>
      <c r="J192">
        <v>2728</v>
      </c>
      <c r="K192">
        <v>109.28</v>
      </c>
      <c r="L192">
        <v>97.44</v>
      </c>
      <c r="M192">
        <v>1450883.2200000002</v>
      </c>
      <c r="N192">
        <v>926556.96</v>
      </c>
    </row>
    <row r="193" spans="1:14" x14ac:dyDescent="0.3">
      <c r="A193" t="s">
        <v>1494</v>
      </c>
      <c r="B193" t="s">
        <v>21</v>
      </c>
      <c r="C193" t="s">
        <v>50</v>
      </c>
      <c r="D193" t="s">
        <v>20</v>
      </c>
      <c r="E193" t="s">
        <v>17</v>
      </c>
      <c r="F193" t="s">
        <v>336</v>
      </c>
      <c r="G193" s="4">
        <v>44763</v>
      </c>
      <c r="H193">
        <v>998791825</v>
      </c>
      <c r="I193" s="4">
        <v>44796</v>
      </c>
      <c r="J193">
        <v>5930</v>
      </c>
      <c r="K193">
        <v>205.7</v>
      </c>
      <c r="L193">
        <v>117.11</v>
      </c>
      <c r="M193">
        <v>1239136.8</v>
      </c>
      <c r="N193">
        <v>705470.64</v>
      </c>
    </row>
    <row r="194" spans="1:14" x14ac:dyDescent="0.3">
      <c r="A194" t="s">
        <v>1495</v>
      </c>
      <c r="B194" t="s">
        <v>10</v>
      </c>
      <c r="C194" t="s">
        <v>171</v>
      </c>
      <c r="D194" t="s">
        <v>12</v>
      </c>
      <c r="E194" t="s">
        <v>17</v>
      </c>
      <c r="F194" t="s">
        <v>336</v>
      </c>
      <c r="G194" s="4">
        <v>44517</v>
      </c>
      <c r="H194">
        <v>998791825</v>
      </c>
      <c r="I194" s="4">
        <v>44542</v>
      </c>
      <c r="J194">
        <v>7760</v>
      </c>
      <c r="K194">
        <v>109.28</v>
      </c>
      <c r="L194">
        <v>97.44</v>
      </c>
      <c r="M194">
        <v>1315849.9200000002</v>
      </c>
      <c r="N194">
        <v>840322.55999999994</v>
      </c>
    </row>
    <row r="195" spans="1:14" x14ac:dyDescent="0.3">
      <c r="A195" t="s">
        <v>238</v>
      </c>
      <c r="B195" t="s">
        <v>21</v>
      </c>
      <c r="C195" t="s">
        <v>132</v>
      </c>
      <c r="D195" t="s">
        <v>60</v>
      </c>
      <c r="E195" t="s">
        <v>13</v>
      </c>
      <c r="F195" t="s">
        <v>335</v>
      </c>
      <c r="G195" s="4">
        <v>44403</v>
      </c>
      <c r="H195">
        <v>998791825</v>
      </c>
      <c r="I195" s="4">
        <v>44448</v>
      </c>
      <c r="J195">
        <v>3468</v>
      </c>
      <c r="K195">
        <v>205.7</v>
      </c>
      <c r="L195">
        <v>502.54</v>
      </c>
      <c r="M195">
        <v>2358324.83</v>
      </c>
      <c r="N195">
        <v>1773463.6600000001</v>
      </c>
    </row>
    <row r="196" spans="1:14" x14ac:dyDescent="0.3">
      <c r="A196" t="s">
        <v>561</v>
      </c>
      <c r="B196" t="s">
        <v>10</v>
      </c>
      <c r="C196" t="s">
        <v>15</v>
      </c>
      <c r="D196" t="s">
        <v>16</v>
      </c>
      <c r="E196" t="s">
        <v>17</v>
      </c>
      <c r="F196" t="s">
        <v>338</v>
      </c>
      <c r="G196" s="4">
        <v>44171</v>
      </c>
      <c r="H196">
        <v>287675130</v>
      </c>
      <c r="I196" s="4">
        <v>44206</v>
      </c>
      <c r="J196">
        <v>2789</v>
      </c>
      <c r="K196">
        <v>421.89</v>
      </c>
      <c r="L196">
        <v>364.69</v>
      </c>
      <c r="M196">
        <v>1176651.21</v>
      </c>
      <c r="N196">
        <v>1017120.41</v>
      </c>
    </row>
    <row r="197" spans="1:14" x14ac:dyDescent="0.3">
      <c r="A197" t="s">
        <v>1497</v>
      </c>
      <c r="B197" t="s">
        <v>21</v>
      </c>
      <c r="C197" t="s">
        <v>94</v>
      </c>
      <c r="D197" t="s">
        <v>32</v>
      </c>
      <c r="E197" t="s">
        <v>13</v>
      </c>
      <c r="F197" t="s">
        <v>335</v>
      </c>
      <c r="G197" s="4">
        <v>44684</v>
      </c>
      <c r="H197">
        <v>998791825</v>
      </c>
      <c r="I197" s="4">
        <v>44698</v>
      </c>
      <c r="J197">
        <v>4818</v>
      </c>
      <c r="K197">
        <v>651.21</v>
      </c>
      <c r="L197">
        <v>56.67</v>
      </c>
      <c r="M197">
        <v>188632.84</v>
      </c>
      <c r="N197">
        <v>130794.36</v>
      </c>
    </row>
    <row r="198" spans="1:14" x14ac:dyDescent="0.3">
      <c r="A198" t="s">
        <v>1498</v>
      </c>
      <c r="B198" t="s">
        <v>35</v>
      </c>
      <c r="C198" t="s">
        <v>147</v>
      </c>
      <c r="D198" t="s">
        <v>54</v>
      </c>
      <c r="E198" t="s">
        <v>13</v>
      </c>
      <c r="F198" t="s">
        <v>338</v>
      </c>
      <c r="G198" s="4">
        <v>44455</v>
      </c>
      <c r="H198">
        <v>998791825</v>
      </c>
      <c r="I198" s="4">
        <v>44501</v>
      </c>
      <c r="J198">
        <v>9689</v>
      </c>
      <c r="K198">
        <v>47.45</v>
      </c>
      <c r="L198">
        <v>35.840000000000003</v>
      </c>
      <c r="M198">
        <v>795995.52</v>
      </c>
      <c r="N198">
        <v>261058.56000000003</v>
      </c>
    </row>
    <row r="199" spans="1:14" x14ac:dyDescent="0.3">
      <c r="A199" t="s">
        <v>723</v>
      </c>
      <c r="B199" t="s">
        <v>21</v>
      </c>
      <c r="C199" t="s">
        <v>46</v>
      </c>
      <c r="D199" t="s">
        <v>12</v>
      </c>
      <c r="E199" t="s">
        <v>17</v>
      </c>
      <c r="F199" t="s">
        <v>338</v>
      </c>
      <c r="G199" s="4">
        <v>44171</v>
      </c>
      <c r="H199">
        <v>441600883</v>
      </c>
      <c r="I199" s="4">
        <v>44187</v>
      </c>
      <c r="J199">
        <v>9509</v>
      </c>
      <c r="K199">
        <v>152.58000000000001</v>
      </c>
      <c r="L199">
        <v>97.44</v>
      </c>
      <c r="M199">
        <v>1450883.2200000002</v>
      </c>
      <c r="N199">
        <v>926556.96</v>
      </c>
    </row>
    <row r="200" spans="1:14" x14ac:dyDescent="0.3">
      <c r="A200" t="s">
        <v>1964</v>
      </c>
      <c r="B200" t="s">
        <v>24</v>
      </c>
      <c r="C200" t="s">
        <v>93</v>
      </c>
      <c r="D200" t="s">
        <v>40</v>
      </c>
      <c r="E200" t="s">
        <v>13</v>
      </c>
      <c r="F200" t="s">
        <v>335</v>
      </c>
      <c r="G200" s="4">
        <v>44169</v>
      </c>
      <c r="H200">
        <v>998791825</v>
      </c>
      <c r="I200" s="4">
        <v>44175</v>
      </c>
      <c r="J200">
        <v>1276</v>
      </c>
      <c r="K200">
        <v>255.28</v>
      </c>
      <c r="L200">
        <v>90.93</v>
      </c>
      <c r="M200">
        <v>897245.44000000006</v>
      </c>
      <c r="N200">
        <v>529576.32000000007</v>
      </c>
    </row>
    <row r="201" spans="1:14" x14ac:dyDescent="0.3">
      <c r="A201" t="s">
        <v>1501</v>
      </c>
      <c r="B201" t="s">
        <v>10</v>
      </c>
      <c r="C201" t="s">
        <v>169</v>
      </c>
      <c r="D201" t="s">
        <v>34</v>
      </c>
      <c r="E201" t="s">
        <v>17</v>
      </c>
      <c r="F201" t="s">
        <v>335</v>
      </c>
      <c r="G201" s="4">
        <v>44768</v>
      </c>
      <c r="H201">
        <v>998791825</v>
      </c>
      <c r="I201" s="4">
        <v>44810</v>
      </c>
      <c r="J201">
        <v>9109</v>
      </c>
      <c r="K201">
        <v>205.7</v>
      </c>
      <c r="L201">
        <v>524.96</v>
      </c>
      <c r="M201">
        <v>2499995.19</v>
      </c>
      <c r="N201">
        <v>2015321.4400000002</v>
      </c>
    </row>
    <row r="202" spans="1:14" x14ac:dyDescent="0.3">
      <c r="A202" t="s">
        <v>1046</v>
      </c>
      <c r="B202" t="s">
        <v>47</v>
      </c>
      <c r="C202" t="s">
        <v>49</v>
      </c>
      <c r="D202" t="s">
        <v>40</v>
      </c>
      <c r="E202" t="s">
        <v>13</v>
      </c>
      <c r="F202" t="s">
        <v>335</v>
      </c>
      <c r="G202" s="4">
        <v>44169</v>
      </c>
      <c r="H202">
        <v>729468429</v>
      </c>
      <c r="I202" s="4">
        <v>44175</v>
      </c>
      <c r="J202">
        <v>5824</v>
      </c>
      <c r="K202">
        <v>154.06</v>
      </c>
      <c r="L202">
        <v>90.93</v>
      </c>
      <c r="M202">
        <v>897245.44000000006</v>
      </c>
      <c r="N202">
        <v>529576.32000000007</v>
      </c>
    </row>
    <row r="203" spans="1:14" x14ac:dyDescent="0.3">
      <c r="A203" t="s">
        <v>459</v>
      </c>
      <c r="B203" t="s">
        <v>21</v>
      </c>
      <c r="C203" t="s">
        <v>129</v>
      </c>
      <c r="D203" t="s">
        <v>20</v>
      </c>
      <c r="E203" t="s">
        <v>13</v>
      </c>
      <c r="F203" t="s">
        <v>335</v>
      </c>
      <c r="G203" s="4">
        <v>44643</v>
      </c>
      <c r="H203">
        <v>190800607</v>
      </c>
      <c r="I203" s="4">
        <v>44643</v>
      </c>
      <c r="J203">
        <v>4578</v>
      </c>
      <c r="K203">
        <v>205.7</v>
      </c>
      <c r="L203">
        <v>117.11</v>
      </c>
      <c r="M203">
        <v>941694.6</v>
      </c>
      <c r="N203">
        <v>536129.57999999996</v>
      </c>
    </row>
    <row r="204" spans="1:14" x14ac:dyDescent="0.3">
      <c r="A204" t="s">
        <v>1503</v>
      </c>
      <c r="B204" t="s">
        <v>24</v>
      </c>
      <c r="C204" t="s">
        <v>93</v>
      </c>
      <c r="D204" t="s">
        <v>28</v>
      </c>
      <c r="E204" t="s">
        <v>13</v>
      </c>
      <c r="F204" t="s">
        <v>336</v>
      </c>
      <c r="G204" s="4">
        <v>44547</v>
      </c>
      <c r="H204">
        <v>998791825</v>
      </c>
      <c r="I204" s="4">
        <v>44586</v>
      </c>
      <c r="J204">
        <v>3378</v>
      </c>
      <c r="K204">
        <v>9.33</v>
      </c>
      <c r="L204">
        <v>31.79</v>
      </c>
      <c r="M204">
        <v>138506.55000000002</v>
      </c>
      <c r="N204">
        <v>92795.01</v>
      </c>
    </row>
    <row r="205" spans="1:14" x14ac:dyDescent="0.3">
      <c r="A205" t="s">
        <v>1504</v>
      </c>
      <c r="B205" t="s">
        <v>10</v>
      </c>
      <c r="C205" t="s">
        <v>139</v>
      </c>
      <c r="D205" t="s">
        <v>20</v>
      </c>
      <c r="E205" t="s">
        <v>13</v>
      </c>
      <c r="F205" t="s">
        <v>338</v>
      </c>
      <c r="G205" s="4">
        <v>44804</v>
      </c>
      <c r="H205">
        <v>998791825</v>
      </c>
      <c r="I205" s="4">
        <v>44804</v>
      </c>
      <c r="J205">
        <v>5768</v>
      </c>
      <c r="K205">
        <v>81.73</v>
      </c>
      <c r="L205">
        <v>117.11</v>
      </c>
      <c r="M205">
        <v>1551800.7999999998</v>
      </c>
      <c r="N205">
        <v>883477.84</v>
      </c>
    </row>
    <row r="206" spans="1:14" x14ac:dyDescent="0.3">
      <c r="A206" t="s">
        <v>2047</v>
      </c>
      <c r="B206" t="s">
        <v>21</v>
      </c>
      <c r="C206" t="s">
        <v>22</v>
      </c>
      <c r="D206" t="s">
        <v>60</v>
      </c>
      <c r="E206" t="s">
        <v>13</v>
      </c>
      <c r="F206" t="s">
        <v>338</v>
      </c>
      <c r="G206" s="4">
        <v>44168</v>
      </c>
      <c r="H206">
        <v>998791825</v>
      </c>
      <c r="I206" s="4">
        <v>44208</v>
      </c>
      <c r="J206">
        <v>4212</v>
      </c>
      <c r="K206">
        <v>47.45</v>
      </c>
      <c r="L206">
        <v>502.54</v>
      </c>
      <c r="M206">
        <v>1823040.56</v>
      </c>
      <c r="N206">
        <v>1370929.12</v>
      </c>
    </row>
    <row r="207" spans="1:14" x14ac:dyDescent="0.3">
      <c r="A207" t="s">
        <v>1506</v>
      </c>
      <c r="B207" t="s">
        <v>21</v>
      </c>
      <c r="C207" t="s">
        <v>132</v>
      </c>
      <c r="D207" t="s">
        <v>20</v>
      </c>
      <c r="E207" t="s">
        <v>13</v>
      </c>
      <c r="F207" t="s">
        <v>336</v>
      </c>
      <c r="G207" s="4">
        <v>44519</v>
      </c>
      <c r="H207">
        <v>998791825</v>
      </c>
      <c r="I207" s="4">
        <v>44562</v>
      </c>
      <c r="J207">
        <v>2801</v>
      </c>
      <c r="K207">
        <v>421.89</v>
      </c>
      <c r="L207">
        <v>117.11</v>
      </c>
      <c r="M207">
        <v>1726234.4</v>
      </c>
      <c r="N207">
        <v>982787.12</v>
      </c>
    </row>
    <row r="208" spans="1:14" x14ac:dyDescent="0.3">
      <c r="A208" t="s">
        <v>249</v>
      </c>
      <c r="B208" t="s">
        <v>18</v>
      </c>
      <c r="C208" t="s">
        <v>181</v>
      </c>
      <c r="D208" t="s">
        <v>60</v>
      </c>
      <c r="E208" t="s">
        <v>17</v>
      </c>
      <c r="F208" t="s">
        <v>337</v>
      </c>
      <c r="G208" s="4">
        <v>44431</v>
      </c>
      <c r="H208">
        <v>998791825</v>
      </c>
      <c r="I208" s="4">
        <v>44448</v>
      </c>
      <c r="J208">
        <v>8234</v>
      </c>
      <c r="K208">
        <v>9.33</v>
      </c>
      <c r="L208">
        <v>502.54</v>
      </c>
      <c r="M208">
        <v>4865673.87</v>
      </c>
      <c r="N208">
        <v>3658993.74</v>
      </c>
    </row>
    <row r="209" spans="1:14" x14ac:dyDescent="0.3">
      <c r="A209" t="s">
        <v>1141</v>
      </c>
      <c r="B209" t="s">
        <v>47</v>
      </c>
      <c r="C209" t="s">
        <v>91</v>
      </c>
      <c r="D209" t="s">
        <v>60</v>
      </c>
      <c r="E209" t="s">
        <v>13</v>
      </c>
      <c r="F209" t="s">
        <v>338</v>
      </c>
      <c r="G209" s="4">
        <v>44168</v>
      </c>
      <c r="H209">
        <v>821989190</v>
      </c>
      <c r="I209" s="4">
        <v>44208</v>
      </c>
      <c r="J209">
        <v>2728</v>
      </c>
      <c r="K209">
        <v>668.27</v>
      </c>
      <c r="L209">
        <v>502.54</v>
      </c>
      <c r="M209">
        <v>1823040.56</v>
      </c>
      <c r="N209">
        <v>1370929.12</v>
      </c>
    </row>
    <row r="210" spans="1:14" x14ac:dyDescent="0.3">
      <c r="A210" t="s">
        <v>1576</v>
      </c>
      <c r="B210" t="s">
        <v>47</v>
      </c>
      <c r="C210" t="s">
        <v>88</v>
      </c>
      <c r="D210" t="s">
        <v>54</v>
      </c>
      <c r="E210" t="s">
        <v>13</v>
      </c>
      <c r="F210" t="s">
        <v>338</v>
      </c>
      <c r="G210" s="4">
        <v>44167</v>
      </c>
      <c r="H210">
        <v>998791825</v>
      </c>
      <c r="I210" s="4">
        <v>44186</v>
      </c>
      <c r="J210">
        <v>4639</v>
      </c>
      <c r="K210">
        <v>421.89</v>
      </c>
      <c r="L210">
        <v>35.840000000000003</v>
      </c>
      <c r="M210">
        <v>107750.08</v>
      </c>
      <c r="N210">
        <v>35338.240000000005</v>
      </c>
    </row>
    <row r="211" spans="1:14" x14ac:dyDescent="0.3">
      <c r="A211" t="s">
        <v>1509</v>
      </c>
      <c r="B211" t="s">
        <v>21</v>
      </c>
      <c r="C211" t="s">
        <v>184</v>
      </c>
      <c r="D211" t="s">
        <v>28</v>
      </c>
      <c r="E211" t="s">
        <v>17</v>
      </c>
      <c r="F211" t="s">
        <v>335</v>
      </c>
      <c r="G211" s="4">
        <v>44450</v>
      </c>
      <c r="H211">
        <v>998791825</v>
      </c>
      <c r="I211" s="4">
        <v>44485</v>
      </c>
      <c r="J211">
        <v>4609</v>
      </c>
      <c r="K211">
        <v>651.21</v>
      </c>
      <c r="L211">
        <v>31.79</v>
      </c>
      <c r="M211">
        <v>69466.8</v>
      </c>
      <c r="N211">
        <v>46540.56</v>
      </c>
    </row>
    <row r="212" spans="1:14" x14ac:dyDescent="0.3">
      <c r="A212" t="s">
        <v>1510</v>
      </c>
      <c r="B212" t="s">
        <v>10</v>
      </c>
      <c r="C212" t="s">
        <v>185</v>
      </c>
      <c r="D212" t="s">
        <v>12</v>
      </c>
      <c r="E212" t="s">
        <v>17</v>
      </c>
      <c r="F212" t="s">
        <v>335</v>
      </c>
      <c r="G212" s="4">
        <v>44757</v>
      </c>
      <c r="H212">
        <v>998791825</v>
      </c>
      <c r="I212" s="4">
        <v>44767</v>
      </c>
      <c r="J212">
        <v>6775</v>
      </c>
      <c r="K212">
        <v>205.7</v>
      </c>
      <c r="L212">
        <v>97.44</v>
      </c>
      <c r="M212">
        <v>788991.18</v>
      </c>
      <c r="N212">
        <v>503862.24</v>
      </c>
    </row>
    <row r="213" spans="1:14" x14ac:dyDescent="0.3">
      <c r="A213" t="s">
        <v>605</v>
      </c>
      <c r="B213" t="s">
        <v>10</v>
      </c>
      <c r="C213" t="s">
        <v>165</v>
      </c>
      <c r="D213" t="s">
        <v>54</v>
      </c>
      <c r="E213" t="s">
        <v>13</v>
      </c>
      <c r="F213" t="s">
        <v>338</v>
      </c>
      <c r="G213" s="4">
        <v>44167</v>
      </c>
      <c r="H213">
        <v>321489417</v>
      </c>
      <c r="I213" s="4">
        <v>44186</v>
      </c>
      <c r="J213">
        <v>986</v>
      </c>
      <c r="K213">
        <v>109.28</v>
      </c>
      <c r="L213">
        <v>35.840000000000003</v>
      </c>
      <c r="M213">
        <v>107750.08</v>
      </c>
      <c r="N213">
        <v>35338.240000000005</v>
      </c>
    </row>
    <row r="214" spans="1:14" x14ac:dyDescent="0.3">
      <c r="A214" t="s">
        <v>1485</v>
      </c>
      <c r="B214" t="s">
        <v>47</v>
      </c>
      <c r="C214" t="s">
        <v>144</v>
      </c>
      <c r="D214" t="s">
        <v>60</v>
      </c>
      <c r="E214" t="s">
        <v>13</v>
      </c>
      <c r="F214" t="s">
        <v>338</v>
      </c>
      <c r="G214" s="4">
        <v>44166</v>
      </c>
      <c r="H214">
        <v>998791825</v>
      </c>
      <c r="I214" s="4">
        <v>44199</v>
      </c>
      <c r="J214">
        <v>6736</v>
      </c>
      <c r="K214">
        <v>205.7</v>
      </c>
      <c r="L214">
        <v>502.54</v>
      </c>
      <c r="M214">
        <v>4321033.82</v>
      </c>
      <c r="N214">
        <v>3249423.64</v>
      </c>
    </row>
    <row r="215" spans="1:14" x14ac:dyDescent="0.3">
      <c r="A215" t="s">
        <v>500</v>
      </c>
      <c r="B215" t="s">
        <v>21</v>
      </c>
      <c r="C215" t="s">
        <v>122</v>
      </c>
      <c r="D215" t="s">
        <v>60</v>
      </c>
      <c r="E215" t="s">
        <v>13</v>
      </c>
      <c r="F215" t="s">
        <v>338</v>
      </c>
      <c r="G215" s="4">
        <v>44166</v>
      </c>
      <c r="H215">
        <v>232628905</v>
      </c>
      <c r="I215" s="4">
        <v>44199</v>
      </c>
      <c r="J215">
        <v>6466</v>
      </c>
      <c r="K215">
        <v>668.27</v>
      </c>
      <c r="L215">
        <v>502.54</v>
      </c>
      <c r="M215">
        <v>4321033.82</v>
      </c>
      <c r="N215">
        <v>3249423.64</v>
      </c>
    </row>
    <row r="216" spans="1:14" x14ac:dyDescent="0.3">
      <c r="A216" t="s">
        <v>1688</v>
      </c>
      <c r="B216" t="s">
        <v>21</v>
      </c>
      <c r="C216" t="s">
        <v>162</v>
      </c>
      <c r="D216" t="s">
        <v>31</v>
      </c>
      <c r="E216" t="s">
        <v>13</v>
      </c>
      <c r="F216" t="s">
        <v>336</v>
      </c>
      <c r="G216" s="4">
        <v>44164</v>
      </c>
      <c r="H216">
        <v>998791825</v>
      </c>
      <c r="I216" s="4">
        <v>44188</v>
      </c>
      <c r="J216">
        <v>8043</v>
      </c>
      <c r="K216">
        <v>9.33</v>
      </c>
      <c r="L216">
        <v>263.33</v>
      </c>
      <c r="M216">
        <v>2653366.7999999998</v>
      </c>
      <c r="N216">
        <v>1598149.77</v>
      </c>
    </row>
    <row r="217" spans="1:14" x14ac:dyDescent="0.3">
      <c r="A217" t="s">
        <v>1514</v>
      </c>
      <c r="B217" t="s">
        <v>10</v>
      </c>
      <c r="C217" t="s">
        <v>187</v>
      </c>
      <c r="D217" t="s">
        <v>32</v>
      </c>
      <c r="E217" t="s">
        <v>13</v>
      </c>
      <c r="F217" t="s">
        <v>336</v>
      </c>
      <c r="G217" s="4">
        <v>44381</v>
      </c>
      <c r="H217">
        <v>998791825</v>
      </c>
      <c r="I217" s="4">
        <v>44408</v>
      </c>
      <c r="J217">
        <v>4311</v>
      </c>
      <c r="K217">
        <v>255.28</v>
      </c>
      <c r="L217">
        <v>56.67</v>
      </c>
      <c r="M217">
        <v>155368.73000000001</v>
      </c>
      <c r="N217">
        <v>107729.67</v>
      </c>
    </row>
    <row r="218" spans="1:14" x14ac:dyDescent="0.3">
      <c r="A218" t="s">
        <v>1944</v>
      </c>
      <c r="B218" t="s">
        <v>21</v>
      </c>
      <c r="C218" t="s">
        <v>164</v>
      </c>
      <c r="D218" t="s">
        <v>23</v>
      </c>
      <c r="E218" t="s">
        <v>17</v>
      </c>
      <c r="F218" t="s">
        <v>335</v>
      </c>
      <c r="G218" s="4">
        <v>44164</v>
      </c>
      <c r="H218">
        <v>998791825</v>
      </c>
      <c r="I218" s="4">
        <v>44181</v>
      </c>
      <c r="J218">
        <v>4104</v>
      </c>
      <c r="K218">
        <v>81.73</v>
      </c>
      <c r="L218">
        <v>6.92</v>
      </c>
      <c r="M218">
        <v>27299.58</v>
      </c>
      <c r="N218">
        <v>20247.919999999998</v>
      </c>
    </row>
    <row r="219" spans="1:14" x14ac:dyDescent="0.3">
      <c r="A219" t="s">
        <v>1516</v>
      </c>
      <c r="B219" t="s">
        <v>21</v>
      </c>
      <c r="C219" t="s">
        <v>89</v>
      </c>
      <c r="D219" t="s">
        <v>16</v>
      </c>
      <c r="E219" t="s">
        <v>17</v>
      </c>
      <c r="F219" t="s">
        <v>338</v>
      </c>
      <c r="G219" s="4">
        <v>44780</v>
      </c>
      <c r="H219">
        <v>998791825</v>
      </c>
      <c r="I219" s="4">
        <v>44790</v>
      </c>
      <c r="J219">
        <v>6551</v>
      </c>
      <c r="K219">
        <v>421.89</v>
      </c>
      <c r="L219">
        <v>364.69</v>
      </c>
      <c r="M219">
        <v>3661161.42</v>
      </c>
      <c r="N219">
        <v>3164779.82</v>
      </c>
    </row>
    <row r="220" spans="1:14" x14ac:dyDescent="0.3">
      <c r="A220" t="s">
        <v>1517</v>
      </c>
      <c r="B220" t="s">
        <v>21</v>
      </c>
      <c r="C220" t="s">
        <v>67</v>
      </c>
      <c r="D220" t="s">
        <v>23</v>
      </c>
      <c r="E220" t="s">
        <v>13</v>
      </c>
      <c r="F220" t="s">
        <v>336</v>
      </c>
      <c r="G220" s="4">
        <v>44662</v>
      </c>
      <c r="H220">
        <v>998791825</v>
      </c>
      <c r="I220" s="4">
        <v>44708</v>
      </c>
      <c r="J220">
        <v>5294</v>
      </c>
      <c r="K220">
        <v>9.33</v>
      </c>
      <c r="L220">
        <v>6.92</v>
      </c>
      <c r="M220">
        <v>85901.31</v>
      </c>
      <c r="N220">
        <v>63712.44</v>
      </c>
    </row>
    <row r="221" spans="1:14" x14ac:dyDescent="0.3">
      <c r="A221" t="s">
        <v>1518</v>
      </c>
      <c r="B221" t="s">
        <v>10</v>
      </c>
      <c r="C221" t="s">
        <v>191</v>
      </c>
      <c r="D221" t="s">
        <v>31</v>
      </c>
      <c r="E221" t="s">
        <v>13</v>
      </c>
      <c r="F221" t="s">
        <v>337</v>
      </c>
      <c r="G221" s="4">
        <v>44250</v>
      </c>
      <c r="H221">
        <v>998791825</v>
      </c>
      <c r="I221" s="4">
        <v>44274</v>
      </c>
      <c r="J221">
        <v>6157</v>
      </c>
      <c r="K221">
        <v>9.33</v>
      </c>
      <c r="L221">
        <v>263.33</v>
      </c>
      <c r="M221">
        <v>1216727.5999999999</v>
      </c>
      <c r="N221">
        <v>732847.3899999999</v>
      </c>
    </row>
    <row r="222" spans="1:14" x14ac:dyDescent="0.3">
      <c r="A222" t="s">
        <v>1519</v>
      </c>
      <c r="B222" t="s">
        <v>47</v>
      </c>
      <c r="C222" t="s">
        <v>53</v>
      </c>
      <c r="D222" t="s">
        <v>40</v>
      </c>
      <c r="E222" t="s">
        <v>17</v>
      </c>
      <c r="F222" t="s">
        <v>338</v>
      </c>
      <c r="G222" s="4">
        <v>44707</v>
      </c>
      <c r="H222">
        <v>998791825</v>
      </c>
      <c r="I222" s="4">
        <v>44755</v>
      </c>
      <c r="J222">
        <v>6958</v>
      </c>
      <c r="K222">
        <v>437.2</v>
      </c>
      <c r="L222">
        <v>90.93</v>
      </c>
      <c r="M222">
        <v>487137.72000000003</v>
      </c>
      <c r="N222">
        <v>287520.66000000003</v>
      </c>
    </row>
    <row r="223" spans="1:14" x14ac:dyDescent="0.3">
      <c r="A223" t="s">
        <v>1520</v>
      </c>
      <c r="B223" t="s">
        <v>24</v>
      </c>
      <c r="C223" t="s">
        <v>134</v>
      </c>
      <c r="D223" t="s">
        <v>34</v>
      </c>
      <c r="E223" t="s">
        <v>17</v>
      </c>
      <c r="F223" t="s">
        <v>337</v>
      </c>
      <c r="G223" s="4">
        <v>44213</v>
      </c>
      <c r="H223">
        <v>998791825</v>
      </c>
      <c r="I223" s="4">
        <v>44245</v>
      </c>
      <c r="J223">
        <v>7544</v>
      </c>
      <c r="K223">
        <v>205.7</v>
      </c>
      <c r="L223">
        <v>524.96</v>
      </c>
      <c r="M223">
        <v>3991917.3000000003</v>
      </c>
      <c r="N223">
        <v>3218004.8000000003</v>
      </c>
    </row>
    <row r="224" spans="1:14" x14ac:dyDescent="0.3">
      <c r="A224" t="s">
        <v>1521</v>
      </c>
      <c r="B224" t="s">
        <v>35</v>
      </c>
      <c r="C224" t="s">
        <v>192</v>
      </c>
      <c r="D224" t="s">
        <v>20</v>
      </c>
      <c r="E224" t="s">
        <v>13</v>
      </c>
      <c r="F224" t="s">
        <v>337</v>
      </c>
      <c r="G224" s="4">
        <v>44749</v>
      </c>
      <c r="H224">
        <v>998791825</v>
      </c>
      <c r="I224" s="4">
        <v>44779</v>
      </c>
      <c r="J224">
        <v>4796</v>
      </c>
      <c r="K224">
        <v>109.28</v>
      </c>
      <c r="L224">
        <v>117.11</v>
      </c>
      <c r="M224">
        <v>926267.1</v>
      </c>
      <c r="N224">
        <v>527346.32999999996</v>
      </c>
    </row>
    <row r="225" spans="1:14" x14ac:dyDescent="0.3">
      <c r="A225" t="s">
        <v>733</v>
      </c>
      <c r="B225" t="s">
        <v>21</v>
      </c>
      <c r="C225" t="s">
        <v>89</v>
      </c>
      <c r="D225" t="s">
        <v>31</v>
      </c>
      <c r="E225" t="s">
        <v>13</v>
      </c>
      <c r="F225" t="s">
        <v>336</v>
      </c>
      <c r="G225" s="4">
        <v>44164</v>
      </c>
      <c r="H225">
        <v>456569755</v>
      </c>
      <c r="I225" s="4">
        <v>44188</v>
      </c>
      <c r="J225">
        <v>6069</v>
      </c>
      <c r="K225">
        <v>437.2</v>
      </c>
      <c r="L225">
        <v>263.33</v>
      </c>
      <c r="M225">
        <v>2653366.7999999998</v>
      </c>
      <c r="N225">
        <v>1598149.77</v>
      </c>
    </row>
    <row r="226" spans="1:14" x14ac:dyDescent="0.3">
      <c r="A226" t="s">
        <v>461</v>
      </c>
      <c r="B226" t="s">
        <v>21</v>
      </c>
      <c r="C226" t="s">
        <v>130</v>
      </c>
      <c r="D226" t="s">
        <v>23</v>
      </c>
      <c r="E226" t="s">
        <v>13</v>
      </c>
      <c r="F226" t="s">
        <v>337</v>
      </c>
      <c r="G226" s="4">
        <v>44612</v>
      </c>
      <c r="H226">
        <v>193923556</v>
      </c>
      <c r="I226" s="4">
        <v>44654</v>
      </c>
      <c r="J226">
        <v>8333</v>
      </c>
      <c r="K226">
        <v>9.33</v>
      </c>
      <c r="L226">
        <v>6.92</v>
      </c>
      <c r="M226">
        <v>77746.89</v>
      </c>
      <c r="N226">
        <v>57664.36</v>
      </c>
    </row>
    <row r="227" spans="1:14" x14ac:dyDescent="0.3">
      <c r="A227" t="s">
        <v>1522</v>
      </c>
      <c r="B227" t="s">
        <v>21</v>
      </c>
      <c r="C227" t="s">
        <v>174</v>
      </c>
      <c r="D227" t="s">
        <v>12</v>
      </c>
      <c r="E227" t="s">
        <v>13</v>
      </c>
      <c r="F227" t="s">
        <v>335</v>
      </c>
      <c r="G227" s="4">
        <v>44266</v>
      </c>
      <c r="H227">
        <v>998791825</v>
      </c>
      <c r="I227" s="4">
        <v>44275</v>
      </c>
      <c r="J227">
        <v>7625</v>
      </c>
      <c r="K227">
        <v>255.28</v>
      </c>
      <c r="L227">
        <v>97.44</v>
      </c>
      <c r="M227">
        <v>477727.98000000004</v>
      </c>
      <c r="N227">
        <v>305084.64</v>
      </c>
    </row>
    <row r="228" spans="1:14" x14ac:dyDescent="0.3">
      <c r="A228" t="s">
        <v>1523</v>
      </c>
      <c r="B228" t="s">
        <v>21</v>
      </c>
      <c r="C228" t="s">
        <v>58</v>
      </c>
      <c r="D228" t="s">
        <v>40</v>
      </c>
      <c r="E228" t="s">
        <v>13</v>
      </c>
      <c r="F228" t="s">
        <v>335</v>
      </c>
      <c r="G228" s="4">
        <v>44516</v>
      </c>
      <c r="H228">
        <v>998791825</v>
      </c>
      <c r="I228" s="4">
        <v>44541</v>
      </c>
      <c r="J228">
        <v>1973</v>
      </c>
      <c r="K228">
        <v>9.33</v>
      </c>
      <c r="L228">
        <v>90.93</v>
      </c>
      <c r="M228">
        <v>599909.64</v>
      </c>
      <c r="N228">
        <v>354081.42000000004</v>
      </c>
    </row>
    <row r="229" spans="1:14" x14ac:dyDescent="0.3">
      <c r="A229" t="s">
        <v>1524</v>
      </c>
      <c r="B229" t="s">
        <v>18</v>
      </c>
      <c r="C229" t="s">
        <v>79</v>
      </c>
      <c r="D229" t="s">
        <v>28</v>
      </c>
      <c r="E229" t="s">
        <v>13</v>
      </c>
      <c r="F229" t="s">
        <v>337</v>
      </c>
      <c r="G229" s="4">
        <v>44266</v>
      </c>
      <c r="H229">
        <v>998791825</v>
      </c>
      <c r="I229" s="4">
        <v>44311</v>
      </c>
      <c r="J229">
        <v>5814</v>
      </c>
      <c r="K229">
        <v>154.06</v>
      </c>
      <c r="L229">
        <v>31.79</v>
      </c>
      <c r="M229">
        <v>33357.35</v>
      </c>
      <c r="N229">
        <v>22348.37</v>
      </c>
    </row>
    <row r="230" spans="1:14" x14ac:dyDescent="0.3">
      <c r="A230" t="s">
        <v>1025</v>
      </c>
      <c r="B230" t="s">
        <v>21</v>
      </c>
      <c r="C230" t="s">
        <v>215</v>
      </c>
      <c r="D230" t="s">
        <v>23</v>
      </c>
      <c r="E230" t="s">
        <v>17</v>
      </c>
      <c r="F230" t="s">
        <v>335</v>
      </c>
      <c r="G230" s="4">
        <v>44164</v>
      </c>
      <c r="H230">
        <v>707739102</v>
      </c>
      <c r="I230" s="4">
        <v>44181</v>
      </c>
      <c r="J230">
        <v>2926</v>
      </c>
      <c r="K230">
        <v>9.33</v>
      </c>
      <c r="L230">
        <v>6.92</v>
      </c>
      <c r="M230">
        <v>27299.58</v>
      </c>
      <c r="N230">
        <v>20247.919999999998</v>
      </c>
    </row>
    <row r="231" spans="1:14" x14ac:dyDescent="0.3">
      <c r="A231" t="s">
        <v>1525</v>
      </c>
      <c r="B231" t="s">
        <v>21</v>
      </c>
      <c r="C231" t="s">
        <v>92</v>
      </c>
      <c r="D231" t="s">
        <v>54</v>
      </c>
      <c r="E231" t="s">
        <v>13</v>
      </c>
      <c r="F231" t="s">
        <v>338</v>
      </c>
      <c r="G231" s="4">
        <v>44331</v>
      </c>
      <c r="H231">
        <v>998791825</v>
      </c>
      <c r="I231" s="4">
        <v>44372</v>
      </c>
      <c r="J231">
        <v>4026</v>
      </c>
      <c r="K231">
        <v>421.89</v>
      </c>
      <c r="L231">
        <v>35.840000000000003</v>
      </c>
      <c r="M231">
        <v>902324.96</v>
      </c>
      <c r="N231">
        <v>295930.88</v>
      </c>
    </row>
    <row r="232" spans="1:14" x14ac:dyDescent="0.3">
      <c r="A232" t="s">
        <v>1526</v>
      </c>
      <c r="B232" t="s">
        <v>21</v>
      </c>
      <c r="C232" t="s">
        <v>195</v>
      </c>
      <c r="D232" t="s">
        <v>16</v>
      </c>
      <c r="E232" t="s">
        <v>13</v>
      </c>
      <c r="F232" t="s">
        <v>336</v>
      </c>
      <c r="G232" s="4">
        <v>44480</v>
      </c>
      <c r="H232">
        <v>998791825</v>
      </c>
      <c r="I232" s="4">
        <v>44524</v>
      </c>
      <c r="J232">
        <v>9501</v>
      </c>
      <c r="K232">
        <v>154.06</v>
      </c>
      <c r="L232">
        <v>364.69</v>
      </c>
      <c r="M232">
        <v>836185.98</v>
      </c>
      <c r="N232">
        <v>722815.58</v>
      </c>
    </row>
    <row r="233" spans="1:14" x14ac:dyDescent="0.3">
      <c r="A233" t="s">
        <v>1527</v>
      </c>
      <c r="B233" t="s">
        <v>21</v>
      </c>
      <c r="C233" t="s">
        <v>196</v>
      </c>
      <c r="D233" t="s">
        <v>23</v>
      </c>
      <c r="E233" t="s">
        <v>13</v>
      </c>
      <c r="F233" t="s">
        <v>336</v>
      </c>
      <c r="G233" s="4">
        <v>44841</v>
      </c>
      <c r="H233">
        <v>998791825</v>
      </c>
      <c r="I233" s="4">
        <v>44849</v>
      </c>
      <c r="J233">
        <v>6675</v>
      </c>
      <c r="K233">
        <v>651.21</v>
      </c>
      <c r="L233">
        <v>6.92</v>
      </c>
      <c r="M233">
        <v>71934.3</v>
      </c>
      <c r="N233">
        <v>53353.2</v>
      </c>
    </row>
    <row r="234" spans="1:14" x14ac:dyDescent="0.3">
      <c r="A234" t="s">
        <v>1528</v>
      </c>
      <c r="B234" t="s">
        <v>24</v>
      </c>
      <c r="C234" t="s">
        <v>75</v>
      </c>
      <c r="D234" t="s">
        <v>23</v>
      </c>
      <c r="E234" t="s">
        <v>13</v>
      </c>
      <c r="F234" t="s">
        <v>335</v>
      </c>
      <c r="G234" s="4">
        <v>44392</v>
      </c>
      <c r="H234">
        <v>998791825</v>
      </c>
      <c r="I234" s="4">
        <v>44438</v>
      </c>
      <c r="J234">
        <v>8679</v>
      </c>
      <c r="K234">
        <v>47.45</v>
      </c>
      <c r="L234">
        <v>6.92</v>
      </c>
      <c r="M234">
        <v>42050.31</v>
      </c>
      <c r="N234">
        <v>31188.44</v>
      </c>
    </row>
    <row r="235" spans="1:14" x14ac:dyDescent="0.3">
      <c r="A235" t="s">
        <v>1529</v>
      </c>
      <c r="B235" t="s">
        <v>47</v>
      </c>
      <c r="C235" t="s">
        <v>49</v>
      </c>
      <c r="D235" t="s">
        <v>31</v>
      </c>
      <c r="E235" t="s">
        <v>13</v>
      </c>
      <c r="F235" t="s">
        <v>335</v>
      </c>
      <c r="G235" s="4">
        <v>44348</v>
      </c>
      <c r="H235">
        <v>998791825</v>
      </c>
      <c r="I235" s="4">
        <v>44374</v>
      </c>
      <c r="J235">
        <v>674</v>
      </c>
      <c r="K235">
        <v>255.28</v>
      </c>
      <c r="L235">
        <v>263.33</v>
      </c>
      <c r="M235">
        <v>1518832.8</v>
      </c>
      <c r="N235">
        <v>914808.41999999993</v>
      </c>
    </row>
    <row r="236" spans="1:14" x14ac:dyDescent="0.3">
      <c r="A236" t="s">
        <v>1530</v>
      </c>
      <c r="B236" t="s">
        <v>10</v>
      </c>
      <c r="C236" t="s">
        <v>185</v>
      </c>
      <c r="D236" t="s">
        <v>20</v>
      </c>
      <c r="E236" t="s">
        <v>13</v>
      </c>
      <c r="F236" t="s">
        <v>336</v>
      </c>
      <c r="G236" s="4">
        <v>44502</v>
      </c>
      <c r="H236">
        <v>998791825</v>
      </c>
      <c r="I236" s="4">
        <v>44515</v>
      </c>
      <c r="J236">
        <v>4853</v>
      </c>
      <c r="K236">
        <v>421.89</v>
      </c>
      <c r="L236">
        <v>117.11</v>
      </c>
      <c r="M236">
        <v>563412.29999999993</v>
      </c>
      <c r="N236">
        <v>320764.28999999998</v>
      </c>
    </row>
    <row r="237" spans="1:14" x14ac:dyDescent="0.3">
      <c r="A237" t="s">
        <v>1377</v>
      </c>
      <c r="B237" t="s">
        <v>18</v>
      </c>
      <c r="C237" t="s">
        <v>33</v>
      </c>
      <c r="D237" t="s">
        <v>28</v>
      </c>
      <c r="E237" t="s">
        <v>17</v>
      </c>
      <c r="F237" t="s">
        <v>336</v>
      </c>
      <c r="G237" s="4">
        <v>44163</v>
      </c>
      <c r="H237">
        <v>998791825</v>
      </c>
      <c r="I237" s="4">
        <v>44193</v>
      </c>
      <c r="J237">
        <v>8850</v>
      </c>
      <c r="K237">
        <v>47.45</v>
      </c>
      <c r="L237">
        <v>31.79</v>
      </c>
      <c r="M237">
        <v>392316.60000000003</v>
      </c>
      <c r="N237">
        <v>262839.71999999997</v>
      </c>
    </row>
    <row r="238" spans="1:14" x14ac:dyDescent="0.3">
      <c r="A238" t="s">
        <v>1531</v>
      </c>
      <c r="B238" t="s">
        <v>21</v>
      </c>
      <c r="C238" t="s">
        <v>37</v>
      </c>
      <c r="D238" t="s">
        <v>54</v>
      </c>
      <c r="E238" t="s">
        <v>13</v>
      </c>
      <c r="F238" t="s">
        <v>336</v>
      </c>
      <c r="G238" s="4">
        <v>44797</v>
      </c>
      <c r="H238">
        <v>998791825</v>
      </c>
      <c r="I238" s="4">
        <v>44828</v>
      </c>
      <c r="J238">
        <v>5439</v>
      </c>
      <c r="K238">
        <v>81.73</v>
      </c>
      <c r="L238">
        <v>35.840000000000003</v>
      </c>
      <c r="M238">
        <v>269156.64</v>
      </c>
      <c r="N238">
        <v>88273.920000000013</v>
      </c>
    </row>
    <row r="239" spans="1:14" x14ac:dyDescent="0.3">
      <c r="A239" t="s">
        <v>327</v>
      </c>
      <c r="B239" t="s">
        <v>47</v>
      </c>
      <c r="C239" t="s">
        <v>197</v>
      </c>
      <c r="D239" t="s">
        <v>26</v>
      </c>
      <c r="E239" t="s">
        <v>13</v>
      </c>
      <c r="F239" t="s">
        <v>337</v>
      </c>
      <c r="G239" s="4">
        <v>44797</v>
      </c>
      <c r="H239">
        <v>998791825</v>
      </c>
      <c r="I239" s="4">
        <v>44839</v>
      </c>
      <c r="J239">
        <v>3686</v>
      </c>
      <c r="K239">
        <v>255.28</v>
      </c>
      <c r="L239">
        <v>159.41999999999999</v>
      </c>
      <c r="M239">
        <v>2511955.2000000002</v>
      </c>
      <c r="N239">
        <v>1568692.7999999998</v>
      </c>
    </row>
    <row r="240" spans="1:14" x14ac:dyDescent="0.3">
      <c r="A240" t="s">
        <v>180</v>
      </c>
      <c r="B240" t="s">
        <v>18</v>
      </c>
      <c r="C240" t="s">
        <v>111</v>
      </c>
      <c r="D240" t="s">
        <v>23</v>
      </c>
      <c r="E240" t="s">
        <v>13</v>
      </c>
      <c r="F240" t="s">
        <v>337</v>
      </c>
      <c r="G240" s="4">
        <v>44218</v>
      </c>
      <c r="H240">
        <v>998791825</v>
      </c>
      <c r="I240" s="4">
        <v>44241</v>
      </c>
      <c r="J240">
        <v>2882</v>
      </c>
      <c r="K240">
        <v>668.27</v>
      </c>
      <c r="L240">
        <v>6.92</v>
      </c>
      <c r="M240">
        <v>38187.69</v>
      </c>
      <c r="N240">
        <v>28323.56</v>
      </c>
    </row>
    <row r="241" spans="1:14" x14ac:dyDescent="0.3">
      <c r="A241" t="s">
        <v>1532</v>
      </c>
      <c r="B241" t="s">
        <v>18</v>
      </c>
      <c r="C241" t="s">
        <v>19</v>
      </c>
      <c r="D241" t="s">
        <v>40</v>
      </c>
      <c r="E241" t="s">
        <v>17</v>
      </c>
      <c r="F241" t="s">
        <v>335</v>
      </c>
      <c r="G241" s="4">
        <v>44483</v>
      </c>
      <c r="H241">
        <v>998791825</v>
      </c>
      <c r="I241" s="4">
        <v>44523</v>
      </c>
      <c r="J241">
        <v>3343</v>
      </c>
      <c r="K241">
        <v>205.7</v>
      </c>
      <c r="L241">
        <v>90.93</v>
      </c>
      <c r="M241">
        <v>227392.56</v>
      </c>
      <c r="N241">
        <v>134212.68000000002</v>
      </c>
    </row>
    <row r="242" spans="1:14" x14ac:dyDescent="0.3">
      <c r="A242" t="s">
        <v>378</v>
      </c>
      <c r="B242" t="s">
        <v>21</v>
      </c>
      <c r="C242" t="s">
        <v>67</v>
      </c>
      <c r="D242" t="s">
        <v>28</v>
      </c>
      <c r="E242" t="s">
        <v>17</v>
      </c>
      <c r="F242" t="s">
        <v>336</v>
      </c>
      <c r="G242" s="4">
        <v>44163</v>
      </c>
      <c r="H242">
        <v>131419074</v>
      </c>
      <c r="I242" s="4">
        <v>44193</v>
      </c>
      <c r="J242">
        <v>8268</v>
      </c>
      <c r="K242">
        <v>47.45</v>
      </c>
      <c r="L242">
        <v>31.79</v>
      </c>
      <c r="M242">
        <v>392316.60000000003</v>
      </c>
      <c r="N242">
        <v>262839.71999999997</v>
      </c>
    </row>
    <row r="243" spans="1:14" x14ac:dyDescent="0.3">
      <c r="A243" t="s">
        <v>1637</v>
      </c>
      <c r="B243" t="s">
        <v>18</v>
      </c>
      <c r="C243" t="s">
        <v>79</v>
      </c>
      <c r="D243" t="s">
        <v>16</v>
      </c>
      <c r="E243" t="s">
        <v>13</v>
      </c>
      <c r="F243" t="s">
        <v>336</v>
      </c>
      <c r="G243" s="4">
        <v>44162</v>
      </c>
      <c r="H243">
        <v>998791825</v>
      </c>
      <c r="I243" s="4">
        <v>44167</v>
      </c>
      <c r="J243">
        <v>7538</v>
      </c>
      <c r="K243">
        <v>109.28</v>
      </c>
      <c r="L243">
        <v>364.69</v>
      </c>
      <c r="M243">
        <v>2452446.5699999998</v>
      </c>
      <c r="N243">
        <v>2119942.9700000002</v>
      </c>
    </row>
    <row r="244" spans="1:14" x14ac:dyDescent="0.3">
      <c r="A244" t="s">
        <v>672</v>
      </c>
      <c r="B244" t="s">
        <v>47</v>
      </c>
      <c r="C244" t="s">
        <v>116</v>
      </c>
      <c r="D244" t="s">
        <v>16</v>
      </c>
      <c r="E244" t="s">
        <v>13</v>
      </c>
      <c r="F244" t="s">
        <v>336</v>
      </c>
      <c r="G244" s="4">
        <v>44162</v>
      </c>
      <c r="H244">
        <v>388976371</v>
      </c>
      <c r="I244" s="4">
        <v>44167</v>
      </c>
      <c r="J244">
        <v>5813</v>
      </c>
      <c r="K244">
        <v>421.89</v>
      </c>
      <c r="L244">
        <v>364.69</v>
      </c>
      <c r="M244">
        <v>2452446.5699999998</v>
      </c>
      <c r="N244">
        <v>2119942.9700000002</v>
      </c>
    </row>
    <row r="245" spans="1:14" x14ac:dyDescent="0.3">
      <c r="A245" t="s">
        <v>1536</v>
      </c>
      <c r="B245" t="s">
        <v>21</v>
      </c>
      <c r="C245" t="s">
        <v>140</v>
      </c>
      <c r="D245" t="s">
        <v>34</v>
      </c>
      <c r="E245" t="s">
        <v>17</v>
      </c>
      <c r="F245" t="s">
        <v>338</v>
      </c>
      <c r="G245" s="4">
        <v>44326</v>
      </c>
      <c r="H245">
        <v>998791825</v>
      </c>
      <c r="I245" s="4">
        <v>44357</v>
      </c>
      <c r="J245">
        <v>282</v>
      </c>
      <c r="K245">
        <v>437.2</v>
      </c>
      <c r="L245">
        <v>524.96</v>
      </c>
      <c r="M245">
        <v>2283793.4700000002</v>
      </c>
      <c r="N245">
        <v>1841034.7200000002</v>
      </c>
    </row>
    <row r="246" spans="1:14" x14ac:dyDescent="0.3">
      <c r="A246" t="s">
        <v>1537</v>
      </c>
      <c r="B246" t="s">
        <v>10</v>
      </c>
      <c r="C246" t="s">
        <v>100</v>
      </c>
      <c r="D246" t="s">
        <v>28</v>
      </c>
      <c r="E246" t="s">
        <v>17</v>
      </c>
      <c r="F246" t="s">
        <v>338</v>
      </c>
      <c r="G246" s="4">
        <v>44545</v>
      </c>
      <c r="H246">
        <v>998791825</v>
      </c>
      <c r="I246" s="4">
        <v>44574</v>
      </c>
      <c r="J246">
        <v>7924</v>
      </c>
      <c r="K246">
        <v>205.7</v>
      </c>
      <c r="L246">
        <v>31.79</v>
      </c>
      <c r="M246">
        <v>306527</v>
      </c>
      <c r="N246">
        <v>205363.4</v>
      </c>
    </row>
    <row r="247" spans="1:14" x14ac:dyDescent="0.3">
      <c r="A247" t="s">
        <v>1538</v>
      </c>
      <c r="B247" t="s">
        <v>21</v>
      </c>
      <c r="C247" t="s">
        <v>81</v>
      </c>
      <c r="D247" t="s">
        <v>26</v>
      </c>
      <c r="E247" t="s">
        <v>13</v>
      </c>
      <c r="F247" t="s">
        <v>338</v>
      </c>
      <c r="G247" s="4">
        <v>44198</v>
      </c>
      <c r="H247">
        <v>998791825</v>
      </c>
      <c r="I247" s="4">
        <v>44200</v>
      </c>
      <c r="J247">
        <v>6393</v>
      </c>
      <c r="K247">
        <v>154.06</v>
      </c>
      <c r="L247">
        <v>159.41999999999999</v>
      </c>
      <c r="M247">
        <v>1973314.4</v>
      </c>
      <c r="N247">
        <v>1232316.5999999999</v>
      </c>
    </row>
    <row r="248" spans="1:14" x14ac:dyDescent="0.3">
      <c r="A248" t="s">
        <v>1582</v>
      </c>
      <c r="B248" t="s">
        <v>18</v>
      </c>
      <c r="C248" t="s">
        <v>173</v>
      </c>
      <c r="D248" t="s">
        <v>60</v>
      </c>
      <c r="E248" t="s">
        <v>13</v>
      </c>
      <c r="F248" t="s">
        <v>337</v>
      </c>
      <c r="G248" s="4">
        <v>44161</v>
      </c>
      <c r="H248">
        <v>998791825</v>
      </c>
      <c r="I248" s="4">
        <v>44180</v>
      </c>
      <c r="J248">
        <v>7733</v>
      </c>
      <c r="K248">
        <v>152.58000000000001</v>
      </c>
      <c r="L248">
        <v>502.54</v>
      </c>
      <c r="M248">
        <v>3914057.3899999997</v>
      </c>
      <c r="N248">
        <v>2943376.7800000003</v>
      </c>
    </row>
    <row r="249" spans="1:14" x14ac:dyDescent="0.3">
      <c r="A249" t="s">
        <v>611</v>
      </c>
      <c r="B249" t="s">
        <v>21</v>
      </c>
      <c r="C249" t="s">
        <v>145</v>
      </c>
      <c r="D249" t="s">
        <v>60</v>
      </c>
      <c r="E249" t="s">
        <v>13</v>
      </c>
      <c r="F249" t="s">
        <v>337</v>
      </c>
      <c r="G249" s="4">
        <v>44161</v>
      </c>
      <c r="H249">
        <v>328184640</v>
      </c>
      <c r="I249" s="4">
        <v>44180</v>
      </c>
      <c r="J249">
        <v>5857</v>
      </c>
      <c r="K249">
        <v>668.27</v>
      </c>
      <c r="L249">
        <v>502.54</v>
      </c>
      <c r="M249">
        <v>3914057.3899999997</v>
      </c>
      <c r="N249">
        <v>2943376.7800000003</v>
      </c>
    </row>
    <row r="250" spans="1:14" x14ac:dyDescent="0.3">
      <c r="A250" t="s">
        <v>1373</v>
      </c>
      <c r="B250" t="s">
        <v>21</v>
      </c>
      <c r="C250" t="s">
        <v>37</v>
      </c>
      <c r="D250" t="s">
        <v>54</v>
      </c>
      <c r="E250" t="s">
        <v>13</v>
      </c>
      <c r="F250" t="s">
        <v>338</v>
      </c>
      <c r="G250" s="4">
        <v>44160</v>
      </c>
      <c r="H250">
        <v>998791825</v>
      </c>
      <c r="I250" s="4">
        <v>44205</v>
      </c>
      <c r="J250">
        <v>2773</v>
      </c>
      <c r="K250">
        <v>651.21</v>
      </c>
      <c r="L250">
        <v>35.840000000000003</v>
      </c>
      <c r="M250">
        <v>553721.76</v>
      </c>
      <c r="N250">
        <v>181601.28000000003</v>
      </c>
    </row>
    <row r="251" spans="1:14" x14ac:dyDescent="0.3">
      <c r="A251" t="s">
        <v>1393</v>
      </c>
      <c r="B251" t="s">
        <v>10</v>
      </c>
      <c r="C251" t="s">
        <v>109</v>
      </c>
      <c r="D251" t="s">
        <v>28</v>
      </c>
      <c r="E251" t="s">
        <v>17</v>
      </c>
      <c r="F251" t="s">
        <v>337</v>
      </c>
      <c r="G251" s="4">
        <v>44160</v>
      </c>
      <c r="H251">
        <v>998791825</v>
      </c>
      <c r="I251" s="4">
        <v>44177</v>
      </c>
      <c r="J251">
        <v>3282</v>
      </c>
      <c r="K251">
        <v>81.73</v>
      </c>
      <c r="L251">
        <v>31.79</v>
      </c>
      <c r="M251">
        <v>456848.60000000003</v>
      </c>
      <c r="N251">
        <v>306074.12</v>
      </c>
    </row>
    <row r="252" spans="1:14" x14ac:dyDescent="0.3">
      <c r="A252" t="s">
        <v>374</v>
      </c>
      <c r="B252" t="s">
        <v>10</v>
      </c>
      <c r="C252" t="s">
        <v>64</v>
      </c>
      <c r="D252" t="s">
        <v>54</v>
      </c>
      <c r="E252" t="s">
        <v>13</v>
      </c>
      <c r="F252" t="s">
        <v>338</v>
      </c>
      <c r="G252" s="4">
        <v>44160</v>
      </c>
      <c r="H252">
        <v>128239905</v>
      </c>
      <c r="I252" s="4">
        <v>44205</v>
      </c>
      <c r="J252">
        <v>5067</v>
      </c>
      <c r="K252">
        <v>109.28</v>
      </c>
      <c r="L252">
        <v>35.840000000000003</v>
      </c>
      <c r="M252">
        <v>553721.76</v>
      </c>
      <c r="N252">
        <v>181601.28000000003</v>
      </c>
    </row>
    <row r="253" spans="1:14" x14ac:dyDescent="0.3">
      <c r="A253" t="s">
        <v>394</v>
      </c>
      <c r="B253" t="s">
        <v>21</v>
      </c>
      <c r="C253" t="s">
        <v>43</v>
      </c>
      <c r="D253" t="s">
        <v>28</v>
      </c>
      <c r="E253" t="s">
        <v>17</v>
      </c>
      <c r="F253" t="s">
        <v>337</v>
      </c>
      <c r="G253" s="4">
        <v>44160</v>
      </c>
      <c r="H253">
        <v>145443809</v>
      </c>
      <c r="I253" s="4">
        <v>44177</v>
      </c>
      <c r="J253">
        <v>9628</v>
      </c>
      <c r="K253">
        <v>47.45</v>
      </c>
      <c r="L253">
        <v>31.79</v>
      </c>
      <c r="M253">
        <v>456848.60000000003</v>
      </c>
      <c r="N253">
        <v>306074.12</v>
      </c>
    </row>
    <row r="254" spans="1:14" x14ac:dyDescent="0.3">
      <c r="A254" t="s">
        <v>172</v>
      </c>
      <c r="B254" t="s">
        <v>10</v>
      </c>
      <c r="C254" t="s">
        <v>161</v>
      </c>
      <c r="D254" t="s">
        <v>20</v>
      </c>
      <c r="E254" t="s">
        <v>13</v>
      </c>
      <c r="F254" t="s">
        <v>335</v>
      </c>
      <c r="G254" s="4">
        <v>44249</v>
      </c>
      <c r="H254">
        <v>998791825</v>
      </c>
      <c r="I254" s="4">
        <v>44291</v>
      </c>
      <c r="J254">
        <v>760</v>
      </c>
      <c r="K254">
        <v>205.7</v>
      </c>
      <c r="L254">
        <v>117.11</v>
      </c>
      <c r="M254">
        <v>1789384.2999999998</v>
      </c>
      <c r="N254">
        <v>1018739.89</v>
      </c>
    </row>
    <row r="255" spans="1:14" x14ac:dyDescent="0.3">
      <c r="A255" t="s">
        <v>296</v>
      </c>
      <c r="B255" t="s">
        <v>21</v>
      </c>
      <c r="C255" t="s">
        <v>37</v>
      </c>
      <c r="D255" t="s">
        <v>20</v>
      </c>
      <c r="E255" t="s">
        <v>17</v>
      </c>
      <c r="F255" t="s">
        <v>338</v>
      </c>
      <c r="G255" s="4">
        <v>44817</v>
      </c>
      <c r="H255">
        <v>998791825</v>
      </c>
      <c r="I255" s="4">
        <v>44819</v>
      </c>
      <c r="J255">
        <v>5771</v>
      </c>
      <c r="K255">
        <v>651.21</v>
      </c>
      <c r="L255">
        <v>117.11</v>
      </c>
      <c r="M255">
        <v>1068200.0999999999</v>
      </c>
      <c r="N255">
        <v>608152.23</v>
      </c>
    </row>
    <row r="256" spans="1:14" x14ac:dyDescent="0.3">
      <c r="A256" t="s">
        <v>1544</v>
      </c>
      <c r="B256" t="s">
        <v>47</v>
      </c>
      <c r="C256" t="s">
        <v>128</v>
      </c>
      <c r="D256" t="s">
        <v>60</v>
      </c>
      <c r="E256" t="s">
        <v>13</v>
      </c>
      <c r="F256" t="s">
        <v>337</v>
      </c>
      <c r="G256" s="4">
        <v>44545</v>
      </c>
      <c r="H256">
        <v>998791825</v>
      </c>
      <c r="I256" s="4">
        <v>44566</v>
      </c>
      <c r="J256">
        <v>4773</v>
      </c>
      <c r="K256">
        <v>154.06</v>
      </c>
      <c r="L256">
        <v>502.54</v>
      </c>
      <c r="M256">
        <v>446404.36</v>
      </c>
      <c r="N256">
        <v>335696.72000000003</v>
      </c>
    </row>
    <row r="257" spans="1:14" x14ac:dyDescent="0.3">
      <c r="A257" t="s">
        <v>1545</v>
      </c>
      <c r="B257" t="s">
        <v>10</v>
      </c>
      <c r="C257" t="s">
        <v>205</v>
      </c>
      <c r="D257" t="s">
        <v>31</v>
      </c>
      <c r="E257" t="s">
        <v>13</v>
      </c>
      <c r="F257" t="s">
        <v>336</v>
      </c>
      <c r="G257" s="4">
        <v>44451</v>
      </c>
      <c r="H257">
        <v>998791825</v>
      </c>
      <c r="I257" s="4">
        <v>44488</v>
      </c>
      <c r="J257">
        <v>3551</v>
      </c>
      <c r="K257">
        <v>421.89</v>
      </c>
      <c r="L257">
        <v>263.33</v>
      </c>
      <c r="M257">
        <v>2993508.4</v>
      </c>
      <c r="N257">
        <v>1803020.5099999998</v>
      </c>
    </row>
    <row r="258" spans="1:14" x14ac:dyDescent="0.3">
      <c r="A258" t="s">
        <v>1643</v>
      </c>
      <c r="B258" t="s">
        <v>10</v>
      </c>
      <c r="C258" t="s">
        <v>118</v>
      </c>
      <c r="D258" t="s">
        <v>40</v>
      </c>
      <c r="E258" t="s">
        <v>13</v>
      </c>
      <c r="F258" t="s">
        <v>337</v>
      </c>
      <c r="G258" s="4">
        <v>44159</v>
      </c>
      <c r="H258">
        <v>998791825</v>
      </c>
      <c r="I258" s="4">
        <v>44180</v>
      </c>
      <c r="J258">
        <v>7573</v>
      </c>
      <c r="K258">
        <v>154.06</v>
      </c>
      <c r="L258">
        <v>90.93</v>
      </c>
      <c r="M258">
        <v>907259.34</v>
      </c>
      <c r="N258">
        <v>535486.77</v>
      </c>
    </row>
    <row r="259" spans="1:14" x14ac:dyDescent="0.3">
      <c r="A259" t="s">
        <v>464</v>
      </c>
      <c r="B259" t="s">
        <v>21</v>
      </c>
      <c r="C259" t="s">
        <v>81</v>
      </c>
      <c r="D259" t="s">
        <v>23</v>
      </c>
      <c r="E259" t="s">
        <v>17</v>
      </c>
      <c r="F259" t="s">
        <v>336</v>
      </c>
      <c r="G259" s="4">
        <v>44481</v>
      </c>
      <c r="H259">
        <v>200081908</v>
      </c>
      <c r="I259" s="4">
        <v>44526</v>
      </c>
      <c r="J259">
        <v>1276</v>
      </c>
      <c r="K259">
        <v>9.33</v>
      </c>
      <c r="L259">
        <v>6.92</v>
      </c>
      <c r="M259">
        <v>11905.08</v>
      </c>
      <c r="N259">
        <v>8829.92</v>
      </c>
    </row>
    <row r="260" spans="1:14" x14ac:dyDescent="0.3">
      <c r="A260" t="s">
        <v>1546</v>
      </c>
      <c r="B260" t="s">
        <v>18</v>
      </c>
      <c r="C260" t="s">
        <v>102</v>
      </c>
      <c r="D260" t="s">
        <v>40</v>
      </c>
      <c r="E260" t="s">
        <v>17</v>
      </c>
      <c r="F260" t="s">
        <v>336</v>
      </c>
      <c r="G260" s="4">
        <v>44382</v>
      </c>
      <c r="H260">
        <v>998791825</v>
      </c>
      <c r="I260" s="4">
        <v>44413</v>
      </c>
      <c r="J260">
        <v>3737</v>
      </c>
      <c r="K260">
        <v>9.33</v>
      </c>
      <c r="L260">
        <v>90.93</v>
      </c>
      <c r="M260">
        <v>1289020.02</v>
      </c>
      <c r="N260">
        <v>760811.31</v>
      </c>
    </row>
    <row r="261" spans="1:14" x14ac:dyDescent="0.3">
      <c r="A261" t="s">
        <v>1547</v>
      </c>
      <c r="B261" t="s">
        <v>47</v>
      </c>
      <c r="C261" t="s">
        <v>204</v>
      </c>
      <c r="D261" t="s">
        <v>34</v>
      </c>
      <c r="E261" t="s">
        <v>17</v>
      </c>
      <c r="F261" t="s">
        <v>337</v>
      </c>
      <c r="G261" s="4">
        <v>44568</v>
      </c>
      <c r="H261">
        <v>998791825</v>
      </c>
      <c r="I261" s="4">
        <v>44596</v>
      </c>
      <c r="J261">
        <v>1872</v>
      </c>
      <c r="K261">
        <v>421.89</v>
      </c>
      <c r="L261">
        <v>524.96</v>
      </c>
      <c r="M261">
        <v>1505597.52</v>
      </c>
      <c r="N261">
        <v>1213707.52</v>
      </c>
    </row>
    <row r="262" spans="1:14" x14ac:dyDescent="0.3">
      <c r="A262" t="s">
        <v>1548</v>
      </c>
      <c r="B262" t="s">
        <v>21</v>
      </c>
      <c r="C262" t="s">
        <v>164</v>
      </c>
      <c r="D262" t="s">
        <v>31</v>
      </c>
      <c r="E262" t="s">
        <v>13</v>
      </c>
      <c r="F262" t="s">
        <v>335</v>
      </c>
      <c r="G262" s="4">
        <v>44208</v>
      </c>
      <c r="H262">
        <v>998791825</v>
      </c>
      <c r="I262" s="4">
        <v>44218</v>
      </c>
      <c r="J262">
        <v>3241</v>
      </c>
      <c r="K262">
        <v>154.06</v>
      </c>
      <c r="L262">
        <v>263.33</v>
      </c>
      <c r="M262">
        <v>1822249.5999999999</v>
      </c>
      <c r="N262">
        <v>1097559.44</v>
      </c>
    </row>
    <row r="263" spans="1:14" x14ac:dyDescent="0.3">
      <c r="A263" t="s">
        <v>1549</v>
      </c>
      <c r="B263" t="s">
        <v>10</v>
      </c>
      <c r="C263" t="s">
        <v>87</v>
      </c>
      <c r="D263" t="s">
        <v>54</v>
      </c>
      <c r="E263" t="s">
        <v>13</v>
      </c>
      <c r="F263" t="s">
        <v>336</v>
      </c>
      <c r="G263" s="4">
        <v>44532</v>
      </c>
      <c r="H263">
        <v>998791825</v>
      </c>
      <c r="I263" s="4">
        <v>44540</v>
      </c>
      <c r="J263">
        <v>8786</v>
      </c>
      <c r="K263">
        <v>47.45</v>
      </c>
      <c r="L263">
        <v>35.840000000000003</v>
      </c>
      <c r="M263">
        <v>89063.2</v>
      </c>
      <c r="N263">
        <v>29209.600000000002</v>
      </c>
    </row>
    <row r="264" spans="1:14" x14ac:dyDescent="0.3">
      <c r="A264" t="s">
        <v>1550</v>
      </c>
      <c r="B264" t="s">
        <v>10</v>
      </c>
      <c r="C264" t="s">
        <v>179</v>
      </c>
      <c r="D264" t="s">
        <v>26</v>
      </c>
      <c r="E264" t="s">
        <v>17</v>
      </c>
      <c r="F264" t="s">
        <v>338</v>
      </c>
      <c r="G264" s="4">
        <v>44829</v>
      </c>
      <c r="H264">
        <v>998791825</v>
      </c>
      <c r="I264" s="4">
        <v>44843</v>
      </c>
      <c r="J264">
        <v>1480</v>
      </c>
      <c r="K264">
        <v>651.21</v>
      </c>
      <c r="L264">
        <v>159.41999999999999</v>
      </c>
      <c r="M264">
        <v>296890.64</v>
      </c>
      <c r="N264">
        <v>185405.46</v>
      </c>
    </row>
    <row r="265" spans="1:14" x14ac:dyDescent="0.3">
      <c r="A265" t="s">
        <v>1987</v>
      </c>
      <c r="B265" t="s">
        <v>10</v>
      </c>
      <c r="C265" t="s">
        <v>11</v>
      </c>
      <c r="D265" t="s">
        <v>54</v>
      </c>
      <c r="E265" t="s">
        <v>17</v>
      </c>
      <c r="F265" t="s">
        <v>336</v>
      </c>
      <c r="G265" s="4">
        <v>44159</v>
      </c>
      <c r="H265">
        <v>998791825</v>
      </c>
      <c r="I265" s="4">
        <v>44197</v>
      </c>
      <c r="K265">
        <v>651.21</v>
      </c>
      <c r="L265">
        <v>35.840000000000003</v>
      </c>
      <c r="M265">
        <v>418105.28</v>
      </c>
      <c r="N265">
        <v>137123.84000000003</v>
      </c>
    </row>
    <row r="266" spans="1:14" x14ac:dyDescent="0.3">
      <c r="A266" t="s">
        <v>1552</v>
      </c>
      <c r="B266" t="s">
        <v>47</v>
      </c>
      <c r="C266" t="s">
        <v>137</v>
      </c>
      <c r="D266" t="s">
        <v>20</v>
      </c>
      <c r="E266" t="s">
        <v>13</v>
      </c>
      <c r="F266" t="s">
        <v>336</v>
      </c>
      <c r="G266" s="4">
        <v>44275</v>
      </c>
      <c r="H266">
        <v>998791825</v>
      </c>
      <c r="I266" s="4">
        <v>44318</v>
      </c>
      <c r="J266">
        <v>366</v>
      </c>
      <c r="K266">
        <v>109.28</v>
      </c>
      <c r="L266">
        <v>117.11</v>
      </c>
      <c r="M266">
        <v>1803371.9</v>
      </c>
      <c r="N266">
        <v>1026703.37</v>
      </c>
    </row>
    <row r="267" spans="1:14" x14ac:dyDescent="0.3">
      <c r="A267" t="s">
        <v>1553</v>
      </c>
      <c r="B267" t="s">
        <v>10</v>
      </c>
      <c r="C267" t="s">
        <v>15</v>
      </c>
      <c r="D267" t="s">
        <v>34</v>
      </c>
      <c r="E267" t="s">
        <v>13</v>
      </c>
      <c r="F267" t="s">
        <v>336</v>
      </c>
      <c r="G267" s="4">
        <v>44303</v>
      </c>
      <c r="H267">
        <v>998791825</v>
      </c>
      <c r="I267" s="4">
        <v>44347</v>
      </c>
      <c r="J267">
        <v>7661</v>
      </c>
      <c r="K267">
        <v>9.33</v>
      </c>
      <c r="L267">
        <v>524.96</v>
      </c>
      <c r="M267">
        <v>5860890</v>
      </c>
      <c r="N267">
        <v>4724640</v>
      </c>
    </row>
    <row r="268" spans="1:14" x14ac:dyDescent="0.3">
      <c r="A268" t="s">
        <v>678</v>
      </c>
      <c r="B268" t="s">
        <v>10</v>
      </c>
      <c r="C268" t="s">
        <v>15</v>
      </c>
      <c r="D268" t="s">
        <v>40</v>
      </c>
      <c r="E268" t="s">
        <v>13</v>
      </c>
      <c r="F268" t="s">
        <v>337</v>
      </c>
      <c r="G268" s="4">
        <v>44159</v>
      </c>
      <c r="H268">
        <v>394731318</v>
      </c>
      <c r="I268" s="4">
        <v>44180</v>
      </c>
      <c r="J268">
        <v>5889</v>
      </c>
      <c r="K268">
        <v>154.06</v>
      </c>
      <c r="L268">
        <v>90.93</v>
      </c>
      <c r="M268">
        <v>907259.34</v>
      </c>
      <c r="N268">
        <v>535486.77</v>
      </c>
    </row>
    <row r="269" spans="1:14" x14ac:dyDescent="0.3">
      <c r="A269" t="s">
        <v>1555</v>
      </c>
      <c r="B269" t="s">
        <v>10</v>
      </c>
      <c r="C269" t="s">
        <v>210</v>
      </c>
      <c r="D269" t="s">
        <v>16</v>
      </c>
      <c r="E269" t="s">
        <v>13</v>
      </c>
      <c r="F269" t="s">
        <v>338</v>
      </c>
      <c r="G269" s="4">
        <v>44868</v>
      </c>
      <c r="H269">
        <v>998791825</v>
      </c>
      <c r="I269" s="4">
        <v>44895</v>
      </c>
      <c r="J269">
        <v>8451</v>
      </c>
      <c r="K269">
        <v>437.2</v>
      </c>
      <c r="L269">
        <v>364.69</v>
      </c>
      <c r="M269">
        <v>1059787.68</v>
      </c>
      <c r="N269">
        <v>916101.28</v>
      </c>
    </row>
    <row r="270" spans="1:14" x14ac:dyDescent="0.3">
      <c r="A270" t="s">
        <v>1071</v>
      </c>
      <c r="B270" t="s">
        <v>21</v>
      </c>
      <c r="C270" t="s">
        <v>43</v>
      </c>
      <c r="D270" t="s">
        <v>54</v>
      </c>
      <c r="E270" t="s">
        <v>17</v>
      </c>
      <c r="F270" t="s">
        <v>336</v>
      </c>
      <c r="G270" s="4">
        <v>44159</v>
      </c>
      <c r="H270">
        <v>751302039</v>
      </c>
      <c r="I270" s="4">
        <v>44197</v>
      </c>
      <c r="J270">
        <v>3826</v>
      </c>
      <c r="K270">
        <v>109.28</v>
      </c>
      <c r="L270">
        <v>35.840000000000003</v>
      </c>
      <c r="M270">
        <v>418105.28</v>
      </c>
      <c r="N270">
        <v>137123.84000000003</v>
      </c>
    </row>
    <row r="271" spans="1:14" x14ac:dyDescent="0.3">
      <c r="A271" t="s">
        <v>1556</v>
      </c>
      <c r="B271" t="s">
        <v>10</v>
      </c>
      <c r="C271" t="s">
        <v>109</v>
      </c>
      <c r="D271" t="s">
        <v>40</v>
      </c>
      <c r="E271" t="s">
        <v>17</v>
      </c>
      <c r="F271" t="s">
        <v>337</v>
      </c>
      <c r="G271" s="4">
        <v>44555</v>
      </c>
      <c r="H271">
        <v>998791825</v>
      </c>
      <c r="I271" s="4">
        <v>44597</v>
      </c>
      <c r="J271">
        <v>236</v>
      </c>
      <c r="K271">
        <v>152.58000000000001</v>
      </c>
      <c r="L271">
        <v>90.93</v>
      </c>
      <c r="M271">
        <v>917427.3</v>
      </c>
      <c r="N271">
        <v>541488.15</v>
      </c>
    </row>
    <row r="272" spans="1:14" x14ac:dyDescent="0.3">
      <c r="A272" t="s">
        <v>1557</v>
      </c>
      <c r="B272" t="s">
        <v>10</v>
      </c>
      <c r="C272" t="s">
        <v>179</v>
      </c>
      <c r="D272" t="s">
        <v>23</v>
      </c>
      <c r="E272" t="s">
        <v>13</v>
      </c>
      <c r="F272" t="s">
        <v>335</v>
      </c>
      <c r="G272" s="4">
        <v>44392</v>
      </c>
      <c r="H272">
        <v>998791825</v>
      </c>
      <c r="I272" s="4">
        <v>44434</v>
      </c>
      <c r="J272">
        <v>6861</v>
      </c>
      <c r="K272">
        <v>421.89</v>
      </c>
      <c r="L272">
        <v>6.92</v>
      </c>
      <c r="M272">
        <v>21962.82</v>
      </c>
      <c r="N272">
        <v>16289.68</v>
      </c>
    </row>
    <row r="273" spans="1:14" x14ac:dyDescent="0.3">
      <c r="A273" t="s">
        <v>1558</v>
      </c>
      <c r="B273" t="s">
        <v>21</v>
      </c>
      <c r="C273" t="s">
        <v>211</v>
      </c>
      <c r="D273" t="s">
        <v>16</v>
      </c>
      <c r="E273" t="s">
        <v>13</v>
      </c>
      <c r="F273" t="s">
        <v>335</v>
      </c>
      <c r="G273" s="4">
        <v>44842</v>
      </c>
      <c r="H273">
        <v>998791825</v>
      </c>
      <c r="I273" s="4">
        <v>44869</v>
      </c>
      <c r="J273">
        <v>7549</v>
      </c>
      <c r="K273">
        <v>47.45</v>
      </c>
      <c r="L273">
        <v>364.69</v>
      </c>
      <c r="M273">
        <v>2897962.4099999997</v>
      </c>
      <c r="N273">
        <v>2505055.61</v>
      </c>
    </row>
    <row r="274" spans="1:14" x14ac:dyDescent="0.3">
      <c r="A274" t="s">
        <v>1381</v>
      </c>
      <c r="B274" t="s">
        <v>47</v>
      </c>
      <c r="C274" t="s">
        <v>99</v>
      </c>
      <c r="D274" t="s">
        <v>23</v>
      </c>
      <c r="E274" t="s">
        <v>17</v>
      </c>
      <c r="F274" t="s">
        <v>336</v>
      </c>
      <c r="G274" s="4">
        <v>44158</v>
      </c>
      <c r="H274">
        <v>998791825</v>
      </c>
      <c r="I274" s="4">
        <v>44196</v>
      </c>
      <c r="J274">
        <v>9627</v>
      </c>
      <c r="K274">
        <v>154.06</v>
      </c>
      <c r="L274">
        <v>6.92</v>
      </c>
      <c r="M274">
        <v>9432.6299999999992</v>
      </c>
      <c r="N274">
        <v>6996.12</v>
      </c>
    </row>
    <row r="275" spans="1:14" x14ac:dyDescent="0.3">
      <c r="A275" t="s">
        <v>1562</v>
      </c>
      <c r="B275" t="s">
        <v>18</v>
      </c>
      <c r="C275" t="s">
        <v>44</v>
      </c>
      <c r="D275" t="s">
        <v>54</v>
      </c>
      <c r="E275" t="s">
        <v>13</v>
      </c>
      <c r="F275" t="s">
        <v>335</v>
      </c>
      <c r="G275" s="4">
        <v>44158</v>
      </c>
      <c r="H275">
        <v>998791825</v>
      </c>
      <c r="I275" s="4">
        <v>44198</v>
      </c>
      <c r="J275">
        <v>6954</v>
      </c>
      <c r="K275">
        <v>47.45</v>
      </c>
      <c r="L275">
        <v>35.840000000000003</v>
      </c>
      <c r="M275">
        <v>438212.8</v>
      </c>
      <c r="N275">
        <v>143718.40000000002</v>
      </c>
    </row>
    <row r="276" spans="1:14" x14ac:dyDescent="0.3">
      <c r="A276" t="s">
        <v>1560</v>
      </c>
      <c r="B276" t="s">
        <v>47</v>
      </c>
      <c r="C276" t="s">
        <v>48</v>
      </c>
      <c r="D276" t="s">
        <v>34</v>
      </c>
      <c r="E276" t="s">
        <v>17</v>
      </c>
      <c r="F276" t="s">
        <v>335</v>
      </c>
      <c r="G276" s="4">
        <v>44701</v>
      </c>
      <c r="H276">
        <v>998791825</v>
      </c>
      <c r="I276" s="4">
        <v>44711</v>
      </c>
      <c r="J276">
        <v>1698</v>
      </c>
      <c r="K276">
        <v>152.58000000000001</v>
      </c>
      <c r="L276">
        <v>524.96</v>
      </c>
      <c r="M276">
        <v>4030338.6900000004</v>
      </c>
      <c r="N276">
        <v>3248977.4400000004</v>
      </c>
    </row>
    <row r="277" spans="1:14" x14ac:dyDescent="0.3">
      <c r="A277" t="s">
        <v>1561</v>
      </c>
      <c r="B277" t="s">
        <v>21</v>
      </c>
      <c r="C277" t="s">
        <v>140</v>
      </c>
      <c r="D277" t="s">
        <v>60</v>
      </c>
      <c r="E277" t="s">
        <v>13</v>
      </c>
      <c r="F277" t="s">
        <v>335</v>
      </c>
      <c r="G277" s="4">
        <v>44212</v>
      </c>
      <c r="H277">
        <v>998791825</v>
      </c>
      <c r="I277" s="4">
        <v>44233</v>
      </c>
      <c r="J277">
        <v>6501</v>
      </c>
      <c r="K277">
        <v>81.73</v>
      </c>
      <c r="L277">
        <v>502.54</v>
      </c>
      <c r="M277">
        <v>269981.08</v>
      </c>
      <c r="N277">
        <v>203026.16</v>
      </c>
    </row>
    <row r="278" spans="1:14" x14ac:dyDescent="0.3">
      <c r="A278" t="s">
        <v>182</v>
      </c>
      <c r="B278" t="s">
        <v>18</v>
      </c>
      <c r="C278" t="s">
        <v>181</v>
      </c>
      <c r="D278" t="s">
        <v>23</v>
      </c>
      <c r="E278" t="s">
        <v>17</v>
      </c>
      <c r="F278" t="s">
        <v>338</v>
      </c>
      <c r="G278" s="4">
        <v>44158</v>
      </c>
      <c r="H278">
        <v>998791825</v>
      </c>
      <c r="I278" s="4">
        <v>44197</v>
      </c>
      <c r="J278">
        <v>1276</v>
      </c>
      <c r="K278">
        <v>152.58000000000001</v>
      </c>
      <c r="L278">
        <v>6.92</v>
      </c>
      <c r="M278">
        <v>68846.070000000007</v>
      </c>
      <c r="N278">
        <v>51062.68</v>
      </c>
    </row>
    <row r="279" spans="1:14" x14ac:dyDescent="0.3">
      <c r="A279" t="s">
        <v>1563</v>
      </c>
      <c r="B279" t="s">
        <v>18</v>
      </c>
      <c r="C279" t="s">
        <v>111</v>
      </c>
      <c r="D279" t="s">
        <v>23</v>
      </c>
      <c r="E279" t="s">
        <v>17</v>
      </c>
      <c r="F279" t="s">
        <v>337</v>
      </c>
      <c r="G279" s="4">
        <v>44316</v>
      </c>
      <c r="H279">
        <v>998791825</v>
      </c>
      <c r="I279" s="4">
        <v>44336</v>
      </c>
      <c r="J279">
        <v>9468</v>
      </c>
      <c r="K279">
        <v>255.28</v>
      </c>
      <c r="L279">
        <v>6.92</v>
      </c>
      <c r="M279">
        <v>87272.82</v>
      </c>
      <c r="N279">
        <v>64729.68</v>
      </c>
    </row>
    <row r="280" spans="1:14" x14ac:dyDescent="0.3">
      <c r="A280" t="s">
        <v>588</v>
      </c>
      <c r="B280" t="s">
        <v>18</v>
      </c>
      <c r="C280" t="s">
        <v>111</v>
      </c>
      <c r="D280" t="s">
        <v>54</v>
      </c>
      <c r="E280" t="s">
        <v>13</v>
      </c>
      <c r="F280" t="s">
        <v>335</v>
      </c>
      <c r="G280" s="4">
        <v>44158</v>
      </c>
      <c r="H280">
        <v>306187951</v>
      </c>
      <c r="I280" s="4">
        <v>44198</v>
      </c>
      <c r="J280">
        <v>4010</v>
      </c>
      <c r="K280">
        <v>109.28</v>
      </c>
      <c r="L280">
        <v>35.840000000000003</v>
      </c>
      <c r="M280">
        <v>438212.8</v>
      </c>
      <c r="N280">
        <v>143718.40000000002</v>
      </c>
    </row>
    <row r="281" spans="1:14" x14ac:dyDescent="0.3">
      <c r="A281" t="s">
        <v>466</v>
      </c>
      <c r="B281" t="s">
        <v>24</v>
      </c>
      <c r="C281" t="s">
        <v>134</v>
      </c>
      <c r="D281" t="s">
        <v>16</v>
      </c>
      <c r="E281" t="s">
        <v>17</v>
      </c>
      <c r="F281" t="s">
        <v>337</v>
      </c>
      <c r="G281" s="4">
        <v>44278</v>
      </c>
      <c r="H281">
        <v>202620351</v>
      </c>
      <c r="I281" s="4">
        <v>44293</v>
      </c>
      <c r="J281">
        <v>1605</v>
      </c>
      <c r="K281">
        <v>421.89</v>
      </c>
      <c r="L281">
        <v>364.69</v>
      </c>
      <c r="M281">
        <v>677133.45</v>
      </c>
      <c r="N281">
        <v>585327.44999999995</v>
      </c>
    </row>
    <row r="282" spans="1:14" x14ac:dyDescent="0.3">
      <c r="A282" t="s">
        <v>382</v>
      </c>
      <c r="B282" t="s">
        <v>47</v>
      </c>
      <c r="C282" t="s">
        <v>52</v>
      </c>
      <c r="D282" t="s">
        <v>23</v>
      </c>
      <c r="E282" t="s">
        <v>17</v>
      </c>
      <c r="F282" t="s">
        <v>336</v>
      </c>
      <c r="G282" s="4">
        <v>44158</v>
      </c>
      <c r="H282">
        <v>135033404</v>
      </c>
      <c r="I282" s="4">
        <v>44196</v>
      </c>
      <c r="J282">
        <v>1011</v>
      </c>
      <c r="K282">
        <v>9.33</v>
      </c>
      <c r="L282">
        <v>6.92</v>
      </c>
      <c r="M282">
        <v>9432.6299999999992</v>
      </c>
      <c r="N282">
        <v>6996.12</v>
      </c>
    </row>
    <row r="283" spans="1:14" x14ac:dyDescent="0.3">
      <c r="A283" t="s">
        <v>1566</v>
      </c>
      <c r="B283" t="s">
        <v>21</v>
      </c>
      <c r="C283" t="s">
        <v>130</v>
      </c>
      <c r="D283" t="s">
        <v>12</v>
      </c>
      <c r="E283" t="s">
        <v>13</v>
      </c>
      <c r="F283" t="s">
        <v>335</v>
      </c>
      <c r="G283" s="4">
        <v>44484</v>
      </c>
      <c r="H283">
        <v>998791825</v>
      </c>
      <c r="I283" s="4">
        <v>44486</v>
      </c>
      <c r="J283">
        <v>8958</v>
      </c>
      <c r="K283">
        <v>81.73</v>
      </c>
      <c r="L283">
        <v>97.44</v>
      </c>
      <c r="M283">
        <v>728874.66</v>
      </c>
      <c r="N283">
        <v>465470.88</v>
      </c>
    </row>
    <row r="284" spans="1:14" x14ac:dyDescent="0.3">
      <c r="A284" t="s">
        <v>1567</v>
      </c>
      <c r="B284" t="s">
        <v>47</v>
      </c>
      <c r="C284" t="s">
        <v>53</v>
      </c>
      <c r="D284" t="s">
        <v>16</v>
      </c>
      <c r="E284" t="s">
        <v>17</v>
      </c>
      <c r="F284" t="s">
        <v>338</v>
      </c>
      <c r="G284" s="4">
        <v>44645</v>
      </c>
      <c r="H284">
        <v>998791825</v>
      </c>
      <c r="I284" s="4">
        <v>44661</v>
      </c>
      <c r="J284">
        <v>9453</v>
      </c>
      <c r="K284">
        <v>421.89</v>
      </c>
      <c r="L284">
        <v>364.69</v>
      </c>
      <c r="M284">
        <v>2611077.21</v>
      </c>
      <c r="N284">
        <v>2257066.41</v>
      </c>
    </row>
    <row r="285" spans="1:14" x14ac:dyDescent="0.3">
      <c r="A285" t="s">
        <v>259</v>
      </c>
      <c r="B285" t="s">
        <v>21</v>
      </c>
      <c r="C285" t="s">
        <v>78</v>
      </c>
      <c r="D285" t="s">
        <v>28</v>
      </c>
      <c r="E285" t="s">
        <v>13</v>
      </c>
      <c r="F285" t="s">
        <v>336</v>
      </c>
      <c r="G285" s="4">
        <v>44546</v>
      </c>
      <c r="H285">
        <v>998791825</v>
      </c>
      <c r="I285" s="4">
        <v>44583</v>
      </c>
      <c r="J285">
        <v>9535</v>
      </c>
      <c r="K285">
        <v>109.28</v>
      </c>
      <c r="L285">
        <v>31.79</v>
      </c>
      <c r="M285">
        <v>310892.40000000002</v>
      </c>
      <c r="N285">
        <v>208288.08</v>
      </c>
    </row>
    <row r="286" spans="1:14" x14ac:dyDescent="0.3">
      <c r="A286" t="s">
        <v>1568</v>
      </c>
      <c r="B286" t="s">
        <v>10</v>
      </c>
      <c r="C286" t="s">
        <v>169</v>
      </c>
      <c r="D286" t="s">
        <v>31</v>
      </c>
      <c r="E286" t="s">
        <v>17</v>
      </c>
      <c r="F286" t="s">
        <v>335</v>
      </c>
      <c r="G286" s="4">
        <v>44325</v>
      </c>
      <c r="H286">
        <v>998791825</v>
      </c>
      <c r="I286" s="4">
        <v>44351</v>
      </c>
      <c r="J286">
        <v>2800</v>
      </c>
      <c r="K286">
        <v>47.45</v>
      </c>
      <c r="L286">
        <v>263.33</v>
      </c>
      <c r="M286">
        <v>2361754.4</v>
      </c>
      <c r="N286">
        <v>1422508.66</v>
      </c>
    </row>
    <row r="287" spans="1:14" x14ac:dyDescent="0.3">
      <c r="A287" t="s">
        <v>1569</v>
      </c>
      <c r="B287" t="s">
        <v>21</v>
      </c>
      <c r="C287" t="s">
        <v>30</v>
      </c>
      <c r="D287" t="s">
        <v>12</v>
      </c>
      <c r="E287" t="s">
        <v>13</v>
      </c>
      <c r="F287" t="s">
        <v>335</v>
      </c>
      <c r="G287" s="4">
        <v>44786</v>
      </c>
      <c r="H287">
        <v>998791825</v>
      </c>
      <c r="I287" s="4">
        <v>44816</v>
      </c>
      <c r="J287">
        <v>9880</v>
      </c>
      <c r="K287">
        <v>651.21</v>
      </c>
      <c r="L287">
        <v>97.44</v>
      </c>
      <c r="M287">
        <v>1420062.06</v>
      </c>
      <c r="N287">
        <v>906874.08</v>
      </c>
    </row>
    <row r="288" spans="1:14" x14ac:dyDescent="0.3">
      <c r="A288" t="s">
        <v>1570</v>
      </c>
      <c r="B288" t="s">
        <v>47</v>
      </c>
      <c r="C288" t="s">
        <v>52</v>
      </c>
      <c r="D288" t="s">
        <v>12</v>
      </c>
      <c r="E288" t="s">
        <v>13</v>
      </c>
      <c r="F288" t="s">
        <v>338</v>
      </c>
      <c r="G288" s="4">
        <v>44795</v>
      </c>
      <c r="H288">
        <v>998791825</v>
      </c>
      <c r="I288" s="4">
        <v>44803</v>
      </c>
      <c r="J288">
        <v>3435</v>
      </c>
      <c r="K288">
        <v>668.27</v>
      </c>
      <c r="L288">
        <v>97.44</v>
      </c>
      <c r="M288">
        <v>1047309.1200000001</v>
      </c>
      <c r="N288">
        <v>668828.16000000003</v>
      </c>
    </row>
    <row r="289" spans="1:14" x14ac:dyDescent="0.3">
      <c r="A289" t="s">
        <v>1205</v>
      </c>
      <c r="B289" t="s">
        <v>47</v>
      </c>
      <c r="C289" t="s">
        <v>98</v>
      </c>
      <c r="D289" t="s">
        <v>23</v>
      </c>
      <c r="E289" t="s">
        <v>17</v>
      </c>
      <c r="F289" t="s">
        <v>338</v>
      </c>
      <c r="G289" s="4">
        <v>44158</v>
      </c>
      <c r="H289">
        <v>869887864</v>
      </c>
      <c r="I289" s="4">
        <v>44197</v>
      </c>
      <c r="J289">
        <v>7379</v>
      </c>
      <c r="K289">
        <v>9.33</v>
      </c>
      <c r="L289">
        <v>6.92</v>
      </c>
      <c r="M289">
        <v>68846.070000000007</v>
      </c>
      <c r="N289">
        <v>51062.68</v>
      </c>
    </row>
    <row r="290" spans="1:14" x14ac:dyDescent="0.3">
      <c r="A290" t="s">
        <v>1572</v>
      </c>
      <c r="B290" t="s">
        <v>10</v>
      </c>
      <c r="C290" t="s">
        <v>217</v>
      </c>
      <c r="D290" t="s">
        <v>28</v>
      </c>
      <c r="E290" t="s">
        <v>13</v>
      </c>
      <c r="F290" t="s">
        <v>337</v>
      </c>
      <c r="G290" s="4">
        <v>44870</v>
      </c>
      <c r="H290">
        <v>998791825</v>
      </c>
      <c r="I290" s="4">
        <v>44872</v>
      </c>
      <c r="J290">
        <v>773</v>
      </c>
      <c r="K290">
        <v>205.7</v>
      </c>
      <c r="L290">
        <v>31.79</v>
      </c>
      <c r="M290">
        <v>355400.5</v>
      </c>
      <c r="N290">
        <v>238107.1</v>
      </c>
    </row>
    <row r="291" spans="1:14" x14ac:dyDescent="0.3">
      <c r="A291" t="s">
        <v>1499</v>
      </c>
      <c r="B291" t="s">
        <v>47</v>
      </c>
      <c r="C291" t="s">
        <v>128</v>
      </c>
      <c r="D291" t="s">
        <v>40</v>
      </c>
      <c r="E291" t="s">
        <v>17</v>
      </c>
      <c r="F291" t="s">
        <v>337</v>
      </c>
      <c r="G291" s="4">
        <v>44157</v>
      </c>
      <c r="H291">
        <v>998791825</v>
      </c>
      <c r="I291" s="4">
        <v>44174</v>
      </c>
      <c r="J291">
        <v>6894</v>
      </c>
      <c r="K291">
        <v>47.45</v>
      </c>
      <c r="L291">
        <v>90.93</v>
      </c>
      <c r="M291">
        <v>1043448.38</v>
      </c>
      <c r="N291">
        <v>615868.89</v>
      </c>
    </row>
    <row r="292" spans="1:14" x14ac:dyDescent="0.3">
      <c r="A292" t="s">
        <v>467</v>
      </c>
      <c r="B292" t="s">
        <v>21</v>
      </c>
      <c r="C292" t="s">
        <v>135</v>
      </c>
      <c r="D292" t="s">
        <v>23</v>
      </c>
      <c r="E292" t="s">
        <v>17</v>
      </c>
      <c r="F292" t="s">
        <v>337</v>
      </c>
      <c r="G292" s="4">
        <v>44739</v>
      </c>
      <c r="H292">
        <v>203154218</v>
      </c>
      <c r="I292" s="4">
        <v>44788</v>
      </c>
      <c r="J292">
        <v>3795</v>
      </c>
      <c r="K292">
        <v>9.33</v>
      </c>
      <c r="L292">
        <v>6.92</v>
      </c>
      <c r="M292">
        <v>35407.35</v>
      </c>
      <c r="N292">
        <v>26261.4</v>
      </c>
    </row>
    <row r="293" spans="1:14" x14ac:dyDescent="0.3">
      <c r="A293" t="s">
        <v>141</v>
      </c>
      <c r="B293" t="s">
        <v>24</v>
      </c>
      <c r="C293" t="s">
        <v>93</v>
      </c>
      <c r="D293" t="s">
        <v>16</v>
      </c>
      <c r="E293" t="s">
        <v>13</v>
      </c>
      <c r="F293" t="s">
        <v>336</v>
      </c>
      <c r="G293" s="4">
        <v>44668</v>
      </c>
      <c r="H293">
        <v>998791825</v>
      </c>
      <c r="I293" s="4">
        <v>44675</v>
      </c>
      <c r="J293">
        <v>6727</v>
      </c>
      <c r="K293">
        <v>81.73</v>
      </c>
      <c r="L293">
        <v>364.69</v>
      </c>
      <c r="M293">
        <v>2823287.88</v>
      </c>
      <c r="N293">
        <v>2440505.48</v>
      </c>
    </row>
    <row r="294" spans="1:14" x14ac:dyDescent="0.3">
      <c r="A294" t="s">
        <v>517</v>
      </c>
      <c r="B294" t="s">
        <v>18</v>
      </c>
      <c r="C294" t="s">
        <v>163</v>
      </c>
      <c r="D294" t="s">
        <v>40</v>
      </c>
      <c r="E294" t="s">
        <v>17</v>
      </c>
      <c r="F294" t="s">
        <v>337</v>
      </c>
      <c r="G294" s="4">
        <v>44157</v>
      </c>
      <c r="H294">
        <v>242113196</v>
      </c>
      <c r="I294" s="4">
        <v>44174</v>
      </c>
      <c r="J294">
        <v>6773</v>
      </c>
      <c r="K294">
        <v>154.06</v>
      </c>
      <c r="L294">
        <v>90.93</v>
      </c>
      <c r="M294">
        <v>1043448.38</v>
      </c>
      <c r="N294">
        <v>615868.89</v>
      </c>
    </row>
    <row r="295" spans="1:14" x14ac:dyDescent="0.3">
      <c r="A295" t="s">
        <v>310</v>
      </c>
      <c r="B295" t="s">
        <v>35</v>
      </c>
      <c r="C295" t="s">
        <v>36</v>
      </c>
      <c r="D295" t="s">
        <v>32</v>
      </c>
      <c r="E295" t="s">
        <v>17</v>
      </c>
      <c r="F295" t="s">
        <v>337</v>
      </c>
      <c r="G295" s="4">
        <v>44568</v>
      </c>
      <c r="H295">
        <v>998791825</v>
      </c>
      <c r="I295" s="4">
        <v>44606</v>
      </c>
      <c r="J295">
        <v>5711</v>
      </c>
      <c r="K295">
        <v>437.2</v>
      </c>
      <c r="L295">
        <v>56.67</v>
      </c>
      <c r="M295">
        <v>521927.78</v>
      </c>
      <c r="N295">
        <v>361894.62</v>
      </c>
    </row>
    <row r="296" spans="1:14" x14ac:dyDescent="0.3">
      <c r="A296" t="s">
        <v>2076</v>
      </c>
      <c r="B296" t="s">
        <v>18</v>
      </c>
      <c r="C296" t="s">
        <v>33</v>
      </c>
      <c r="D296" t="s">
        <v>12</v>
      </c>
      <c r="E296" t="s">
        <v>13</v>
      </c>
      <c r="F296" t="s">
        <v>336</v>
      </c>
      <c r="G296" s="4">
        <v>44155</v>
      </c>
      <c r="H296">
        <v>998791825</v>
      </c>
      <c r="I296" s="4">
        <v>44166</v>
      </c>
      <c r="J296">
        <v>7353</v>
      </c>
      <c r="K296">
        <v>255.28</v>
      </c>
      <c r="L296">
        <v>97.44</v>
      </c>
      <c r="M296">
        <v>330030.54000000004</v>
      </c>
      <c r="N296">
        <v>210762.72</v>
      </c>
    </row>
    <row r="297" spans="1:14" x14ac:dyDescent="0.3">
      <c r="A297" t="s">
        <v>1173</v>
      </c>
      <c r="B297" t="s">
        <v>21</v>
      </c>
      <c r="C297" t="s">
        <v>140</v>
      </c>
      <c r="D297" t="s">
        <v>12</v>
      </c>
      <c r="E297" t="s">
        <v>13</v>
      </c>
      <c r="F297" t="s">
        <v>336</v>
      </c>
      <c r="G297" s="4">
        <v>44155</v>
      </c>
      <c r="H297">
        <v>849475181</v>
      </c>
      <c r="I297" s="4">
        <v>44166</v>
      </c>
      <c r="J297">
        <v>2163</v>
      </c>
      <c r="K297">
        <v>152.58000000000001</v>
      </c>
      <c r="L297">
        <v>97.44</v>
      </c>
      <c r="M297">
        <v>330030.54000000004</v>
      </c>
      <c r="N297">
        <v>210762.72</v>
      </c>
    </row>
    <row r="298" spans="1:14" x14ac:dyDescent="0.3">
      <c r="A298" t="s">
        <v>1916</v>
      </c>
      <c r="B298" t="s">
        <v>24</v>
      </c>
      <c r="C298" t="s">
        <v>134</v>
      </c>
      <c r="D298" t="s">
        <v>16</v>
      </c>
      <c r="E298" t="s">
        <v>13</v>
      </c>
      <c r="F298" t="s">
        <v>335</v>
      </c>
      <c r="G298" s="4">
        <v>44154</v>
      </c>
      <c r="H298">
        <v>998791825</v>
      </c>
      <c r="I298" s="4">
        <v>44171</v>
      </c>
      <c r="J298">
        <v>3684</v>
      </c>
      <c r="K298">
        <v>255.28</v>
      </c>
      <c r="L298">
        <v>364.69</v>
      </c>
      <c r="M298">
        <v>3706725.54</v>
      </c>
      <c r="N298">
        <v>3204166.34</v>
      </c>
    </row>
    <row r="299" spans="1:14" x14ac:dyDescent="0.3">
      <c r="A299" t="s">
        <v>1578</v>
      </c>
      <c r="B299" t="s">
        <v>10</v>
      </c>
      <c r="C299" t="s">
        <v>112</v>
      </c>
      <c r="D299" t="s">
        <v>34</v>
      </c>
      <c r="E299" t="s">
        <v>17</v>
      </c>
      <c r="F299" t="s">
        <v>337</v>
      </c>
      <c r="G299" s="4">
        <v>44364</v>
      </c>
      <c r="H299">
        <v>998791825</v>
      </c>
      <c r="I299" s="4">
        <v>44405</v>
      </c>
      <c r="J299">
        <v>2926</v>
      </c>
      <c r="K299">
        <v>154.06</v>
      </c>
      <c r="L299">
        <v>524.96</v>
      </c>
      <c r="M299">
        <v>4822210.05</v>
      </c>
      <c r="N299">
        <v>3887328.8000000003</v>
      </c>
    </row>
    <row r="300" spans="1:14" x14ac:dyDescent="0.3">
      <c r="A300" t="s">
        <v>1579</v>
      </c>
      <c r="B300" t="s">
        <v>47</v>
      </c>
      <c r="C300" t="s">
        <v>177</v>
      </c>
      <c r="D300" t="s">
        <v>60</v>
      </c>
      <c r="E300" t="s">
        <v>17</v>
      </c>
      <c r="F300" t="s">
        <v>335</v>
      </c>
      <c r="G300" s="4">
        <v>44568</v>
      </c>
      <c r="H300">
        <v>998791825</v>
      </c>
      <c r="I300" s="4">
        <v>44595</v>
      </c>
      <c r="J300">
        <v>9283</v>
      </c>
      <c r="K300">
        <v>205.7</v>
      </c>
      <c r="L300">
        <v>502.54</v>
      </c>
      <c r="M300">
        <v>5743112.3799999999</v>
      </c>
      <c r="N300">
        <v>4318828.76</v>
      </c>
    </row>
    <row r="301" spans="1:14" x14ac:dyDescent="0.3">
      <c r="A301" t="s">
        <v>1580</v>
      </c>
      <c r="B301" t="s">
        <v>21</v>
      </c>
      <c r="C301" t="s">
        <v>129</v>
      </c>
      <c r="D301" t="s">
        <v>54</v>
      </c>
      <c r="E301" t="s">
        <v>13</v>
      </c>
      <c r="F301" t="s">
        <v>336</v>
      </c>
      <c r="G301" s="4">
        <v>44236</v>
      </c>
      <c r="H301">
        <v>998791825</v>
      </c>
      <c r="I301" s="4">
        <v>44238</v>
      </c>
      <c r="J301">
        <v>2486</v>
      </c>
      <c r="K301">
        <v>109.28</v>
      </c>
      <c r="L301">
        <v>35.840000000000003</v>
      </c>
      <c r="M301">
        <v>552628.96</v>
      </c>
      <c r="N301">
        <v>181242.88</v>
      </c>
    </row>
    <row r="302" spans="1:14" x14ac:dyDescent="0.3">
      <c r="A302" t="s">
        <v>1581</v>
      </c>
      <c r="B302" t="s">
        <v>10</v>
      </c>
      <c r="C302" t="s">
        <v>109</v>
      </c>
      <c r="D302" t="s">
        <v>20</v>
      </c>
      <c r="E302" t="s">
        <v>17</v>
      </c>
      <c r="F302" t="s">
        <v>335</v>
      </c>
      <c r="G302" s="4">
        <v>44663</v>
      </c>
      <c r="H302">
        <v>998791825</v>
      </c>
      <c r="I302" s="4">
        <v>44689</v>
      </c>
      <c r="J302">
        <v>6603</v>
      </c>
      <c r="K302">
        <v>81.73</v>
      </c>
      <c r="L302">
        <v>117.11</v>
      </c>
      <c r="M302">
        <v>1398554.2999999998</v>
      </c>
      <c r="N302">
        <v>796230.89</v>
      </c>
    </row>
    <row r="303" spans="1:14" x14ac:dyDescent="0.3">
      <c r="A303" t="s">
        <v>992</v>
      </c>
      <c r="B303" t="s">
        <v>21</v>
      </c>
      <c r="C303" t="s">
        <v>67</v>
      </c>
      <c r="D303" t="s">
        <v>16</v>
      </c>
      <c r="E303" t="s">
        <v>13</v>
      </c>
      <c r="F303" t="s">
        <v>335</v>
      </c>
      <c r="G303" s="4">
        <v>44154</v>
      </c>
      <c r="H303">
        <v>683556735</v>
      </c>
      <c r="I303" s="4">
        <v>44171</v>
      </c>
      <c r="J303">
        <v>8786</v>
      </c>
      <c r="K303">
        <v>421.89</v>
      </c>
      <c r="L303">
        <v>364.69</v>
      </c>
      <c r="M303">
        <v>3706725.54</v>
      </c>
      <c r="N303">
        <v>3204166.34</v>
      </c>
    </row>
    <row r="304" spans="1:14" x14ac:dyDescent="0.3">
      <c r="A304" t="s">
        <v>1372</v>
      </c>
      <c r="B304" t="s">
        <v>21</v>
      </c>
      <c r="C304" t="s">
        <v>95</v>
      </c>
      <c r="D304" t="s">
        <v>32</v>
      </c>
      <c r="E304" t="s">
        <v>13</v>
      </c>
      <c r="F304" t="s">
        <v>337</v>
      </c>
      <c r="G304" s="4">
        <v>44152</v>
      </c>
      <c r="H304">
        <v>998791825</v>
      </c>
      <c r="I304" s="4">
        <v>44198</v>
      </c>
      <c r="J304">
        <v>2674</v>
      </c>
      <c r="K304">
        <v>9.33</v>
      </c>
      <c r="L304">
        <v>56.67</v>
      </c>
      <c r="M304">
        <v>54186.990000000005</v>
      </c>
      <c r="N304">
        <v>37572.21</v>
      </c>
    </row>
    <row r="305" spans="1:14" x14ac:dyDescent="0.3">
      <c r="A305" t="s">
        <v>1583</v>
      </c>
      <c r="B305" t="s">
        <v>21</v>
      </c>
      <c r="C305" t="s">
        <v>122</v>
      </c>
      <c r="D305" t="s">
        <v>32</v>
      </c>
      <c r="E305" t="s">
        <v>13</v>
      </c>
      <c r="F305" t="s">
        <v>337</v>
      </c>
      <c r="G305" s="4">
        <v>44838</v>
      </c>
      <c r="H305">
        <v>998791825</v>
      </c>
      <c r="I305" s="4">
        <v>44879</v>
      </c>
      <c r="J305">
        <v>9004</v>
      </c>
      <c r="K305">
        <v>109.28</v>
      </c>
      <c r="L305">
        <v>56.67</v>
      </c>
      <c r="M305">
        <v>106003.81000000001</v>
      </c>
      <c r="N305">
        <v>73500.990000000005</v>
      </c>
    </row>
    <row r="306" spans="1:14" x14ac:dyDescent="0.3">
      <c r="A306" t="s">
        <v>1584</v>
      </c>
      <c r="B306" t="s">
        <v>47</v>
      </c>
      <c r="C306" t="s">
        <v>91</v>
      </c>
      <c r="D306" t="s">
        <v>54</v>
      </c>
      <c r="E306" t="s">
        <v>17</v>
      </c>
      <c r="F306" t="s">
        <v>337</v>
      </c>
      <c r="G306" s="4">
        <v>44779</v>
      </c>
      <c r="H306">
        <v>998791825</v>
      </c>
      <c r="I306" s="4">
        <v>44794</v>
      </c>
      <c r="J306">
        <v>5580</v>
      </c>
      <c r="K306">
        <v>651.21</v>
      </c>
      <c r="L306">
        <v>35.840000000000003</v>
      </c>
      <c r="M306">
        <v>461052.32</v>
      </c>
      <c r="N306">
        <v>151208.96000000002</v>
      </c>
    </row>
    <row r="307" spans="1:14" x14ac:dyDescent="0.3">
      <c r="A307" t="s">
        <v>1585</v>
      </c>
      <c r="B307" t="s">
        <v>10</v>
      </c>
      <c r="C307" t="s">
        <v>96</v>
      </c>
      <c r="D307" t="s">
        <v>31</v>
      </c>
      <c r="E307" t="s">
        <v>13</v>
      </c>
      <c r="F307" t="s">
        <v>337</v>
      </c>
      <c r="G307" s="4">
        <v>44820</v>
      </c>
      <c r="H307">
        <v>998791825</v>
      </c>
      <c r="I307" s="4">
        <v>44822</v>
      </c>
      <c r="J307">
        <v>9651</v>
      </c>
      <c r="K307">
        <v>152.58000000000001</v>
      </c>
      <c r="L307">
        <v>263.33</v>
      </c>
      <c r="M307">
        <v>1202737.2</v>
      </c>
      <c r="N307">
        <v>724420.83</v>
      </c>
    </row>
    <row r="308" spans="1:14" x14ac:dyDescent="0.3">
      <c r="A308" t="s">
        <v>1496</v>
      </c>
      <c r="B308" t="s">
        <v>21</v>
      </c>
      <c r="C308" t="s">
        <v>57</v>
      </c>
      <c r="D308" t="s">
        <v>34</v>
      </c>
      <c r="E308" t="s">
        <v>13</v>
      </c>
      <c r="F308" t="s">
        <v>335</v>
      </c>
      <c r="G308" s="4">
        <v>44152</v>
      </c>
      <c r="H308">
        <v>998791825</v>
      </c>
      <c r="I308" s="4">
        <v>44178</v>
      </c>
      <c r="J308">
        <v>2121</v>
      </c>
      <c r="K308">
        <v>668.27</v>
      </c>
      <c r="L308">
        <v>524.96</v>
      </c>
      <c r="M308">
        <v>3741201.45</v>
      </c>
      <c r="N308">
        <v>3015895.2</v>
      </c>
    </row>
    <row r="309" spans="1:14" x14ac:dyDescent="0.3">
      <c r="A309" t="s">
        <v>1587</v>
      </c>
      <c r="B309" t="s">
        <v>21</v>
      </c>
      <c r="C309" t="s">
        <v>117</v>
      </c>
      <c r="D309" t="s">
        <v>16</v>
      </c>
      <c r="E309" t="s">
        <v>13</v>
      </c>
      <c r="F309" t="s">
        <v>338</v>
      </c>
      <c r="G309" s="4">
        <v>44595</v>
      </c>
      <c r="H309">
        <v>998791825</v>
      </c>
      <c r="I309" s="4">
        <v>44602</v>
      </c>
      <c r="J309">
        <v>4206</v>
      </c>
      <c r="K309">
        <v>668.27</v>
      </c>
      <c r="L309">
        <v>364.69</v>
      </c>
      <c r="M309">
        <v>1824674.25</v>
      </c>
      <c r="N309">
        <v>1577284.25</v>
      </c>
    </row>
    <row r="310" spans="1:14" x14ac:dyDescent="0.3">
      <c r="A310" t="s">
        <v>1588</v>
      </c>
      <c r="B310" t="s">
        <v>10</v>
      </c>
      <c r="C310" t="s">
        <v>175</v>
      </c>
      <c r="D310" t="s">
        <v>28</v>
      </c>
      <c r="E310" t="s">
        <v>13</v>
      </c>
      <c r="F310" t="s">
        <v>337</v>
      </c>
      <c r="G310" s="4">
        <v>44653</v>
      </c>
      <c r="H310">
        <v>998791825</v>
      </c>
      <c r="I310" s="4">
        <v>44667</v>
      </c>
      <c r="J310">
        <v>9232</v>
      </c>
      <c r="K310">
        <v>109.28</v>
      </c>
      <c r="L310">
        <v>31.79</v>
      </c>
      <c r="M310">
        <v>179503.35</v>
      </c>
      <c r="N310">
        <v>120261.56999999999</v>
      </c>
    </row>
    <row r="311" spans="1:14" x14ac:dyDescent="0.3">
      <c r="A311" t="s">
        <v>193</v>
      </c>
      <c r="B311" t="s">
        <v>47</v>
      </c>
      <c r="C311" t="s">
        <v>183</v>
      </c>
      <c r="D311" t="s">
        <v>40</v>
      </c>
      <c r="E311" t="s">
        <v>17</v>
      </c>
      <c r="F311" t="s">
        <v>335</v>
      </c>
      <c r="G311" s="4">
        <v>44414</v>
      </c>
      <c r="H311">
        <v>998791825</v>
      </c>
      <c r="I311" s="4">
        <v>44426</v>
      </c>
      <c r="J311">
        <v>836</v>
      </c>
      <c r="K311">
        <v>47.45</v>
      </c>
      <c r="L311">
        <v>90.93</v>
      </c>
      <c r="M311">
        <v>259437.04</v>
      </c>
      <c r="N311">
        <v>153126.12000000002</v>
      </c>
    </row>
    <row r="312" spans="1:14" x14ac:dyDescent="0.3">
      <c r="A312" t="s">
        <v>1589</v>
      </c>
      <c r="B312" t="s">
        <v>18</v>
      </c>
      <c r="C312" t="s">
        <v>19</v>
      </c>
      <c r="D312" t="s">
        <v>20</v>
      </c>
      <c r="E312" t="s">
        <v>17</v>
      </c>
      <c r="F312" t="s">
        <v>338</v>
      </c>
      <c r="G312" s="4">
        <v>44406</v>
      </c>
      <c r="H312">
        <v>998791825</v>
      </c>
      <c r="I312" s="4">
        <v>44437</v>
      </c>
      <c r="J312">
        <v>1366</v>
      </c>
      <c r="K312">
        <v>47.45</v>
      </c>
      <c r="L312">
        <v>117.11</v>
      </c>
      <c r="M312">
        <v>1298789.7999999998</v>
      </c>
      <c r="N312">
        <v>739432.54</v>
      </c>
    </row>
    <row r="313" spans="1:14" x14ac:dyDescent="0.3">
      <c r="A313" t="s">
        <v>1590</v>
      </c>
      <c r="B313" t="s">
        <v>21</v>
      </c>
      <c r="C313" t="s">
        <v>160</v>
      </c>
      <c r="D313" t="s">
        <v>54</v>
      </c>
      <c r="E313" t="s">
        <v>13</v>
      </c>
      <c r="F313" t="s">
        <v>337</v>
      </c>
      <c r="G313" s="4">
        <v>44785</v>
      </c>
      <c r="H313">
        <v>998791825</v>
      </c>
      <c r="I313" s="4">
        <v>44822</v>
      </c>
      <c r="J313">
        <v>202</v>
      </c>
      <c r="K313">
        <v>205.7</v>
      </c>
      <c r="L313">
        <v>35.840000000000003</v>
      </c>
      <c r="M313">
        <v>326856.48</v>
      </c>
      <c r="N313">
        <v>107197.44000000002</v>
      </c>
    </row>
    <row r="314" spans="1:14" x14ac:dyDescent="0.3">
      <c r="A314" t="s">
        <v>514</v>
      </c>
      <c r="B314" t="s">
        <v>21</v>
      </c>
      <c r="C314" t="s">
        <v>132</v>
      </c>
      <c r="D314" t="s">
        <v>34</v>
      </c>
      <c r="E314" t="s">
        <v>13</v>
      </c>
      <c r="F314" t="s">
        <v>335</v>
      </c>
      <c r="G314" s="4">
        <v>44152</v>
      </c>
      <c r="H314">
        <v>239782893</v>
      </c>
      <c r="I314" s="4">
        <v>44178</v>
      </c>
      <c r="J314">
        <v>5745</v>
      </c>
      <c r="K314">
        <v>651.21</v>
      </c>
      <c r="L314">
        <v>524.96</v>
      </c>
      <c r="M314">
        <v>3741201.45</v>
      </c>
      <c r="N314">
        <v>3015895.2</v>
      </c>
    </row>
    <row r="315" spans="1:14" x14ac:dyDescent="0.3">
      <c r="A315" t="s">
        <v>1591</v>
      </c>
      <c r="B315" t="s">
        <v>10</v>
      </c>
      <c r="C315" t="s">
        <v>191</v>
      </c>
      <c r="D315" t="s">
        <v>32</v>
      </c>
      <c r="E315" t="s">
        <v>13</v>
      </c>
      <c r="F315" t="s">
        <v>336</v>
      </c>
      <c r="G315" s="4">
        <v>44804</v>
      </c>
      <c r="H315">
        <v>998791825</v>
      </c>
      <c r="I315" s="4">
        <v>44811</v>
      </c>
      <c r="J315">
        <v>8756</v>
      </c>
      <c r="K315">
        <v>205.7</v>
      </c>
      <c r="L315">
        <v>56.67</v>
      </c>
      <c r="M315">
        <v>740718.99</v>
      </c>
      <c r="N315">
        <v>513600.21</v>
      </c>
    </row>
    <row r="316" spans="1:14" x14ac:dyDescent="0.3">
      <c r="A316" t="s">
        <v>1592</v>
      </c>
      <c r="B316" t="s">
        <v>47</v>
      </c>
      <c r="C316" t="s">
        <v>62</v>
      </c>
      <c r="D316" t="s">
        <v>12</v>
      </c>
      <c r="E316" t="s">
        <v>13</v>
      </c>
      <c r="F316" t="s">
        <v>338</v>
      </c>
      <c r="G316" s="4">
        <v>44391</v>
      </c>
      <c r="H316">
        <v>998791825</v>
      </c>
      <c r="I316" s="4">
        <v>44403</v>
      </c>
      <c r="J316">
        <v>5470</v>
      </c>
      <c r="K316">
        <v>437.2</v>
      </c>
      <c r="L316">
        <v>97.44</v>
      </c>
      <c r="M316">
        <v>1359487.8</v>
      </c>
      <c r="N316">
        <v>868190.4</v>
      </c>
    </row>
    <row r="317" spans="1:14" x14ac:dyDescent="0.3">
      <c r="A317" t="s">
        <v>322</v>
      </c>
      <c r="B317" t="s">
        <v>47</v>
      </c>
      <c r="C317" t="s">
        <v>53</v>
      </c>
      <c r="D317" t="s">
        <v>54</v>
      </c>
      <c r="E317" t="s">
        <v>13</v>
      </c>
      <c r="F317" t="s">
        <v>335</v>
      </c>
      <c r="G317" s="4">
        <v>44660</v>
      </c>
      <c r="H317">
        <v>998791825</v>
      </c>
      <c r="I317" s="4">
        <v>44692</v>
      </c>
      <c r="J317">
        <v>818</v>
      </c>
      <c r="K317">
        <v>152.58000000000001</v>
      </c>
      <c r="L317">
        <v>35.840000000000003</v>
      </c>
      <c r="M317">
        <v>977291.04</v>
      </c>
      <c r="N317">
        <v>320517.12000000005</v>
      </c>
    </row>
    <row r="318" spans="1:14" x14ac:dyDescent="0.3">
      <c r="A318" t="s">
        <v>1593</v>
      </c>
      <c r="B318" t="s">
        <v>10</v>
      </c>
      <c r="C318" t="s">
        <v>139</v>
      </c>
      <c r="D318" t="s">
        <v>34</v>
      </c>
      <c r="E318" t="s">
        <v>17</v>
      </c>
      <c r="F318" t="s">
        <v>336</v>
      </c>
      <c r="G318" s="4">
        <v>44265</v>
      </c>
      <c r="H318">
        <v>998791825</v>
      </c>
      <c r="I318" s="4">
        <v>44300</v>
      </c>
      <c r="J318">
        <v>2304</v>
      </c>
      <c r="K318">
        <v>437.2</v>
      </c>
      <c r="L318">
        <v>524.96</v>
      </c>
      <c r="M318">
        <v>1697053.26</v>
      </c>
      <c r="N318">
        <v>1368045.76</v>
      </c>
    </row>
    <row r="319" spans="1:14" x14ac:dyDescent="0.3">
      <c r="A319" t="s">
        <v>373</v>
      </c>
      <c r="B319" t="s">
        <v>47</v>
      </c>
      <c r="C319" t="s">
        <v>62</v>
      </c>
      <c r="D319" t="s">
        <v>32</v>
      </c>
      <c r="E319" t="s">
        <v>13</v>
      </c>
      <c r="F319" t="s">
        <v>337</v>
      </c>
      <c r="G319" s="4">
        <v>44152</v>
      </c>
      <c r="H319">
        <v>127702176</v>
      </c>
      <c r="I319" s="4">
        <v>44198</v>
      </c>
      <c r="J319">
        <v>663</v>
      </c>
      <c r="K319">
        <v>81.73</v>
      </c>
      <c r="L319">
        <v>56.67</v>
      </c>
      <c r="M319">
        <v>54186.990000000005</v>
      </c>
      <c r="N319">
        <v>37572.21</v>
      </c>
    </row>
    <row r="320" spans="1:14" x14ac:dyDescent="0.3">
      <c r="A320" t="s">
        <v>1595</v>
      </c>
      <c r="B320" t="s">
        <v>24</v>
      </c>
      <c r="C320" t="s">
        <v>221</v>
      </c>
      <c r="D320" t="s">
        <v>26</v>
      </c>
      <c r="E320" t="s">
        <v>17</v>
      </c>
      <c r="F320" t="s">
        <v>336</v>
      </c>
      <c r="G320" s="4">
        <v>44654</v>
      </c>
      <c r="H320">
        <v>998791825</v>
      </c>
      <c r="I320" s="4">
        <v>44664</v>
      </c>
      <c r="J320">
        <v>8867</v>
      </c>
      <c r="K320">
        <v>668.27</v>
      </c>
      <c r="L320">
        <v>159.41999999999999</v>
      </c>
      <c r="M320">
        <v>2486937.7600000002</v>
      </c>
      <c r="N320">
        <v>1553069.64</v>
      </c>
    </row>
    <row r="321" spans="1:14" x14ac:dyDescent="0.3">
      <c r="A321" t="s">
        <v>1596</v>
      </c>
      <c r="B321" t="s">
        <v>21</v>
      </c>
      <c r="C321" t="s">
        <v>218</v>
      </c>
      <c r="D321" t="s">
        <v>60</v>
      </c>
      <c r="E321" t="s">
        <v>13</v>
      </c>
      <c r="F321" t="s">
        <v>338</v>
      </c>
      <c r="G321" s="4">
        <v>44523</v>
      </c>
      <c r="H321">
        <v>998791825</v>
      </c>
      <c r="I321" s="4">
        <v>44561</v>
      </c>
      <c r="J321">
        <v>9110</v>
      </c>
      <c r="K321">
        <v>255.28</v>
      </c>
      <c r="L321">
        <v>502.54</v>
      </c>
      <c r="M321">
        <v>171745.38999999998</v>
      </c>
      <c r="N321">
        <v>129152.78</v>
      </c>
    </row>
    <row r="322" spans="1:14" x14ac:dyDescent="0.3">
      <c r="A322" t="s">
        <v>1767</v>
      </c>
      <c r="B322" t="s">
        <v>10</v>
      </c>
      <c r="C322" t="s">
        <v>256</v>
      </c>
      <c r="D322" t="s">
        <v>60</v>
      </c>
      <c r="E322" t="s">
        <v>17</v>
      </c>
      <c r="F322" t="s">
        <v>338</v>
      </c>
      <c r="G322" s="4">
        <v>44150</v>
      </c>
      <c r="H322">
        <v>998791825</v>
      </c>
      <c r="I322" s="4">
        <v>44166</v>
      </c>
      <c r="J322">
        <v>7478</v>
      </c>
      <c r="K322">
        <v>255.28</v>
      </c>
      <c r="L322">
        <v>502.54</v>
      </c>
      <c r="M322">
        <v>4241509.6899999995</v>
      </c>
      <c r="N322">
        <v>3189621.3800000004</v>
      </c>
    </row>
    <row r="323" spans="1:14" x14ac:dyDescent="0.3">
      <c r="A323" t="s">
        <v>260</v>
      </c>
      <c r="B323" t="s">
        <v>10</v>
      </c>
      <c r="C323" t="s">
        <v>165</v>
      </c>
      <c r="D323" t="s">
        <v>28</v>
      </c>
      <c r="E323" t="s">
        <v>17</v>
      </c>
      <c r="F323" t="s">
        <v>337</v>
      </c>
      <c r="G323" s="4">
        <v>44505</v>
      </c>
      <c r="H323">
        <v>998791825</v>
      </c>
      <c r="I323" s="4">
        <v>44515</v>
      </c>
      <c r="J323">
        <v>6669</v>
      </c>
      <c r="K323">
        <v>437.2</v>
      </c>
      <c r="L323">
        <v>31.79</v>
      </c>
      <c r="M323">
        <v>380454.10000000003</v>
      </c>
      <c r="N323">
        <v>254892.22</v>
      </c>
    </row>
    <row r="324" spans="1:14" x14ac:dyDescent="0.3">
      <c r="A324" t="s">
        <v>821</v>
      </c>
      <c r="B324" t="s">
        <v>24</v>
      </c>
      <c r="C324" t="s">
        <v>221</v>
      </c>
      <c r="D324" t="s">
        <v>60</v>
      </c>
      <c r="E324" t="s">
        <v>17</v>
      </c>
      <c r="F324" t="s">
        <v>338</v>
      </c>
      <c r="G324" s="4">
        <v>44150</v>
      </c>
      <c r="H324">
        <v>529457604</v>
      </c>
      <c r="I324" s="4">
        <v>44166</v>
      </c>
      <c r="J324">
        <v>6347</v>
      </c>
      <c r="K324">
        <v>668.27</v>
      </c>
      <c r="L324">
        <v>502.54</v>
      </c>
      <c r="M324">
        <v>4241509.6899999995</v>
      </c>
      <c r="N324">
        <v>3189621.3800000004</v>
      </c>
    </row>
    <row r="325" spans="1:14" x14ac:dyDescent="0.3">
      <c r="A325" t="s">
        <v>470</v>
      </c>
      <c r="B325" t="s">
        <v>21</v>
      </c>
      <c r="C325" t="s">
        <v>132</v>
      </c>
      <c r="D325" t="s">
        <v>40</v>
      </c>
      <c r="E325" t="s">
        <v>17</v>
      </c>
      <c r="F325" t="s">
        <v>335</v>
      </c>
      <c r="G325" s="4">
        <v>44392</v>
      </c>
      <c r="H325">
        <v>204850232</v>
      </c>
      <c r="I325" s="4">
        <v>44416</v>
      </c>
      <c r="J325">
        <v>8367</v>
      </c>
      <c r="K325">
        <v>154.06</v>
      </c>
      <c r="L325">
        <v>90.93</v>
      </c>
      <c r="M325">
        <v>1289020.02</v>
      </c>
      <c r="N325">
        <v>760811.31</v>
      </c>
    </row>
    <row r="326" spans="1:14" x14ac:dyDescent="0.3">
      <c r="A326" t="s">
        <v>1344</v>
      </c>
      <c r="B326" t="s">
        <v>47</v>
      </c>
      <c r="C326" t="s">
        <v>68</v>
      </c>
      <c r="D326" t="s">
        <v>20</v>
      </c>
      <c r="E326" t="s">
        <v>17</v>
      </c>
      <c r="F326" t="s">
        <v>335</v>
      </c>
      <c r="G326" s="4">
        <v>44144</v>
      </c>
      <c r="H326">
        <v>998791825</v>
      </c>
      <c r="I326" s="4">
        <v>44156</v>
      </c>
      <c r="J326">
        <v>4827</v>
      </c>
      <c r="K326">
        <v>154.06</v>
      </c>
      <c r="L326">
        <v>117.11</v>
      </c>
      <c r="M326">
        <v>1408016.5</v>
      </c>
      <c r="N326">
        <v>801617.95</v>
      </c>
    </row>
    <row r="327" spans="1:14" x14ac:dyDescent="0.3">
      <c r="A327" t="s">
        <v>1804</v>
      </c>
      <c r="B327" t="s">
        <v>21</v>
      </c>
      <c r="C327" t="s">
        <v>198</v>
      </c>
      <c r="D327" t="s">
        <v>12</v>
      </c>
      <c r="E327" t="s">
        <v>13</v>
      </c>
      <c r="F327" t="s">
        <v>336</v>
      </c>
      <c r="G327" s="4">
        <v>44144</v>
      </c>
      <c r="H327">
        <v>998791825</v>
      </c>
      <c r="I327" s="4">
        <v>44147</v>
      </c>
      <c r="J327">
        <v>1554</v>
      </c>
      <c r="K327">
        <v>47.45</v>
      </c>
      <c r="L327">
        <v>97.44</v>
      </c>
      <c r="M327">
        <v>1481094.06</v>
      </c>
      <c r="N327">
        <v>945850.08</v>
      </c>
    </row>
    <row r="328" spans="1:14" x14ac:dyDescent="0.3">
      <c r="A328" t="s">
        <v>2011</v>
      </c>
      <c r="B328" t="s">
        <v>10</v>
      </c>
      <c r="C328" t="s">
        <v>119</v>
      </c>
      <c r="D328" t="s">
        <v>31</v>
      </c>
      <c r="E328" t="s">
        <v>17</v>
      </c>
      <c r="F328" t="s">
        <v>335</v>
      </c>
      <c r="G328" s="4">
        <v>44144</v>
      </c>
      <c r="H328">
        <v>998791825</v>
      </c>
      <c r="I328" s="4">
        <v>44189</v>
      </c>
      <c r="J328">
        <v>9989</v>
      </c>
      <c r="K328">
        <v>152.58000000000001</v>
      </c>
      <c r="L328">
        <v>263.33</v>
      </c>
      <c r="M328">
        <v>3432894.4</v>
      </c>
      <c r="N328">
        <v>2067667.16</v>
      </c>
    </row>
    <row r="329" spans="1:14" x14ac:dyDescent="0.3">
      <c r="A329" t="s">
        <v>1602</v>
      </c>
      <c r="B329" t="s">
        <v>21</v>
      </c>
      <c r="C329" t="s">
        <v>94</v>
      </c>
      <c r="D329" t="s">
        <v>12</v>
      </c>
      <c r="E329" t="s">
        <v>13</v>
      </c>
      <c r="F329" t="s">
        <v>335</v>
      </c>
      <c r="G329" s="4">
        <v>44602</v>
      </c>
      <c r="H329">
        <v>998791825</v>
      </c>
      <c r="I329" s="4">
        <v>44634</v>
      </c>
      <c r="J329">
        <v>3197</v>
      </c>
      <c r="K329">
        <v>421.89</v>
      </c>
      <c r="L329">
        <v>97.44</v>
      </c>
      <c r="M329">
        <v>530062.92000000004</v>
      </c>
      <c r="N329">
        <v>338506.56</v>
      </c>
    </row>
    <row r="330" spans="1:14" x14ac:dyDescent="0.3">
      <c r="A330" t="s">
        <v>1603</v>
      </c>
      <c r="B330" t="s">
        <v>10</v>
      </c>
      <c r="C330" t="s">
        <v>171</v>
      </c>
      <c r="D330" t="s">
        <v>31</v>
      </c>
      <c r="E330" t="s">
        <v>13</v>
      </c>
      <c r="F330" t="s">
        <v>337</v>
      </c>
      <c r="G330" s="4">
        <v>44770</v>
      </c>
      <c r="H330">
        <v>998791825</v>
      </c>
      <c r="I330" s="4">
        <v>44771</v>
      </c>
      <c r="J330">
        <v>3466</v>
      </c>
      <c r="K330">
        <v>152.58000000000001</v>
      </c>
      <c r="L330">
        <v>263.33</v>
      </c>
      <c r="M330">
        <v>81756.399999999994</v>
      </c>
      <c r="N330">
        <v>49242.71</v>
      </c>
    </row>
    <row r="331" spans="1:14" x14ac:dyDescent="0.3">
      <c r="A331" t="s">
        <v>1604</v>
      </c>
      <c r="B331" t="s">
        <v>24</v>
      </c>
      <c r="C331" t="s">
        <v>134</v>
      </c>
      <c r="D331" t="s">
        <v>34</v>
      </c>
      <c r="E331" t="s">
        <v>17</v>
      </c>
      <c r="F331" t="s">
        <v>335</v>
      </c>
      <c r="G331" s="4">
        <v>44778</v>
      </c>
      <c r="H331">
        <v>998791825</v>
      </c>
      <c r="I331" s="4">
        <v>44800</v>
      </c>
      <c r="J331">
        <v>8369</v>
      </c>
      <c r="K331">
        <v>109.28</v>
      </c>
      <c r="L331">
        <v>524.96</v>
      </c>
      <c r="M331">
        <v>178431.54</v>
      </c>
      <c r="N331">
        <v>143839.04000000001</v>
      </c>
    </row>
    <row r="332" spans="1:14" x14ac:dyDescent="0.3">
      <c r="A332" t="s">
        <v>344</v>
      </c>
      <c r="B332" t="s">
        <v>18</v>
      </c>
      <c r="C332" t="s">
        <v>19</v>
      </c>
      <c r="D332" t="s">
        <v>20</v>
      </c>
      <c r="E332" t="s">
        <v>17</v>
      </c>
      <c r="F332" t="s">
        <v>335</v>
      </c>
      <c r="G332" s="4">
        <v>44144</v>
      </c>
      <c r="H332">
        <v>106213176</v>
      </c>
      <c r="I332" s="4">
        <v>44156</v>
      </c>
      <c r="J332">
        <v>6845</v>
      </c>
      <c r="K332">
        <v>205.7</v>
      </c>
      <c r="L332">
        <v>117.11</v>
      </c>
      <c r="M332">
        <v>1408016.5</v>
      </c>
      <c r="N332">
        <v>801617.95</v>
      </c>
    </row>
    <row r="333" spans="1:14" x14ac:dyDescent="0.3">
      <c r="A333" t="s">
        <v>868</v>
      </c>
      <c r="B333" t="s">
        <v>47</v>
      </c>
      <c r="C333" t="s">
        <v>68</v>
      </c>
      <c r="D333" t="s">
        <v>12</v>
      </c>
      <c r="E333" t="s">
        <v>13</v>
      </c>
      <c r="F333" t="s">
        <v>336</v>
      </c>
      <c r="G333" s="4">
        <v>44144</v>
      </c>
      <c r="H333">
        <v>562583100</v>
      </c>
      <c r="I333" s="4">
        <v>44147</v>
      </c>
      <c r="J333">
        <v>9707</v>
      </c>
      <c r="K333">
        <v>152.58000000000001</v>
      </c>
      <c r="L333">
        <v>97.44</v>
      </c>
      <c r="M333">
        <v>1481094.06</v>
      </c>
      <c r="N333">
        <v>945850.08</v>
      </c>
    </row>
    <row r="334" spans="1:14" x14ac:dyDescent="0.3">
      <c r="A334" t="s">
        <v>1098</v>
      </c>
      <c r="B334" t="s">
        <v>24</v>
      </c>
      <c r="C334" t="s">
        <v>110</v>
      </c>
      <c r="D334" t="s">
        <v>31</v>
      </c>
      <c r="E334" t="s">
        <v>17</v>
      </c>
      <c r="F334" t="s">
        <v>335</v>
      </c>
      <c r="G334" s="4">
        <v>44144</v>
      </c>
      <c r="H334">
        <v>781615293</v>
      </c>
      <c r="I334" s="4">
        <v>44189</v>
      </c>
      <c r="J334">
        <v>7852</v>
      </c>
      <c r="K334">
        <v>437.2</v>
      </c>
      <c r="L334">
        <v>263.33</v>
      </c>
      <c r="M334">
        <v>3432894.4</v>
      </c>
      <c r="N334">
        <v>2067667.16</v>
      </c>
    </row>
    <row r="335" spans="1:14" x14ac:dyDescent="0.3">
      <c r="A335" t="s">
        <v>1608</v>
      </c>
      <c r="B335" t="s">
        <v>21</v>
      </c>
      <c r="C335" t="s">
        <v>158</v>
      </c>
      <c r="D335" t="s">
        <v>31</v>
      </c>
      <c r="E335" t="s">
        <v>17</v>
      </c>
      <c r="F335" t="s">
        <v>336</v>
      </c>
      <c r="G335" s="4">
        <v>44618</v>
      </c>
      <c r="H335">
        <v>998791825</v>
      </c>
      <c r="I335" s="4">
        <v>44643</v>
      </c>
      <c r="J335">
        <v>8020</v>
      </c>
      <c r="K335">
        <v>109.28</v>
      </c>
      <c r="L335">
        <v>263.33</v>
      </c>
      <c r="M335">
        <v>2978643.6</v>
      </c>
      <c r="N335">
        <v>1794067.2899999998</v>
      </c>
    </row>
    <row r="336" spans="1:14" x14ac:dyDescent="0.3">
      <c r="A336" t="s">
        <v>354</v>
      </c>
      <c r="B336" t="s">
        <v>21</v>
      </c>
      <c r="C336" t="s">
        <v>38</v>
      </c>
      <c r="D336" t="s">
        <v>28</v>
      </c>
      <c r="E336" t="s">
        <v>13</v>
      </c>
      <c r="F336" t="s">
        <v>335</v>
      </c>
      <c r="G336" s="4">
        <v>44322</v>
      </c>
      <c r="H336">
        <v>113968408</v>
      </c>
      <c r="I336" s="4">
        <v>44338</v>
      </c>
      <c r="J336">
        <v>6281</v>
      </c>
      <c r="K336">
        <v>47.45</v>
      </c>
      <c r="L336">
        <v>31.79</v>
      </c>
      <c r="M336">
        <v>298033.45</v>
      </c>
      <c r="N336">
        <v>199672.99</v>
      </c>
    </row>
    <row r="337" spans="1:14" x14ac:dyDescent="0.3">
      <c r="A337" t="s">
        <v>471</v>
      </c>
      <c r="B337" t="s">
        <v>47</v>
      </c>
      <c r="C337" t="s">
        <v>137</v>
      </c>
      <c r="D337" t="s">
        <v>40</v>
      </c>
      <c r="E337" t="s">
        <v>13</v>
      </c>
      <c r="F337" t="s">
        <v>338</v>
      </c>
      <c r="G337" s="4">
        <v>44755</v>
      </c>
      <c r="H337">
        <v>206096923</v>
      </c>
      <c r="I337" s="4">
        <v>44802</v>
      </c>
      <c r="J337">
        <v>2992</v>
      </c>
      <c r="K337">
        <v>154.06</v>
      </c>
      <c r="L337">
        <v>90.93</v>
      </c>
      <c r="M337">
        <v>460947.52</v>
      </c>
      <c r="N337">
        <v>272062.56</v>
      </c>
    </row>
    <row r="338" spans="1:14" x14ac:dyDescent="0.3">
      <c r="A338" t="s">
        <v>1609</v>
      </c>
      <c r="B338" t="s">
        <v>35</v>
      </c>
      <c r="C338" t="s">
        <v>229</v>
      </c>
      <c r="D338" t="s">
        <v>60</v>
      </c>
      <c r="E338" t="s">
        <v>13</v>
      </c>
      <c r="F338" t="s">
        <v>337</v>
      </c>
      <c r="G338" s="4">
        <v>44213</v>
      </c>
      <c r="H338">
        <v>998791825</v>
      </c>
      <c r="I338" s="4">
        <v>44232</v>
      </c>
      <c r="J338">
        <v>388</v>
      </c>
      <c r="K338">
        <v>81.73</v>
      </c>
      <c r="L338">
        <v>502.54</v>
      </c>
      <c r="M338">
        <v>4764096.83</v>
      </c>
      <c r="N338">
        <v>3582607.66</v>
      </c>
    </row>
    <row r="339" spans="1:14" x14ac:dyDescent="0.3">
      <c r="A339" t="s">
        <v>1610</v>
      </c>
      <c r="B339" t="s">
        <v>21</v>
      </c>
      <c r="C339" t="s">
        <v>89</v>
      </c>
      <c r="D339" t="s">
        <v>32</v>
      </c>
      <c r="E339" t="s">
        <v>17</v>
      </c>
      <c r="F339" t="s">
        <v>338</v>
      </c>
      <c r="G339" s="4">
        <v>44518</v>
      </c>
      <c r="H339">
        <v>998791825</v>
      </c>
      <c r="I339" s="4">
        <v>44558</v>
      </c>
      <c r="J339">
        <v>6326</v>
      </c>
      <c r="K339">
        <v>205.7</v>
      </c>
      <c r="L339">
        <v>56.67</v>
      </c>
      <c r="M339">
        <v>439707.4</v>
      </c>
      <c r="N339">
        <v>304884.60000000003</v>
      </c>
    </row>
    <row r="340" spans="1:14" x14ac:dyDescent="0.3">
      <c r="A340" t="s">
        <v>292</v>
      </c>
      <c r="B340" t="s">
        <v>10</v>
      </c>
      <c r="C340" t="s">
        <v>15</v>
      </c>
      <c r="D340" t="s">
        <v>23</v>
      </c>
      <c r="E340" t="s">
        <v>13</v>
      </c>
      <c r="F340" t="s">
        <v>336</v>
      </c>
      <c r="G340" s="4">
        <v>44367</v>
      </c>
      <c r="H340">
        <v>998791825</v>
      </c>
      <c r="I340" s="4">
        <v>44401</v>
      </c>
      <c r="J340">
        <v>6933</v>
      </c>
      <c r="K340">
        <v>9.33</v>
      </c>
      <c r="L340">
        <v>6.92</v>
      </c>
      <c r="M340">
        <v>80256.66</v>
      </c>
      <c r="N340">
        <v>59525.84</v>
      </c>
    </row>
    <row r="341" spans="1:14" x14ac:dyDescent="0.3">
      <c r="A341" t="s">
        <v>1611</v>
      </c>
      <c r="B341" t="s">
        <v>21</v>
      </c>
      <c r="C341" t="s">
        <v>151</v>
      </c>
      <c r="D341" t="s">
        <v>34</v>
      </c>
      <c r="E341" t="s">
        <v>13</v>
      </c>
      <c r="F341" t="s">
        <v>337</v>
      </c>
      <c r="G341" s="4">
        <v>44303</v>
      </c>
      <c r="H341">
        <v>998791825</v>
      </c>
      <c r="I341" s="4">
        <v>44340</v>
      </c>
      <c r="J341">
        <v>339</v>
      </c>
      <c r="K341">
        <v>81.73</v>
      </c>
      <c r="L341">
        <v>524.96</v>
      </c>
      <c r="M341">
        <v>562645.44000000006</v>
      </c>
      <c r="N341">
        <v>453565.44000000006</v>
      </c>
    </row>
    <row r="342" spans="1:14" x14ac:dyDescent="0.3">
      <c r="A342" t="s">
        <v>1541</v>
      </c>
      <c r="B342" t="s">
        <v>10</v>
      </c>
      <c r="C342" t="s">
        <v>105</v>
      </c>
      <c r="D342" t="s">
        <v>26</v>
      </c>
      <c r="E342" t="s">
        <v>13</v>
      </c>
      <c r="F342" t="s">
        <v>337</v>
      </c>
      <c r="G342" s="4">
        <v>44143</v>
      </c>
      <c r="H342">
        <v>998791825</v>
      </c>
      <c r="I342" s="4">
        <v>44164</v>
      </c>
      <c r="J342">
        <v>2271</v>
      </c>
      <c r="K342">
        <v>109.28</v>
      </c>
      <c r="L342">
        <v>159.41999999999999</v>
      </c>
      <c r="M342">
        <v>1615667.12</v>
      </c>
      <c r="N342">
        <v>1008969.1799999999</v>
      </c>
    </row>
    <row r="343" spans="1:14" x14ac:dyDescent="0.3">
      <c r="A343" t="s">
        <v>1613</v>
      </c>
      <c r="B343" t="s">
        <v>47</v>
      </c>
      <c r="C343" t="s">
        <v>80</v>
      </c>
      <c r="D343" t="s">
        <v>12</v>
      </c>
      <c r="E343" t="s">
        <v>13</v>
      </c>
      <c r="F343" t="s">
        <v>338</v>
      </c>
      <c r="G343" s="4">
        <v>44742</v>
      </c>
      <c r="H343">
        <v>998791825</v>
      </c>
      <c r="I343" s="4">
        <v>44788</v>
      </c>
      <c r="J343">
        <v>3221</v>
      </c>
      <c r="K343">
        <v>651.21</v>
      </c>
      <c r="L343">
        <v>97.44</v>
      </c>
      <c r="M343">
        <v>599486.82000000007</v>
      </c>
      <c r="N343">
        <v>382841.76</v>
      </c>
    </row>
    <row r="344" spans="1:14" x14ac:dyDescent="0.3">
      <c r="A344" t="s">
        <v>2129</v>
      </c>
      <c r="B344" t="s">
        <v>21</v>
      </c>
      <c r="C344" t="s">
        <v>70</v>
      </c>
      <c r="D344" t="s">
        <v>26</v>
      </c>
      <c r="E344" t="s">
        <v>17</v>
      </c>
      <c r="F344" t="s">
        <v>335</v>
      </c>
      <c r="G344" s="4">
        <v>44143</v>
      </c>
      <c r="H344">
        <v>998791825</v>
      </c>
      <c r="I344" s="4">
        <v>44163</v>
      </c>
      <c r="J344">
        <v>2888</v>
      </c>
      <c r="K344">
        <v>205.7</v>
      </c>
      <c r="L344">
        <v>159.41999999999999</v>
      </c>
      <c r="M344">
        <v>1908983.84</v>
      </c>
      <c r="N344">
        <v>1192142.76</v>
      </c>
    </row>
    <row r="345" spans="1:14" x14ac:dyDescent="0.3">
      <c r="A345" t="s">
        <v>1615</v>
      </c>
      <c r="B345" t="s">
        <v>47</v>
      </c>
      <c r="C345" t="s">
        <v>128</v>
      </c>
      <c r="D345" t="s">
        <v>16</v>
      </c>
      <c r="E345" t="s">
        <v>17</v>
      </c>
      <c r="F345" t="s">
        <v>337</v>
      </c>
      <c r="G345" s="4">
        <v>44780</v>
      </c>
      <c r="H345">
        <v>998791825</v>
      </c>
      <c r="I345" s="4">
        <v>44794</v>
      </c>
      <c r="J345">
        <v>639</v>
      </c>
      <c r="K345">
        <v>651.21</v>
      </c>
      <c r="L345">
        <v>364.69</v>
      </c>
      <c r="M345">
        <v>3265428.6</v>
      </c>
      <c r="N345">
        <v>2822700.6</v>
      </c>
    </row>
    <row r="346" spans="1:14" x14ac:dyDescent="0.3">
      <c r="A346" t="s">
        <v>1616</v>
      </c>
      <c r="B346" t="s">
        <v>24</v>
      </c>
      <c r="C346" t="s">
        <v>93</v>
      </c>
      <c r="D346" t="s">
        <v>31</v>
      </c>
      <c r="E346" t="s">
        <v>13</v>
      </c>
      <c r="F346" t="s">
        <v>336</v>
      </c>
      <c r="G346" s="4">
        <v>44373</v>
      </c>
      <c r="H346">
        <v>998791825</v>
      </c>
      <c r="I346" s="4">
        <v>44393</v>
      </c>
      <c r="J346">
        <v>6079</v>
      </c>
      <c r="K346">
        <v>81.73</v>
      </c>
      <c r="L346">
        <v>263.33</v>
      </c>
      <c r="M346">
        <v>1005560</v>
      </c>
      <c r="N346">
        <v>605659</v>
      </c>
    </row>
    <row r="347" spans="1:14" x14ac:dyDescent="0.3">
      <c r="A347" t="s">
        <v>1617</v>
      </c>
      <c r="B347" t="s">
        <v>21</v>
      </c>
      <c r="C347" t="s">
        <v>92</v>
      </c>
      <c r="D347" t="s">
        <v>26</v>
      </c>
      <c r="E347" t="s">
        <v>13</v>
      </c>
      <c r="F347" t="s">
        <v>337</v>
      </c>
      <c r="G347" s="4">
        <v>44664</v>
      </c>
      <c r="H347">
        <v>998791825</v>
      </c>
      <c r="I347" s="4">
        <v>44711</v>
      </c>
      <c r="J347">
        <v>754</v>
      </c>
      <c r="K347">
        <v>154.06</v>
      </c>
      <c r="L347">
        <v>159.41999999999999</v>
      </c>
      <c r="M347">
        <v>2032028.8</v>
      </c>
      <c r="N347">
        <v>1268983.2</v>
      </c>
    </row>
    <row r="348" spans="1:14" x14ac:dyDescent="0.3">
      <c r="A348" t="s">
        <v>472</v>
      </c>
      <c r="B348" t="s">
        <v>21</v>
      </c>
      <c r="C348" t="s">
        <v>138</v>
      </c>
      <c r="D348" t="s">
        <v>60</v>
      </c>
      <c r="E348" t="s">
        <v>17</v>
      </c>
      <c r="F348" t="s">
        <v>338</v>
      </c>
      <c r="G348" s="4">
        <v>44424</v>
      </c>
      <c r="H348">
        <v>207990348</v>
      </c>
      <c r="I348" s="4">
        <v>44464</v>
      </c>
      <c r="J348">
        <v>8628</v>
      </c>
      <c r="K348">
        <v>668.27</v>
      </c>
      <c r="L348">
        <v>502.54</v>
      </c>
      <c r="M348">
        <v>5765833.5599999996</v>
      </c>
      <c r="N348">
        <v>4335915.12</v>
      </c>
    </row>
    <row r="349" spans="1:14" x14ac:dyDescent="0.3">
      <c r="A349" t="s">
        <v>1618</v>
      </c>
      <c r="B349" t="s">
        <v>18</v>
      </c>
      <c r="C349" t="s">
        <v>44</v>
      </c>
      <c r="D349" t="s">
        <v>54</v>
      </c>
      <c r="E349" t="s">
        <v>17</v>
      </c>
      <c r="F349" t="s">
        <v>335</v>
      </c>
      <c r="G349" s="4">
        <v>44617</v>
      </c>
      <c r="H349">
        <v>998791825</v>
      </c>
      <c r="I349" s="4">
        <v>44666</v>
      </c>
      <c r="J349">
        <v>2012</v>
      </c>
      <c r="K349">
        <v>255.28</v>
      </c>
      <c r="L349">
        <v>35.840000000000003</v>
      </c>
      <c r="M349">
        <v>874786.4</v>
      </c>
      <c r="N349">
        <v>286899.20000000001</v>
      </c>
    </row>
    <row r="350" spans="1:14" x14ac:dyDescent="0.3">
      <c r="A350" t="s">
        <v>563</v>
      </c>
      <c r="B350" t="s">
        <v>21</v>
      </c>
      <c r="C350" t="s">
        <v>184</v>
      </c>
      <c r="D350" t="s">
        <v>26</v>
      </c>
      <c r="E350" t="s">
        <v>13</v>
      </c>
      <c r="F350" t="s">
        <v>337</v>
      </c>
      <c r="G350" s="4">
        <v>44143</v>
      </c>
      <c r="H350">
        <v>288260066</v>
      </c>
      <c r="I350" s="4">
        <v>44164</v>
      </c>
      <c r="J350">
        <v>6329</v>
      </c>
      <c r="K350">
        <v>255.28</v>
      </c>
      <c r="L350">
        <v>159.41999999999999</v>
      </c>
      <c r="M350">
        <v>1615667.12</v>
      </c>
      <c r="N350">
        <v>1008969.1799999999</v>
      </c>
    </row>
    <row r="351" spans="1:14" x14ac:dyDescent="0.3">
      <c r="A351" t="s">
        <v>71</v>
      </c>
      <c r="B351" t="s">
        <v>47</v>
      </c>
      <c r="C351" t="s">
        <v>200</v>
      </c>
      <c r="D351" t="s">
        <v>20</v>
      </c>
      <c r="E351" t="s">
        <v>13</v>
      </c>
      <c r="F351" t="s">
        <v>336</v>
      </c>
      <c r="G351" s="4">
        <v>44265</v>
      </c>
      <c r="H351">
        <v>998791825</v>
      </c>
      <c r="I351" s="4">
        <v>44266</v>
      </c>
      <c r="J351">
        <v>3826</v>
      </c>
      <c r="K351">
        <v>47.45</v>
      </c>
      <c r="L351">
        <v>117.11</v>
      </c>
      <c r="M351">
        <v>936346.39999999991</v>
      </c>
      <c r="N351">
        <v>533084.72</v>
      </c>
    </row>
    <row r="352" spans="1:14" x14ac:dyDescent="0.3">
      <c r="A352" t="s">
        <v>1239</v>
      </c>
      <c r="B352" t="s">
        <v>24</v>
      </c>
      <c r="C352" t="s">
        <v>123</v>
      </c>
      <c r="D352" t="s">
        <v>26</v>
      </c>
      <c r="E352" t="s">
        <v>17</v>
      </c>
      <c r="F352" t="s">
        <v>335</v>
      </c>
      <c r="G352" s="4">
        <v>44143</v>
      </c>
      <c r="H352">
        <v>894662034</v>
      </c>
      <c r="I352" s="4">
        <v>44163</v>
      </c>
      <c r="J352">
        <v>7478</v>
      </c>
      <c r="K352">
        <v>255.28</v>
      </c>
      <c r="L352">
        <v>159.41999999999999</v>
      </c>
      <c r="M352">
        <v>1908983.84</v>
      </c>
      <c r="N352">
        <v>1192142.76</v>
      </c>
    </row>
    <row r="353" spans="1:14" x14ac:dyDescent="0.3">
      <c r="A353" t="s">
        <v>280</v>
      </c>
      <c r="B353" t="s">
        <v>21</v>
      </c>
      <c r="C353" t="s">
        <v>22</v>
      </c>
      <c r="D353" t="s">
        <v>32</v>
      </c>
      <c r="E353" t="s">
        <v>17</v>
      </c>
      <c r="F353" t="s">
        <v>335</v>
      </c>
      <c r="G353" s="4">
        <v>44220</v>
      </c>
      <c r="H353">
        <v>998791825</v>
      </c>
      <c r="I353" s="4">
        <v>44238</v>
      </c>
      <c r="J353">
        <v>936</v>
      </c>
      <c r="K353">
        <v>47.45</v>
      </c>
      <c r="L353">
        <v>56.67</v>
      </c>
      <c r="M353">
        <v>723882.61</v>
      </c>
      <c r="N353">
        <v>501926.19</v>
      </c>
    </row>
    <row r="354" spans="1:14" x14ac:dyDescent="0.3">
      <c r="A354" t="s">
        <v>1621</v>
      </c>
      <c r="B354" t="s">
        <v>18</v>
      </c>
      <c r="C354" t="s">
        <v>111</v>
      </c>
      <c r="D354" t="s">
        <v>12</v>
      </c>
      <c r="E354" t="s">
        <v>13</v>
      </c>
      <c r="F354" t="s">
        <v>338</v>
      </c>
      <c r="G354" s="4">
        <v>44584</v>
      </c>
      <c r="H354">
        <v>998791825</v>
      </c>
      <c r="I354" s="4">
        <v>44633</v>
      </c>
      <c r="J354">
        <v>6431</v>
      </c>
      <c r="K354">
        <v>255.28</v>
      </c>
      <c r="L354">
        <v>97.44</v>
      </c>
      <c r="M354">
        <v>185384.7</v>
      </c>
      <c r="N354">
        <v>118389.59999999999</v>
      </c>
    </row>
    <row r="355" spans="1:14" x14ac:dyDescent="0.3">
      <c r="A355" t="s">
        <v>1622</v>
      </c>
      <c r="B355" t="s">
        <v>21</v>
      </c>
      <c r="C355" t="s">
        <v>153</v>
      </c>
      <c r="D355" t="s">
        <v>34</v>
      </c>
      <c r="E355" t="s">
        <v>13</v>
      </c>
      <c r="F355" t="s">
        <v>336</v>
      </c>
      <c r="G355" s="4">
        <v>44599</v>
      </c>
      <c r="H355">
        <v>998791825</v>
      </c>
      <c r="I355" s="4">
        <v>44648</v>
      </c>
      <c r="J355">
        <v>5257</v>
      </c>
      <c r="K355">
        <v>437.2</v>
      </c>
      <c r="L355">
        <v>524.96</v>
      </c>
      <c r="M355">
        <v>216852.93000000002</v>
      </c>
      <c r="N355">
        <v>174811.68000000002</v>
      </c>
    </row>
    <row r="356" spans="1:14" x14ac:dyDescent="0.3">
      <c r="A356" t="s">
        <v>1623</v>
      </c>
      <c r="B356" t="s">
        <v>10</v>
      </c>
      <c r="C356" t="s">
        <v>86</v>
      </c>
      <c r="D356" t="s">
        <v>12</v>
      </c>
      <c r="E356" t="s">
        <v>17</v>
      </c>
      <c r="F356" t="s">
        <v>336</v>
      </c>
      <c r="G356" s="4">
        <v>44256</v>
      </c>
      <c r="H356">
        <v>998791825</v>
      </c>
      <c r="I356" s="4">
        <v>44271</v>
      </c>
      <c r="J356">
        <v>8981</v>
      </c>
      <c r="K356">
        <v>152.58000000000001</v>
      </c>
      <c r="L356">
        <v>97.44</v>
      </c>
      <c r="M356">
        <v>566529.54</v>
      </c>
      <c r="N356">
        <v>361794.72</v>
      </c>
    </row>
    <row r="357" spans="1:14" x14ac:dyDescent="0.3">
      <c r="A357" t="s">
        <v>1624</v>
      </c>
      <c r="B357" t="s">
        <v>21</v>
      </c>
      <c r="C357" t="s">
        <v>94</v>
      </c>
      <c r="D357" t="s">
        <v>34</v>
      </c>
      <c r="E357" t="s">
        <v>13</v>
      </c>
      <c r="F357" t="s">
        <v>338</v>
      </c>
      <c r="G357" s="4">
        <v>44737</v>
      </c>
      <c r="H357">
        <v>998791825</v>
      </c>
      <c r="I357" s="4">
        <v>44744</v>
      </c>
      <c r="J357">
        <v>1201</v>
      </c>
      <c r="K357">
        <v>109.28</v>
      </c>
      <c r="L357">
        <v>524.96</v>
      </c>
      <c r="M357">
        <v>581530.53</v>
      </c>
      <c r="N357">
        <v>468789.28</v>
      </c>
    </row>
    <row r="358" spans="1:14" x14ac:dyDescent="0.3">
      <c r="A358" t="s">
        <v>1625</v>
      </c>
      <c r="B358" t="s">
        <v>21</v>
      </c>
      <c r="C358" t="s">
        <v>120</v>
      </c>
      <c r="D358" t="s">
        <v>32</v>
      </c>
      <c r="E358" t="s">
        <v>13</v>
      </c>
      <c r="F358" t="s">
        <v>336</v>
      </c>
      <c r="G358" s="4">
        <v>44759</v>
      </c>
      <c r="H358">
        <v>998791825</v>
      </c>
      <c r="I358" s="4">
        <v>44780</v>
      </c>
      <c r="J358">
        <v>2549</v>
      </c>
      <c r="K358">
        <v>437.2</v>
      </c>
      <c r="L358">
        <v>56.67</v>
      </c>
      <c r="M358">
        <v>689801.20000000007</v>
      </c>
      <c r="N358">
        <v>478294.8</v>
      </c>
    </row>
    <row r="359" spans="1:14" x14ac:dyDescent="0.3">
      <c r="A359" t="s">
        <v>1354</v>
      </c>
      <c r="B359" t="s">
        <v>18</v>
      </c>
      <c r="C359" t="s">
        <v>79</v>
      </c>
      <c r="D359" t="s">
        <v>40</v>
      </c>
      <c r="E359" t="s">
        <v>13</v>
      </c>
      <c r="F359" t="s">
        <v>336</v>
      </c>
      <c r="G359" s="4">
        <v>44142</v>
      </c>
      <c r="H359">
        <v>998791825</v>
      </c>
      <c r="I359" s="4">
        <v>44190</v>
      </c>
      <c r="J359">
        <v>2253</v>
      </c>
      <c r="K359">
        <v>154.06</v>
      </c>
      <c r="L359">
        <v>90.93</v>
      </c>
      <c r="M359">
        <v>310893.08</v>
      </c>
      <c r="N359">
        <v>183496.74000000002</v>
      </c>
    </row>
    <row r="360" spans="1:14" x14ac:dyDescent="0.3">
      <c r="A360" t="s">
        <v>1626</v>
      </c>
      <c r="B360" t="s">
        <v>21</v>
      </c>
      <c r="C360" t="s">
        <v>162</v>
      </c>
      <c r="D360" t="s">
        <v>40</v>
      </c>
      <c r="E360" t="s">
        <v>17</v>
      </c>
      <c r="F360" t="s">
        <v>336</v>
      </c>
      <c r="G360" s="4">
        <v>44231</v>
      </c>
      <c r="H360">
        <v>998791825</v>
      </c>
      <c r="I360" s="4">
        <v>44250</v>
      </c>
      <c r="J360">
        <v>5684</v>
      </c>
      <c r="K360">
        <v>421.89</v>
      </c>
      <c r="L360">
        <v>90.93</v>
      </c>
      <c r="M360">
        <v>763059.18</v>
      </c>
      <c r="N360">
        <v>450376.29000000004</v>
      </c>
    </row>
    <row r="361" spans="1:14" x14ac:dyDescent="0.3">
      <c r="A361" t="s">
        <v>1627</v>
      </c>
      <c r="B361" t="s">
        <v>21</v>
      </c>
      <c r="C361" t="s">
        <v>174</v>
      </c>
      <c r="D361" t="s">
        <v>26</v>
      </c>
      <c r="E361" t="s">
        <v>17</v>
      </c>
      <c r="F361" t="s">
        <v>338</v>
      </c>
      <c r="G361" s="4">
        <v>44775</v>
      </c>
      <c r="H361">
        <v>998791825</v>
      </c>
      <c r="I361" s="4">
        <v>44824</v>
      </c>
      <c r="J361">
        <v>300</v>
      </c>
      <c r="K361">
        <v>47.45</v>
      </c>
      <c r="L361">
        <v>159.41999999999999</v>
      </c>
      <c r="M361">
        <v>1547252.08</v>
      </c>
      <c r="N361">
        <v>966244.61999999988</v>
      </c>
    </row>
    <row r="362" spans="1:14" x14ac:dyDescent="0.3">
      <c r="A362" t="s">
        <v>1670</v>
      </c>
      <c r="B362" t="s">
        <v>21</v>
      </c>
      <c r="C362" t="s">
        <v>195</v>
      </c>
      <c r="D362" t="s">
        <v>31</v>
      </c>
      <c r="E362" t="s">
        <v>13</v>
      </c>
      <c r="F362" t="s">
        <v>335</v>
      </c>
      <c r="G362" s="4">
        <v>44142</v>
      </c>
      <c r="H362">
        <v>998791825</v>
      </c>
      <c r="I362" s="4">
        <v>44173</v>
      </c>
      <c r="J362">
        <v>3805</v>
      </c>
      <c r="K362">
        <v>255.28</v>
      </c>
      <c r="L362">
        <v>263.33</v>
      </c>
      <c r="M362">
        <v>1007308.7999999999</v>
      </c>
      <c r="N362">
        <v>606712.31999999995</v>
      </c>
    </row>
    <row r="363" spans="1:14" x14ac:dyDescent="0.3">
      <c r="A363" t="s">
        <v>1629</v>
      </c>
      <c r="B363" t="s">
        <v>21</v>
      </c>
      <c r="C363" t="s">
        <v>224</v>
      </c>
      <c r="D363" t="s">
        <v>28</v>
      </c>
      <c r="E363" t="s">
        <v>17</v>
      </c>
      <c r="F363" t="s">
        <v>338</v>
      </c>
      <c r="G363" s="4">
        <v>44291</v>
      </c>
      <c r="H363">
        <v>998791825</v>
      </c>
      <c r="I363" s="4">
        <v>44333</v>
      </c>
      <c r="J363">
        <v>7898</v>
      </c>
      <c r="K363">
        <v>437.2</v>
      </c>
      <c r="L363">
        <v>31.79</v>
      </c>
      <c r="M363">
        <v>462163</v>
      </c>
      <c r="N363">
        <v>309634.59999999998</v>
      </c>
    </row>
    <row r="364" spans="1:14" x14ac:dyDescent="0.3">
      <c r="A364" t="s">
        <v>355</v>
      </c>
      <c r="B364" t="s">
        <v>21</v>
      </c>
      <c r="C364" t="s">
        <v>39</v>
      </c>
      <c r="D364" t="s">
        <v>40</v>
      </c>
      <c r="E364" t="s">
        <v>13</v>
      </c>
      <c r="F364" t="s">
        <v>336</v>
      </c>
      <c r="G364" s="4">
        <v>44142</v>
      </c>
      <c r="H364">
        <v>114152514</v>
      </c>
      <c r="I364" s="4">
        <v>44190</v>
      </c>
      <c r="J364">
        <v>2018</v>
      </c>
      <c r="K364">
        <v>154.06</v>
      </c>
      <c r="L364">
        <v>90.93</v>
      </c>
      <c r="M364">
        <v>310893.08</v>
      </c>
      <c r="N364">
        <v>183496.74000000002</v>
      </c>
    </row>
    <row r="365" spans="1:14" x14ac:dyDescent="0.3">
      <c r="A365" t="s">
        <v>1631</v>
      </c>
      <c r="B365" t="s">
        <v>21</v>
      </c>
      <c r="C365" t="s">
        <v>120</v>
      </c>
      <c r="D365" t="s">
        <v>28</v>
      </c>
      <c r="E365" t="s">
        <v>13</v>
      </c>
      <c r="F365" t="s">
        <v>336</v>
      </c>
      <c r="G365" s="4">
        <v>44600</v>
      </c>
      <c r="H365">
        <v>998791825</v>
      </c>
      <c r="I365" s="4">
        <v>44607</v>
      </c>
      <c r="J365">
        <v>3506</v>
      </c>
      <c r="K365">
        <v>421.89</v>
      </c>
      <c r="L365">
        <v>31.79</v>
      </c>
      <c r="M365">
        <v>243893.00000000003</v>
      </c>
      <c r="N365">
        <v>163400.6</v>
      </c>
    </row>
    <row r="366" spans="1:14" x14ac:dyDescent="0.3">
      <c r="A366" t="s">
        <v>711</v>
      </c>
      <c r="B366" t="s">
        <v>21</v>
      </c>
      <c r="C366" t="s">
        <v>211</v>
      </c>
      <c r="D366" t="s">
        <v>31</v>
      </c>
      <c r="E366" t="s">
        <v>13</v>
      </c>
      <c r="F366" t="s">
        <v>335</v>
      </c>
      <c r="G366" s="4">
        <v>44142</v>
      </c>
      <c r="H366">
        <v>430073392</v>
      </c>
      <c r="I366" s="4">
        <v>44173</v>
      </c>
      <c r="J366">
        <v>2304</v>
      </c>
      <c r="K366">
        <v>437.2</v>
      </c>
      <c r="L366">
        <v>263.33</v>
      </c>
      <c r="M366">
        <v>1007308.7999999999</v>
      </c>
      <c r="N366">
        <v>606712.31999999995</v>
      </c>
    </row>
    <row r="367" spans="1:14" x14ac:dyDescent="0.3">
      <c r="A367" t="s">
        <v>1605</v>
      </c>
      <c r="B367" t="s">
        <v>47</v>
      </c>
      <c r="C367" t="s">
        <v>116</v>
      </c>
      <c r="D367" t="s">
        <v>60</v>
      </c>
      <c r="E367" t="s">
        <v>17</v>
      </c>
      <c r="F367" t="s">
        <v>336</v>
      </c>
      <c r="G367" s="4">
        <v>44141</v>
      </c>
      <c r="H367">
        <v>998791825</v>
      </c>
      <c r="I367" s="4">
        <v>44176</v>
      </c>
      <c r="J367">
        <v>1818</v>
      </c>
      <c r="K367">
        <v>421.89</v>
      </c>
      <c r="L367">
        <v>502.54</v>
      </c>
      <c r="M367">
        <v>2395747.9499999997</v>
      </c>
      <c r="N367">
        <v>1801605.9000000001</v>
      </c>
    </row>
    <row r="368" spans="1:14" x14ac:dyDescent="0.3">
      <c r="A368" t="s">
        <v>1812</v>
      </c>
      <c r="B368" t="s">
        <v>21</v>
      </c>
      <c r="C368" t="s">
        <v>218</v>
      </c>
      <c r="D368" t="s">
        <v>20</v>
      </c>
      <c r="E368" t="s">
        <v>17</v>
      </c>
      <c r="F368" t="s">
        <v>338</v>
      </c>
      <c r="G368" s="4">
        <v>44141</v>
      </c>
      <c r="H368">
        <v>998791825</v>
      </c>
      <c r="I368" s="4">
        <v>44185</v>
      </c>
      <c r="J368">
        <v>7198</v>
      </c>
      <c r="K368">
        <v>437.2</v>
      </c>
      <c r="L368">
        <v>117.11</v>
      </c>
      <c r="M368">
        <v>690946.29999999993</v>
      </c>
      <c r="N368">
        <v>393372.49</v>
      </c>
    </row>
    <row r="369" spans="1:14" x14ac:dyDescent="0.3">
      <c r="A369" t="s">
        <v>1635</v>
      </c>
      <c r="B369" t="s">
        <v>47</v>
      </c>
      <c r="C369" t="s">
        <v>200</v>
      </c>
      <c r="D369" t="s">
        <v>54</v>
      </c>
      <c r="E369" t="s">
        <v>17</v>
      </c>
      <c r="F369" t="s">
        <v>337</v>
      </c>
      <c r="G369" s="4">
        <v>44678</v>
      </c>
      <c r="H369">
        <v>998791825</v>
      </c>
      <c r="I369" s="4">
        <v>44678</v>
      </c>
      <c r="J369">
        <v>3912</v>
      </c>
      <c r="K369">
        <v>109.28</v>
      </c>
      <c r="L369">
        <v>35.840000000000003</v>
      </c>
      <c r="M369">
        <v>684420.64</v>
      </c>
      <c r="N369">
        <v>224465.92000000001</v>
      </c>
    </row>
    <row r="370" spans="1:14" x14ac:dyDescent="0.3">
      <c r="A370" t="s">
        <v>474</v>
      </c>
      <c r="B370" t="s">
        <v>10</v>
      </c>
      <c r="C370" t="s">
        <v>139</v>
      </c>
      <c r="D370" t="s">
        <v>34</v>
      </c>
      <c r="E370" t="s">
        <v>17</v>
      </c>
      <c r="F370" t="s">
        <v>338</v>
      </c>
      <c r="G370" s="4">
        <v>44336</v>
      </c>
      <c r="H370">
        <v>208216083</v>
      </c>
      <c r="I370" s="4">
        <v>44371</v>
      </c>
      <c r="J370">
        <v>6861</v>
      </c>
      <c r="K370">
        <v>651.21</v>
      </c>
      <c r="L370">
        <v>524.96</v>
      </c>
      <c r="M370">
        <v>4467951.8100000005</v>
      </c>
      <c r="N370">
        <v>3601750.56</v>
      </c>
    </row>
    <row r="371" spans="1:14" x14ac:dyDescent="0.3">
      <c r="A371" t="s">
        <v>1636</v>
      </c>
      <c r="B371" t="s">
        <v>24</v>
      </c>
      <c r="C371" t="s">
        <v>25</v>
      </c>
      <c r="D371" t="s">
        <v>31</v>
      </c>
      <c r="E371" t="s">
        <v>17</v>
      </c>
      <c r="F371" t="s">
        <v>336</v>
      </c>
      <c r="G371" s="4">
        <v>44528</v>
      </c>
      <c r="H371">
        <v>998791825</v>
      </c>
      <c r="I371" s="4">
        <v>44542</v>
      </c>
      <c r="J371">
        <v>3164</v>
      </c>
      <c r="K371">
        <v>421.89</v>
      </c>
      <c r="L371">
        <v>263.33</v>
      </c>
      <c r="M371">
        <v>3161830.4</v>
      </c>
      <c r="N371">
        <v>1904402.5599999998</v>
      </c>
    </row>
    <row r="372" spans="1:14" x14ac:dyDescent="0.3">
      <c r="A372" t="s">
        <v>637</v>
      </c>
      <c r="B372" t="s">
        <v>10</v>
      </c>
      <c r="C372" t="s">
        <v>185</v>
      </c>
      <c r="D372" t="s">
        <v>60</v>
      </c>
      <c r="E372" t="s">
        <v>17</v>
      </c>
      <c r="F372" t="s">
        <v>336</v>
      </c>
      <c r="G372" s="4">
        <v>44141</v>
      </c>
      <c r="H372">
        <v>353919684</v>
      </c>
      <c r="I372" s="4">
        <v>44176</v>
      </c>
      <c r="J372">
        <v>3585</v>
      </c>
      <c r="K372">
        <v>668.27</v>
      </c>
      <c r="L372">
        <v>502.54</v>
      </c>
      <c r="M372">
        <v>2395747.9499999997</v>
      </c>
      <c r="N372">
        <v>1801605.9000000001</v>
      </c>
    </row>
    <row r="373" spans="1:14" x14ac:dyDescent="0.3">
      <c r="A373" t="s">
        <v>1638</v>
      </c>
      <c r="B373" t="s">
        <v>24</v>
      </c>
      <c r="C373" t="s">
        <v>233</v>
      </c>
      <c r="D373" t="s">
        <v>28</v>
      </c>
      <c r="E373" t="s">
        <v>17</v>
      </c>
      <c r="F373" t="s">
        <v>338</v>
      </c>
      <c r="G373" s="4">
        <v>44206</v>
      </c>
      <c r="H373">
        <v>998791825</v>
      </c>
      <c r="I373" s="4">
        <v>44249</v>
      </c>
      <c r="J373">
        <v>4071</v>
      </c>
      <c r="K373">
        <v>437.2</v>
      </c>
      <c r="L373">
        <v>31.79</v>
      </c>
      <c r="M373">
        <v>236395.90000000002</v>
      </c>
      <c r="N373">
        <v>158377.78</v>
      </c>
    </row>
    <row r="374" spans="1:14" x14ac:dyDescent="0.3">
      <c r="A374" t="s">
        <v>880</v>
      </c>
      <c r="B374" t="s">
        <v>21</v>
      </c>
      <c r="C374" t="s">
        <v>145</v>
      </c>
      <c r="D374" t="s">
        <v>20</v>
      </c>
      <c r="E374" t="s">
        <v>17</v>
      </c>
      <c r="F374" t="s">
        <v>338</v>
      </c>
      <c r="G374" s="4">
        <v>44141</v>
      </c>
      <c r="H374">
        <v>568867623</v>
      </c>
      <c r="I374" s="4">
        <v>44185</v>
      </c>
      <c r="J374">
        <v>3359</v>
      </c>
      <c r="K374">
        <v>205.7</v>
      </c>
      <c r="L374">
        <v>117.11</v>
      </c>
      <c r="M374">
        <v>690946.29999999993</v>
      </c>
      <c r="N374">
        <v>393372.49</v>
      </c>
    </row>
    <row r="375" spans="1:14" x14ac:dyDescent="0.3">
      <c r="A375" t="s">
        <v>1640</v>
      </c>
      <c r="B375" t="s">
        <v>47</v>
      </c>
      <c r="C375" t="s">
        <v>137</v>
      </c>
      <c r="D375" t="s">
        <v>31</v>
      </c>
      <c r="E375" t="s">
        <v>13</v>
      </c>
      <c r="F375" t="s">
        <v>337</v>
      </c>
      <c r="G375" s="4">
        <v>44589</v>
      </c>
      <c r="H375">
        <v>998791825</v>
      </c>
      <c r="I375" s="4">
        <v>44595</v>
      </c>
      <c r="J375">
        <v>1915</v>
      </c>
      <c r="K375">
        <v>421.89</v>
      </c>
      <c r="L375">
        <v>263.33</v>
      </c>
      <c r="M375">
        <v>3116798.8</v>
      </c>
      <c r="N375">
        <v>1877279.5699999998</v>
      </c>
    </row>
    <row r="376" spans="1:14" x14ac:dyDescent="0.3">
      <c r="A376" t="s">
        <v>1641</v>
      </c>
      <c r="B376" t="s">
        <v>21</v>
      </c>
      <c r="C376" t="s">
        <v>211</v>
      </c>
      <c r="D376" t="s">
        <v>20</v>
      </c>
      <c r="E376" t="s">
        <v>17</v>
      </c>
      <c r="F376" t="s">
        <v>338</v>
      </c>
      <c r="G376" s="4">
        <v>44306</v>
      </c>
      <c r="H376">
        <v>998791825</v>
      </c>
      <c r="I376" s="4">
        <v>44320</v>
      </c>
      <c r="J376">
        <v>2454</v>
      </c>
      <c r="K376">
        <v>109.28</v>
      </c>
      <c r="L376">
        <v>117.11</v>
      </c>
      <c r="M376">
        <v>249308.4</v>
      </c>
      <c r="N376">
        <v>141937.32</v>
      </c>
    </row>
    <row r="377" spans="1:14" x14ac:dyDescent="0.3">
      <c r="A377" t="s">
        <v>1642</v>
      </c>
      <c r="B377" t="s">
        <v>47</v>
      </c>
      <c r="C377" t="s">
        <v>128</v>
      </c>
      <c r="D377" t="s">
        <v>16</v>
      </c>
      <c r="E377" t="s">
        <v>13</v>
      </c>
      <c r="F377" t="s">
        <v>338</v>
      </c>
      <c r="G377" s="4">
        <v>44231</v>
      </c>
      <c r="H377">
        <v>998791825</v>
      </c>
      <c r="I377" s="4">
        <v>44263</v>
      </c>
      <c r="J377">
        <v>3610</v>
      </c>
      <c r="K377">
        <v>205.7</v>
      </c>
      <c r="L377">
        <v>364.69</v>
      </c>
      <c r="M377">
        <v>3412246.32</v>
      </c>
      <c r="N377">
        <v>2949612.72</v>
      </c>
    </row>
    <row r="378" spans="1:14" x14ac:dyDescent="0.3">
      <c r="A378" t="s">
        <v>1502</v>
      </c>
      <c r="B378" t="s">
        <v>35</v>
      </c>
      <c r="C378" t="s">
        <v>36</v>
      </c>
      <c r="D378" t="s">
        <v>34</v>
      </c>
      <c r="E378" t="s">
        <v>13</v>
      </c>
      <c r="F378" t="s">
        <v>335</v>
      </c>
      <c r="G378" s="4">
        <v>44140</v>
      </c>
      <c r="H378">
        <v>998791825</v>
      </c>
      <c r="I378" s="4">
        <v>44172</v>
      </c>
      <c r="J378">
        <v>9598</v>
      </c>
      <c r="K378">
        <v>437.2</v>
      </c>
      <c r="L378">
        <v>524.96</v>
      </c>
      <c r="M378">
        <v>5710460.4900000002</v>
      </c>
      <c r="N378">
        <v>4603374.24</v>
      </c>
    </row>
    <row r="379" spans="1:14" x14ac:dyDescent="0.3">
      <c r="A379" t="s">
        <v>1662</v>
      </c>
      <c r="B379" t="s">
        <v>18</v>
      </c>
      <c r="C379" t="s">
        <v>61</v>
      </c>
      <c r="D379" t="s">
        <v>40</v>
      </c>
      <c r="E379" t="s">
        <v>17</v>
      </c>
      <c r="F379" t="s">
        <v>337</v>
      </c>
      <c r="G379" s="4">
        <v>44140</v>
      </c>
      <c r="H379">
        <v>998791825</v>
      </c>
      <c r="I379" s="4">
        <v>44178</v>
      </c>
      <c r="J379">
        <v>3520</v>
      </c>
      <c r="K379">
        <v>152.58000000000001</v>
      </c>
      <c r="L379">
        <v>90.93</v>
      </c>
      <c r="M379">
        <v>943925.62</v>
      </c>
      <c r="N379">
        <v>557128.11</v>
      </c>
    </row>
    <row r="380" spans="1:14" x14ac:dyDescent="0.3">
      <c r="A380" t="s">
        <v>1645</v>
      </c>
      <c r="B380" t="s">
        <v>24</v>
      </c>
      <c r="C380" t="s">
        <v>201</v>
      </c>
      <c r="D380" t="s">
        <v>23</v>
      </c>
      <c r="E380" t="s">
        <v>13</v>
      </c>
      <c r="F380" t="s">
        <v>337</v>
      </c>
      <c r="G380" s="4">
        <v>44458</v>
      </c>
      <c r="H380">
        <v>998791825</v>
      </c>
      <c r="I380" s="4">
        <v>44459</v>
      </c>
      <c r="J380">
        <v>7852</v>
      </c>
      <c r="K380">
        <v>421.89</v>
      </c>
      <c r="L380">
        <v>6.92</v>
      </c>
      <c r="M380">
        <v>18053.55</v>
      </c>
      <c r="N380">
        <v>13390.2</v>
      </c>
    </row>
    <row r="381" spans="1:14" x14ac:dyDescent="0.3">
      <c r="A381" t="s">
        <v>520</v>
      </c>
      <c r="B381" t="s">
        <v>21</v>
      </c>
      <c r="C381" t="s">
        <v>164</v>
      </c>
      <c r="D381" t="s">
        <v>34</v>
      </c>
      <c r="E381" t="s">
        <v>13</v>
      </c>
      <c r="F381" t="s">
        <v>335</v>
      </c>
      <c r="G381" s="4">
        <v>44140</v>
      </c>
      <c r="H381">
        <v>245610368</v>
      </c>
      <c r="I381" s="4">
        <v>44172</v>
      </c>
      <c r="J381">
        <v>8769</v>
      </c>
      <c r="K381">
        <v>651.21</v>
      </c>
      <c r="L381">
        <v>524.96</v>
      </c>
      <c r="M381">
        <v>5710460.4900000002</v>
      </c>
      <c r="N381">
        <v>4603374.24</v>
      </c>
    </row>
    <row r="382" spans="1:14" x14ac:dyDescent="0.3">
      <c r="A382" t="s">
        <v>701</v>
      </c>
      <c r="B382" t="s">
        <v>21</v>
      </c>
      <c r="C382" t="s">
        <v>120</v>
      </c>
      <c r="D382" t="s">
        <v>40</v>
      </c>
      <c r="E382" t="s">
        <v>17</v>
      </c>
      <c r="F382" t="s">
        <v>337</v>
      </c>
      <c r="G382" s="4">
        <v>44140</v>
      </c>
      <c r="H382">
        <v>422283828</v>
      </c>
      <c r="I382" s="4">
        <v>44178</v>
      </c>
      <c r="J382">
        <v>6127</v>
      </c>
      <c r="K382">
        <v>154.06</v>
      </c>
      <c r="L382">
        <v>90.93</v>
      </c>
      <c r="M382">
        <v>943925.62</v>
      </c>
      <c r="N382">
        <v>557128.11</v>
      </c>
    </row>
    <row r="383" spans="1:14" x14ac:dyDescent="0.3">
      <c r="A383" t="s">
        <v>302</v>
      </c>
      <c r="B383" t="s">
        <v>10</v>
      </c>
      <c r="C383" t="s">
        <v>165</v>
      </c>
      <c r="D383" t="s">
        <v>16</v>
      </c>
      <c r="E383" t="s">
        <v>13</v>
      </c>
      <c r="F383" t="s">
        <v>338</v>
      </c>
      <c r="G383" s="4">
        <v>44409</v>
      </c>
      <c r="H383">
        <v>998791825</v>
      </c>
      <c r="I383" s="4">
        <v>44422</v>
      </c>
      <c r="J383">
        <v>1454</v>
      </c>
      <c r="K383">
        <v>255.28</v>
      </c>
      <c r="L383">
        <v>364.69</v>
      </c>
      <c r="M383">
        <v>2116622.13</v>
      </c>
      <c r="N383">
        <v>1829649.73</v>
      </c>
    </row>
    <row r="384" spans="1:14" x14ac:dyDescent="0.3">
      <c r="A384" t="s">
        <v>1647</v>
      </c>
      <c r="B384" t="s">
        <v>21</v>
      </c>
      <c r="C384" t="s">
        <v>155</v>
      </c>
      <c r="D384" t="s">
        <v>54</v>
      </c>
      <c r="E384" t="s">
        <v>17</v>
      </c>
      <c r="F384" t="s">
        <v>335</v>
      </c>
      <c r="G384" s="4">
        <v>44843</v>
      </c>
      <c r="H384">
        <v>998791825</v>
      </c>
      <c r="I384" s="4">
        <v>44866</v>
      </c>
      <c r="J384">
        <v>8439</v>
      </c>
      <c r="K384">
        <v>47.45</v>
      </c>
      <c r="L384">
        <v>35.840000000000003</v>
      </c>
      <c r="M384">
        <v>598526.56000000006</v>
      </c>
      <c r="N384">
        <v>196295.68000000002</v>
      </c>
    </row>
    <row r="385" spans="1:14" x14ac:dyDescent="0.3">
      <c r="A385" t="s">
        <v>1648</v>
      </c>
      <c r="B385" t="s">
        <v>10</v>
      </c>
      <c r="C385" t="s">
        <v>235</v>
      </c>
      <c r="D385" t="s">
        <v>31</v>
      </c>
      <c r="E385" t="s">
        <v>13</v>
      </c>
      <c r="F385" t="s">
        <v>338</v>
      </c>
      <c r="G385" s="4">
        <v>44521</v>
      </c>
      <c r="H385">
        <v>998791825</v>
      </c>
      <c r="I385" s="4">
        <v>44547</v>
      </c>
      <c r="J385">
        <v>9043</v>
      </c>
      <c r="K385">
        <v>9.33</v>
      </c>
      <c r="L385">
        <v>263.33</v>
      </c>
      <c r="M385">
        <v>1441011.2</v>
      </c>
      <c r="N385">
        <v>867935.67999999993</v>
      </c>
    </row>
    <row r="386" spans="1:14" x14ac:dyDescent="0.3">
      <c r="A386" t="s">
        <v>267</v>
      </c>
      <c r="B386" t="s">
        <v>47</v>
      </c>
      <c r="C386" t="s">
        <v>88</v>
      </c>
      <c r="D386" t="s">
        <v>26</v>
      </c>
      <c r="E386" t="s">
        <v>17</v>
      </c>
      <c r="F386" t="s">
        <v>338</v>
      </c>
      <c r="G386" s="4">
        <v>44787</v>
      </c>
      <c r="H386">
        <v>998791825</v>
      </c>
      <c r="I386" s="4">
        <v>44790</v>
      </c>
      <c r="J386">
        <v>4677</v>
      </c>
      <c r="K386">
        <v>81.73</v>
      </c>
      <c r="L386">
        <v>159.41999999999999</v>
      </c>
      <c r="M386">
        <v>1486495.44</v>
      </c>
      <c r="N386">
        <v>928302.65999999992</v>
      </c>
    </row>
    <row r="387" spans="1:14" x14ac:dyDescent="0.3">
      <c r="A387" t="s">
        <v>1649</v>
      </c>
      <c r="B387" t="s">
        <v>18</v>
      </c>
      <c r="C387" t="s">
        <v>163</v>
      </c>
      <c r="D387" t="s">
        <v>16</v>
      </c>
      <c r="E387" t="s">
        <v>13</v>
      </c>
      <c r="F387" t="s">
        <v>335</v>
      </c>
      <c r="G387" s="4">
        <v>44521</v>
      </c>
      <c r="H387">
        <v>998791825</v>
      </c>
      <c r="I387" s="4">
        <v>44542</v>
      </c>
      <c r="J387">
        <v>3783</v>
      </c>
      <c r="K387">
        <v>9.33</v>
      </c>
      <c r="L387">
        <v>364.69</v>
      </c>
      <c r="M387">
        <v>3138017.82</v>
      </c>
      <c r="N387">
        <v>2712564.22</v>
      </c>
    </row>
    <row r="388" spans="1:14" x14ac:dyDescent="0.3">
      <c r="A388" t="s">
        <v>1650</v>
      </c>
      <c r="B388" t="s">
        <v>24</v>
      </c>
      <c r="C388" t="s">
        <v>25</v>
      </c>
      <c r="D388" t="s">
        <v>54</v>
      </c>
      <c r="E388" t="s">
        <v>13</v>
      </c>
      <c r="F388" t="s">
        <v>338</v>
      </c>
      <c r="G388" s="4">
        <v>44840</v>
      </c>
      <c r="H388">
        <v>998791825</v>
      </c>
      <c r="I388" s="4">
        <v>44852</v>
      </c>
      <c r="J388">
        <v>6836</v>
      </c>
      <c r="K388">
        <v>109.28</v>
      </c>
      <c r="L388">
        <v>35.840000000000003</v>
      </c>
      <c r="M388">
        <v>497442.56</v>
      </c>
      <c r="N388">
        <v>163143.68000000002</v>
      </c>
    </row>
    <row r="389" spans="1:14" x14ac:dyDescent="0.3">
      <c r="A389" t="s">
        <v>189</v>
      </c>
      <c r="B389" t="s">
        <v>21</v>
      </c>
      <c r="C389" t="s">
        <v>46</v>
      </c>
      <c r="D389" t="s">
        <v>20</v>
      </c>
      <c r="E389" t="s">
        <v>17</v>
      </c>
      <c r="F389" t="s">
        <v>336</v>
      </c>
      <c r="G389" s="4">
        <v>44397</v>
      </c>
      <c r="H389">
        <v>998791825</v>
      </c>
      <c r="I389" s="4">
        <v>44442</v>
      </c>
      <c r="J389">
        <v>1340</v>
      </c>
      <c r="K389">
        <v>205.7</v>
      </c>
      <c r="L389">
        <v>117.11</v>
      </c>
      <c r="M389">
        <v>124654.2</v>
      </c>
      <c r="N389">
        <v>70968.66</v>
      </c>
    </row>
    <row r="390" spans="1:14" x14ac:dyDescent="0.3">
      <c r="A390" t="s">
        <v>1891</v>
      </c>
      <c r="B390" t="s">
        <v>21</v>
      </c>
      <c r="C390" t="s">
        <v>67</v>
      </c>
      <c r="D390" t="s">
        <v>31</v>
      </c>
      <c r="E390" t="s">
        <v>13</v>
      </c>
      <c r="F390" t="s">
        <v>335</v>
      </c>
      <c r="G390" s="4">
        <v>44139</v>
      </c>
      <c r="H390">
        <v>998791825</v>
      </c>
      <c r="I390" s="4">
        <v>44170</v>
      </c>
      <c r="J390">
        <v>5120</v>
      </c>
      <c r="K390">
        <v>47.45</v>
      </c>
      <c r="L390">
        <v>263.33</v>
      </c>
      <c r="M390">
        <v>2918310</v>
      </c>
      <c r="N390">
        <v>1757727.75</v>
      </c>
    </row>
    <row r="391" spans="1:14" x14ac:dyDescent="0.3">
      <c r="A391" t="s">
        <v>1652</v>
      </c>
      <c r="B391" t="s">
        <v>21</v>
      </c>
      <c r="C391" t="s">
        <v>198</v>
      </c>
      <c r="D391" t="s">
        <v>16</v>
      </c>
      <c r="E391" t="s">
        <v>13</v>
      </c>
      <c r="F391" t="s">
        <v>336</v>
      </c>
      <c r="G391" s="4">
        <v>44397</v>
      </c>
      <c r="H391">
        <v>998791825</v>
      </c>
      <c r="I391" s="4">
        <v>44399</v>
      </c>
      <c r="J391">
        <v>9876</v>
      </c>
      <c r="K391">
        <v>154.06</v>
      </c>
      <c r="L391">
        <v>364.69</v>
      </c>
      <c r="M391">
        <v>3571298.85</v>
      </c>
      <c r="N391">
        <v>3087100.85</v>
      </c>
    </row>
    <row r="392" spans="1:14" x14ac:dyDescent="0.3">
      <c r="A392" t="s">
        <v>476</v>
      </c>
      <c r="B392" t="s">
        <v>47</v>
      </c>
      <c r="C392" t="s">
        <v>99</v>
      </c>
      <c r="D392" t="s">
        <v>54</v>
      </c>
      <c r="E392" t="s">
        <v>13</v>
      </c>
      <c r="F392" t="s">
        <v>336</v>
      </c>
      <c r="G392" s="4">
        <v>44637</v>
      </c>
      <c r="H392">
        <v>208744800</v>
      </c>
      <c r="I392" s="4">
        <v>44665</v>
      </c>
      <c r="J392">
        <v>1229</v>
      </c>
      <c r="K392">
        <v>109.28</v>
      </c>
      <c r="L392">
        <v>35.840000000000003</v>
      </c>
      <c r="M392">
        <v>134305.12</v>
      </c>
      <c r="N392">
        <v>44047.360000000001</v>
      </c>
    </row>
    <row r="393" spans="1:14" x14ac:dyDescent="0.3">
      <c r="A393" t="s">
        <v>1973</v>
      </c>
      <c r="B393" t="s">
        <v>21</v>
      </c>
      <c r="C393" t="s">
        <v>196</v>
      </c>
      <c r="D393" t="s">
        <v>16</v>
      </c>
      <c r="E393" t="s">
        <v>13</v>
      </c>
      <c r="F393" t="s">
        <v>335</v>
      </c>
      <c r="G393" s="4">
        <v>44139</v>
      </c>
      <c r="H393">
        <v>998791825</v>
      </c>
      <c r="I393" s="4">
        <v>44153</v>
      </c>
      <c r="J393">
        <v>6861</v>
      </c>
      <c r="K393">
        <v>152.58000000000001</v>
      </c>
      <c r="L393">
        <v>364.69</v>
      </c>
      <c r="M393">
        <v>2006508.8399999999</v>
      </c>
      <c r="N393">
        <v>1734465.64</v>
      </c>
    </row>
    <row r="394" spans="1:14" x14ac:dyDescent="0.3">
      <c r="A394" t="s">
        <v>965</v>
      </c>
      <c r="B394" t="s">
        <v>21</v>
      </c>
      <c r="C394" t="s">
        <v>50</v>
      </c>
      <c r="D394" t="s">
        <v>31</v>
      </c>
      <c r="E394" t="s">
        <v>13</v>
      </c>
      <c r="F394" t="s">
        <v>335</v>
      </c>
      <c r="G394" s="4">
        <v>44139</v>
      </c>
      <c r="H394">
        <v>652961957</v>
      </c>
      <c r="I394" s="4">
        <v>44170</v>
      </c>
      <c r="J394">
        <v>6675</v>
      </c>
      <c r="K394">
        <v>437.2</v>
      </c>
      <c r="L394">
        <v>263.33</v>
      </c>
      <c r="M394">
        <v>2918310</v>
      </c>
      <c r="N394">
        <v>1757727.75</v>
      </c>
    </row>
    <row r="395" spans="1:14" x14ac:dyDescent="0.3">
      <c r="A395" t="s">
        <v>1056</v>
      </c>
      <c r="B395" t="s">
        <v>10</v>
      </c>
      <c r="C395" t="s">
        <v>115</v>
      </c>
      <c r="D395" t="s">
        <v>16</v>
      </c>
      <c r="E395" t="s">
        <v>13</v>
      </c>
      <c r="F395" t="s">
        <v>335</v>
      </c>
      <c r="G395" s="4">
        <v>44139</v>
      </c>
      <c r="H395">
        <v>737893569</v>
      </c>
      <c r="I395" s="4">
        <v>44153</v>
      </c>
      <c r="J395">
        <v>4756</v>
      </c>
      <c r="K395">
        <v>421.89</v>
      </c>
      <c r="L395">
        <v>364.69</v>
      </c>
      <c r="M395">
        <v>2006508.8399999999</v>
      </c>
      <c r="N395">
        <v>1734465.64</v>
      </c>
    </row>
    <row r="396" spans="1:14" x14ac:dyDescent="0.3">
      <c r="A396" t="s">
        <v>263</v>
      </c>
      <c r="B396" t="s">
        <v>21</v>
      </c>
      <c r="C396" t="s">
        <v>83</v>
      </c>
      <c r="D396" t="s">
        <v>16</v>
      </c>
      <c r="E396" t="s">
        <v>17</v>
      </c>
      <c r="F396" t="s">
        <v>337</v>
      </c>
      <c r="G396" s="4">
        <v>44135</v>
      </c>
      <c r="H396">
        <v>998791825</v>
      </c>
      <c r="I396" s="4">
        <v>44182</v>
      </c>
      <c r="J396">
        <v>994</v>
      </c>
      <c r="K396">
        <v>255.28</v>
      </c>
      <c r="L396">
        <v>364.69</v>
      </c>
      <c r="M396">
        <v>1905677.13</v>
      </c>
      <c r="N396">
        <v>1647304.73</v>
      </c>
    </row>
    <row r="397" spans="1:14" x14ac:dyDescent="0.3">
      <c r="A397" t="s">
        <v>1226</v>
      </c>
      <c r="B397" t="s">
        <v>35</v>
      </c>
      <c r="C397" t="s">
        <v>229</v>
      </c>
      <c r="D397" t="s">
        <v>16</v>
      </c>
      <c r="E397" t="s">
        <v>17</v>
      </c>
      <c r="F397" t="s">
        <v>337</v>
      </c>
      <c r="G397" s="4">
        <v>44135</v>
      </c>
      <c r="H397">
        <v>886478078</v>
      </c>
      <c r="I397" s="4">
        <v>44182</v>
      </c>
      <c r="J397">
        <v>4517</v>
      </c>
      <c r="K397">
        <v>421.89</v>
      </c>
      <c r="L397">
        <v>364.69</v>
      </c>
      <c r="M397">
        <v>1905677.13</v>
      </c>
      <c r="N397">
        <v>1647304.73</v>
      </c>
    </row>
    <row r="398" spans="1:14" x14ac:dyDescent="0.3">
      <c r="A398" t="s">
        <v>1657</v>
      </c>
      <c r="B398" t="s">
        <v>47</v>
      </c>
      <c r="C398" t="s">
        <v>137</v>
      </c>
      <c r="D398" t="s">
        <v>32</v>
      </c>
      <c r="E398" t="s">
        <v>13</v>
      </c>
      <c r="F398" t="s">
        <v>338</v>
      </c>
      <c r="G398" s="4">
        <v>44238</v>
      </c>
      <c r="H398">
        <v>998791825</v>
      </c>
      <c r="I398" s="4">
        <v>44284</v>
      </c>
      <c r="J398">
        <v>501</v>
      </c>
      <c r="K398">
        <v>651.21</v>
      </c>
      <c r="L398">
        <v>56.67</v>
      </c>
      <c r="M398">
        <v>353563.98000000004</v>
      </c>
      <c r="N398">
        <v>245154.42</v>
      </c>
    </row>
    <row r="399" spans="1:14" x14ac:dyDescent="0.3">
      <c r="A399" t="s">
        <v>1658</v>
      </c>
      <c r="B399" t="s">
        <v>18</v>
      </c>
      <c r="C399" t="s">
        <v>61</v>
      </c>
      <c r="D399" t="s">
        <v>23</v>
      </c>
      <c r="E399" t="s">
        <v>17</v>
      </c>
      <c r="F399" t="s">
        <v>336</v>
      </c>
      <c r="G399" s="4">
        <v>44375</v>
      </c>
      <c r="H399">
        <v>998791825</v>
      </c>
      <c r="I399" s="4">
        <v>44385</v>
      </c>
      <c r="J399">
        <v>940</v>
      </c>
      <c r="K399">
        <v>81.73</v>
      </c>
      <c r="L399">
        <v>6.92</v>
      </c>
      <c r="M399">
        <v>8536.9500000000007</v>
      </c>
      <c r="N399">
        <v>6331.8</v>
      </c>
    </row>
    <row r="400" spans="1:14" x14ac:dyDescent="0.3">
      <c r="A400" t="s">
        <v>2123</v>
      </c>
      <c r="B400" t="s">
        <v>18</v>
      </c>
      <c r="C400" t="s">
        <v>136</v>
      </c>
      <c r="D400" t="s">
        <v>60</v>
      </c>
      <c r="E400" t="s">
        <v>13</v>
      </c>
      <c r="F400" t="s">
        <v>335</v>
      </c>
      <c r="G400" s="4">
        <v>44134</v>
      </c>
      <c r="H400">
        <v>998791825</v>
      </c>
      <c r="I400" s="4">
        <v>44144</v>
      </c>
      <c r="J400">
        <v>9806</v>
      </c>
      <c r="K400">
        <v>255.28</v>
      </c>
      <c r="L400">
        <v>502.54</v>
      </c>
      <c r="M400">
        <v>1379977.55</v>
      </c>
      <c r="N400">
        <v>1037745.1000000001</v>
      </c>
    </row>
    <row r="401" spans="1:14" x14ac:dyDescent="0.3">
      <c r="A401" t="s">
        <v>1228</v>
      </c>
      <c r="B401" t="s">
        <v>21</v>
      </c>
      <c r="C401" t="s">
        <v>106</v>
      </c>
      <c r="D401" t="s">
        <v>60</v>
      </c>
      <c r="E401" t="s">
        <v>13</v>
      </c>
      <c r="F401" t="s">
        <v>335</v>
      </c>
      <c r="G401" s="4">
        <v>44134</v>
      </c>
      <c r="H401">
        <v>888108432</v>
      </c>
      <c r="I401" s="4">
        <v>44144</v>
      </c>
      <c r="J401">
        <v>2065</v>
      </c>
      <c r="K401">
        <v>668.27</v>
      </c>
      <c r="L401">
        <v>502.54</v>
      </c>
      <c r="M401">
        <v>1379977.55</v>
      </c>
      <c r="N401">
        <v>1037745.1000000001</v>
      </c>
    </row>
    <row r="402" spans="1:14" x14ac:dyDescent="0.3">
      <c r="A402" t="s">
        <v>41</v>
      </c>
      <c r="B402" t="s">
        <v>10</v>
      </c>
      <c r="C402" t="s">
        <v>165</v>
      </c>
      <c r="D402" t="s">
        <v>20</v>
      </c>
      <c r="E402" t="s">
        <v>13</v>
      </c>
      <c r="F402" t="s">
        <v>336</v>
      </c>
      <c r="G402" s="4">
        <v>44133</v>
      </c>
      <c r="H402">
        <v>998791825</v>
      </c>
      <c r="I402" s="4">
        <v>44160</v>
      </c>
      <c r="J402">
        <v>4923</v>
      </c>
      <c r="K402">
        <v>154.06</v>
      </c>
      <c r="L402">
        <v>117.11</v>
      </c>
      <c r="M402">
        <v>511164.5</v>
      </c>
      <c r="N402">
        <v>291018.34999999998</v>
      </c>
    </row>
    <row r="403" spans="1:14" x14ac:dyDescent="0.3">
      <c r="A403" t="s">
        <v>477</v>
      </c>
      <c r="B403" t="s">
        <v>21</v>
      </c>
      <c r="C403" t="s">
        <v>37</v>
      </c>
      <c r="D403" t="s">
        <v>20</v>
      </c>
      <c r="E403" t="s">
        <v>17</v>
      </c>
      <c r="F403" t="s">
        <v>335</v>
      </c>
      <c r="G403" s="4">
        <v>44430</v>
      </c>
      <c r="H403">
        <v>209237468</v>
      </c>
      <c r="I403" s="4">
        <v>44457</v>
      </c>
      <c r="J403">
        <v>8402</v>
      </c>
      <c r="K403">
        <v>205.7</v>
      </c>
      <c r="L403">
        <v>117.11</v>
      </c>
      <c r="M403">
        <v>1728291.4</v>
      </c>
      <c r="N403">
        <v>983958.22</v>
      </c>
    </row>
    <row r="404" spans="1:14" x14ac:dyDescent="0.3">
      <c r="A404" t="s">
        <v>1634</v>
      </c>
      <c r="B404" t="s">
        <v>10</v>
      </c>
      <c r="C404" t="s">
        <v>191</v>
      </c>
      <c r="D404" t="s">
        <v>12</v>
      </c>
      <c r="E404" t="s">
        <v>13</v>
      </c>
      <c r="F404" t="s">
        <v>336</v>
      </c>
      <c r="G404" s="4">
        <v>44133</v>
      </c>
      <c r="H404">
        <v>998791825</v>
      </c>
      <c r="I404" s="4">
        <v>44141</v>
      </c>
      <c r="J404">
        <v>4779</v>
      </c>
      <c r="K404">
        <v>9.33</v>
      </c>
      <c r="L404">
        <v>97.44</v>
      </c>
      <c r="M404">
        <v>299819.7</v>
      </c>
      <c r="N404">
        <v>191469.6</v>
      </c>
    </row>
    <row r="405" spans="1:14" x14ac:dyDescent="0.3">
      <c r="A405" t="s">
        <v>168</v>
      </c>
      <c r="B405" t="s">
        <v>21</v>
      </c>
      <c r="C405" t="s">
        <v>132</v>
      </c>
      <c r="D405" t="s">
        <v>40</v>
      </c>
      <c r="E405" t="s">
        <v>13</v>
      </c>
      <c r="F405" t="s">
        <v>336</v>
      </c>
      <c r="G405" s="4">
        <v>44760</v>
      </c>
      <c r="H405">
        <v>998791825</v>
      </c>
      <c r="I405" s="4">
        <v>44772</v>
      </c>
      <c r="J405">
        <v>3850</v>
      </c>
      <c r="K405">
        <v>668.27</v>
      </c>
      <c r="L405">
        <v>90.93</v>
      </c>
      <c r="M405">
        <v>971810.48</v>
      </c>
      <c r="N405">
        <v>573586.44000000006</v>
      </c>
    </row>
    <row r="406" spans="1:14" x14ac:dyDescent="0.3">
      <c r="A406" t="s">
        <v>1783</v>
      </c>
      <c r="B406" t="s">
        <v>24</v>
      </c>
      <c r="C406" t="s">
        <v>265</v>
      </c>
      <c r="D406" t="s">
        <v>31</v>
      </c>
      <c r="E406" t="s">
        <v>17</v>
      </c>
      <c r="F406" t="s">
        <v>337</v>
      </c>
      <c r="G406" s="4">
        <v>44133</v>
      </c>
      <c r="H406">
        <v>998791825</v>
      </c>
      <c r="I406" s="4">
        <v>44183</v>
      </c>
      <c r="J406">
        <v>7293</v>
      </c>
      <c r="K406">
        <v>154.06</v>
      </c>
      <c r="L406">
        <v>263.33</v>
      </c>
      <c r="M406">
        <v>4177883.1999999997</v>
      </c>
      <c r="N406">
        <v>2516381.48</v>
      </c>
    </row>
    <row r="407" spans="1:14" x14ac:dyDescent="0.3">
      <c r="A407" t="s">
        <v>1664</v>
      </c>
      <c r="B407" t="s">
        <v>24</v>
      </c>
      <c r="C407" t="s">
        <v>25</v>
      </c>
      <c r="D407" t="s">
        <v>32</v>
      </c>
      <c r="E407" t="s">
        <v>17</v>
      </c>
      <c r="F407" t="s">
        <v>335</v>
      </c>
      <c r="G407" s="4">
        <v>44244</v>
      </c>
      <c r="H407">
        <v>998791825</v>
      </c>
      <c r="I407" s="4">
        <v>44261</v>
      </c>
      <c r="J407">
        <v>7837</v>
      </c>
      <c r="K407">
        <v>205.7</v>
      </c>
      <c r="L407">
        <v>56.67</v>
      </c>
      <c r="M407">
        <v>457279.35000000003</v>
      </c>
      <c r="N407">
        <v>317068.65000000002</v>
      </c>
    </row>
    <row r="408" spans="1:14" x14ac:dyDescent="0.3">
      <c r="A408" t="s">
        <v>1665</v>
      </c>
      <c r="B408" t="s">
        <v>18</v>
      </c>
      <c r="C408" t="s">
        <v>136</v>
      </c>
      <c r="D408" t="s">
        <v>16</v>
      </c>
      <c r="E408" t="s">
        <v>17</v>
      </c>
      <c r="F408" t="s">
        <v>338</v>
      </c>
      <c r="G408" s="4">
        <v>44215</v>
      </c>
      <c r="H408">
        <v>998791825</v>
      </c>
      <c r="I408" s="4">
        <v>44238</v>
      </c>
      <c r="J408">
        <v>3535</v>
      </c>
      <c r="K408">
        <v>81.73</v>
      </c>
      <c r="L408">
        <v>364.69</v>
      </c>
      <c r="M408">
        <v>3635004.2399999998</v>
      </c>
      <c r="N408">
        <v>3142169.04</v>
      </c>
    </row>
    <row r="409" spans="1:14" x14ac:dyDescent="0.3">
      <c r="A409" t="s">
        <v>1666</v>
      </c>
      <c r="B409" t="s">
        <v>47</v>
      </c>
      <c r="C409" t="s">
        <v>183</v>
      </c>
      <c r="D409" t="s">
        <v>28</v>
      </c>
      <c r="E409" t="s">
        <v>17</v>
      </c>
      <c r="F409" t="s">
        <v>336</v>
      </c>
      <c r="G409" s="4">
        <v>44799</v>
      </c>
      <c r="H409">
        <v>998791825</v>
      </c>
      <c r="I409" s="4">
        <v>44813</v>
      </c>
      <c r="J409">
        <v>8116</v>
      </c>
      <c r="K409">
        <v>205.7</v>
      </c>
      <c r="L409">
        <v>31.79</v>
      </c>
      <c r="M409">
        <v>231793.25</v>
      </c>
      <c r="N409">
        <v>155294.15</v>
      </c>
    </row>
    <row r="410" spans="1:14" x14ac:dyDescent="0.3">
      <c r="A410" t="s">
        <v>1667</v>
      </c>
      <c r="B410" t="s">
        <v>47</v>
      </c>
      <c r="C410" t="s">
        <v>68</v>
      </c>
      <c r="D410" t="s">
        <v>34</v>
      </c>
      <c r="E410" t="s">
        <v>17</v>
      </c>
      <c r="F410" t="s">
        <v>337</v>
      </c>
      <c r="G410" s="4">
        <v>44828</v>
      </c>
      <c r="H410">
        <v>998791825</v>
      </c>
      <c r="I410" s="4">
        <v>44864</v>
      </c>
      <c r="J410">
        <v>2678</v>
      </c>
      <c r="K410">
        <v>421.89</v>
      </c>
      <c r="L410">
        <v>524.96</v>
      </c>
      <c r="M410">
        <v>935788.77</v>
      </c>
      <c r="N410">
        <v>754367.52</v>
      </c>
    </row>
    <row r="411" spans="1:14" x14ac:dyDescent="0.3">
      <c r="A411" t="s">
        <v>1668</v>
      </c>
      <c r="B411" t="s">
        <v>47</v>
      </c>
      <c r="C411" t="s">
        <v>177</v>
      </c>
      <c r="D411" t="s">
        <v>32</v>
      </c>
      <c r="E411" t="s">
        <v>17</v>
      </c>
      <c r="F411" t="s">
        <v>336</v>
      </c>
      <c r="G411" s="4">
        <v>44847</v>
      </c>
      <c r="H411">
        <v>998791825</v>
      </c>
      <c r="I411" s="4">
        <v>44871</v>
      </c>
      <c r="J411">
        <v>5351</v>
      </c>
      <c r="K411">
        <v>437.2</v>
      </c>
      <c r="L411">
        <v>56.67</v>
      </c>
      <c r="M411">
        <v>191329.93000000002</v>
      </c>
      <c r="N411">
        <v>132664.47</v>
      </c>
    </row>
    <row r="412" spans="1:14" x14ac:dyDescent="0.3">
      <c r="A412" t="s">
        <v>293</v>
      </c>
      <c r="B412" t="s">
        <v>10</v>
      </c>
      <c r="C412" t="s">
        <v>64</v>
      </c>
      <c r="D412" t="s">
        <v>12</v>
      </c>
      <c r="E412" t="s">
        <v>13</v>
      </c>
      <c r="F412" t="s">
        <v>338</v>
      </c>
      <c r="G412" s="4">
        <v>44503</v>
      </c>
      <c r="H412">
        <v>998791825</v>
      </c>
      <c r="I412" s="4">
        <v>44529</v>
      </c>
      <c r="J412">
        <v>6297</v>
      </c>
      <c r="K412">
        <v>205.7</v>
      </c>
      <c r="L412">
        <v>97.44</v>
      </c>
      <c r="M412">
        <v>563783.10000000009</v>
      </c>
      <c r="N412">
        <v>360040.8</v>
      </c>
    </row>
    <row r="413" spans="1:14" x14ac:dyDescent="0.3">
      <c r="A413" t="s">
        <v>570</v>
      </c>
      <c r="B413" t="s">
        <v>21</v>
      </c>
      <c r="C413" t="s">
        <v>89</v>
      </c>
      <c r="D413" t="s">
        <v>20</v>
      </c>
      <c r="E413" t="s">
        <v>13</v>
      </c>
      <c r="F413" t="s">
        <v>336</v>
      </c>
      <c r="G413" s="4">
        <v>44133</v>
      </c>
      <c r="H413">
        <v>290370213</v>
      </c>
      <c r="I413" s="4">
        <v>44160</v>
      </c>
      <c r="J413">
        <v>2485</v>
      </c>
      <c r="K413">
        <v>205.7</v>
      </c>
      <c r="L413">
        <v>117.11</v>
      </c>
      <c r="M413">
        <v>511164.5</v>
      </c>
      <c r="N413">
        <v>291018.34999999998</v>
      </c>
    </row>
    <row r="414" spans="1:14" x14ac:dyDescent="0.3">
      <c r="A414" t="s">
        <v>669</v>
      </c>
      <c r="B414" t="s">
        <v>21</v>
      </c>
      <c r="C414" t="s">
        <v>94</v>
      </c>
      <c r="D414" t="s">
        <v>12</v>
      </c>
      <c r="E414" t="s">
        <v>13</v>
      </c>
      <c r="F414" t="s">
        <v>336</v>
      </c>
      <c r="G414" s="4">
        <v>44133</v>
      </c>
      <c r="H414">
        <v>387804353</v>
      </c>
      <c r="I414" s="4">
        <v>44141</v>
      </c>
      <c r="J414">
        <v>1965</v>
      </c>
      <c r="K414">
        <v>152.58000000000001</v>
      </c>
      <c r="L414">
        <v>97.44</v>
      </c>
      <c r="M414">
        <v>299819.7</v>
      </c>
      <c r="N414">
        <v>191469.6</v>
      </c>
    </row>
    <row r="415" spans="1:14" x14ac:dyDescent="0.3">
      <c r="A415" t="s">
        <v>843</v>
      </c>
      <c r="B415" t="s">
        <v>10</v>
      </c>
      <c r="C415" t="s">
        <v>191</v>
      </c>
      <c r="D415" t="s">
        <v>31</v>
      </c>
      <c r="E415" t="s">
        <v>17</v>
      </c>
      <c r="F415" t="s">
        <v>337</v>
      </c>
      <c r="G415" s="4">
        <v>44133</v>
      </c>
      <c r="H415">
        <v>544463384</v>
      </c>
      <c r="I415" s="4">
        <v>44183</v>
      </c>
      <c r="J415">
        <v>9556</v>
      </c>
      <c r="K415">
        <v>437.2</v>
      </c>
      <c r="L415">
        <v>263.33</v>
      </c>
      <c r="M415">
        <v>4177883.1999999997</v>
      </c>
      <c r="N415">
        <v>2516381.48</v>
      </c>
    </row>
    <row r="416" spans="1:14" x14ac:dyDescent="0.3">
      <c r="A416" t="s">
        <v>1671</v>
      </c>
      <c r="B416" t="s">
        <v>21</v>
      </c>
      <c r="C416" t="s">
        <v>148</v>
      </c>
      <c r="D416" t="s">
        <v>12</v>
      </c>
      <c r="E416" t="s">
        <v>17</v>
      </c>
      <c r="F416" t="s">
        <v>338</v>
      </c>
      <c r="G416" s="4">
        <v>44675</v>
      </c>
      <c r="H416">
        <v>998791825</v>
      </c>
      <c r="I416" s="4">
        <v>44697</v>
      </c>
      <c r="J416">
        <v>5846</v>
      </c>
      <c r="K416">
        <v>152.58000000000001</v>
      </c>
      <c r="L416">
        <v>97.44</v>
      </c>
      <c r="M416">
        <v>1054632.9600000002</v>
      </c>
      <c r="N416">
        <v>673505.28000000003</v>
      </c>
    </row>
    <row r="417" spans="1:14" x14ac:dyDescent="0.3">
      <c r="A417" t="s">
        <v>1400</v>
      </c>
      <c r="B417" t="s">
        <v>10</v>
      </c>
      <c r="C417" t="s">
        <v>115</v>
      </c>
      <c r="D417" t="s">
        <v>26</v>
      </c>
      <c r="E417" t="s">
        <v>17</v>
      </c>
      <c r="F417" t="s">
        <v>335</v>
      </c>
      <c r="G417" s="4">
        <v>44131</v>
      </c>
      <c r="H417">
        <v>998791825</v>
      </c>
      <c r="I417" s="4">
        <v>44166</v>
      </c>
      <c r="J417">
        <v>793</v>
      </c>
      <c r="K417">
        <v>668.27</v>
      </c>
      <c r="L417">
        <v>159.41999999999999</v>
      </c>
      <c r="M417">
        <v>640497.52</v>
      </c>
      <c r="N417">
        <v>399984.77999999997</v>
      </c>
    </row>
    <row r="418" spans="1:14" x14ac:dyDescent="0.3">
      <c r="A418" t="s">
        <v>157</v>
      </c>
      <c r="B418" t="s">
        <v>24</v>
      </c>
      <c r="C418" t="s">
        <v>134</v>
      </c>
      <c r="D418" t="s">
        <v>54</v>
      </c>
      <c r="E418" t="s">
        <v>17</v>
      </c>
      <c r="F418" t="s">
        <v>335</v>
      </c>
      <c r="G418" s="4">
        <v>44692</v>
      </c>
      <c r="H418">
        <v>998791825</v>
      </c>
      <c r="I418" s="4">
        <v>44704</v>
      </c>
      <c r="J418">
        <v>2934</v>
      </c>
      <c r="K418">
        <v>255.28</v>
      </c>
      <c r="L418">
        <v>35.840000000000003</v>
      </c>
      <c r="M418">
        <v>311994.40000000002</v>
      </c>
      <c r="N418">
        <v>102323.20000000001</v>
      </c>
    </row>
    <row r="419" spans="1:14" x14ac:dyDescent="0.3">
      <c r="A419" t="s">
        <v>401</v>
      </c>
      <c r="B419" t="s">
        <v>47</v>
      </c>
      <c r="C419" t="s">
        <v>88</v>
      </c>
      <c r="D419" t="s">
        <v>26</v>
      </c>
      <c r="E419" t="s">
        <v>17</v>
      </c>
      <c r="F419" t="s">
        <v>335</v>
      </c>
      <c r="G419" s="4">
        <v>44131</v>
      </c>
      <c r="H419">
        <v>149803578</v>
      </c>
      <c r="I419" s="4">
        <v>44166</v>
      </c>
      <c r="J419">
        <v>2509</v>
      </c>
      <c r="K419">
        <v>255.28</v>
      </c>
      <c r="L419">
        <v>159.41999999999999</v>
      </c>
      <c r="M419">
        <v>640497.52</v>
      </c>
      <c r="N419">
        <v>399984.77999999997</v>
      </c>
    </row>
    <row r="420" spans="1:14" x14ac:dyDescent="0.3">
      <c r="A420" t="s">
        <v>1674</v>
      </c>
      <c r="B420" t="s">
        <v>10</v>
      </c>
      <c r="C420" t="s">
        <v>143</v>
      </c>
      <c r="D420" t="s">
        <v>32</v>
      </c>
      <c r="E420" t="s">
        <v>13</v>
      </c>
      <c r="F420" t="s">
        <v>337</v>
      </c>
      <c r="G420" s="4">
        <v>44675</v>
      </c>
      <c r="H420">
        <v>998791825</v>
      </c>
      <c r="I420" s="4">
        <v>44694</v>
      </c>
      <c r="J420">
        <v>4635</v>
      </c>
      <c r="K420">
        <v>9.33</v>
      </c>
      <c r="L420">
        <v>56.67</v>
      </c>
      <c r="M420">
        <v>377674.33</v>
      </c>
      <c r="N420">
        <v>261872.07</v>
      </c>
    </row>
    <row r="421" spans="1:14" x14ac:dyDescent="0.3">
      <c r="A421" t="s">
        <v>1675</v>
      </c>
      <c r="B421" t="s">
        <v>21</v>
      </c>
      <c r="C421" t="s">
        <v>211</v>
      </c>
      <c r="D421" t="s">
        <v>20</v>
      </c>
      <c r="E421" t="s">
        <v>13</v>
      </c>
      <c r="F421" t="s">
        <v>335</v>
      </c>
      <c r="G421" s="4">
        <v>44280</v>
      </c>
      <c r="H421">
        <v>998791825</v>
      </c>
      <c r="I421" s="4">
        <v>44291</v>
      </c>
      <c r="J421">
        <v>1309</v>
      </c>
      <c r="K421">
        <v>205.7</v>
      </c>
      <c r="L421">
        <v>117.11</v>
      </c>
      <c r="M421">
        <v>591387.5</v>
      </c>
      <c r="N421">
        <v>336691.25</v>
      </c>
    </row>
    <row r="422" spans="1:14" x14ac:dyDescent="0.3">
      <c r="A422" t="s">
        <v>1676</v>
      </c>
      <c r="B422" t="s">
        <v>24</v>
      </c>
      <c r="C422" t="s">
        <v>239</v>
      </c>
      <c r="D422" t="s">
        <v>16</v>
      </c>
      <c r="E422" t="s">
        <v>17</v>
      </c>
      <c r="F422" t="s">
        <v>337</v>
      </c>
      <c r="G422" s="4">
        <v>44350</v>
      </c>
      <c r="H422">
        <v>998791825</v>
      </c>
      <c r="I422" s="4">
        <v>44374</v>
      </c>
      <c r="J422">
        <v>4112</v>
      </c>
      <c r="K422">
        <v>152.58000000000001</v>
      </c>
      <c r="L422">
        <v>364.69</v>
      </c>
      <c r="M422">
        <v>1212511.8599999999</v>
      </c>
      <c r="N422">
        <v>1048119.0599999999</v>
      </c>
    </row>
    <row r="423" spans="1:14" x14ac:dyDescent="0.3">
      <c r="A423" t="s">
        <v>1677</v>
      </c>
      <c r="B423" t="s">
        <v>10</v>
      </c>
      <c r="C423" t="s">
        <v>103</v>
      </c>
      <c r="D423" t="s">
        <v>31</v>
      </c>
      <c r="E423" t="s">
        <v>17</v>
      </c>
      <c r="F423" t="s">
        <v>338</v>
      </c>
      <c r="G423" s="4">
        <v>44433</v>
      </c>
      <c r="H423">
        <v>998791825</v>
      </c>
      <c r="I423" s="4">
        <v>44446</v>
      </c>
      <c r="J423">
        <v>8517</v>
      </c>
      <c r="K423">
        <v>651.21</v>
      </c>
      <c r="L423">
        <v>263.33</v>
      </c>
      <c r="M423">
        <v>2635441.6</v>
      </c>
      <c r="N423">
        <v>1587353.24</v>
      </c>
    </row>
    <row r="424" spans="1:14" x14ac:dyDescent="0.3">
      <c r="A424" t="s">
        <v>1678</v>
      </c>
      <c r="B424" t="s">
        <v>21</v>
      </c>
      <c r="C424" t="s">
        <v>70</v>
      </c>
      <c r="D424" t="s">
        <v>20</v>
      </c>
      <c r="E424" t="s">
        <v>13</v>
      </c>
      <c r="F424" t="s">
        <v>335</v>
      </c>
      <c r="G424" s="4">
        <v>44748</v>
      </c>
      <c r="H424">
        <v>998791825</v>
      </c>
      <c r="I424" s="4">
        <v>44771</v>
      </c>
      <c r="J424">
        <v>7030</v>
      </c>
      <c r="K424">
        <v>81.73</v>
      </c>
      <c r="L424">
        <v>117.11</v>
      </c>
      <c r="M424">
        <v>160240.29999999999</v>
      </c>
      <c r="N424">
        <v>91228.69</v>
      </c>
    </row>
    <row r="425" spans="1:14" x14ac:dyDescent="0.3">
      <c r="A425" t="s">
        <v>479</v>
      </c>
      <c r="B425" t="s">
        <v>10</v>
      </c>
      <c r="C425" t="s">
        <v>118</v>
      </c>
      <c r="D425" t="s">
        <v>32</v>
      </c>
      <c r="E425" t="s">
        <v>13</v>
      </c>
      <c r="F425" t="s">
        <v>335</v>
      </c>
      <c r="G425" s="4">
        <v>44232</v>
      </c>
      <c r="H425">
        <v>210344254</v>
      </c>
      <c r="I425" s="4">
        <v>44260</v>
      </c>
      <c r="J425">
        <v>7126</v>
      </c>
      <c r="K425">
        <v>81.73</v>
      </c>
      <c r="L425">
        <v>56.67</v>
      </c>
      <c r="M425">
        <v>582407.98</v>
      </c>
      <c r="N425">
        <v>403830.42</v>
      </c>
    </row>
    <row r="426" spans="1:14" x14ac:dyDescent="0.3">
      <c r="A426" t="s">
        <v>1679</v>
      </c>
      <c r="B426" t="s">
        <v>10</v>
      </c>
      <c r="C426" t="s">
        <v>118</v>
      </c>
      <c r="D426" t="s">
        <v>16</v>
      </c>
      <c r="E426" t="s">
        <v>17</v>
      </c>
      <c r="F426" t="s">
        <v>336</v>
      </c>
      <c r="G426" s="4">
        <v>44618</v>
      </c>
      <c r="H426">
        <v>998791825</v>
      </c>
      <c r="I426" s="4">
        <v>44628</v>
      </c>
      <c r="J426">
        <v>4185</v>
      </c>
      <c r="K426">
        <v>255.28</v>
      </c>
      <c r="L426">
        <v>364.69</v>
      </c>
      <c r="M426">
        <v>3206785.8899999997</v>
      </c>
      <c r="N426">
        <v>2772008.69</v>
      </c>
    </row>
    <row r="427" spans="1:14" x14ac:dyDescent="0.3">
      <c r="A427" t="s">
        <v>1707</v>
      </c>
      <c r="B427" t="s">
        <v>21</v>
      </c>
      <c r="C427" t="s">
        <v>37</v>
      </c>
      <c r="D427" t="s">
        <v>26</v>
      </c>
      <c r="E427" t="s">
        <v>13</v>
      </c>
      <c r="F427" t="s">
        <v>337</v>
      </c>
      <c r="G427" s="4">
        <v>44130</v>
      </c>
      <c r="H427">
        <v>998791825</v>
      </c>
      <c r="I427" s="4">
        <v>44156</v>
      </c>
      <c r="J427">
        <v>7321</v>
      </c>
      <c r="K427">
        <v>205.7</v>
      </c>
      <c r="L427">
        <v>159.41999999999999</v>
      </c>
      <c r="M427">
        <v>2529058.96</v>
      </c>
      <c r="N427">
        <v>1579373.94</v>
      </c>
    </row>
    <row r="428" spans="1:14" x14ac:dyDescent="0.3">
      <c r="A428" t="s">
        <v>753</v>
      </c>
      <c r="B428" t="s">
        <v>24</v>
      </c>
      <c r="C428" t="s">
        <v>239</v>
      </c>
      <c r="D428" t="s">
        <v>26</v>
      </c>
      <c r="E428" t="s">
        <v>13</v>
      </c>
      <c r="F428" t="s">
        <v>337</v>
      </c>
      <c r="G428" s="4">
        <v>44130</v>
      </c>
      <c r="H428">
        <v>469914281</v>
      </c>
      <c r="I428" s="4">
        <v>44156</v>
      </c>
      <c r="J428">
        <v>9907</v>
      </c>
      <c r="K428">
        <v>255.28</v>
      </c>
      <c r="L428">
        <v>159.41999999999999</v>
      </c>
      <c r="M428">
        <v>2529058.96</v>
      </c>
      <c r="N428">
        <v>1579373.94</v>
      </c>
    </row>
    <row r="429" spans="1:14" x14ac:dyDescent="0.3">
      <c r="A429" t="s">
        <v>1681</v>
      </c>
      <c r="B429" t="s">
        <v>10</v>
      </c>
      <c r="C429" t="s">
        <v>11</v>
      </c>
      <c r="D429" t="s">
        <v>16</v>
      </c>
      <c r="E429" t="s">
        <v>13</v>
      </c>
      <c r="F429" t="s">
        <v>338</v>
      </c>
      <c r="G429" s="4">
        <v>44797</v>
      </c>
      <c r="H429">
        <v>998791825</v>
      </c>
      <c r="I429" s="4">
        <v>44838</v>
      </c>
      <c r="J429">
        <v>8343</v>
      </c>
      <c r="K429">
        <v>205.7</v>
      </c>
      <c r="L429">
        <v>364.69</v>
      </c>
      <c r="M429">
        <v>294901.11</v>
      </c>
      <c r="N429">
        <v>254918.31</v>
      </c>
    </row>
    <row r="430" spans="1:14" x14ac:dyDescent="0.3">
      <c r="A430" t="s">
        <v>1682</v>
      </c>
      <c r="B430" t="s">
        <v>24</v>
      </c>
      <c r="C430" t="s">
        <v>240</v>
      </c>
      <c r="D430" t="s">
        <v>26</v>
      </c>
      <c r="E430" t="s">
        <v>17</v>
      </c>
      <c r="F430" t="s">
        <v>336</v>
      </c>
      <c r="G430" s="4">
        <v>44776</v>
      </c>
      <c r="H430">
        <v>998791825</v>
      </c>
      <c r="I430" s="4">
        <v>44782</v>
      </c>
      <c r="J430">
        <v>1058</v>
      </c>
      <c r="K430">
        <v>421.89</v>
      </c>
      <c r="L430">
        <v>159.41999999999999</v>
      </c>
      <c r="M430">
        <v>1574311.76</v>
      </c>
      <c r="N430">
        <v>983143.1399999999</v>
      </c>
    </row>
    <row r="431" spans="1:14" x14ac:dyDescent="0.3">
      <c r="A431" t="s">
        <v>333</v>
      </c>
      <c r="B431" t="s">
        <v>47</v>
      </c>
      <c r="C431" t="s">
        <v>69</v>
      </c>
      <c r="D431" t="s">
        <v>32</v>
      </c>
      <c r="E431" t="s">
        <v>17</v>
      </c>
      <c r="F431" t="s">
        <v>335</v>
      </c>
      <c r="G431" s="4">
        <v>44685</v>
      </c>
      <c r="H431">
        <v>998791825</v>
      </c>
      <c r="I431" s="4">
        <v>44697</v>
      </c>
      <c r="J431">
        <v>566</v>
      </c>
      <c r="K431">
        <v>154.06</v>
      </c>
      <c r="L431">
        <v>56.67</v>
      </c>
      <c r="M431">
        <v>126109.39</v>
      </c>
      <c r="N431">
        <v>87441.81</v>
      </c>
    </row>
    <row r="432" spans="1:14" x14ac:dyDescent="0.3">
      <c r="A432" t="s">
        <v>1683</v>
      </c>
      <c r="B432" t="s">
        <v>21</v>
      </c>
      <c r="C432" t="s">
        <v>146</v>
      </c>
      <c r="D432" t="s">
        <v>23</v>
      </c>
      <c r="E432" t="s">
        <v>13</v>
      </c>
      <c r="F432" t="s">
        <v>338</v>
      </c>
      <c r="G432" s="4">
        <v>44203</v>
      </c>
      <c r="H432">
        <v>998791825</v>
      </c>
      <c r="I432" s="4">
        <v>44224</v>
      </c>
      <c r="J432">
        <v>8591</v>
      </c>
      <c r="K432">
        <v>109.28</v>
      </c>
      <c r="L432">
        <v>6.92</v>
      </c>
      <c r="M432">
        <v>41863.71</v>
      </c>
      <c r="N432">
        <v>31050.04</v>
      </c>
    </row>
    <row r="433" spans="1:14" x14ac:dyDescent="0.3">
      <c r="A433" t="s">
        <v>1684</v>
      </c>
      <c r="B433" t="s">
        <v>21</v>
      </c>
      <c r="C433" t="s">
        <v>43</v>
      </c>
      <c r="D433" t="s">
        <v>20</v>
      </c>
      <c r="E433" t="s">
        <v>17</v>
      </c>
      <c r="F433" t="s">
        <v>335</v>
      </c>
      <c r="G433" s="4">
        <v>44725</v>
      </c>
      <c r="H433">
        <v>998791825</v>
      </c>
      <c r="I433" s="4">
        <v>44757</v>
      </c>
      <c r="J433">
        <v>3887</v>
      </c>
      <c r="K433">
        <v>47.45</v>
      </c>
      <c r="L433">
        <v>117.11</v>
      </c>
      <c r="M433">
        <v>1994055.7999999998</v>
      </c>
      <c r="N433">
        <v>1135264.3400000001</v>
      </c>
    </row>
    <row r="434" spans="1:14" x14ac:dyDescent="0.3">
      <c r="A434" t="s">
        <v>1685</v>
      </c>
      <c r="B434" t="s">
        <v>10</v>
      </c>
      <c r="C434" t="s">
        <v>241</v>
      </c>
      <c r="D434" t="s">
        <v>12</v>
      </c>
      <c r="E434" t="s">
        <v>13</v>
      </c>
      <c r="F434" t="s">
        <v>338</v>
      </c>
      <c r="G434" s="4">
        <v>44657</v>
      </c>
      <c r="H434">
        <v>998791825</v>
      </c>
      <c r="I434" s="4">
        <v>44666</v>
      </c>
      <c r="J434">
        <v>7240</v>
      </c>
      <c r="K434">
        <v>152.58000000000001</v>
      </c>
      <c r="L434">
        <v>97.44</v>
      </c>
      <c r="M434">
        <v>592773.30000000005</v>
      </c>
      <c r="N434">
        <v>378554.39999999997</v>
      </c>
    </row>
    <row r="435" spans="1:14" x14ac:dyDescent="0.3">
      <c r="A435" t="s">
        <v>2041</v>
      </c>
      <c r="B435" t="s">
        <v>47</v>
      </c>
      <c r="C435" t="s">
        <v>183</v>
      </c>
      <c r="D435" t="s">
        <v>28</v>
      </c>
      <c r="E435" t="s">
        <v>17</v>
      </c>
      <c r="F435" t="s">
        <v>336</v>
      </c>
      <c r="G435" s="4">
        <v>44127</v>
      </c>
      <c r="H435">
        <v>998791825</v>
      </c>
      <c r="I435" s="4">
        <v>44151</v>
      </c>
      <c r="J435">
        <v>6039</v>
      </c>
      <c r="K435">
        <v>421.89</v>
      </c>
      <c r="L435">
        <v>31.79</v>
      </c>
      <c r="M435">
        <v>219930.75</v>
      </c>
      <c r="N435">
        <v>147346.65</v>
      </c>
    </row>
    <row r="436" spans="1:14" x14ac:dyDescent="0.3">
      <c r="A436" t="s">
        <v>480</v>
      </c>
      <c r="B436" t="s">
        <v>21</v>
      </c>
      <c r="C436" t="s">
        <v>142</v>
      </c>
      <c r="D436" t="s">
        <v>16</v>
      </c>
      <c r="E436" t="s">
        <v>13</v>
      </c>
      <c r="F436" t="s">
        <v>338</v>
      </c>
      <c r="G436" s="4">
        <v>44532</v>
      </c>
      <c r="H436">
        <v>211337316</v>
      </c>
      <c r="I436" s="4">
        <v>44537</v>
      </c>
      <c r="J436">
        <v>3530</v>
      </c>
      <c r="K436">
        <v>421.89</v>
      </c>
      <c r="L436">
        <v>364.69</v>
      </c>
      <c r="M436">
        <v>1489271.7</v>
      </c>
      <c r="N436">
        <v>1287355.7</v>
      </c>
    </row>
    <row r="437" spans="1:14" x14ac:dyDescent="0.3">
      <c r="A437" t="s">
        <v>51</v>
      </c>
      <c r="B437" t="s">
        <v>24</v>
      </c>
      <c r="C437" t="s">
        <v>242</v>
      </c>
      <c r="D437" t="s">
        <v>32</v>
      </c>
      <c r="E437" t="s">
        <v>17</v>
      </c>
      <c r="F437" t="s">
        <v>337</v>
      </c>
      <c r="G437" s="4">
        <v>44431</v>
      </c>
      <c r="H437">
        <v>998791825</v>
      </c>
      <c r="I437" s="4">
        <v>44466</v>
      </c>
      <c r="J437">
        <v>1419</v>
      </c>
      <c r="K437">
        <v>109.28</v>
      </c>
      <c r="L437">
        <v>56.67</v>
      </c>
      <c r="M437">
        <v>512855.75</v>
      </c>
      <c r="N437">
        <v>355604.25</v>
      </c>
    </row>
    <row r="438" spans="1:14" x14ac:dyDescent="0.3">
      <c r="A438" t="s">
        <v>1687</v>
      </c>
      <c r="B438" t="s">
        <v>10</v>
      </c>
      <c r="C438" t="s">
        <v>139</v>
      </c>
      <c r="D438" t="s">
        <v>26</v>
      </c>
      <c r="E438" t="s">
        <v>13</v>
      </c>
      <c r="F438" t="s">
        <v>337</v>
      </c>
      <c r="G438" s="4">
        <v>44432</v>
      </c>
      <c r="H438">
        <v>998791825</v>
      </c>
      <c r="I438" s="4">
        <v>44434</v>
      </c>
      <c r="J438">
        <v>8974</v>
      </c>
      <c r="K438">
        <v>154.06</v>
      </c>
      <c r="L438">
        <v>159.41999999999999</v>
      </c>
      <c r="M438">
        <v>785241.28</v>
      </c>
      <c r="N438">
        <v>490375.92</v>
      </c>
    </row>
    <row r="439" spans="1:14" x14ac:dyDescent="0.3">
      <c r="A439" t="s">
        <v>1134</v>
      </c>
      <c r="B439" t="s">
        <v>18</v>
      </c>
      <c r="C439" t="s">
        <v>61</v>
      </c>
      <c r="D439" t="s">
        <v>28</v>
      </c>
      <c r="E439" t="s">
        <v>17</v>
      </c>
      <c r="F439" t="s">
        <v>336</v>
      </c>
      <c r="G439" s="4">
        <v>44127</v>
      </c>
      <c r="H439">
        <v>814475572</v>
      </c>
      <c r="I439" s="4">
        <v>44151</v>
      </c>
      <c r="J439">
        <v>4635</v>
      </c>
      <c r="K439">
        <v>47.45</v>
      </c>
      <c r="L439">
        <v>31.79</v>
      </c>
      <c r="M439">
        <v>219930.75</v>
      </c>
      <c r="N439">
        <v>147346.65</v>
      </c>
    </row>
    <row r="440" spans="1:14" x14ac:dyDescent="0.3">
      <c r="A440" t="s">
        <v>1689</v>
      </c>
      <c r="B440" t="s">
        <v>10</v>
      </c>
      <c r="C440" t="s">
        <v>124</v>
      </c>
      <c r="D440" t="s">
        <v>54</v>
      </c>
      <c r="E440" t="s">
        <v>17</v>
      </c>
      <c r="F440" t="s">
        <v>337</v>
      </c>
      <c r="G440" s="4">
        <v>44335</v>
      </c>
      <c r="H440">
        <v>998791825</v>
      </c>
      <c r="I440" s="4">
        <v>44341</v>
      </c>
      <c r="J440">
        <v>4569</v>
      </c>
      <c r="K440">
        <v>152.58000000000001</v>
      </c>
      <c r="L440">
        <v>35.840000000000003</v>
      </c>
      <c r="M440">
        <v>779712.8</v>
      </c>
      <c r="N440">
        <v>255718.40000000002</v>
      </c>
    </row>
    <row r="441" spans="1:14" x14ac:dyDescent="0.3">
      <c r="A441" t="s">
        <v>1690</v>
      </c>
      <c r="B441" t="s">
        <v>47</v>
      </c>
      <c r="C441" t="s">
        <v>80</v>
      </c>
      <c r="D441" t="s">
        <v>20</v>
      </c>
      <c r="E441" t="s">
        <v>17</v>
      </c>
      <c r="F441" t="s">
        <v>337</v>
      </c>
      <c r="G441" s="4">
        <v>44757</v>
      </c>
      <c r="H441">
        <v>998791825</v>
      </c>
      <c r="I441" s="4">
        <v>44773</v>
      </c>
      <c r="J441">
        <v>6526</v>
      </c>
      <c r="K441">
        <v>152.58000000000001</v>
      </c>
      <c r="L441">
        <v>117.11</v>
      </c>
      <c r="M441">
        <v>37848.799999999996</v>
      </c>
      <c r="N441">
        <v>21548.240000000002</v>
      </c>
    </row>
    <row r="442" spans="1:14" x14ac:dyDescent="0.3">
      <c r="A442" t="s">
        <v>1691</v>
      </c>
      <c r="B442" t="s">
        <v>18</v>
      </c>
      <c r="C442" t="s">
        <v>199</v>
      </c>
      <c r="D442" t="s">
        <v>16</v>
      </c>
      <c r="E442" t="s">
        <v>13</v>
      </c>
      <c r="F442" t="s">
        <v>337</v>
      </c>
      <c r="G442" s="4">
        <v>44865</v>
      </c>
      <c r="H442">
        <v>998791825</v>
      </c>
      <c r="I442" s="4">
        <v>44876</v>
      </c>
      <c r="J442">
        <v>8917</v>
      </c>
      <c r="K442">
        <v>668.27</v>
      </c>
      <c r="L442">
        <v>364.69</v>
      </c>
      <c r="M442">
        <v>2597998.62</v>
      </c>
      <c r="N442">
        <v>2245761.02</v>
      </c>
    </row>
    <row r="443" spans="1:14" x14ac:dyDescent="0.3">
      <c r="A443" t="s">
        <v>1692</v>
      </c>
      <c r="B443" t="s">
        <v>24</v>
      </c>
      <c r="C443" t="s">
        <v>93</v>
      </c>
      <c r="D443" t="s">
        <v>40</v>
      </c>
      <c r="E443" t="s">
        <v>13</v>
      </c>
      <c r="F443" t="s">
        <v>337</v>
      </c>
      <c r="G443" s="4">
        <v>44241</v>
      </c>
      <c r="H443">
        <v>998791825</v>
      </c>
      <c r="I443" s="4">
        <v>44252</v>
      </c>
      <c r="J443">
        <v>8781</v>
      </c>
      <c r="K443">
        <v>152.58000000000001</v>
      </c>
      <c r="L443">
        <v>90.93</v>
      </c>
      <c r="M443">
        <v>1237255.8600000001</v>
      </c>
      <c r="N443">
        <v>730258.83000000007</v>
      </c>
    </row>
    <row r="444" spans="1:14" x14ac:dyDescent="0.3">
      <c r="A444" t="s">
        <v>1851</v>
      </c>
      <c r="B444" t="s">
        <v>10</v>
      </c>
      <c r="C444" t="s">
        <v>278</v>
      </c>
      <c r="D444" t="s">
        <v>31</v>
      </c>
      <c r="E444" t="s">
        <v>13</v>
      </c>
      <c r="F444" t="s">
        <v>337</v>
      </c>
      <c r="G444" s="4">
        <v>44125</v>
      </c>
      <c r="H444">
        <v>998791825</v>
      </c>
      <c r="I444" s="4">
        <v>44140</v>
      </c>
      <c r="J444">
        <v>4103</v>
      </c>
      <c r="K444">
        <v>651.21</v>
      </c>
      <c r="L444">
        <v>263.33</v>
      </c>
      <c r="M444">
        <v>2884208.4</v>
      </c>
      <c r="N444">
        <v>1737188.01</v>
      </c>
    </row>
    <row r="445" spans="1:14" x14ac:dyDescent="0.3">
      <c r="A445" t="s">
        <v>255</v>
      </c>
      <c r="B445" t="s">
        <v>24</v>
      </c>
      <c r="C445" t="s">
        <v>242</v>
      </c>
      <c r="D445" t="s">
        <v>60</v>
      </c>
      <c r="E445" t="s">
        <v>13</v>
      </c>
      <c r="F445" t="s">
        <v>338</v>
      </c>
      <c r="G445" s="4">
        <v>44125</v>
      </c>
      <c r="H445">
        <v>998791825</v>
      </c>
      <c r="I445" s="4">
        <v>44141</v>
      </c>
      <c r="J445">
        <v>3772</v>
      </c>
      <c r="K445">
        <v>651.21</v>
      </c>
      <c r="L445">
        <v>502.54</v>
      </c>
      <c r="M445">
        <v>5502535.1799999997</v>
      </c>
      <c r="N445">
        <v>4137914.3600000003</v>
      </c>
    </row>
    <row r="446" spans="1:14" x14ac:dyDescent="0.3">
      <c r="A446" t="s">
        <v>922</v>
      </c>
      <c r="B446" t="s">
        <v>24</v>
      </c>
      <c r="C446" t="s">
        <v>251</v>
      </c>
      <c r="D446" t="s">
        <v>31</v>
      </c>
      <c r="E446" t="s">
        <v>13</v>
      </c>
      <c r="F446" t="s">
        <v>337</v>
      </c>
      <c r="G446" s="4">
        <v>44125</v>
      </c>
      <c r="H446">
        <v>603914010</v>
      </c>
      <c r="I446" s="4">
        <v>44140</v>
      </c>
      <c r="J446">
        <v>6597</v>
      </c>
      <c r="K446">
        <v>437.2</v>
      </c>
      <c r="L446">
        <v>263.33</v>
      </c>
      <c r="M446">
        <v>2884208.4</v>
      </c>
      <c r="N446">
        <v>1737188.01</v>
      </c>
    </row>
    <row r="447" spans="1:14" x14ac:dyDescent="0.3">
      <c r="A447" t="s">
        <v>943</v>
      </c>
      <c r="B447" t="s">
        <v>21</v>
      </c>
      <c r="C447" t="s">
        <v>133</v>
      </c>
      <c r="D447" t="s">
        <v>60</v>
      </c>
      <c r="E447" t="s">
        <v>13</v>
      </c>
      <c r="F447" t="s">
        <v>338</v>
      </c>
      <c r="G447" s="4">
        <v>44125</v>
      </c>
      <c r="H447">
        <v>629913413</v>
      </c>
      <c r="I447" s="4">
        <v>44141</v>
      </c>
      <c r="J447">
        <v>8234</v>
      </c>
      <c r="K447">
        <v>668.27</v>
      </c>
      <c r="L447">
        <v>502.54</v>
      </c>
      <c r="M447">
        <v>5502535.1799999997</v>
      </c>
      <c r="N447">
        <v>4137914.3600000003</v>
      </c>
    </row>
    <row r="448" spans="1:14" x14ac:dyDescent="0.3">
      <c r="A448" t="s">
        <v>481</v>
      </c>
      <c r="B448" t="s">
        <v>10</v>
      </c>
      <c r="C448" t="s">
        <v>143</v>
      </c>
      <c r="D448" t="s">
        <v>28</v>
      </c>
      <c r="E448" t="s">
        <v>17</v>
      </c>
      <c r="F448" t="s">
        <v>335</v>
      </c>
      <c r="G448" s="4">
        <v>44491</v>
      </c>
      <c r="H448">
        <v>211913239</v>
      </c>
      <c r="I448" s="4">
        <v>44497</v>
      </c>
      <c r="J448">
        <v>4583</v>
      </c>
      <c r="K448">
        <v>47.45</v>
      </c>
      <c r="L448">
        <v>31.79</v>
      </c>
      <c r="M448">
        <v>217463.35</v>
      </c>
      <c r="N448">
        <v>145693.57</v>
      </c>
    </row>
    <row r="449" spans="1:14" x14ac:dyDescent="0.3">
      <c r="A449" t="s">
        <v>1696</v>
      </c>
      <c r="B449" t="s">
        <v>47</v>
      </c>
      <c r="C449" t="s">
        <v>183</v>
      </c>
      <c r="D449" t="s">
        <v>34</v>
      </c>
      <c r="E449" t="s">
        <v>13</v>
      </c>
      <c r="F449" t="s">
        <v>337</v>
      </c>
      <c r="G449" s="4">
        <v>44792</v>
      </c>
      <c r="H449">
        <v>998791825</v>
      </c>
      <c r="I449" s="4">
        <v>44819</v>
      </c>
      <c r="J449">
        <v>4765</v>
      </c>
      <c r="K449">
        <v>47.45</v>
      </c>
      <c r="L449">
        <v>524.96</v>
      </c>
      <c r="M449">
        <v>3310100.43</v>
      </c>
      <c r="N449">
        <v>2668371.6800000002</v>
      </c>
    </row>
    <row r="450" spans="1:14" x14ac:dyDescent="0.3">
      <c r="A450" t="s">
        <v>1697</v>
      </c>
      <c r="B450" t="s">
        <v>10</v>
      </c>
      <c r="C450" t="s">
        <v>245</v>
      </c>
      <c r="D450" t="s">
        <v>54</v>
      </c>
      <c r="E450" t="s">
        <v>13</v>
      </c>
      <c r="F450" t="s">
        <v>335</v>
      </c>
      <c r="G450" s="4">
        <v>44607</v>
      </c>
      <c r="H450">
        <v>998791825</v>
      </c>
      <c r="I450" s="4">
        <v>44624</v>
      </c>
      <c r="J450">
        <v>8621</v>
      </c>
      <c r="K450">
        <v>255.28</v>
      </c>
      <c r="L450">
        <v>35.840000000000003</v>
      </c>
      <c r="M450">
        <v>235061.28</v>
      </c>
      <c r="N450">
        <v>77091.840000000011</v>
      </c>
    </row>
    <row r="451" spans="1:14" x14ac:dyDescent="0.3">
      <c r="A451" t="s">
        <v>1698</v>
      </c>
      <c r="B451" t="s">
        <v>47</v>
      </c>
      <c r="C451" t="s">
        <v>177</v>
      </c>
      <c r="D451" t="s">
        <v>40</v>
      </c>
      <c r="E451" t="s">
        <v>17</v>
      </c>
      <c r="F451" t="s">
        <v>338</v>
      </c>
      <c r="G451" s="4">
        <v>44268</v>
      </c>
      <c r="H451">
        <v>998791825</v>
      </c>
      <c r="I451" s="4">
        <v>44280</v>
      </c>
      <c r="J451">
        <v>4822</v>
      </c>
      <c r="K451">
        <v>9.33</v>
      </c>
      <c r="L451">
        <v>90.93</v>
      </c>
      <c r="M451">
        <v>865200.96</v>
      </c>
      <c r="N451">
        <v>510662.88000000006</v>
      </c>
    </row>
    <row r="452" spans="1:14" x14ac:dyDescent="0.3">
      <c r="A452" t="s">
        <v>1699</v>
      </c>
      <c r="B452" t="s">
        <v>18</v>
      </c>
      <c r="C452" t="s">
        <v>246</v>
      </c>
      <c r="D452" t="s">
        <v>23</v>
      </c>
      <c r="E452" t="s">
        <v>13</v>
      </c>
      <c r="F452" t="s">
        <v>336</v>
      </c>
      <c r="G452" s="4">
        <v>44387</v>
      </c>
      <c r="H452">
        <v>998791825</v>
      </c>
      <c r="I452" s="4">
        <v>44411</v>
      </c>
      <c r="J452">
        <v>4622</v>
      </c>
      <c r="K452">
        <v>421.89</v>
      </c>
      <c r="L452">
        <v>6.92</v>
      </c>
      <c r="M452">
        <v>24920.43</v>
      </c>
      <c r="N452">
        <v>18483.32</v>
      </c>
    </row>
    <row r="453" spans="1:14" x14ac:dyDescent="0.3">
      <c r="A453" t="s">
        <v>1700</v>
      </c>
      <c r="B453" t="s">
        <v>21</v>
      </c>
      <c r="C453" t="s">
        <v>218</v>
      </c>
      <c r="D453" t="s">
        <v>12</v>
      </c>
      <c r="E453" t="s">
        <v>13</v>
      </c>
      <c r="F453" t="s">
        <v>338</v>
      </c>
      <c r="G453" s="4">
        <v>44674</v>
      </c>
      <c r="H453">
        <v>998791825</v>
      </c>
      <c r="I453" s="4">
        <v>44704</v>
      </c>
      <c r="J453">
        <v>1308</v>
      </c>
      <c r="K453">
        <v>668.27</v>
      </c>
      <c r="L453">
        <v>97.44</v>
      </c>
      <c r="M453">
        <v>387248.04000000004</v>
      </c>
      <c r="N453">
        <v>247302.72</v>
      </c>
    </row>
    <row r="454" spans="1:14" x14ac:dyDescent="0.3">
      <c r="A454" t="s">
        <v>1701</v>
      </c>
      <c r="B454" t="s">
        <v>24</v>
      </c>
      <c r="C454" t="s">
        <v>25</v>
      </c>
      <c r="D454" t="s">
        <v>12</v>
      </c>
      <c r="E454" t="s">
        <v>13</v>
      </c>
      <c r="F454" t="s">
        <v>336</v>
      </c>
      <c r="G454" s="4">
        <v>44470</v>
      </c>
      <c r="H454">
        <v>998791825</v>
      </c>
      <c r="I454" s="4">
        <v>44513</v>
      </c>
      <c r="J454">
        <v>5197</v>
      </c>
      <c r="K454">
        <v>9.33</v>
      </c>
      <c r="L454">
        <v>97.44</v>
      </c>
      <c r="M454">
        <v>224902.92</v>
      </c>
      <c r="N454">
        <v>143626.56</v>
      </c>
    </row>
    <row r="455" spans="1:14" x14ac:dyDescent="0.3">
      <c r="A455" t="s">
        <v>1702</v>
      </c>
      <c r="B455" t="s">
        <v>24</v>
      </c>
      <c r="C455" t="s">
        <v>232</v>
      </c>
      <c r="D455" t="s">
        <v>60</v>
      </c>
      <c r="E455" t="s">
        <v>13</v>
      </c>
      <c r="F455" t="s">
        <v>335</v>
      </c>
      <c r="G455" s="4">
        <v>44302</v>
      </c>
      <c r="H455">
        <v>998791825</v>
      </c>
      <c r="I455" s="4">
        <v>44345</v>
      </c>
      <c r="J455">
        <v>8637</v>
      </c>
      <c r="K455">
        <v>205.7</v>
      </c>
      <c r="L455">
        <v>502.54</v>
      </c>
      <c r="M455">
        <v>5189116.55</v>
      </c>
      <c r="N455">
        <v>3902223.1</v>
      </c>
    </row>
    <row r="456" spans="1:14" x14ac:dyDescent="0.3">
      <c r="A456" t="s">
        <v>1703</v>
      </c>
      <c r="B456" t="s">
        <v>21</v>
      </c>
      <c r="C456" t="s">
        <v>30</v>
      </c>
      <c r="D456" t="s">
        <v>12</v>
      </c>
      <c r="E456" t="s">
        <v>13</v>
      </c>
      <c r="F456" t="s">
        <v>337</v>
      </c>
      <c r="G456" s="4">
        <v>44323</v>
      </c>
      <c r="H456">
        <v>998791825</v>
      </c>
      <c r="I456" s="4">
        <v>44367</v>
      </c>
      <c r="J456">
        <v>1008</v>
      </c>
      <c r="K456">
        <v>81.73</v>
      </c>
      <c r="L456">
        <v>97.44</v>
      </c>
      <c r="M456">
        <v>1026405.66</v>
      </c>
      <c r="N456">
        <v>655478.88</v>
      </c>
    </row>
    <row r="457" spans="1:14" x14ac:dyDescent="0.3">
      <c r="A457" t="s">
        <v>1704</v>
      </c>
      <c r="B457" t="s">
        <v>21</v>
      </c>
      <c r="C457" t="s">
        <v>78</v>
      </c>
      <c r="D457" t="s">
        <v>32</v>
      </c>
      <c r="E457" t="s">
        <v>17</v>
      </c>
      <c r="F457" t="s">
        <v>337</v>
      </c>
      <c r="G457" s="4">
        <v>44834</v>
      </c>
      <c r="H457">
        <v>998791825</v>
      </c>
      <c r="I457" s="4">
        <v>44861</v>
      </c>
      <c r="J457">
        <v>3723</v>
      </c>
      <c r="K457">
        <v>154.06</v>
      </c>
      <c r="L457">
        <v>56.67</v>
      </c>
      <c r="M457">
        <v>466596.57</v>
      </c>
      <c r="N457">
        <v>323529.03000000003</v>
      </c>
    </row>
    <row r="458" spans="1:14" x14ac:dyDescent="0.3">
      <c r="A458" t="s">
        <v>1705</v>
      </c>
      <c r="B458" t="s">
        <v>18</v>
      </c>
      <c r="C458" t="s">
        <v>181</v>
      </c>
      <c r="D458" t="s">
        <v>23</v>
      </c>
      <c r="E458" t="s">
        <v>13</v>
      </c>
      <c r="F458" t="s">
        <v>338</v>
      </c>
      <c r="G458" s="4">
        <v>44717</v>
      </c>
      <c r="H458">
        <v>998791825</v>
      </c>
      <c r="I458" s="4">
        <v>44726</v>
      </c>
      <c r="J458">
        <v>5222</v>
      </c>
      <c r="K458">
        <v>81.73</v>
      </c>
      <c r="L458">
        <v>6.92</v>
      </c>
      <c r="M458">
        <v>84819.03</v>
      </c>
      <c r="N458">
        <v>62909.72</v>
      </c>
    </row>
    <row r="459" spans="1:14" x14ac:dyDescent="0.3">
      <c r="A459" t="s">
        <v>482</v>
      </c>
      <c r="B459" t="s">
        <v>47</v>
      </c>
      <c r="C459" t="s">
        <v>144</v>
      </c>
      <c r="D459" t="s">
        <v>31</v>
      </c>
      <c r="E459" t="s">
        <v>17</v>
      </c>
      <c r="F459" t="s">
        <v>337</v>
      </c>
      <c r="G459" s="4">
        <v>44362</v>
      </c>
      <c r="H459">
        <v>212019670</v>
      </c>
      <c r="I459" s="4">
        <v>44402</v>
      </c>
      <c r="J459">
        <v>290</v>
      </c>
      <c r="K459">
        <v>437.2</v>
      </c>
      <c r="L459">
        <v>263.33</v>
      </c>
      <c r="M459">
        <v>126788</v>
      </c>
      <c r="N459">
        <v>76365.7</v>
      </c>
    </row>
    <row r="460" spans="1:14" x14ac:dyDescent="0.3">
      <c r="A460" t="s">
        <v>1633</v>
      </c>
      <c r="B460" t="s">
        <v>10</v>
      </c>
      <c r="C460" t="s">
        <v>143</v>
      </c>
      <c r="D460" t="s">
        <v>31</v>
      </c>
      <c r="E460" t="s">
        <v>17</v>
      </c>
      <c r="F460" t="s">
        <v>338</v>
      </c>
      <c r="G460" s="4">
        <v>44124</v>
      </c>
      <c r="H460">
        <v>998791825</v>
      </c>
      <c r="I460" s="4">
        <v>44141</v>
      </c>
      <c r="J460">
        <v>7790</v>
      </c>
      <c r="K460">
        <v>154.06</v>
      </c>
      <c r="L460">
        <v>263.33</v>
      </c>
      <c r="M460">
        <v>186684.4</v>
      </c>
      <c r="N460">
        <v>112441.90999999999</v>
      </c>
    </row>
    <row r="461" spans="1:14" x14ac:dyDescent="0.3">
      <c r="A461" t="s">
        <v>222</v>
      </c>
      <c r="B461" t="s">
        <v>18</v>
      </c>
      <c r="C461" t="s">
        <v>74</v>
      </c>
      <c r="D461" t="s">
        <v>28</v>
      </c>
      <c r="E461" t="s">
        <v>13</v>
      </c>
      <c r="F461" t="s">
        <v>337</v>
      </c>
      <c r="G461" s="4">
        <v>44594</v>
      </c>
      <c r="H461">
        <v>998791825</v>
      </c>
      <c r="I461" s="4">
        <v>44627</v>
      </c>
      <c r="J461">
        <v>3501</v>
      </c>
      <c r="K461">
        <v>154.06</v>
      </c>
      <c r="L461">
        <v>31.79</v>
      </c>
      <c r="M461">
        <v>82183.400000000009</v>
      </c>
      <c r="N461">
        <v>55060.28</v>
      </c>
    </row>
    <row r="462" spans="1:14" x14ac:dyDescent="0.3">
      <c r="A462" t="s">
        <v>1835</v>
      </c>
      <c r="B462" t="s">
        <v>21</v>
      </c>
      <c r="C462" t="s">
        <v>224</v>
      </c>
      <c r="D462" t="s">
        <v>20</v>
      </c>
      <c r="E462" t="s">
        <v>17</v>
      </c>
      <c r="F462" t="s">
        <v>335</v>
      </c>
      <c r="G462" s="4">
        <v>44124</v>
      </c>
      <c r="H462">
        <v>998791825</v>
      </c>
      <c r="I462" s="4">
        <v>44151</v>
      </c>
      <c r="J462">
        <v>8226</v>
      </c>
      <c r="K462">
        <v>205.7</v>
      </c>
      <c r="L462">
        <v>117.11</v>
      </c>
      <c r="M462">
        <v>1294058.7</v>
      </c>
      <c r="N462">
        <v>736739.01</v>
      </c>
    </row>
    <row r="463" spans="1:14" x14ac:dyDescent="0.3">
      <c r="A463" t="s">
        <v>1708</v>
      </c>
      <c r="B463" t="s">
        <v>21</v>
      </c>
      <c r="C463" t="s">
        <v>196</v>
      </c>
      <c r="D463" t="s">
        <v>23</v>
      </c>
      <c r="E463" t="s">
        <v>17</v>
      </c>
      <c r="F463" t="s">
        <v>336</v>
      </c>
      <c r="G463" s="4">
        <v>44205</v>
      </c>
      <c r="H463">
        <v>998791825</v>
      </c>
      <c r="I463" s="4">
        <v>44228</v>
      </c>
      <c r="J463">
        <v>4009</v>
      </c>
      <c r="K463">
        <v>9.33</v>
      </c>
      <c r="L463">
        <v>6.92</v>
      </c>
      <c r="M463">
        <v>2929.62</v>
      </c>
      <c r="N463">
        <v>2172.88</v>
      </c>
    </row>
    <row r="464" spans="1:14" x14ac:dyDescent="0.3">
      <c r="A464" t="s">
        <v>1709</v>
      </c>
      <c r="B464" t="s">
        <v>24</v>
      </c>
      <c r="C464" t="s">
        <v>239</v>
      </c>
      <c r="D464" t="s">
        <v>16</v>
      </c>
      <c r="E464" t="s">
        <v>17</v>
      </c>
      <c r="F464" t="s">
        <v>338</v>
      </c>
      <c r="G464" s="4">
        <v>44434</v>
      </c>
      <c r="H464">
        <v>998791825</v>
      </c>
      <c r="I464" s="4">
        <v>44440</v>
      </c>
      <c r="J464">
        <v>2163</v>
      </c>
      <c r="K464">
        <v>47.45</v>
      </c>
      <c r="L464">
        <v>364.69</v>
      </c>
      <c r="M464">
        <v>3159534.21</v>
      </c>
      <c r="N464">
        <v>2731163.41</v>
      </c>
    </row>
    <row r="465" spans="1:14" x14ac:dyDescent="0.3">
      <c r="A465" t="s">
        <v>2069</v>
      </c>
      <c r="B465" t="s">
        <v>47</v>
      </c>
      <c r="C465" t="s">
        <v>98</v>
      </c>
      <c r="D465" t="s">
        <v>34</v>
      </c>
      <c r="E465" t="s">
        <v>13</v>
      </c>
      <c r="F465" t="s">
        <v>335</v>
      </c>
      <c r="G465" s="4">
        <v>44124</v>
      </c>
      <c r="H465">
        <v>998791825</v>
      </c>
      <c r="I465" s="4">
        <v>44140</v>
      </c>
      <c r="J465">
        <v>245</v>
      </c>
      <c r="K465">
        <v>9.33</v>
      </c>
      <c r="L465">
        <v>524.96</v>
      </c>
      <c r="M465">
        <v>5624500.7700000005</v>
      </c>
      <c r="N465">
        <v>4534079.5200000005</v>
      </c>
    </row>
    <row r="466" spans="1:14" x14ac:dyDescent="0.3">
      <c r="A466" t="s">
        <v>1711</v>
      </c>
      <c r="B466" t="s">
        <v>21</v>
      </c>
      <c r="C466" t="s">
        <v>38</v>
      </c>
      <c r="D466" t="s">
        <v>23</v>
      </c>
      <c r="E466" t="s">
        <v>17</v>
      </c>
      <c r="F466" t="s">
        <v>338</v>
      </c>
      <c r="G466" s="4">
        <v>44551</v>
      </c>
      <c r="H466">
        <v>998791825</v>
      </c>
      <c r="I466" s="4">
        <v>44588</v>
      </c>
      <c r="J466">
        <v>7417</v>
      </c>
      <c r="K466">
        <v>9.33</v>
      </c>
      <c r="L466">
        <v>6.92</v>
      </c>
      <c r="M466">
        <v>4151.8500000000004</v>
      </c>
      <c r="N466">
        <v>3079.4</v>
      </c>
    </row>
    <row r="467" spans="1:14" x14ac:dyDescent="0.3">
      <c r="A467" t="s">
        <v>668</v>
      </c>
      <c r="B467" t="s">
        <v>47</v>
      </c>
      <c r="C467" t="s">
        <v>72</v>
      </c>
      <c r="D467" t="s">
        <v>31</v>
      </c>
      <c r="E467" t="s">
        <v>17</v>
      </c>
      <c r="F467" t="s">
        <v>338</v>
      </c>
      <c r="G467" s="4">
        <v>44124</v>
      </c>
      <c r="H467">
        <v>387616813</v>
      </c>
      <c r="I467" s="4">
        <v>44141</v>
      </c>
      <c r="J467">
        <v>427</v>
      </c>
      <c r="K467">
        <v>437.2</v>
      </c>
      <c r="L467">
        <v>263.33</v>
      </c>
      <c r="M467">
        <v>186684.4</v>
      </c>
      <c r="N467">
        <v>112441.90999999999</v>
      </c>
    </row>
    <row r="468" spans="1:14" x14ac:dyDescent="0.3">
      <c r="A468" t="s">
        <v>55</v>
      </c>
      <c r="B468" t="s">
        <v>21</v>
      </c>
      <c r="C468" t="s">
        <v>108</v>
      </c>
      <c r="D468" t="s">
        <v>32</v>
      </c>
      <c r="E468" t="s">
        <v>13</v>
      </c>
      <c r="F468" t="s">
        <v>338</v>
      </c>
      <c r="G468" s="4">
        <v>44338</v>
      </c>
      <c r="H468">
        <v>998791825</v>
      </c>
      <c r="I468" s="4">
        <v>44343</v>
      </c>
      <c r="J468">
        <v>2498</v>
      </c>
      <c r="K468">
        <v>651.21</v>
      </c>
      <c r="L468">
        <v>56.67</v>
      </c>
      <c r="M468">
        <v>465043.7</v>
      </c>
      <c r="N468">
        <v>322452.3</v>
      </c>
    </row>
    <row r="469" spans="1:14" x14ac:dyDescent="0.3">
      <c r="A469" t="s">
        <v>1712</v>
      </c>
      <c r="B469" t="s">
        <v>10</v>
      </c>
      <c r="C469" t="s">
        <v>124</v>
      </c>
      <c r="D469" t="s">
        <v>40</v>
      </c>
      <c r="E469" t="s">
        <v>13</v>
      </c>
      <c r="F469" t="s">
        <v>337</v>
      </c>
      <c r="G469" s="4">
        <v>44705</v>
      </c>
      <c r="H469">
        <v>998791825</v>
      </c>
      <c r="I469" s="4">
        <v>44755</v>
      </c>
      <c r="J469">
        <v>8053</v>
      </c>
      <c r="K469">
        <v>109.28</v>
      </c>
      <c r="L469">
        <v>90.93</v>
      </c>
      <c r="M469">
        <v>900172.58</v>
      </c>
      <c r="N469">
        <v>531303.99</v>
      </c>
    </row>
    <row r="470" spans="1:14" x14ac:dyDescent="0.3">
      <c r="A470" t="s">
        <v>483</v>
      </c>
      <c r="B470" t="s">
        <v>47</v>
      </c>
      <c r="C470" t="s">
        <v>72</v>
      </c>
      <c r="D470" t="s">
        <v>20</v>
      </c>
      <c r="E470" t="s">
        <v>17</v>
      </c>
      <c r="F470" t="s">
        <v>335</v>
      </c>
      <c r="G470" s="4">
        <v>44543</v>
      </c>
      <c r="H470">
        <v>212511909</v>
      </c>
      <c r="I470" s="4">
        <v>44570</v>
      </c>
      <c r="J470">
        <v>2687</v>
      </c>
      <c r="K470">
        <v>205.7</v>
      </c>
      <c r="L470">
        <v>117.11</v>
      </c>
      <c r="M470">
        <v>552715.9</v>
      </c>
      <c r="N470">
        <v>314674.57</v>
      </c>
    </row>
    <row r="471" spans="1:14" x14ac:dyDescent="0.3">
      <c r="A471" t="s">
        <v>906</v>
      </c>
      <c r="B471" t="s">
        <v>10</v>
      </c>
      <c r="C471" t="s">
        <v>105</v>
      </c>
      <c r="D471" t="s">
        <v>20</v>
      </c>
      <c r="E471" t="s">
        <v>17</v>
      </c>
      <c r="F471" t="s">
        <v>335</v>
      </c>
      <c r="G471" s="4">
        <v>44124</v>
      </c>
      <c r="H471">
        <v>588242185</v>
      </c>
      <c r="I471" s="4">
        <v>44151</v>
      </c>
      <c r="J471">
        <v>6291</v>
      </c>
      <c r="K471">
        <v>205.7</v>
      </c>
      <c r="L471">
        <v>117.11</v>
      </c>
      <c r="M471">
        <v>1294058.7</v>
      </c>
      <c r="N471">
        <v>736739.01</v>
      </c>
    </row>
    <row r="472" spans="1:14" x14ac:dyDescent="0.3">
      <c r="A472" t="s">
        <v>1714</v>
      </c>
      <c r="B472" t="s">
        <v>10</v>
      </c>
      <c r="C472" t="s">
        <v>124</v>
      </c>
      <c r="D472" t="s">
        <v>28</v>
      </c>
      <c r="E472" t="s">
        <v>17</v>
      </c>
      <c r="F472" t="s">
        <v>335</v>
      </c>
      <c r="G472" s="4">
        <v>44691</v>
      </c>
      <c r="H472">
        <v>998791825</v>
      </c>
      <c r="I472" s="4">
        <v>44718</v>
      </c>
      <c r="J472">
        <v>9121</v>
      </c>
      <c r="K472">
        <v>154.06</v>
      </c>
      <c r="L472">
        <v>31.79</v>
      </c>
      <c r="M472">
        <v>229041.15000000002</v>
      </c>
      <c r="N472">
        <v>153450.32999999999</v>
      </c>
    </row>
    <row r="473" spans="1:14" x14ac:dyDescent="0.3">
      <c r="A473" t="s">
        <v>101</v>
      </c>
      <c r="B473" t="s">
        <v>24</v>
      </c>
      <c r="C473" t="s">
        <v>201</v>
      </c>
      <c r="D473" t="s">
        <v>40</v>
      </c>
      <c r="E473" t="s">
        <v>17</v>
      </c>
      <c r="F473" t="s">
        <v>335</v>
      </c>
      <c r="G473" s="4">
        <v>44698</v>
      </c>
      <c r="H473">
        <v>998791825</v>
      </c>
      <c r="I473" s="4">
        <v>44725</v>
      </c>
      <c r="J473">
        <v>2300</v>
      </c>
      <c r="K473">
        <v>81.73</v>
      </c>
      <c r="L473">
        <v>90.93</v>
      </c>
      <c r="M473">
        <v>492992</v>
      </c>
      <c r="N473">
        <v>290976</v>
      </c>
    </row>
    <row r="474" spans="1:14" x14ac:dyDescent="0.3">
      <c r="A474" t="s">
        <v>1715</v>
      </c>
      <c r="B474" t="s">
        <v>21</v>
      </c>
      <c r="C474" t="s">
        <v>57</v>
      </c>
      <c r="D474" t="s">
        <v>20</v>
      </c>
      <c r="E474" t="s">
        <v>17</v>
      </c>
      <c r="F474" t="s">
        <v>337</v>
      </c>
      <c r="G474" s="4">
        <v>44349</v>
      </c>
      <c r="H474">
        <v>998791825</v>
      </c>
      <c r="I474" s="4">
        <v>44393</v>
      </c>
      <c r="J474">
        <v>738</v>
      </c>
      <c r="K474">
        <v>152.58000000000001</v>
      </c>
      <c r="L474">
        <v>117.11</v>
      </c>
      <c r="M474">
        <v>1146160.3999999999</v>
      </c>
      <c r="N474">
        <v>652536.92000000004</v>
      </c>
    </row>
    <row r="475" spans="1:14" x14ac:dyDescent="0.3">
      <c r="A475" t="s">
        <v>1716</v>
      </c>
      <c r="B475" t="s">
        <v>18</v>
      </c>
      <c r="C475" t="s">
        <v>29</v>
      </c>
      <c r="D475" t="s">
        <v>23</v>
      </c>
      <c r="E475" t="s">
        <v>17</v>
      </c>
      <c r="F475" t="s">
        <v>338</v>
      </c>
      <c r="G475" s="4">
        <v>44204</v>
      </c>
      <c r="H475">
        <v>998791825</v>
      </c>
      <c r="I475" s="4">
        <v>44222</v>
      </c>
      <c r="J475">
        <v>8347</v>
      </c>
      <c r="K475">
        <v>154.06</v>
      </c>
      <c r="L475">
        <v>6.92</v>
      </c>
      <c r="M475">
        <v>16728.689999999999</v>
      </c>
      <c r="N475">
        <v>12407.56</v>
      </c>
    </row>
    <row r="476" spans="1:14" x14ac:dyDescent="0.3">
      <c r="A476" t="s">
        <v>1717</v>
      </c>
      <c r="B476" t="s">
        <v>35</v>
      </c>
      <c r="C476" t="s">
        <v>229</v>
      </c>
      <c r="D476" t="s">
        <v>28</v>
      </c>
      <c r="E476" t="s">
        <v>17</v>
      </c>
      <c r="F476" t="s">
        <v>337</v>
      </c>
      <c r="G476" s="4">
        <v>44449</v>
      </c>
      <c r="H476">
        <v>998791825</v>
      </c>
      <c r="I476" s="4">
        <v>44481</v>
      </c>
      <c r="J476">
        <v>6070</v>
      </c>
      <c r="K476">
        <v>9.33</v>
      </c>
      <c r="L476">
        <v>31.79</v>
      </c>
      <c r="M476">
        <v>414855.35000000003</v>
      </c>
      <c r="N476">
        <v>277939.96999999997</v>
      </c>
    </row>
    <row r="477" spans="1:14" x14ac:dyDescent="0.3">
      <c r="A477" t="s">
        <v>1718</v>
      </c>
      <c r="B477" t="s">
        <v>47</v>
      </c>
      <c r="C477" t="s">
        <v>183</v>
      </c>
      <c r="D477" t="s">
        <v>28</v>
      </c>
      <c r="E477" t="s">
        <v>13</v>
      </c>
      <c r="F477" t="s">
        <v>337</v>
      </c>
      <c r="G477" s="4">
        <v>44374</v>
      </c>
      <c r="H477">
        <v>998791825</v>
      </c>
      <c r="I477" s="4">
        <v>44402</v>
      </c>
      <c r="J477">
        <v>6879</v>
      </c>
      <c r="K477">
        <v>668.27</v>
      </c>
      <c r="L477">
        <v>31.79</v>
      </c>
      <c r="M477">
        <v>252955.95</v>
      </c>
      <c r="N477">
        <v>169472.49</v>
      </c>
    </row>
    <row r="478" spans="1:14" x14ac:dyDescent="0.3">
      <c r="A478" t="s">
        <v>1165</v>
      </c>
      <c r="B478" t="s">
        <v>24</v>
      </c>
      <c r="C478" t="s">
        <v>221</v>
      </c>
      <c r="D478" t="s">
        <v>34</v>
      </c>
      <c r="E478" t="s">
        <v>13</v>
      </c>
      <c r="F478" t="s">
        <v>335</v>
      </c>
      <c r="G478" s="4">
        <v>44124</v>
      </c>
      <c r="H478">
        <v>846113622</v>
      </c>
      <c r="I478" s="4">
        <v>44140</v>
      </c>
      <c r="J478">
        <v>8637</v>
      </c>
      <c r="K478">
        <v>651.21</v>
      </c>
      <c r="L478">
        <v>524.96</v>
      </c>
      <c r="M478">
        <v>5624500.7700000005</v>
      </c>
      <c r="N478">
        <v>4534079.5200000005</v>
      </c>
    </row>
    <row r="479" spans="1:14" x14ac:dyDescent="0.3">
      <c r="A479" t="s">
        <v>1720</v>
      </c>
      <c r="B479" t="s">
        <v>10</v>
      </c>
      <c r="C479" t="s">
        <v>247</v>
      </c>
      <c r="D479" t="s">
        <v>34</v>
      </c>
      <c r="E479" t="s">
        <v>17</v>
      </c>
      <c r="F479" t="s">
        <v>338</v>
      </c>
      <c r="G479" s="4">
        <v>44283</v>
      </c>
      <c r="H479">
        <v>998791825</v>
      </c>
      <c r="I479" s="4">
        <v>44289</v>
      </c>
      <c r="J479">
        <v>9807</v>
      </c>
      <c r="K479">
        <v>152.58000000000001</v>
      </c>
      <c r="L479">
        <v>524.96</v>
      </c>
      <c r="M479">
        <v>2102105.88</v>
      </c>
      <c r="N479">
        <v>1694570.8800000001</v>
      </c>
    </row>
    <row r="480" spans="1:14" x14ac:dyDescent="0.3">
      <c r="A480" t="s">
        <v>2074</v>
      </c>
      <c r="B480" t="s">
        <v>24</v>
      </c>
      <c r="C480" t="s">
        <v>134</v>
      </c>
      <c r="D480" t="s">
        <v>20</v>
      </c>
      <c r="E480" t="s">
        <v>17</v>
      </c>
      <c r="F480" t="s">
        <v>337</v>
      </c>
      <c r="G480" s="4">
        <v>44123</v>
      </c>
      <c r="H480">
        <v>998791825</v>
      </c>
      <c r="I480" s="4">
        <v>44140</v>
      </c>
      <c r="J480">
        <v>2075</v>
      </c>
      <c r="K480">
        <v>255.28</v>
      </c>
      <c r="L480">
        <v>117.11</v>
      </c>
      <c r="M480">
        <v>1505929.7</v>
      </c>
      <c r="N480">
        <v>857362.30999999994</v>
      </c>
    </row>
    <row r="481" spans="1:14" x14ac:dyDescent="0.3">
      <c r="A481" t="s">
        <v>1171</v>
      </c>
      <c r="B481" t="s">
        <v>21</v>
      </c>
      <c r="C481" t="s">
        <v>43</v>
      </c>
      <c r="D481" t="s">
        <v>20</v>
      </c>
      <c r="E481" t="s">
        <v>17</v>
      </c>
      <c r="F481" t="s">
        <v>337</v>
      </c>
      <c r="G481" s="4">
        <v>44123</v>
      </c>
      <c r="H481">
        <v>848969209</v>
      </c>
      <c r="I481" s="4">
        <v>44140</v>
      </c>
      <c r="J481">
        <v>7321</v>
      </c>
      <c r="K481">
        <v>205.7</v>
      </c>
      <c r="L481">
        <v>117.11</v>
      </c>
      <c r="M481">
        <v>1505929.7</v>
      </c>
      <c r="N481">
        <v>857362.30999999994</v>
      </c>
    </row>
    <row r="482" spans="1:14" x14ac:dyDescent="0.3">
      <c r="A482" t="s">
        <v>1722</v>
      </c>
      <c r="B482" t="s">
        <v>21</v>
      </c>
      <c r="C482" t="s">
        <v>248</v>
      </c>
      <c r="D482" t="s">
        <v>54</v>
      </c>
      <c r="E482" t="s">
        <v>17</v>
      </c>
      <c r="F482" t="s">
        <v>337</v>
      </c>
      <c r="G482" s="4">
        <v>44311</v>
      </c>
      <c r="H482">
        <v>998791825</v>
      </c>
      <c r="I482" s="4">
        <v>44327</v>
      </c>
      <c r="J482">
        <v>1548</v>
      </c>
      <c r="K482">
        <v>152.58000000000001</v>
      </c>
      <c r="L482">
        <v>35.840000000000003</v>
      </c>
      <c r="M482">
        <v>808344.16</v>
      </c>
      <c r="N482">
        <v>265108.48000000004</v>
      </c>
    </row>
    <row r="483" spans="1:14" x14ac:dyDescent="0.3">
      <c r="A483" t="s">
        <v>1723</v>
      </c>
      <c r="B483" t="s">
        <v>47</v>
      </c>
      <c r="C483" t="s">
        <v>66</v>
      </c>
      <c r="D483" t="s">
        <v>28</v>
      </c>
      <c r="E483" t="s">
        <v>17</v>
      </c>
      <c r="F483" t="s">
        <v>336</v>
      </c>
      <c r="G483" s="4">
        <v>44412</v>
      </c>
      <c r="H483">
        <v>998791825</v>
      </c>
      <c r="I483" s="4">
        <v>44452</v>
      </c>
      <c r="J483">
        <v>3489</v>
      </c>
      <c r="K483">
        <v>255.28</v>
      </c>
      <c r="L483">
        <v>31.79</v>
      </c>
      <c r="M483">
        <v>329492.80000000005</v>
      </c>
      <c r="N483">
        <v>220749.75999999998</v>
      </c>
    </row>
    <row r="484" spans="1:14" x14ac:dyDescent="0.3">
      <c r="A484" t="s">
        <v>1686</v>
      </c>
      <c r="B484" t="s">
        <v>10</v>
      </c>
      <c r="C484" t="s">
        <v>205</v>
      </c>
      <c r="D484" t="s">
        <v>34</v>
      </c>
      <c r="E484" t="s">
        <v>17</v>
      </c>
      <c r="F484" t="s">
        <v>336</v>
      </c>
      <c r="G484" s="4">
        <v>44122</v>
      </c>
      <c r="H484">
        <v>998791825</v>
      </c>
      <c r="I484" s="4">
        <v>44126</v>
      </c>
      <c r="J484">
        <v>6468</v>
      </c>
      <c r="K484">
        <v>651.21</v>
      </c>
      <c r="L484">
        <v>524.96</v>
      </c>
      <c r="M484">
        <v>532038.57000000007</v>
      </c>
      <c r="N484">
        <v>428892.32</v>
      </c>
    </row>
    <row r="485" spans="1:14" x14ac:dyDescent="0.3">
      <c r="A485" t="s">
        <v>1725</v>
      </c>
      <c r="B485" t="s">
        <v>21</v>
      </c>
      <c r="C485" t="s">
        <v>243</v>
      </c>
      <c r="D485" t="s">
        <v>32</v>
      </c>
      <c r="E485" t="s">
        <v>13</v>
      </c>
      <c r="F485" t="s">
        <v>335</v>
      </c>
      <c r="G485" s="4">
        <v>44595</v>
      </c>
      <c r="H485">
        <v>998791825</v>
      </c>
      <c r="I485" s="4">
        <v>44634</v>
      </c>
      <c r="J485">
        <v>5317</v>
      </c>
      <c r="K485">
        <v>109.28</v>
      </c>
      <c r="L485">
        <v>56.67</v>
      </c>
      <c r="M485">
        <v>527485.42000000004</v>
      </c>
      <c r="N485">
        <v>365748.18</v>
      </c>
    </row>
    <row r="486" spans="1:14" x14ac:dyDescent="0.3">
      <c r="A486" t="s">
        <v>1726</v>
      </c>
      <c r="B486" t="s">
        <v>21</v>
      </c>
      <c r="C486" t="s">
        <v>89</v>
      </c>
      <c r="D486" t="s">
        <v>12</v>
      </c>
      <c r="E486" t="s">
        <v>13</v>
      </c>
      <c r="F486" t="s">
        <v>335</v>
      </c>
      <c r="G486" s="4">
        <v>44411</v>
      </c>
      <c r="H486">
        <v>998791825</v>
      </c>
      <c r="I486" s="4">
        <v>44411</v>
      </c>
      <c r="J486">
        <v>1620</v>
      </c>
      <c r="K486">
        <v>154.06</v>
      </c>
      <c r="L486">
        <v>97.44</v>
      </c>
      <c r="M486">
        <v>718499.22000000009</v>
      </c>
      <c r="N486">
        <v>458844.95999999996</v>
      </c>
    </row>
    <row r="487" spans="1:14" x14ac:dyDescent="0.3">
      <c r="A487" t="s">
        <v>1727</v>
      </c>
      <c r="B487" t="s">
        <v>21</v>
      </c>
      <c r="C487" t="s">
        <v>132</v>
      </c>
      <c r="D487" t="s">
        <v>40</v>
      </c>
      <c r="E487" t="s">
        <v>13</v>
      </c>
      <c r="F487" t="s">
        <v>338</v>
      </c>
      <c r="G487" s="4">
        <v>44636</v>
      </c>
      <c r="H487">
        <v>998791825</v>
      </c>
      <c r="I487" s="4">
        <v>44644</v>
      </c>
      <c r="J487">
        <v>4179</v>
      </c>
      <c r="K487">
        <v>421.89</v>
      </c>
      <c r="L487">
        <v>90.93</v>
      </c>
      <c r="M487">
        <v>1418892.6</v>
      </c>
      <c r="N487">
        <v>837465.3</v>
      </c>
    </row>
    <row r="488" spans="1:14" x14ac:dyDescent="0.3">
      <c r="A488" t="s">
        <v>1728</v>
      </c>
      <c r="B488" t="s">
        <v>21</v>
      </c>
      <c r="C488" t="s">
        <v>81</v>
      </c>
      <c r="D488" t="s">
        <v>23</v>
      </c>
      <c r="E488" t="s">
        <v>13</v>
      </c>
      <c r="F488" t="s">
        <v>336</v>
      </c>
      <c r="G488" s="4">
        <v>44460</v>
      </c>
      <c r="H488">
        <v>998791825</v>
      </c>
      <c r="I488" s="4">
        <v>44473</v>
      </c>
      <c r="J488">
        <v>1280</v>
      </c>
      <c r="K488">
        <v>81.73</v>
      </c>
      <c r="L488">
        <v>6.92</v>
      </c>
      <c r="M488">
        <v>38999.4</v>
      </c>
      <c r="N488">
        <v>28925.599999999999</v>
      </c>
    </row>
    <row r="489" spans="1:14" x14ac:dyDescent="0.3">
      <c r="A489" t="s">
        <v>1729</v>
      </c>
      <c r="B489" t="s">
        <v>10</v>
      </c>
      <c r="C489" t="s">
        <v>118</v>
      </c>
      <c r="D489" t="s">
        <v>60</v>
      </c>
      <c r="E489" t="s">
        <v>13</v>
      </c>
      <c r="F489" t="s">
        <v>336</v>
      </c>
      <c r="G489" s="4">
        <v>44786</v>
      </c>
      <c r="H489">
        <v>998791825</v>
      </c>
      <c r="I489" s="4">
        <v>44791</v>
      </c>
      <c r="J489">
        <v>8240</v>
      </c>
      <c r="K489">
        <v>152.58000000000001</v>
      </c>
      <c r="L489">
        <v>502.54</v>
      </c>
      <c r="M489">
        <v>584736.25</v>
      </c>
      <c r="N489">
        <v>439722.5</v>
      </c>
    </row>
    <row r="490" spans="1:14" x14ac:dyDescent="0.3">
      <c r="A490" t="s">
        <v>1730</v>
      </c>
      <c r="B490" t="s">
        <v>24</v>
      </c>
      <c r="C490" t="s">
        <v>251</v>
      </c>
      <c r="D490" t="s">
        <v>16</v>
      </c>
      <c r="E490" t="s">
        <v>17</v>
      </c>
      <c r="F490" t="s">
        <v>335</v>
      </c>
      <c r="G490" s="4">
        <v>44577</v>
      </c>
      <c r="H490">
        <v>998791825</v>
      </c>
      <c r="I490" s="4">
        <v>44615</v>
      </c>
      <c r="J490">
        <v>2408</v>
      </c>
      <c r="K490">
        <v>154.06</v>
      </c>
      <c r="L490">
        <v>364.69</v>
      </c>
      <c r="M490">
        <v>1088476.2</v>
      </c>
      <c r="N490">
        <v>940900.2</v>
      </c>
    </row>
    <row r="491" spans="1:14" x14ac:dyDescent="0.3">
      <c r="A491" t="s">
        <v>1731</v>
      </c>
      <c r="B491" t="s">
        <v>21</v>
      </c>
      <c r="C491" t="s">
        <v>56</v>
      </c>
      <c r="D491" t="s">
        <v>12</v>
      </c>
      <c r="E491" t="s">
        <v>17</v>
      </c>
      <c r="F491" t="s">
        <v>338</v>
      </c>
      <c r="G491" s="4">
        <v>44509</v>
      </c>
      <c r="H491">
        <v>998791825</v>
      </c>
      <c r="I491" s="4">
        <v>44509</v>
      </c>
      <c r="J491">
        <v>8163</v>
      </c>
      <c r="K491">
        <v>437.2</v>
      </c>
      <c r="L491">
        <v>97.44</v>
      </c>
      <c r="M491">
        <v>1466904.12</v>
      </c>
      <c r="N491">
        <v>936788.16</v>
      </c>
    </row>
    <row r="492" spans="1:14" x14ac:dyDescent="0.3">
      <c r="A492" t="s">
        <v>317</v>
      </c>
      <c r="B492" t="s">
        <v>47</v>
      </c>
      <c r="C492" t="s">
        <v>200</v>
      </c>
      <c r="D492" t="s">
        <v>60</v>
      </c>
      <c r="E492" t="s">
        <v>17</v>
      </c>
      <c r="F492" t="s">
        <v>335</v>
      </c>
      <c r="G492" s="4">
        <v>44122</v>
      </c>
      <c r="H492">
        <v>998791825</v>
      </c>
      <c r="I492" s="4">
        <v>44135</v>
      </c>
      <c r="J492">
        <v>4315</v>
      </c>
      <c r="K492">
        <v>152.58000000000001</v>
      </c>
      <c r="L492">
        <v>502.54</v>
      </c>
      <c r="M492">
        <v>1980084.01</v>
      </c>
      <c r="N492">
        <v>1489026.02</v>
      </c>
    </row>
    <row r="493" spans="1:14" x14ac:dyDescent="0.3">
      <c r="A493" t="s">
        <v>1732</v>
      </c>
      <c r="B493" t="s">
        <v>10</v>
      </c>
      <c r="C493" t="s">
        <v>131</v>
      </c>
      <c r="D493" t="s">
        <v>40</v>
      </c>
      <c r="E493" t="s">
        <v>17</v>
      </c>
      <c r="F493" t="s">
        <v>335</v>
      </c>
      <c r="G493" s="4">
        <v>44361</v>
      </c>
      <c r="H493">
        <v>998791825</v>
      </c>
      <c r="I493" s="4">
        <v>44411</v>
      </c>
      <c r="J493">
        <v>1917</v>
      </c>
      <c r="K493">
        <v>154.06</v>
      </c>
      <c r="L493">
        <v>90.93</v>
      </c>
      <c r="M493">
        <v>666001.38</v>
      </c>
      <c r="N493">
        <v>393090.39</v>
      </c>
    </row>
    <row r="494" spans="1:14" x14ac:dyDescent="0.3">
      <c r="A494" t="s">
        <v>1733</v>
      </c>
      <c r="B494" t="s">
        <v>47</v>
      </c>
      <c r="C494" t="s">
        <v>200</v>
      </c>
      <c r="D494" t="s">
        <v>12</v>
      </c>
      <c r="E494" t="s">
        <v>17</v>
      </c>
      <c r="F494" t="s">
        <v>336</v>
      </c>
      <c r="G494" s="4">
        <v>44578</v>
      </c>
      <c r="H494">
        <v>998791825</v>
      </c>
      <c r="I494" s="4">
        <v>44604</v>
      </c>
      <c r="J494">
        <v>7113</v>
      </c>
      <c r="K494">
        <v>109.28</v>
      </c>
      <c r="L494">
        <v>97.44</v>
      </c>
      <c r="M494">
        <v>929212.20000000007</v>
      </c>
      <c r="N494">
        <v>593409.6</v>
      </c>
    </row>
    <row r="495" spans="1:14" x14ac:dyDescent="0.3">
      <c r="A495" t="s">
        <v>1734</v>
      </c>
      <c r="B495" t="s">
        <v>10</v>
      </c>
      <c r="C495" t="s">
        <v>87</v>
      </c>
      <c r="D495" t="s">
        <v>26</v>
      </c>
      <c r="E495" t="s">
        <v>13</v>
      </c>
      <c r="F495" t="s">
        <v>335</v>
      </c>
      <c r="G495" s="4">
        <v>44711</v>
      </c>
      <c r="H495">
        <v>998791825</v>
      </c>
      <c r="I495" s="4">
        <v>44747</v>
      </c>
      <c r="J495">
        <v>9223</v>
      </c>
      <c r="K495">
        <v>437.2</v>
      </c>
      <c r="L495">
        <v>159.41999999999999</v>
      </c>
      <c r="M495">
        <v>1614135.44</v>
      </c>
      <c r="N495">
        <v>1008012.6599999999</v>
      </c>
    </row>
    <row r="496" spans="1:14" x14ac:dyDescent="0.3">
      <c r="A496" t="s">
        <v>309</v>
      </c>
      <c r="B496" t="s">
        <v>24</v>
      </c>
      <c r="C496" t="s">
        <v>75</v>
      </c>
      <c r="D496" t="s">
        <v>32</v>
      </c>
      <c r="E496" t="s">
        <v>17</v>
      </c>
      <c r="F496" t="s">
        <v>337</v>
      </c>
      <c r="G496" s="4">
        <v>44122</v>
      </c>
      <c r="H496">
        <v>998791825</v>
      </c>
      <c r="I496" s="4">
        <v>44150</v>
      </c>
      <c r="J496">
        <v>9511</v>
      </c>
      <c r="K496">
        <v>255.28</v>
      </c>
      <c r="L496">
        <v>56.67</v>
      </c>
      <c r="M496">
        <v>187979</v>
      </c>
      <c r="N496">
        <v>130341</v>
      </c>
    </row>
    <row r="497" spans="1:14" x14ac:dyDescent="0.3">
      <c r="A497" t="s">
        <v>1736</v>
      </c>
      <c r="B497" t="s">
        <v>21</v>
      </c>
      <c r="C497" t="s">
        <v>73</v>
      </c>
      <c r="D497" t="s">
        <v>54</v>
      </c>
      <c r="E497" t="s">
        <v>13</v>
      </c>
      <c r="F497" t="s">
        <v>337</v>
      </c>
      <c r="G497" s="4">
        <v>44702</v>
      </c>
      <c r="H497">
        <v>998791825</v>
      </c>
      <c r="I497" s="4">
        <v>44752</v>
      </c>
      <c r="J497">
        <v>6239</v>
      </c>
      <c r="K497">
        <v>255.28</v>
      </c>
      <c r="L497">
        <v>35.840000000000003</v>
      </c>
      <c r="M497">
        <v>873584.32000000007</v>
      </c>
      <c r="N497">
        <v>286504.96000000002</v>
      </c>
    </row>
    <row r="498" spans="1:14" x14ac:dyDescent="0.3">
      <c r="A498" t="s">
        <v>730</v>
      </c>
      <c r="B498" t="s">
        <v>47</v>
      </c>
      <c r="C498" t="s">
        <v>177</v>
      </c>
      <c r="D498" t="s">
        <v>34</v>
      </c>
      <c r="E498" t="s">
        <v>17</v>
      </c>
      <c r="F498" t="s">
        <v>336</v>
      </c>
      <c r="G498" s="4">
        <v>44122</v>
      </c>
      <c r="H498">
        <v>453863942</v>
      </c>
      <c r="I498" s="4">
        <v>44126</v>
      </c>
      <c r="J498">
        <v>817</v>
      </c>
      <c r="K498">
        <v>651.21</v>
      </c>
      <c r="L498">
        <v>524.96</v>
      </c>
      <c r="M498">
        <v>532038.57000000007</v>
      </c>
      <c r="N498">
        <v>428892.32</v>
      </c>
    </row>
    <row r="499" spans="1:14" x14ac:dyDescent="0.3">
      <c r="A499" t="s">
        <v>1738</v>
      </c>
      <c r="B499" t="s">
        <v>21</v>
      </c>
      <c r="C499" t="s">
        <v>70</v>
      </c>
      <c r="D499" t="s">
        <v>16</v>
      </c>
      <c r="E499" t="s">
        <v>17</v>
      </c>
      <c r="F499" t="s">
        <v>337</v>
      </c>
      <c r="G499" s="4">
        <v>44714</v>
      </c>
      <c r="H499">
        <v>998791825</v>
      </c>
      <c r="I499" s="4">
        <v>44717</v>
      </c>
      <c r="J499">
        <v>7379</v>
      </c>
      <c r="K499">
        <v>47.45</v>
      </c>
      <c r="L499">
        <v>364.69</v>
      </c>
      <c r="M499">
        <v>527362.5</v>
      </c>
      <c r="N499">
        <v>455862.5</v>
      </c>
    </row>
    <row r="500" spans="1:14" x14ac:dyDescent="0.3">
      <c r="A500" t="s">
        <v>876</v>
      </c>
      <c r="B500" t="s">
        <v>47</v>
      </c>
      <c r="C500" t="s">
        <v>202</v>
      </c>
      <c r="D500" t="s">
        <v>60</v>
      </c>
      <c r="E500" t="s">
        <v>17</v>
      </c>
      <c r="F500" t="s">
        <v>335</v>
      </c>
      <c r="G500" s="4">
        <v>44122</v>
      </c>
      <c r="H500">
        <v>565668284</v>
      </c>
      <c r="I500" s="4">
        <v>44135</v>
      </c>
      <c r="J500">
        <v>2963</v>
      </c>
      <c r="K500">
        <v>668.27</v>
      </c>
      <c r="L500">
        <v>502.54</v>
      </c>
      <c r="M500">
        <v>1980084.01</v>
      </c>
      <c r="N500">
        <v>1489026.02</v>
      </c>
    </row>
    <row r="501" spans="1:14" x14ac:dyDescent="0.3">
      <c r="A501" t="s">
        <v>1739</v>
      </c>
      <c r="B501" t="s">
        <v>10</v>
      </c>
      <c r="C501" t="s">
        <v>100</v>
      </c>
      <c r="D501" t="s">
        <v>12</v>
      </c>
      <c r="E501" t="s">
        <v>13</v>
      </c>
      <c r="F501" t="s">
        <v>338</v>
      </c>
      <c r="G501" s="4">
        <v>44343</v>
      </c>
      <c r="H501">
        <v>998791825</v>
      </c>
      <c r="I501" s="4">
        <v>44366</v>
      </c>
      <c r="J501">
        <v>9557</v>
      </c>
      <c r="K501">
        <v>109.28</v>
      </c>
      <c r="L501">
        <v>97.44</v>
      </c>
      <c r="M501">
        <v>77052.900000000009</v>
      </c>
      <c r="N501">
        <v>49207.199999999997</v>
      </c>
    </row>
    <row r="502" spans="1:14" x14ac:dyDescent="0.3">
      <c r="A502" t="s">
        <v>1740</v>
      </c>
      <c r="B502" t="s">
        <v>10</v>
      </c>
      <c r="C502" t="s">
        <v>109</v>
      </c>
      <c r="D502" t="s">
        <v>40</v>
      </c>
      <c r="E502" t="s">
        <v>17</v>
      </c>
      <c r="F502" t="s">
        <v>337</v>
      </c>
      <c r="G502" s="4">
        <v>44660</v>
      </c>
      <c r="H502">
        <v>998791825</v>
      </c>
      <c r="I502" s="4">
        <v>44665</v>
      </c>
      <c r="J502">
        <v>3958</v>
      </c>
      <c r="K502">
        <v>47.45</v>
      </c>
      <c r="L502">
        <v>90.93</v>
      </c>
      <c r="M502">
        <v>22954.94</v>
      </c>
      <c r="N502">
        <v>13548.570000000002</v>
      </c>
    </row>
    <row r="503" spans="1:14" x14ac:dyDescent="0.3">
      <c r="A503" t="s">
        <v>486</v>
      </c>
      <c r="B503" t="s">
        <v>21</v>
      </c>
      <c r="C503" t="s">
        <v>145</v>
      </c>
      <c r="D503" t="s">
        <v>23</v>
      </c>
      <c r="E503" t="s">
        <v>17</v>
      </c>
      <c r="F503" t="s">
        <v>337</v>
      </c>
      <c r="G503" s="4">
        <v>44249</v>
      </c>
      <c r="H503">
        <v>215668332</v>
      </c>
      <c r="I503" s="4">
        <v>44249</v>
      </c>
      <c r="J503">
        <v>5851</v>
      </c>
      <c r="K503">
        <v>9.33</v>
      </c>
      <c r="L503">
        <v>6.92</v>
      </c>
      <c r="M503">
        <v>54589.83</v>
      </c>
      <c r="N503">
        <v>40488.92</v>
      </c>
    </row>
    <row r="504" spans="1:14" x14ac:dyDescent="0.3">
      <c r="A504" t="s">
        <v>1741</v>
      </c>
      <c r="B504" t="s">
        <v>21</v>
      </c>
      <c r="C504" t="s">
        <v>42</v>
      </c>
      <c r="D504" t="s">
        <v>31</v>
      </c>
      <c r="E504" t="s">
        <v>17</v>
      </c>
      <c r="F504" t="s">
        <v>335</v>
      </c>
      <c r="G504" s="4">
        <v>44489</v>
      </c>
      <c r="H504">
        <v>998791825</v>
      </c>
      <c r="I504" s="4">
        <v>44537</v>
      </c>
      <c r="J504">
        <v>2187</v>
      </c>
      <c r="K504">
        <v>47.45</v>
      </c>
      <c r="L504">
        <v>263.33</v>
      </c>
      <c r="M504">
        <v>1169072.8</v>
      </c>
      <c r="N504">
        <v>704144.41999999993</v>
      </c>
    </row>
    <row r="505" spans="1:14" x14ac:dyDescent="0.3">
      <c r="A505" t="s">
        <v>1181</v>
      </c>
      <c r="B505" t="s">
        <v>21</v>
      </c>
      <c r="C505" t="s">
        <v>196</v>
      </c>
      <c r="D505" t="s">
        <v>32</v>
      </c>
      <c r="E505" t="s">
        <v>17</v>
      </c>
      <c r="F505" t="s">
        <v>337</v>
      </c>
      <c r="G505" s="4">
        <v>44122</v>
      </c>
      <c r="H505">
        <v>853583896</v>
      </c>
      <c r="I505" s="4">
        <v>44150</v>
      </c>
      <c r="J505">
        <v>2300</v>
      </c>
      <c r="K505">
        <v>81.73</v>
      </c>
      <c r="L505">
        <v>56.67</v>
      </c>
      <c r="M505">
        <v>187979</v>
      </c>
      <c r="N505">
        <v>130341</v>
      </c>
    </row>
    <row r="506" spans="1:14" x14ac:dyDescent="0.3">
      <c r="A506" t="s">
        <v>1743</v>
      </c>
      <c r="B506" t="s">
        <v>21</v>
      </c>
      <c r="C506" t="s">
        <v>186</v>
      </c>
      <c r="D506" t="s">
        <v>54</v>
      </c>
      <c r="E506" t="s">
        <v>17</v>
      </c>
      <c r="F506" t="s">
        <v>335</v>
      </c>
      <c r="G506" s="4">
        <v>44228</v>
      </c>
      <c r="H506">
        <v>998791825</v>
      </c>
      <c r="I506" s="4">
        <v>44255</v>
      </c>
      <c r="J506">
        <v>7184</v>
      </c>
      <c r="K506">
        <v>109.28</v>
      </c>
      <c r="L506">
        <v>35.840000000000003</v>
      </c>
      <c r="M506">
        <v>783428.32000000007</v>
      </c>
      <c r="N506">
        <v>256936.96000000002</v>
      </c>
    </row>
    <row r="507" spans="1:14" x14ac:dyDescent="0.3">
      <c r="A507" t="s">
        <v>1744</v>
      </c>
      <c r="B507" t="s">
        <v>18</v>
      </c>
      <c r="C507" t="s">
        <v>246</v>
      </c>
      <c r="D507" t="s">
        <v>31</v>
      </c>
      <c r="E507" t="s">
        <v>13</v>
      </c>
      <c r="F507" t="s">
        <v>338</v>
      </c>
      <c r="G507" s="4">
        <v>44754</v>
      </c>
      <c r="H507">
        <v>998791825</v>
      </c>
      <c r="I507" s="4">
        <v>44784</v>
      </c>
      <c r="J507">
        <v>2555</v>
      </c>
      <c r="K507">
        <v>81.73</v>
      </c>
      <c r="L507">
        <v>263.33</v>
      </c>
      <c r="M507">
        <v>4205426.8</v>
      </c>
      <c r="N507">
        <v>2532971.27</v>
      </c>
    </row>
    <row r="508" spans="1:14" x14ac:dyDescent="0.3">
      <c r="A508" t="s">
        <v>1869</v>
      </c>
      <c r="B508" t="s">
        <v>47</v>
      </c>
      <c r="C508" t="s">
        <v>200</v>
      </c>
      <c r="D508" t="s">
        <v>12</v>
      </c>
      <c r="E508" t="s">
        <v>13</v>
      </c>
      <c r="F508" t="s">
        <v>336</v>
      </c>
      <c r="G508" s="4">
        <v>44120</v>
      </c>
      <c r="H508">
        <v>998791825</v>
      </c>
      <c r="I508" s="4">
        <v>44136</v>
      </c>
      <c r="J508">
        <v>1451</v>
      </c>
      <c r="K508">
        <v>109.28</v>
      </c>
      <c r="L508">
        <v>97.44</v>
      </c>
      <c r="M508">
        <v>880081.44000000006</v>
      </c>
      <c r="N508">
        <v>562033.92000000004</v>
      </c>
    </row>
    <row r="509" spans="1:14" x14ac:dyDescent="0.3">
      <c r="A509" t="s">
        <v>1745</v>
      </c>
      <c r="B509" t="s">
        <v>24</v>
      </c>
      <c r="C509" t="s">
        <v>93</v>
      </c>
      <c r="D509" t="s">
        <v>26</v>
      </c>
      <c r="E509" t="s">
        <v>13</v>
      </c>
      <c r="F509" t="s">
        <v>338</v>
      </c>
      <c r="G509" s="4">
        <v>44804</v>
      </c>
      <c r="H509">
        <v>998791825</v>
      </c>
      <c r="I509" s="4">
        <v>44820</v>
      </c>
      <c r="J509">
        <v>3283</v>
      </c>
      <c r="K509">
        <v>81.73</v>
      </c>
      <c r="L509">
        <v>159.41999999999999</v>
      </c>
      <c r="M509">
        <v>2259228</v>
      </c>
      <c r="N509">
        <v>1410867</v>
      </c>
    </row>
    <row r="510" spans="1:14" x14ac:dyDescent="0.3">
      <c r="A510" t="s">
        <v>269</v>
      </c>
      <c r="B510" t="s">
        <v>10</v>
      </c>
      <c r="C510" t="s">
        <v>103</v>
      </c>
      <c r="D510" t="s">
        <v>60</v>
      </c>
      <c r="E510" t="s">
        <v>17</v>
      </c>
      <c r="F510" t="s">
        <v>337</v>
      </c>
      <c r="G510" s="4">
        <v>44260</v>
      </c>
      <c r="H510">
        <v>998791825</v>
      </c>
      <c r="I510" s="4">
        <v>44279</v>
      </c>
      <c r="J510">
        <v>4433</v>
      </c>
      <c r="K510">
        <v>154.06</v>
      </c>
      <c r="L510">
        <v>502.54</v>
      </c>
      <c r="M510">
        <v>2204622.73</v>
      </c>
      <c r="N510">
        <v>1657879.46</v>
      </c>
    </row>
    <row r="511" spans="1:14" x14ac:dyDescent="0.3">
      <c r="A511" t="s">
        <v>940</v>
      </c>
      <c r="B511" t="s">
        <v>10</v>
      </c>
      <c r="C511" t="s">
        <v>104</v>
      </c>
      <c r="D511" t="s">
        <v>12</v>
      </c>
      <c r="E511" t="s">
        <v>13</v>
      </c>
      <c r="F511" t="s">
        <v>336</v>
      </c>
      <c r="G511" s="4">
        <v>44120</v>
      </c>
      <c r="H511">
        <v>623837459</v>
      </c>
      <c r="I511" s="4">
        <v>44136</v>
      </c>
      <c r="J511">
        <v>5768</v>
      </c>
      <c r="K511">
        <v>152.58000000000001</v>
      </c>
      <c r="L511">
        <v>97.44</v>
      </c>
      <c r="M511">
        <v>880081.44000000006</v>
      </c>
      <c r="N511">
        <v>562033.92000000004</v>
      </c>
    </row>
    <row r="512" spans="1:14" x14ac:dyDescent="0.3">
      <c r="A512" t="s">
        <v>2202</v>
      </c>
      <c r="B512" t="s">
        <v>24</v>
      </c>
      <c r="C512" t="s">
        <v>232</v>
      </c>
      <c r="D512" t="s">
        <v>23</v>
      </c>
      <c r="E512" t="s">
        <v>17</v>
      </c>
      <c r="F512" t="s">
        <v>337</v>
      </c>
      <c r="G512" s="4">
        <v>44119</v>
      </c>
      <c r="H512">
        <v>998791825</v>
      </c>
      <c r="I512" s="4">
        <v>44145</v>
      </c>
      <c r="J512">
        <v>5145</v>
      </c>
      <c r="K512">
        <v>81.73</v>
      </c>
      <c r="L512">
        <v>6.92</v>
      </c>
      <c r="M512">
        <v>35677.919999999998</v>
      </c>
      <c r="N512">
        <v>26462.079999999998</v>
      </c>
    </row>
    <row r="513" spans="1:14" x14ac:dyDescent="0.3">
      <c r="A513" t="s">
        <v>1748</v>
      </c>
      <c r="B513" t="s">
        <v>47</v>
      </c>
      <c r="C513" t="s">
        <v>91</v>
      </c>
      <c r="D513" t="s">
        <v>54</v>
      </c>
      <c r="E513" t="s">
        <v>17</v>
      </c>
      <c r="F513" t="s">
        <v>338</v>
      </c>
      <c r="G513" s="4">
        <v>44589</v>
      </c>
      <c r="H513">
        <v>998791825</v>
      </c>
      <c r="I513" s="4">
        <v>44635</v>
      </c>
      <c r="J513">
        <v>3422</v>
      </c>
      <c r="K513">
        <v>668.27</v>
      </c>
      <c r="L513">
        <v>35.840000000000003</v>
      </c>
      <c r="M513">
        <v>1052038.56</v>
      </c>
      <c r="N513">
        <v>345031.68000000005</v>
      </c>
    </row>
    <row r="514" spans="1:14" x14ac:dyDescent="0.3">
      <c r="A514" t="s">
        <v>487</v>
      </c>
      <c r="B514" t="s">
        <v>21</v>
      </c>
      <c r="C514" t="s">
        <v>146</v>
      </c>
      <c r="D514" t="s">
        <v>23</v>
      </c>
      <c r="E514" t="s">
        <v>17</v>
      </c>
      <c r="F514" t="s">
        <v>335</v>
      </c>
      <c r="G514" s="4">
        <v>44755</v>
      </c>
      <c r="H514">
        <v>216311633</v>
      </c>
      <c r="I514" s="4">
        <v>44764</v>
      </c>
      <c r="J514">
        <v>996</v>
      </c>
      <c r="K514">
        <v>9.33</v>
      </c>
      <c r="L514">
        <v>6.92</v>
      </c>
      <c r="M514">
        <v>9292.68</v>
      </c>
      <c r="N514">
        <v>6892.32</v>
      </c>
    </row>
    <row r="515" spans="1:14" x14ac:dyDescent="0.3">
      <c r="A515" t="s">
        <v>1749</v>
      </c>
      <c r="B515" t="s">
        <v>21</v>
      </c>
      <c r="C515" t="s">
        <v>160</v>
      </c>
      <c r="D515" t="s">
        <v>28</v>
      </c>
      <c r="E515" t="s">
        <v>17</v>
      </c>
      <c r="F515" t="s">
        <v>338</v>
      </c>
      <c r="G515" s="4">
        <v>44342</v>
      </c>
      <c r="H515">
        <v>998791825</v>
      </c>
      <c r="I515" s="4">
        <v>44349</v>
      </c>
      <c r="J515">
        <v>6615</v>
      </c>
      <c r="K515">
        <v>668.27</v>
      </c>
      <c r="L515">
        <v>31.79</v>
      </c>
      <c r="M515">
        <v>199574.7</v>
      </c>
      <c r="N515">
        <v>133708.74</v>
      </c>
    </row>
    <row r="516" spans="1:14" x14ac:dyDescent="0.3">
      <c r="A516" t="s">
        <v>1750</v>
      </c>
      <c r="B516" t="s">
        <v>24</v>
      </c>
      <c r="C516" t="s">
        <v>251</v>
      </c>
      <c r="D516" t="s">
        <v>28</v>
      </c>
      <c r="E516" t="s">
        <v>13</v>
      </c>
      <c r="F516" t="s">
        <v>335</v>
      </c>
      <c r="G516" s="4">
        <v>44560</v>
      </c>
      <c r="H516">
        <v>998791825</v>
      </c>
      <c r="I516" s="4">
        <v>44601</v>
      </c>
      <c r="J516">
        <v>6660</v>
      </c>
      <c r="K516">
        <v>154.06</v>
      </c>
      <c r="L516">
        <v>31.79</v>
      </c>
      <c r="M516">
        <v>47.45</v>
      </c>
      <c r="N516">
        <v>31.79</v>
      </c>
    </row>
    <row r="517" spans="1:14" x14ac:dyDescent="0.3">
      <c r="A517" t="s">
        <v>1751</v>
      </c>
      <c r="B517" t="s">
        <v>24</v>
      </c>
      <c r="C517" t="s">
        <v>93</v>
      </c>
      <c r="D517" t="s">
        <v>12</v>
      </c>
      <c r="E517" t="s">
        <v>13</v>
      </c>
      <c r="F517" t="s">
        <v>337</v>
      </c>
      <c r="G517" s="4">
        <v>44599</v>
      </c>
      <c r="H517">
        <v>998791825</v>
      </c>
      <c r="I517" s="4">
        <v>44616</v>
      </c>
      <c r="J517">
        <v>9655</v>
      </c>
      <c r="K517">
        <v>9.33</v>
      </c>
      <c r="L517">
        <v>97.44</v>
      </c>
      <c r="M517">
        <v>1380696.4200000002</v>
      </c>
      <c r="N517">
        <v>881734.55999999994</v>
      </c>
    </row>
    <row r="518" spans="1:14" x14ac:dyDescent="0.3">
      <c r="A518" t="s">
        <v>1752</v>
      </c>
      <c r="B518" t="s">
        <v>21</v>
      </c>
      <c r="C518" t="s">
        <v>151</v>
      </c>
      <c r="D518" t="s">
        <v>54</v>
      </c>
      <c r="E518" t="s">
        <v>17</v>
      </c>
      <c r="F518" t="s">
        <v>336</v>
      </c>
      <c r="G518" s="4">
        <v>44480</v>
      </c>
      <c r="H518">
        <v>998791825</v>
      </c>
      <c r="I518" s="4">
        <v>44526</v>
      </c>
      <c r="J518">
        <v>8729</v>
      </c>
      <c r="K518">
        <v>154.06</v>
      </c>
      <c r="L518">
        <v>35.840000000000003</v>
      </c>
      <c r="M518">
        <v>45569.760000000002</v>
      </c>
      <c r="N518">
        <v>14945.28</v>
      </c>
    </row>
    <row r="519" spans="1:14" x14ac:dyDescent="0.3">
      <c r="A519" t="s">
        <v>1753</v>
      </c>
      <c r="B519" t="s">
        <v>21</v>
      </c>
      <c r="C519" t="s">
        <v>155</v>
      </c>
      <c r="D519" t="s">
        <v>32</v>
      </c>
      <c r="E519" t="s">
        <v>17</v>
      </c>
      <c r="F519" t="s">
        <v>338</v>
      </c>
      <c r="G519" s="4">
        <v>44375</v>
      </c>
      <c r="H519">
        <v>998791825</v>
      </c>
      <c r="I519" s="4">
        <v>44375</v>
      </c>
      <c r="J519">
        <v>9045</v>
      </c>
      <c r="K519">
        <v>47.45</v>
      </c>
      <c r="L519">
        <v>56.67</v>
      </c>
      <c r="M519">
        <v>425241.19</v>
      </c>
      <c r="N519">
        <v>294854.01</v>
      </c>
    </row>
    <row r="520" spans="1:14" x14ac:dyDescent="0.3">
      <c r="A520" t="s">
        <v>1319</v>
      </c>
      <c r="B520" t="s">
        <v>47</v>
      </c>
      <c r="C520" t="s">
        <v>80</v>
      </c>
      <c r="D520" t="s">
        <v>23</v>
      </c>
      <c r="E520" t="s">
        <v>17</v>
      </c>
      <c r="F520" t="s">
        <v>337</v>
      </c>
      <c r="G520" s="4">
        <v>44119</v>
      </c>
      <c r="H520">
        <v>967977750</v>
      </c>
      <c r="I520" s="4">
        <v>44145</v>
      </c>
      <c r="J520">
        <v>3824</v>
      </c>
      <c r="K520">
        <v>9.33</v>
      </c>
      <c r="L520">
        <v>6.92</v>
      </c>
      <c r="M520">
        <v>35677.919999999998</v>
      </c>
      <c r="N520">
        <v>26462.079999999998</v>
      </c>
    </row>
    <row r="521" spans="1:14" x14ac:dyDescent="0.3">
      <c r="A521" t="s">
        <v>1755</v>
      </c>
      <c r="B521" t="s">
        <v>21</v>
      </c>
      <c r="C521" t="s">
        <v>37</v>
      </c>
      <c r="D521" t="s">
        <v>32</v>
      </c>
      <c r="E521" t="s">
        <v>17</v>
      </c>
      <c r="F521" t="s">
        <v>335</v>
      </c>
      <c r="G521" s="4">
        <v>44571</v>
      </c>
      <c r="H521">
        <v>998791825</v>
      </c>
      <c r="I521" s="4">
        <v>44617</v>
      </c>
      <c r="J521">
        <v>4200</v>
      </c>
      <c r="K521">
        <v>437.2</v>
      </c>
      <c r="L521">
        <v>56.67</v>
      </c>
      <c r="M521">
        <v>783300.32000000007</v>
      </c>
      <c r="N521">
        <v>543125.28</v>
      </c>
    </row>
    <row r="522" spans="1:14" x14ac:dyDescent="0.3">
      <c r="A522" t="s">
        <v>1756</v>
      </c>
      <c r="B522" t="s">
        <v>10</v>
      </c>
      <c r="C522" t="s">
        <v>191</v>
      </c>
      <c r="D522" t="s">
        <v>40</v>
      </c>
      <c r="E522" t="s">
        <v>17</v>
      </c>
      <c r="F522" t="s">
        <v>335</v>
      </c>
      <c r="G522" s="4">
        <v>44380</v>
      </c>
      <c r="H522">
        <v>998791825</v>
      </c>
      <c r="I522" s="4">
        <v>44404</v>
      </c>
      <c r="J522">
        <v>4517</v>
      </c>
      <c r="K522">
        <v>109.28</v>
      </c>
      <c r="L522">
        <v>90.93</v>
      </c>
      <c r="M522">
        <v>1006165.86</v>
      </c>
      <c r="N522">
        <v>593863.83000000007</v>
      </c>
    </row>
    <row r="523" spans="1:14" x14ac:dyDescent="0.3">
      <c r="A523" t="s">
        <v>312</v>
      </c>
      <c r="B523" t="s">
        <v>10</v>
      </c>
      <c r="C523" t="s">
        <v>90</v>
      </c>
      <c r="D523" t="s">
        <v>26</v>
      </c>
      <c r="E523" t="s">
        <v>17</v>
      </c>
      <c r="F523" t="s">
        <v>338</v>
      </c>
      <c r="G523" s="4">
        <v>44261</v>
      </c>
      <c r="H523">
        <v>998791825</v>
      </c>
      <c r="I523" s="4">
        <v>44265</v>
      </c>
      <c r="J523">
        <v>7033</v>
      </c>
      <c r="K523">
        <v>154.06</v>
      </c>
      <c r="L523">
        <v>159.41999999999999</v>
      </c>
      <c r="M523">
        <v>409469.12</v>
      </c>
      <c r="N523">
        <v>255709.68</v>
      </c>
    </row>
    <row r="524" spans="1:14" x14ac:dyDescent="0.3">
      <c r="A524" t="s">
        <v>1757</v>
      </c>
      <c r="B524" t="s">
        <v>18</v>
      </c>
      <c r="C524" t="s">
        <v>246</v>
      </c>
      <c r="D524" t="s">
        <v>40</v>
      </c>
      <c r="E524" t="s">
        <v>17</v>
      </c>
      <c r="F524" t="s">
        <v>336</v>
      </c>
      <c r="G524" s="4">
        <v>44596</v>
      </c>
      <c r="H524">
        <v>998791825</v>
      </c>
      <c r="I524" s="4">
        <v>44596</v>
      </c>
      <c r="J524">
        <v>2065</v>
      </c>
      <c r="K524">
        <v>668.27</v>
      </c>
      <c r="L524">
        <v>90.93</v>
      </c>
      <c r="M524">
        <v>162841.42000000001</v>
      </c>
      <c r="N524">
        <v>96113.010000000009</v>
      </c>
    </row>
    <row r="525" spans="1:14" x14ac:dyDescent="0.3">
      <c r="A525" t="s">
        <v>2037</v>
      </c>
      <c r="B525" t="s">
        <v>24</v>
      </c>
      <c r="C525" t="s">
        <v>221</v>
      </c>
      <c r="D525" t="s">
        <v>12</v>
      </c>
      <c r="E525" t="s">
        <v>13</v>
      </c>
      <c r="F525" t="s">
        <v>336</v>
      </c>
      <c r="G525" s="4">
        <v>44117</v>
      </c>
      <c r="H525">
        <v>998791825</v>
      </c>
      <c r="I525" s="4">
        <v>44126</v>
      </c>
      <c r="J525">
        <v>7783</v>
      </c>
      <c r="K525">
        <v>668.27</v>
      </c>
      <c r="L525">
        <v>97.44</v>
      </c>
      <c r="M525">
        <v>891982.68</v>
      </c>
      <c r="N525">
        <v>569634.24</v>
      </c>
    </row>
    <row r="526" spans="1:14" x14ac:dyDescent="0.3">
      <c r="A526" t="s">
        <v>1758</v>
      </c>
      <c r="B526" t="s">
        <v>18</v>
      </c>
      <c r="C526" t="s">
        <v>173</v>
      </c>
      <c r="D526" t="s">
        <v>60</v>
      </c>
      <c r="E526" t="s">
        <v>13</v>
      </c>
      <c r="F526" t="s">
        <v>336</v>
      </c>
      <c r="G526" s="4">
        <v>44869</v>
      </c>
      <c r="H526">
        <v>998791825</v>
      </c>
      <c r="I526" s="4">
        <v>44909</v>
      </c>
      <c r="J526">
        <v>1960</v>
      </c>
      <c r="K526">
        <v>651.21</v>
      </c>
      <c r="L526">
        <v>502.54</v>
      </c>
      <c r="M526">
        <v>2123762.06</v>
      </c>
      <c r="N526">
        <v>1597072.12</v>
      </c>
    </row>
    <row r="527" spans="1:14" x14ac:dyDescent="0.3">
      <c r="A527" t="s">
        <v>1130</v>
      </c>
      <c r="B527" t="s">
        <v>10</v>
      </c>
      <c r="C527" t="s">
        <v>258</v>
      </c>
      <c r="D527" t="s">
        <v>12</v>
      </c>
      <c r="E527" t="s">
        <v>13</v>
      </c>
      <c r="F527" t="s">
        <v>336</v>
      </c>
      <c r="G527" s="4">
        <v>44117</v>
      </c>
      <c r="H527">
        <v>813131034</v>
      </c>
      <c r="I527" s="4">
        <v>44126</v>
      </c>
      <c r="J527">
        <v>5846</v>
      </c>
      <c r="K527">
        <v>152.58000000000001</v>
      </c>
      <c r="L527">
        <v>97.44</v>
      </c>
      <c r="M527">
        <v>891982.68</v>
      </c>
      <c r="N527">
        <v>569634.24</v>
      </c>
    </row>
    <row r="528" spans="1:14" x14ac:dyDescent="0.3">
      <c r="A528" t="s">
        <v>342</v>
      </c>
      <c r="B528" t="s">
        <v>10</v>
      </c>
      <c r="C528" t="s">
        <v>11</v>
      </c>
      <c r="D528" t="s">
        <v>12</v>
      </c>
      <c r="E528" t="s">
        <v>13</v>
      </c>
      <c r="F528" t="s">
        <v>335</v>
      </c>
      <c r="G528" s="4">
        <v>44116</v>
      </c>
      <c r="H528">
        <v>100884807</v>
      </c>
      <c r="I528" s="4">
        <v>44165</v>
      </c>
      <c r="J528">
        <v>5530</v>
      </c>
      <c r="K528">
        <v>152.58000000000001</v>
      </c>
      <c r="L528">
        <v>97.44</v>
      </c>
      <c r="M528">
        <v>843767.4</v>
      </c>
      <c r="N528">
        <v>538843.19999999995</v>
      </c>
    </row>
    <row r="529" spans="1:14" x14ac:dyDescent="0.3">
      <c r="A529" t="s">
        <v>1342</v>
      </c>
      <c r="B529" t="s">
        <v>47</v>
      </c>
      <c r="C529" t="s">
        <v>66</v>
      </c>
      <c r="D529" t="s">
        <v>12</v>
      </c>
      <c r="E529" t="s">
        <v>13</v>
      </c>
      <c r="F529" t="s">
        <v>335</v>
      </c>
      <c r="G529" s="4">
        <v>44116</v>
      </c>
      <c r="H529">
        <v>998791825</v>
      </c>
      <c r="I529" s="4">
        <v>44165</v>
      </c>
      <c r="J529">
        <v>5843</v>
      </c>
      <c r="K529">
        <v>152.58000000000001</v>
      </c>
      <c r="L529">
        <v>97.44</v>
      </c>
      <c r="M529">
        <v>843767.4</v>
      </c>
      <c r="N529">
        <v>538843.19999999995</v>
      </c>
    </row>
    <row r="530" spans="1:14" x14ac:dyDescent="0.3">
      <c r="A530" t="s">
        <v>331</v>
      </c>
      <c r="B530" t="s">
        <v>18</v>
      </c>
      <c r="C530" t="s">
        <v>79</v>
      </c>
      <c r="D530" t="s">
        <v>40</v>
      </c>
      <c r="E530" t="s">
        <v>13</v>
      </c>
      <c r="F530" t="s">
        <v>335</v>
      </c>
      <c r="G530" s="4">
        <v>44352</v>
      </c>
      <c r="H530">
        <v>998791825</v>
      </c>
      <c r="I530" s="4">
        <v>44360</v>
      </c>
      <c r="J530">
        <v>8248</v>
      </c>
      <c r="K530">
        <v>9.33</v>
      </c>
      <c r="L530">
        <v>90.93</v>
      </c>
      <c r="M530">
        <v>792330.58</v>
      </c>
      <c r="N530">
        <v>467652.99000000005</v>
      </c>
    </row>
    <row r="531" spans="1:14" x14ac:dyDescent="0.3">
      <c r="A531" t="s">
        <v>1762</v>
      </c>
      <c r="B531" t="s">
        <v>21</v>
      </c>
      <c r="C531" t="s">
        <v>65</v>
      </c>
      <c r="D531" t="s">
        <v>28</v>
      </c>
      <c r="E531" t="s">
        <v>13</v>
      </c>
      <c r="F531" t="s">
        <v>338</v>
      </c>
      <c r="G531" s="4">
        <v>44857</v>
      </c>
      <c r="H531">
        <v>998791825</v>
      </c>
      <c r="I531" s="4">
        <v>44907</v>
      </c>
      <c r="J531">
        <v>8787</v>
      </c>
      <c r="K531">
        <v>668.27</v>
      </c>
      <c r="L531">
        <v>31.79</v>
      </c>
      <c r="M531">
        <v>283893.35000000003</v>
      </c>
      <c r="N531">
        <v>190199.57</v>
      </c>
    </row>
    <row r="532" spans="1:14" x14ac:dyDescent="0.3">
      <c r="A532" t="s">
        <v>1763</v>
      </c>
      <c r="B532" t="s">
        <v>18</v>
      </c>
      <c r="C532" t="s">
        <v>173</v>
      </c>
      <c r="D532" t="s">
        <v>12</v>
      </c>
      <c r="E532" t="s">
        <v>17</v>
      </c>
      <c r="F532" t="s">
        <v>335</v>
      </c>
      <c r="G532" s="4">
        <v>44247</v>
      </c>
      <c r="H532">
        <v>998791825</v>
      </c>
      <c r="I532" s="4">
        <v>44277</v>
      </c>
      <c r="J532">
        <v>937</v>
      </c>
      <c r="K532">
        <v>109.28</v>
      </c>
      <c r="L532">
        <v>97.44</v>
      </c>
      <c r="M532">
        <v>284256.54000000004</v>
      </c>
      <c r="N532">
        <v>181530.72</v>
      </c>
    </row>
    <row r="533" spans="1:14" x14ac:dyDescent="0.3">
      <c r="A533" t="s">
        <v>2198</v>
      </c>
      <c r="B533" t="s">
        <v>47</v>
      </c>
      <c r="C533" t="s">
        <v>99</v>
      </c>
      <c r="D533" t="s">
        <v>28</v>
      </c>
      <c r="E533" t="s">
        <v>17</v>
      </c>
      <c r="F533" t="s">
        <v>338</v>
      </c>
      <c r="G533" s="4">
        <v>44115</v>
      </c>
      <c r="H533">
        <v>998791825</v>
      </c>
      <c r="I533" s="4">
        <v>44149</v>
      </c>
      <c r="J533">
        <v>7353</v>
      </c>
      <c r="K533">
        <v>437.2</v>
      </c>
      <c r="L533">
        <v>31.79</v>
      </c>
      <c r="M533">
        <v>81946.150000000009</v>
      </c>
      <c r="N533">
        <v>54901.33</v>
      </c>
    </row>
    <row r="534" spans="1:14" x14ac:dyDescent="0.3">
      <c r="A534" t="s">
        <v>1315</v>
      </c>
      <c r="B534" t="s">
        <v>24</v>
      </c>
      <c r="C534" t="s">
        <v>232</v>
      </c>
      <c r="D534" t="s">
        <v>28</v>
      </c>
      <c r="E534" t="s">
        <v>17</v>
      </c>
      <c r="F534" t="s">
        <v>338</v>
      </c>
      <c r="G534" s="4">
        <v>44115</v>
      </c>
      <c r="H534">
        <v>963766896</v>
      </c>
      <c r="I534" s="4">
        <v>44149</v>
      </c>
      <c r="J534">
        <v>1727</v>
      </c>
      <c r="K534">
        <v>47.45</v>
      </c>
      <c r="L534">
        <v>31.79</v>
      </c>
      <c r="M534">
        <v>81946.150000000009</v>
      </c>
      <c r="N534">
        <v>54901.33</v>
      </c>
    </row>
    <row r="535" spans="1:14" x14ac:dyDescent="0.3">
      <c r="A535" t="s">
        <v>1669</v>
      </c>
      <c r="B535" t="s">
        <v>24</v>
      </c>
      <c r="C535" t="s">
        <v>239</v>
      </c>
      <c r="D535" t="s">
        <v>60</v>
      </c>
      <c r="E535" t="s">
        <v>13</v>
      </c>
      <c r="F535" t="s">
        <v>335</v>
      </c>
      <c r="G535" s="4">
        <v>44114</v>
      </c>
      <c r="H535">
        <v>998791825</v>
      </c>
      <c r="I535" s="4">
        <v>44142</v>
      </c>
      <c r="J535">
        <v>2707</v>
      </c>
      <c r="K535">
        <v>421.89</v>
      </c>
      <c r="L535">
        <v>502.54</v>
      </c>
      <c r="M535">
        <v>5766501.8300000001</v>
      </c>
      <c r="N535">
        <v>4336417.66</v>
      </c>
    </row>
    <row r="536" spans="1:14" x14ac:dyDescent="0.3">
      <c r="A536" t="s">
        <v>710</v>
      </c>
      <c r="B536" t="s">
        <v>47</v>
      </c>
      <c r="C536" t="s">
        <v>137</v>
      </c>
      <c r="D536" t="s">
        <v>60</v>
      </c>
      <c r="E536" t="s">
        <v>13</v>
      </c>
      <c r="F536" t="s">
        <v>335</v>
      </c>
      <c r="G536" s="4">
        <v>44114</v>
      </c>
      <c r="H536">
        <v>429800879</v>
      </c>
      <c r="I536" s="4">
        <v>44142</v>
      </c>
      <c r="J536">
        <v>8629</v>
      </c>
      <c r="K536">
        <v>668.27</v>
      </c>
      <c r="L536">
        <v>502.54</v>
      </c>
      <c r="M536">
        <v>5766501.8300000001</v>
      </c>
      <c r="N536">
        <v>4336417.66</v>
      </c>
    </row>
    <row r="537" spans="1:14" x14ac:dyDescent="0.3">
      <c r="A537" t="s">
        <v>1663</v>
      </c>
      <c r="B537" t="s">
        <v>21</v>
      </c>
      <c r="C537" t="s">
        <v>22</v>
      </c>
      <c r="D537" t="s">
        <v>34</v>
      </c>
      <c r="E537" t="s">
        <v>17</v>
      </c>
      <c r="F537" t="s">
        <v>336</v>
      </c>
      <c r="G537" s="4">
        <v>44112</v>
      </c>
      <c r="H537">
        <v>998791825</v>
      </c>
      <c r="I537" s="4">
        <v>44124</v>
      </c>
      <c r="J537">
        <v>1954</v>
      </c>
      <c r="K537">
        <v>109.28</v>
      </c>
      <c r="L537">
        <v>524.96</v>
      </c>
      <c r="M537">
        <v>532038.57000000007</v>
      </c>
      <c r="N537">
        <v>428892.32</v>
      </c>
    </row>
    <row r="538" spans="1:14" x14ac:dyDescent="0.3">
      <c r="A538" t="s">
        <v>1868</v>
      </c>
      <c r="B538" t="s">
        <v>18</v>
      </c>
      <c r="C538" t="s">
        <v>199</v>
      </c>
      <c r="D538" t="s">
        <v>34</v>
      </c>
      <c r="E538" t="s">
        <v>17</v>
      </c>
      <c r="F538" t="s">
        <v>338</v>
      </c>
      <c r="G538" s="4">
        <v>44112</v>
      </c>
      <c r="H538">
        <v>998791825</v>
      </c>
      <c r="I538" s="4">
        <v>44132</v>
      </c>
      <c r="J538">
        <v>9989</v>
      </c>
      <c r="K538">
        <v>109.28</v>
      </c>
      <c r="L538">
        <v>524.96</v>
      </c>
      <c r="M538">
        <v>2199787.3800000004</v>
      </c>
      <c r="N538">
        <v>1773314.8800000001</v>
      </c>
    </row>
    <row r="539" spans="1:14" x14ac:dyDescent="0.3">
      <c r="A539" t="s">
        <v>1769</v>
      </c>
      <c r="B539" t="s">
        <v>21</v>
      </c>
      <c r="C539" t="s">
        <v>198</v>
      </c>
      <c r="D539" t="s">
        <v>20</v>
      </c>
      <c r="E539" t="s">
        <v>17</v>
      </c>
      <c r="F539" t="s">
        <v>338</v>
      </c>
      <c r="G539" s="4">
        <v>44657</v>
      </c>
      <c r="H539">
        <v>998791825</v>
      </c>
      <c r="I539" s="4">
        <v>44703</v>
      </c>
      <c r="J539">
        <v>7657</v>
      </c>
      <c r="K539">
        <v>437.2</v>
      </c>
      <c r="L539">
        <v>117.11</v>
      </c>
      <c r="M539">
        <v>1118802.3</v>
      </c>
      <c r="N539">
        <v>636961.29</v>
      </c>
    </row>
    <row r="540" spans="1:14" x14ac:dyDescent="0.3">
      <c r="A540" t="s">
        <v>703</v>
      </c>
      <c r="B540" t="s">
        <v>10</v>
      </c>
      <c r="C540" t="s">
        <v>143</v>
      </c>
      <c r="D540" t="s">
        <v>34</v>
      </c>
      <c r="E540" t="s">
        <v>17</v>
      </c>
      <c r="F540" t="s">
        <v>336</v>
      </c>
      <c r="G540" s="4">
        <v>44112</v>
      </c>
      <c r="H540">
        <v>422620713</v>
      </c>
      <c r="I540" s="4">
        <v>44124</v>
      </c>
      <c r="J540">
        <v>817</v>
      </c>
      <c r="K540">
        <v>651.21</v>
      </c>
      <c r="L540">
        <v>524.96</v>
      </c>
      <c r="M540">
        <v>532038.57000000007</v>
      </c>
      <c r="N540">
        <v>428892.32</v>
      </c>
    </row>
    <row r="541" spans="1:14" x14ac:dyDescent="0.3">
      <c r="A541" t="s">
        <v>1770</v>
      </c>
      <c r="B541" t="s">
        <v>21</v>
      </c>
      <c r="C541" t="s">
        <v>162</v>
      </c>
      <c r="D541" t="s">
        <v>20</v>
      </c>
      <c r="E541" t="s">
        <v>13</v>
      </c>
      <c r="F541" t="s">
        <v>336</v>
      </c>
      <c r="G541" s="4">
        <v>44560</v>
      </c>
      <c r="H541">
        <v>998791825</v>
      </c>
      <c r="I541" s="4">
        <v>44607</v>
      </c>
      <c r="J541">
        <v>828</v>
      </c>
      <c r="K541">
        <v>651.21</v>
      </c>
      <c r="L541">
        <v>117.11</v>
      </c>
      <c r="M541">
        <v>1539253.0999999999</v>
      </c>
      <c r="N541">
        <v>876334.13</v>
      </c>
    </row>
    <row r="542" spans="1:14" x14ac:dyDescent="0.3">
      <c r="A542" t="s">
        <v>307</v>
      </c>
      <c r="B542" t="s">
        <v>10</v>
      </c>
      <c r="C542" t="s">
        <v>191</v>
      </c>
      <c r="D542" t="s">
        <v>23</v>
      </c>
      <c r="E542" t="s">
        <v>17</v>
      </c>
      <c r="F542" t="s">
        <v>337</v>
      </c>
      <c r="G542" s="4">
        <v>44311</v>
      </c>
      <c r="H542">
        <v>998791825</v>
      </c>
      <c r="I542" s="4">
        <v>44327</v>
      </c>
      <c r="J542">
        <v>6770</v>
      </c>
      <c r="K542">
        <v>205.7</v>
      </c>
      <c r="L542">
        <v>6.92</v>
      </c>
      <c r="M542">
        <v>48432.03</v>
      </c>
      <c r="N542">
        <v>35921.72</v>
      </c>
    </row>
    <row r="543" spans="1:14" x14ac:dyDescent="0.3">
      <c r="A543" t="s">
        <v>1771</v>
      </c>
      <c r="B543" t="s">
        <v>21</v>
      </c>
      <c r="C543" t="s">
        <v>30</v>
      </c>
      <c r="D543" t="s">
        <v>60</v>
      </c>
      <c r="E543" t="s">
        <v>17</v>
      </c>
      <c r="F543" t="s">
        <v>338</v>
      </c>
      <c r="G543" s="4">
        <v>44238</v>
      </c>
      <c r="H543">
        <v>998791825</v>
      </c>
      <c r="I543" s="4">
        <v>44270</v>
      </c>
      <c r="J543">
        <v>1404</v>
      </c>
      <c r="K543">
        <v>152.58000000000001</v>
      </c>
      <c r="L543">
        <v>502.54</v>
      </c>
      <c r="M543">
        <v>2936378.38</v>
      </c>
      <c r="N543">
        <v>2208160.7600000002</v>
      </c>
    </row>
    <row r="544" spans="1:14" x14ac:dyDescent="0.3">
      <c r="A544" t="s">
        <v>1772</v>
      </c>
      <c r="B544" t="s">
        <v>10</v>
      </c>
      <c r="C544" t="s">
        <v>210</v>
      </c>
      <c r="D544" t="s">
        <v>54</v>
      </c>
      <c r="E544" t="s">
        <v>17</v>
      </c>
      <c r="F544" t="s">
        <v>335</v>
      </c>
      <c r="G544" s="4">
        <v>44754</v>
      </c>
      <c r="H544">
        <v>998791825</v>
      </c>
      <c r="I544" s="4">
        <v>44775</v>
      </c>
      <c r="J544">
        <v>6610</v>
      </c>
      <c r="K544">
        <v>668.27</v>
      </c>
      <c r="L544">
        <v>35.840000000000003</v>
      </c>
      <c r="M544">
        <v>317895.52</v>
      </c>
      <c r="N544">
        <v>104258.56000000001</v>
      </c>
    </row>
    <row r="545" spans="1:14" x14ac:dyDescent="0.3">
      <c r="A545" t="s">
        <v>1773</v>
      </c>
      <c r="B545" t="s">
        <v>18</v>
      </c>
      <c r="C545" t="s">
        <v>44</v>
      </c>
      <c r="D545" t="s">
        <v>40</v>
      </c>
      <c r="E545" t="s">
        <v>17</v>
      </c>
      <c r="F545" t="s">
        <v>338</v>
      </c>
      <c r="G545" s="4">
        <v>44333</v>
      </c>
      <c r="H545">
        <v>998791825</v>
      </c>
      <c r="I545" s="4">
        <v>44360</v>
      </c>
      <c r="J545">
        <v>6299</v>
      </c>
      <c r="K545">
        <v>205.7</v>
      </c>
      <c r="L545">
        <v>90.93</v>
      </c>
      <c r="M545">
        <v>90125.1</v>
      </c>
      <c r="N545">
        <v>53194.05</v>
      </c>
    </row>
    <row r="546" spans="1:14" x14ac:dyDescent="0.3">
      <c r="A546" t="s">
        <v>1774</v>
      </c>
      <c r="B546" t="s">
        <v>10</v>
      </c>
      <c r="C546" t="s">
        <v>225</v>
      </c>
      <c r="D546" t="s">
        <v>54</v>
      </c>
      <c r="E546" t="s">
        <v>13</v>
      </c>
      <c r="F546" t="s">
        <v>337</v>
      </c>
      <c r="G546" s="4">
        <v>44204</v>
      </c>
      <c r="H546">
        <v>998791825</v>
      </c>
      <c r="I546" s="4">
        <v>44234</v>
      </c>
      <c r="J546">
        <v>1414</v>
      </c>
      <c r="K546">
        <v>205.7</v>
      </c>
      <c r="L546">
        <v>35.840000000000003</v>
      </c>
      <c r="M546">
        <v>470122.56</v>
      </c>
      <c r="N546">
        <v>154183.68000000002</v>
      </c>
    </row>
    <row r="547" spans="1:14" x14ac:dyDescent="0.3">
      <c r="A547" t="s">
        <v>490</v>
      </c>
      <c r="B547" t="s">
        <v>35</v>
      </c>
      <c r="C547" t="s">
        <v>147</v>
      </c>
      <c r="D547" t="s">
        <v>32</v>
      </c>
      <c r="E547" t="s">
        <v>13</v>
      </c>
      <c r="F547" t="s">
        <v>335</v>
      </c>
      <c r="G547" s="4">
        <v>44618</v>
      </c>
      <c r="H547">
        <v>218665540</v>
      </c>
      <c r="I547" s="4">
        <v>44663</v>
      </c>
      <c r="J547">
        <v>4393</v>
      </c>
      <c r="K547">
        <v>81.73</v>
      </c>
      <c r="L547">
        <v>56.67</v>
      </c>
      <c r="M547">
        <v>359039.89</v>
      </c>
      <c r="N547">
        <v>248951.31</v>
      </c>
    </row>
    <row r="548" spans="1:14" x14ac:dyDescent="0.3">
      <c r="A548" t="s">
        <v>264</v>
      </c>
      <c r="B548" t="s">
        <v>47</v>
      </c>
      <c r="C548" t="s">
        <v>202</v>
      </c>
      <c r="D548" t="s">
        <v>32</v>
      </c>
      <c r="E548" t="s">
        <v>17</v>
      </c>
      <c r="F548" t="s">
        <v>336</v>
      </c>
      <c r="G548" s="4">
        <v>44701</v>
      </c>
      <c r="H548">
        <v>998791825</v>
      </c>
      <c r="I548" s="4">
        <v>44723</v>
      </c>
      <c r="J548">
        <v>4928</v>
      </c>
      <c r="K548">
        <v>152.58000000000001</v>
      </c>
      <c r="L548">
        <v>56.67</v>
      </c>
      <c r="M548">
        <v>242819.83000000002</v>
      </c>
      <c r="N548">
        <v>168366.57</v>
      </c>
    </row>
    <row r="549" spans="1:14" x14ac:dyDescent="0.3">
      <c r="A549" t="s">
        <v>1775</v>
      </c>
      <c r="B549" t="s">
        <v>21</v>
      </c>
      <c r="C549" t="s">
        <v>198</v>
      </c>
      <c r="D549" t="s">
        <v>26</v>
      </c>
      <c r="E549" t="s">
        <v>13</v>
      </c>
      <c r="F549" t="s">
        <v>337</v>
      </c>
      <c r="G549" s="4">
        <v>44737</v>
      </c>
      <c r="H549">
        <v>998791825</v>
      </c>
      <c r="I549" s="4">
        <v>44773</v>
      </c>
      <c r="J549">
        <v>6846</v>
      </c>
      <c r="K549">
        <v>437.2</v>
      </c>
      <c r="L549">
        <v>159.41999999999999</v>
      </c>
      <c r="M549">
        <v>646879.52</v>
      </c>
      <c r="N549">
        <v>403970.27999999997</v>
      </c>
    </row>
    <row r="550" spans="1:14" x14ac:dyDescent="0.3">
      <c r="A550" t="s">
        <v>1776</v>
      </c>
      <c r="B550" t="s">
        <v>47</v>
      </c>
      <c r="C550" t="s">
        <v>68</v>
      </c>
      <c r="D550" t="s">
        <v>32</v>
      </c>
      <c r="E550" t="s">
        <v>13</v>
      </c>
      <c r="F550" t="s">
        <v>335</v>
      </c>
      <c r="G550" s="4">
        <v>44417</v>
      </c>
      <c r="H550">
        <v>998791825</v>
      </c>
      <c r="I550" s="4">
        <v>44433</v>
      </c>
      <c r="J550">
        <v>9205</v>
      </c>
      <c r="K550">
        <v>9.33</v>
      </c>
      <c r="L550">
        <v>56.67</v>
      </c>
      <c r="M550">
        <v>78869.45</v>
      </c>
      <c r="N550">
        <v>54686.55</v>
      </c>
    </row>
    <row r="551" spans="1:14" x14ac:dyDescent="0.3">
      <c r="A551" t="s">
        <v>1777</v>
      </c>
      <c r="B551" t="s">
        <v>47</v>
      </c>
      <c r="C551" t="s">
        <v>99</v>
      </c>
      <c r="D551" t="s">
        <v>31</v>
      </c>
      <c r="E551" t="s">
        <v>17</v>
      </c>
      <c r="F551" t="s">
        <v>338</v>
      </c>
      <c r="G551" s="4">
        <v>44513</v>
      </c>
      <c r="H551">
        <v>998791825</v>
      </c>
      <c r="I551" s="4">
        <v>44561</v>
      </c>
      <c r="J551">
        <v>1071</v>
      </c>
      <c r="K551">
        <v>668.27</v>
      </c>
      <c r="L551">
        <v>263.33</v>
      </c>
      <c r="M551">
        <v>1429206.8</v>
      </c>
      <c r="N551">
        <v>860825.7699999999</v>
      </c>
    </row>
    <row r="552" spans="1:14" x14ac:dyDescent="0.3">
      <c r="A552" t="s">
        <v>939</v>
      </c>
      <c r="B552" t="s">
        <v>21</v>
      </c>
      <c r="C552" t="s">
        <v>132</v>
      </c>
      <c r="D552" t="s">
        <v>34</v>
      </c>
      <c r="E552" t="s">
        <v>17</v>
      </c>
      <c r="F552" t="s">
        <v>338</v>
      </c>
      <c r="G552" s="4">
        <v>44112</v>
      </c>
      <c r="H552">
        <v>623535764</v>
      </c>
      <c r="I552" s="4">
        <v>44132</v>
      </c>
      <c r="J552">
        <v>3378</v>
      </c>
      <c r="K552">
        <v>651.21</v>
      </c>
      <c r="L552">
        <v>524.96</v>
      </c>
      <c r="M552">
        <v>2199787.3800000004</v>
      </c>
      <c r="N552">
        <v>1773314.8800000001</v>
      </c>
    </row>
    <row r="553" spans="1:14" x14ac:dyDescent="0.3">
      <c r="A553" t="s">
        <v>1646</v>
      </c>
      <c r="B553" t="s">
        <v>47</v>
      </c>
      <c r="C553" t="s">
        <v>128</v>
      </c>
      <c r="D553" t="s">
        <v>54</v>
      </c>
      <c r="E553" t="s">
        <v>17</v>
      </c>
      <c r="F553" t="s">
        <v>335</v>
      </c>
      <c r="G553" s="4">
        <v>44109</v>
      </c>
      <c r="H553">
        <v>998791825</v>
      </c>
      <c r="I553" s="4">
        <v>44142</v>
      </c>
      <c r="J553">
        <v>8707</v>
      </c>
      <c r="K553">
        <v>437.2</v>
      </c>
      <c r="L553">
        <v>35.840000000000003</v>
      </c>
      <c r="M553">
        <v>721029.44000000006</v>
      </c>
      <c r="N553">
        <v>236472.32000000004</v>
      </c>
    </row>
    <row r="554" spans="1:14" x14ac:dyDescent="0.3">
      <c r="A554" t="s">
        <v>1780</v>
      </c>
      <c r="B554" t="s">
        <v>21</v>
      </c>
      <c r="C554" t="s">
        <v>57</v>
      </c>
      <c r="D554" t="s">
        <v>20</v>
      </c>
      <c r="E554" t="s">
        <v>13</v>
      </c>
      <c r="F554" t="s">
        <v>337</v>
      </c>
      <c r="G554" s="4">
        <v>44713</v>
      </c>
      <c r="H554">
        <v>998791825</v>
      </c>
      <c r="I554" s="4">
        <v>44735</v>
      </c>
      <c r="J554">
        <v>4857</v>
      </c>
      <c r="K554">
        <v>205.7</v>
      </c>
      <c r="L554">
        <v>117.11</v>
      </c>
      <c r="M554">
        <v>809429.5</v>
      </c>
      <c r="N554">
        <v>460827.85</v>
      </c>
    </row>
    <row r="555" spans="1:14" x14ac:dyDescent="0.3">
      <c r="A555" t="s">
        <v>681</v>
      </c>
      <c r="B555" t="s">
        <v>47</v>
      </c>
      <c r="C555" t="s">
        <v>80</v>
      </c>
      <c r="D555" t="s">
        <v>54</v>
      </c>
      <c r="E555" t="s">
        <v>17</v>
      </c>
      <c r="F555" t="s">
        <v>335</v>
      </c>
      <c r="G555" s="4">
        <v>44109</v>
      </c>
      <c r="H555">
        <v>399910342</v>
      </c>
      <c r="I555" s="4">
        <v>44142</v>
      </c>
      <c r="J555">
        <v>6598</v>
      </c>
      <c r="K555">
        <v>109.28</v>
      </c>
      <c r="L555">
        <v>35.840000000000003</v>
      </c>
      <c r="M555">
        <v>721029.44000000006</v>
      </c>
      <c r="N555">
        <v>236472.32000000004</v>
      </c>
    </row>
    <row r="556" spans="1:14" x14ac:dyDescent="0.3">
      <c r="A556" t="s">
        <v>213</v>
      </c>
      <c r="B556" t="s">
        <v>10</v>
      </c>
      <c r="C556" t="s">
        <v>90</v>
      </c>
      <c r="D556" t="s">
        <v>60</v>
      </c>
      <c r="E556" t="s">
        <v>17</v>
      </c>
      <c r="F556" t="s">
        <v>338</v>
      </c>
      <c r="G556" s="4">
        <v>44747</v>
      </c>
      <c r="H556">
        <v>998791825</v>
      </c>
      <c r="I556" s="4">
        <v>44795</v>
      </c>
      <c r="J556">
        <v>2560</v>
      </c>
      <c r="K556">
        <v>152.58000000000001</v>
      </c>
      <c r="L556">
        <v>502.54</v>
      </c>
      <c r="M556">
        <v>159716.53</v>
      </c>
      <c r="N556">
        <v>120107.06</v>
      </c>
    </row>
    <row r="557" spans="1:14" x14ac:dyDescent="0.3">
      <c r="A557" t="s">
        <v>107</v>
      </c>
      <c r="B557" t="s">
        <v>21</v>
      </c>
      <c r="C557" t="s">
        <v>50</v>
      </c>
      <c r="D557" t="s">
        <v>20</v>
      </c>
      <c r="E557" t="s">
        <v>13</v>
      </c>
      <c r="F557" t="s">
        <v>335</v>
      </c>
      <c r="G557" s="4">
        <v>44662</v>
      </c>
      <c r="H557">
        <v>998791825</v>
      </c>
      <c r="I557" s="4">
        <v>44685</v>
      </c>
      <c r="J557">
        <v>5637</v>
      </c>
      <c r="K557">
        <v>9.33</v>
      </c>
      <c r="L557">
        <v>117.11</v>
      </c>
      <c r="M557">
        <v>953008.1</v>
      </c>
      <c r="N557">
        <v>542570.63</v>
      </c>
    </row>
    <row r="558" spans="1:14" x14ac:dyDescent="0.3">
      <c r="A558" t="s">
        <v>356</v>
      </c>
      <c r="B558" t="s">
        <v>21</v>
      </c>
      <c r="C558" t="s">
        <v>42</v>
      </c>
      <c r="D558" t="s">
        <v>23</v>
      </c>
      <c r="E558" t="s">
        <v>13</v>
      </c>
      <c r="F558" t="s">
        <v>335</v>
      </c>
      <c r="G558" s="4">
        <v>44489</v>
      </c>
      <c r="H558">
        <v>115460574</v>
      </c>
      <c r="I558" s="4">
        <v>44517</v>
      </c>
      <c r="J558">
        <v>2888</v>
      </c>
      <c r="K558">
        <v>9.33</v>
      </c>
      <c r="L558">
        <v>6.92</v>
      </c>
      <c r="M558">
        <v>26945.040000000001</v>
      </c>
      <c r="N558">
        <v>19984.96</v>
      </c>
    </row>
    <row r="559" spans="1:14" x14ac:dyDescent="0.3">
      <c r="A559" t="s">
        <v>491</v>
      </c>
      <c r="B559" t="s">
        <v>21</v>
      </c>
      <c r="C559" t="s">
        <v>148</v>
      </c>
      <c r="D559" t="s">
        <v>23</v>
      </c>
      <c r="E559" t="s">
        <v>13</v>
      </c>
      <c r="F559" t="s">
        <v>335</v>
      </c>
      <c r="G559" s="4">
        <v>44772</v>
      </c>
      <c r="H559">
        <v>219083964</v>
      </c>
      <c r="I559" s="4">
        <v>44805</v>
      </c>
      <c r="J559">
        <v>7363</v>
      </c>
      <c r="K559">
        <v>9.33</v>
      </c>
      <c r="L559">
        <v>6.92</v>
      </c>
      <c r="M559">
        <v>68696.789999999994</v>
      </c>
      <c r="N559">
        <v>50951.96</v>
      </c>
    </row>
    <row r="560" spans="1:14" x14ac:dyDescent="0.3">
      <c r="A560" t="s">
        <v>1630</v>
      </c>
      <c r="B560" t="s">
        <v>18</v>
      </c>
      <c r="C560" t="s">
        <v>33</v>
      </c>
      <c r="D560" t="s">
        <v>20</v>
      </c>
      <c r="E560" t="s">
        <v>17</v>
      </c>
      <c r="F560" t="s">
        <v>336</v>
      </c>
      <c r="G560" s="4">
        <v>44108</v>
      </c>
      <c r="H560">
        <v>998791825</v>
      </c>
      <c r="I560" s="4">
        <v>44127</v>
      </c>
      <c r="J560">
        <v>421</v>
      </c>
      <c r="K560">
        <v>205.7</v>
      </c>
      <c r="L560">
        <v>117.11</v>
      </c>
      <c r="M560">
        <v>766438.2</v>
      </c>
      <c r="N560">
        <v>436351.86</v>
      </c>
    </row>
    <row r="561" spans="1:14" x14ac:dyDescent="0.3">
      <c r="A561" t="s">
        <v>665</v>
      </c>
      <c r="B561" t="s">
        <v>21</v>
      </c>
      <c r="C561" t="s">
        <v>224</v>
      </c>
      <c r="D561" t="s">
        <v>20</v>
      </c>
      <c r="E561" t="s">
        <v>17</v>
      </c>
      <c r="F561" t="s">
        <v>336</v>
      </c>
      <c r="G561" s="4">
        <v>44108</v>
      </c>
      <c r="H561">
        <v>385319554</v>
      </c>
      <c r="I561" s="4">
        <v>44127</v>
      </c>
      <c r="J561">
        <v>3726</v>
      </c>
      <c r="K561">
        <v>205.7</v>
      </c>
      <c r="L561">
        <v>117.11</v>
      </c>
      <c r="M561">
        <v>766438.2</v>
      </c>
      <c r="N561">
        <v>436351.86</v>
      </c>
    </row>
    <row r="562" spans="1:14" x14ac:dyDescent="0.3">
      <c r="A562" t="s">
        <v>1500</v>
      </c>
      <c r="B562" t="s">
        <v>47</v>
      </c>
      <c r="C562" t="s">
        <v>177</v>
      </c>
      <c r="D562" t="s">
        <v>12</v>
      </c>
      <c r="E562" t="s">
        <v>17</v>
      </c>
      <c r="F562" t="s">
        <v>335</v>
      </c>
      <c r="G562" s="4">
        <v>44107</v>
      </c>
      <c r="H562">
        <v>998791825</v>
      </c>
      <c r="I562" s="4">
        <v>44123</v>
      </c>
      <c r="J562">
        <v>3626</v>
      </c>
      <c r="K562">
        <v>152.58000000000001</v>
      </c>
      <c r="L562">
        <v>97.44</v>
      </c>
      <c r="M562">
        <v>595672.32000000007</v>
      </c>
      <c r="N562">
        <v>380405.76000000001</v>
      </c>
    </row>
    <row r="563" spans="1:14" x14ac:dyDescent="0.3">
      <c r="A563" t="s">
        <v>1784</v>
      </c>
      <c r="B563" t="s">
        <v>21</v>
      </c>
      <c r="C563" t="s">
        <v>159</v>
      </c>
      <c r="D563" t="s">
        <v>23</v>
      </c>
      <c r="E563" t="s">
        <v>13</v>
      </c>
      <c r="F563" t="s">
        <v>337</v>
      </c>
      <c r="G563" s="4">
        <v>44409</v>
      </c>
      <c r="H563">
        <v>998791825</v>
      </c>
      <c r="I563" s="4">
        <v>44419</v>
      </c>
      <c r="J563">
        <v>4816</v>
      </c>
      <c r="K563">
        <v>154.06</v>
      </c>
      <c r="L563">
        <v>6.92</v>
      </c>
      <c r="M563">
        <v>72139.56</v>
      </c>
      <c r="N563">
        <v>53505.440000000002</v>
      </c>
    </row>
    <row r="564" spans="1:14" x14ac:dyDescent="0.3">
      <c r="A564" t="s">
        <v>1785</v>
      </c>
      <c r="B564" t="s">
        <v>21</v>
      </c>
      <c r="C564" t="s">
        <v>145</v>
      </c>
      <c r="D564" t="s">
        <v>60</v>
      </c>
      <c r="E564" t="s">
        <v>17</v>
      </c>
      <c r="F564" t="s">
        <v>338</v>
      </c>
      <c r="G564" s="4">
        <v>44506</v>
      </c>
      <c r="H564">
        <v>998791825</v>
      </c>
      <c r="I564" s="4">
        <v>44521</v>
      </c>
      <c r="J564">
        <v>5651</v>
      </c>
      <c r="K564">
        <v>47.45</v>
      </c>
      <c r="L564">
        <v>502.54</v>
      </c>
      <c r="M564">
        <v>5944929.9199999999</v>
      </c>
      <c r="N564">
        <v>4470595.84</v>
      </c>
    </row>
    <row r="565" spans="1:14" x14ac:dyDescent="0.3">
      <c r="A565" t="s">
        <v>1786</v>
      </c>
      <c r="B565" t="s">
        <v>24</v>
      </c>
      <c r="C565" t="s">
        <v>82</v>
      </c>
      <c r="D565" t="s">
        <v>34</v>
      </c>
      <c r="E565" t="s">
        <v>17</v>
      </c>
      <c r="F565" t="s">
        <v>337</v>
      </c>
      <c r="G565" s="4">
        <v>44871</v>
      </c>
      <c r="H565">
        <v>998791825</v>
      </c>
      <c r="I565" s="4">
        <v>44876</v>
      </c>
      <c r="J565">
        <v>3239</v>
      </c>
      <c r="K565">
        <v>152.58000000000001</v>
      </c>
      <c r="L565">
        <v>524.96</v>
      </c>
      <c r="M565">
        <v>1582440.3</v>
      </c>
      <c r="N565">
        <v>1275652.8</v>
      </c>
    </row>
    <row r="566" spans="1:14" x14ac:dyDescent="0.3">
      <c r="A566" t="s">
        <v>518</v>
      </c>
      <c r="B566" t="s">
        <v>21</v>
      </c>
      <c r="C566" t="s">
        <v>108</v>
      </c>
      <c r="D566" t="s">
        <v>12</v>
      </c>
      <c r="E566" t="s">
        <v>17</v>
      </c>
      <c r="F566" t="s">
        <v>335</v>
      </c>
      <c r="G566" s="4">
        <v>44107</v>
      </c>
      <c r="H566">
        <v>244443070</v>
      </c>
      <c r="I566" s="4">
        <v>44123</v>
      </c>
      <c r="J566">
        <v>3904</v>
      </c>
      <c r="K566">
        <v>152.58000000000001</v>
      </c>
      <c r="L566">
        <v>97.44</v>
      </c>
      <c r="M566">
        <v>595672.32000000007</v>
      </c>
      <c r="N566">
        <v>380405.76000000001</v>
      </c>
    </row>
    <row r="567" spans="1:14" x14ac:dyDescent="0.3">
      <c r="A567" t="s">
        <v>320</v>
      </c>
      <c r="B567" t="s">
        <v>21</v>
      </c>
      <c r="C567" t="s">
        <v>83</v>
      </c>
      <c r="D567" t="s">
        <v>20</v>
      </c>
      <c r="E567" t="s">
        <v>13</v>
      </c>
      <c r="F567" t="s">
        <v>338</v>
      </c>
      <c r="G567" s="4">
        <v>44230</v>
      </c>
      <c r="H567">
        <v>998791825</v>
      </c>
      <c r="I567" s="4">
        <v>44235</v>
      </c>
      <c r="J567">
        <v>7601</v>
      </c>
      <c r="K567">
        <v>9.33</v>
      </c>
      <c r="L567">
        <v>117.11</v>
      </c>
      <c r="M567">
        <v>1908896</v>
      </c>
      <c r="N567">
        <v>1086780.8</v>
      </c>
    </row>
    <row r="568" spans="1:14" x14ac:dyDescent="0.3">
      <c r="A568" t="s">
        <v>1788</v>
      </c>
      <c r="B568" t="s">
        <v>47</v>
      </c>
      <c r="C568" t="s">
        <v>128</v>
      </c>
      <c r="D568" t="s">
        <v>23</v>
      </c>
      <c r="E568" t="s">
        <v>17</v>
      </c>
      <c r="F568" t="s">
        <v>338</v>
      </c>
      <c r="G568" s="4">
        <v>44852</v>
      </c>
      <c r="H568">
        <v>998791825</v>
      </c>
      <c r="I568" s="4">
        <v>44869</v>
      </c>
      <c r="J568">
        <v>1417</v>
      </c>
      <c r="K568">
        <v>9.33</v>
      </c>
      <c r="L568">
        <v>6.92</v>
      </c>
      <c r="M568">
        <v>14116.29</v>
      </c>
      <c r="N568">
        <v>10469.959999999999</v>
      </c>
    </row>
    <row r="569" spans="1:14" x14ac:dyDescent="0.3">
      <c r="A569" t="s">
        <v>1789</v>
      </c>
      <c r="B569" t="s">
        <v>10</v>
      </c>
      <c r="C569" t="s">
        <v>104</v>
      </c>
      <c r="D569" t="s">
        <v>12</v>
      </c>
      <c r="E569" t="s">
        <v>13</v>
      </c>
      <c r="F569" t="s">
        <v>337</v>
      </c>
      <c r="G569" s="4">
        <v>44822</v>
      </c>
      <c r="H569">
        <v>998791825</v>
      </c>
      <c r="I569" s="4">
        <v>44840</v>
      </c>
      <c r="J569">
        <v>6069</v>
      </c>
      <c r="K569">
        <v>154.06</v>
      </c>
      <c r="L569">
        <v>97.44</v>
      </c>
      <c r="M569">
        <v>602080.68000000005</v>
      </c>
      <c r="N569">
        <v>384498.24</v>
      </c>
    </row>
    <row r="570" spans="1:14" x14ac:dyDescent="0.3">
      <c r="A570" t="s">
        <v>492</v>
      </c>
      <c r="B570" t="s">
        <v>21</v>
      </c>
      <c r="C570" t="s">
        <v>78</v>
      </c>
      <c r="D570" t="s">
        <v>34</v>
      </c>
      <c r="E570" t="s">
        <v>13</v>
      </c>
      <c r="F570" t="s">
        <v>335</v>
      </c>
      <c r="G570" s="4">
        <v>44463</v>
      </c>
      <c r="H570">
        <v>221146476</v>
      </c>
      <c r="I570" s="4">
        <v>44505</v>
      </c>
      <c r="J570">
        <v>1755</v>
      </c>
      <c r="K570">
        <v>651.21</v>
      </c>
      <c r="L570">
        <v>524.96</v>
      </c>
      <c r="M570">
        <v>1142873.55</v>
      </c>
      <c r="N570">
        <v>921304.8</v>
      </c>
    </row>
    <row r="571" spans="1:14" x14ac:dyDescent="0.3">
      <c r="A571" t="s">
        <v>1790</v>
      </c>
      <c r="B571" t="s">
        <v>10</v>
      </c>
      <c r="C571" t="s">
        <v>124</v>
      </c>
      <c r="D571" t="s">
        <v>23</v>
      </c>
      <c r="E571" t="s">
        <v>13</v>
      </c>
      <c r="F571" t="s">
        <v>336</v>
      </c>
      <c r="G571" s="4">
        <v>44278</v>
      </c>
      <c r="H571">
        <v>998791825</v>
      </c>
      <c r="I571" s="4">
        <v>44296</v>
      </c>
      <c r="J571">
        <v>5155</v>
      </c>
      <c r="K571">
        <v>154.06</v>
      </c>
      <c r="L571">
        <v>6.92</v>
      </c>
      <c r="M571">
        <v>57062.28</v>
      </c>
      <c r="N571">
        <v>42322.720000000001</v>
      </c>
    </row>
    <row r="572" spans="1:14" x14ac:dyDescent="0.3">
      <c r="A572" t="s">
        <v>452</v>
      </c>
      <c r="B572" t="s">
        <v>10</v>
      </c>
      <c r="C572" t="s">
        <v>124</v>
      </c>
      <c r="D572" t="s">
        <v>31</v>
      </c>
      <c r="E572" t="s">
        <v>13</v>
      </c>
      <c r="F572" t="s">
        <v>337</v>
      </c>
      <c r="G572" s="4">
        <v>44106</v>
      </c>
      <c r="H572">
        <v>189044940</v>
      </c>
      <c r="I572" s="4">
        <v>44149</v>
      </c>
      <c r="J572">
        <v>5182</v>
      </c>
      <c r="K572">
        <v>437.2</v>
      </c>
      <c r="L572">
        <v>263.33</v>
      </c>
      <c r="M572">
        <v>2265570.4</v>
      </c>
      <c r="N572">
        <v>1364576.0599999998</v>
      </c>
    </row>
    <row r="573" spans="1:14" x14ac:dyDescent="0.3">
      <c r="A573" t="s">
        <v>1447</v>
      </c>
      <c r="B573" t="s">
        <v>21</v>
      </c>
      <c r="C573" t="s">
        <v>146</v>
      </c>
      <c r="D573" t="s">
        <v>31</v>
      </c>
      <c r="E573" t="s">
        <v>13</v>
      </c>
      <c r="F573" t="s">
        <v>337</v>
      </c>
      <c r="G573" s="4">
        <v>44106</v>
      </c>
      <c r="H573">
        <v>998791825</v>
      </c>
      <c r="I573" s="4">
        <v>44149</v>
      </c>
      <c r="J573">
        <v>4051</v>
      </c>
      <c r="K573">
        <v>47.45</v>
      </c>
      <c r="L573">
        <v>263.33</v>
      </c>
      <c r="M573">
        <v>2265570.4</v>
      </c>
      <c r="N573">
        <v>1364576.0599999998</v>
      </c>
    </row>
    <row r="574" spans="1:14" x14ac:dyDescent="0.3">
      <c r="A574" t="s">
        <v>328</v>
      </c>
      <c r="B574" t="s">
        <v>21</v>
      </c>
      <c r="C574" t="s">
        <v>95</v>
      </c>
      <c r="D574" t="s">
        <v>40</v>
      </c>
      <c r="E574" t="s">
        <v>17</v>
      </c>
      <c r="F574" t="s">
        <v>337</v>
      </c>
      <c r="G574" s="4">
        <v>44700</v>
      </c>
      <c r="H574">
        <v>998791825</v>
      </c>
      <c r="I574" s="4">
        <v>44726</v>
      </c>
      <c r="J574">
        <v>474</v>
      </c>
      <c r="K574">
        <v>668.27</v>
      </c>
      <c r="L574">
        <v>90.93</v>
      </c>
      <c r="M574">
        <v>289632.8</v>
      </c>
      <c r="N574">
        <v>170948.40000000002</v>
      </c>
    </row>
    <row r="575" spans="1:14" x14ac:dyDescent="0.3">
      <c r="A575" t="s">
        <v>1793</v>
      </c>
      <c r="B575" t="s">
        <v>24</v>
      </c>
      <c r="C575" t="s">
        <v>75</v>
      </c>
      <c r="D575" t="s">
        <v>40</v>
      </c>
      <c r="E575" t="s">
        <v>13</v>
      </c>
      <c r="F575" t="s">
        <v>338</v>
      </c>
      <c r="G575" s="4">
        <v>44840</v>
      </c>
      <c r="H575">
        <v>998791825</v>
      </c>
      <c r="I575" s="4">
        <v>44841</v>
      </c>
      <c r="J575">
        <v>8909</v>
      </c>
      <c r="K575">
        <v>9.33</v>
      </c>
      <c r="L575">
        <v>90.93</v>
      </c>
      <c r="M575">
        <v>613929.1</v>
      </c>
      <c r="N575">
        <v>362356.05000000005</v>
      </c>
    </row>
    <row r="576" spans="1:14" x14ac:dyDescent="0.3">
      <c r="A576" t="s">
        <v>1794</v>
      </c>
      <c r="B576" t="s">
        <v>21</v>
      </c>
      <c r="C576" t="s">
        <v>89</v>
      </c>
      <c r="D576" t="s">
        <v>28</v>
      </c>
      <c r="E576" t="s">
        <v>13</v>
      </c>
      <c r="F576" t="s">
        <v>336</v>
      </c>
      <c r="G576" s="4">
        <v>44744</v>
      </c>
      <c r="H576">
        <v>998791825</v>
      </c>
      <c r="I576" s="4">
        <v>44791</v>
      </c>
      <c r="J576">
        <v>5240</v>
      </c>
      <c r="K576">
        <v>47.45</v>
      </c>
      <c r="L576">
        <v>31.79</v>
      </c>
      <c r="M576">
        <v>425958.65</v>
      </c>
      <c r="N576">
        <v>285378.83</v>
      </c>
    </row>
    <row r="577" spans="1:14" x14ac:dyDescent="0.3">
      <c r="A577" t="s">
        <v>1515</v>
      </c>
      <c r="B577" t="s">
        <v>21</v>
      </c>
      <c r="C577" t="s">
        <v>188</v>
      </c>
      <c r="D577" t="s">
        <v>40</v>
      </c>
      <c r="E577" t="s">
        <v>17</v>
      </c>
      <c r="F577" t="s">
        <v>338</v>
      </c>
      <c r="G577" s="4">
        <v>44106</v>
      </c>
      <c r="H577">
        <v>998791825</v>
      </c>
      <c r="I577" s="4">
        <v>44110</v>
      </c>
      <c r="J577">
        <v>9142</v>
      </c>
      <c r="K577">
        <v>109.28</v>
      </c>
      <c r="L577">
        <v>90.93</v>
      </c>
      <c r="M577">
        <v>689264.44000000006</v>
      </c>
      <c r="N577">
        <v>406820.82</v>
      </c>
    </row>
    <row r="578" spans="1:14" x14ac:dyDescent="0.3">
      <c r="A578" t="s">
        <v>1796</v>
      </c>
      <c r="B578" t="s">
        <v>24</v>
      </c>
      <c r="C578" t="s">
        <v>77</v>
      </c>
      <c r="D578" t="s">
        <v>20</v>
      </c>
      <c r="E578" t="s">
        <v>17</v>
      </c>
      <c r="F578" t="s">
        <v>335</v>
      </c>
      <c r="G578" s="4">
        <v>44407</v>
      </c>
      <c r="H578">
        <v>998791825</v>
      </c>
      <c r="I578" s="4">
        <v>44441</v>
      </c>
      <c r="J578">
        <v>1766</v>
      </c>
      <c r="K578">
        <v>47.45</v>
      </c>
      <c r="L578">
        <v>117.11</v>
      </c>
      <c r="M578">
        <v>317806.5</v>
      </c>
      <c r="N578">
        <v>180934.95</v>
      </c>
    </row>
    <row r="579" spans="1:14" x14ac:dyDescent="0.3">
      <c r="A579" t="s">
        <v>1797</v>
      </c>
      <c r="B579" t="s">
        <v>18</v>
      </c>
      <c r="C579" t="s">
        <v>199</v>
      </c>
      <c r="D579" t="s">
        <v>23</v>
      </c>
      <c r="E579" t="s">
        <v>17</v>
      </c>
      <c r="F579" t="s">
        <v>337</v>
      </c>
      <c r="G579" s="4">
        <v>44555</v>
      </c>
      <c r="H579">
        <v>998791825</v>
      </c>
      <c r="I579" s="4">
        <v>44600</v>
      </c>
      <c r="J579">
        <v>9628</v>
      </c>
      <c r="K579">
        <v>205.7</v>
      </c>
      <c r="L579">
        <v>6.92</v>
      </c>
      <c r="M579">
        <v>80825.789999999994</v>
      </c>
      <c r="N579">
        <v>59947.96</v>
      </c>
    </row>
    <row r="580" spans="1:14" x14ac:dyDescent="0.3">
      <c r="A580" t="s">
        <v>1798</v>
      </c>
      <c r="B580" t="s">
        <v>21</v>
      </c>
      <c r="C580" t="s">
        <v>106</v>
      </c>
      <c r="D580" t="s">
        <v>23</v>
      </c>
      <c r="E580" t="s">
        <v>17</v>
      </c>
      <c r="F580" t="s">
        <v>338</v>
      </c>
      <c r="G580" s="4">
        <v>44199</v>
      </c>
      <c r="H580">
        <v>998791825</v>
      </c>
      <c r="I580" s="4">
        <v>44207</v>
      </c>
      <c r="J580">
        <v>718</v>
      </c>
      <c r="K580">
        <v>255.28</v>
      </c>
      <c r="L580">
        <v>6.92</v>
      </c>
      <c r="M580">
        <v>72298.17</v>
      </c>
      <c r="N580">
        <v>53623.08</v>
      </c>
    </row>
    <row r="581" spans="1:14" x14ac:dyDescent="0.3">
      <c r="A581" t="s">
        <v>534</v>
      </c>
      <c r="B581" t="s">
        <v>47</v>
      </c>
      <c r="C581" t="s">
        <v>88</v>
      </c>
      <c r="D581" t="s">
        <v>40</v>
      </c>
      <c r="E581" t="s">
        <v>17</v>
      </c>
      <c r="F581" t="s">
        <v>338</v>
      </c>
      <c r="G581" s="4">
        <v>44106</v>
      </c>
      <c r="H581">
        <v>259376752</v>
      </c>
      <c r="I581" s="4">
        <v>44110</v>
      </c>
      <c r="J581">
        <v>4474</v>
      </c>
      <c r="K581">
        <v>154.06</v>
      </c>
      <c r="L581">
        <v>90.93</v>
      </c>
      <c r="M581">
        <v>689264.44000000006</v>
      </c>
      <c r="N581">
        <v>406820.82</v>
      </c>
    </row>
    <row r="582" spans="1:14" x14ac:dyDescent="0.3">
      <c r="A582" t="s">
        <v>1799</v>
      </c>
      <c r="B582" t="s">
        <v>21</v>
      </c>
      <c r="C582" t="s">
        <v>122</v>
      </c>
      <c r="D582" t="s">
        <v>40</v>
      </c>
      <c r="E582" t="s">
        <v>17</v>
      </c>
      <c r="F582" t="s">
        <v>338</v>
      </c>
      <c r="G582" s="4">
        <v>44422</v>
      </c>
      <c r="H582">
        <v>998791825</v>
      </c>
      <c r="I582" s="4">
        <v>44464</v>
      </c>
      <c r="J582">
        <v>3947</v>
      </c>
      <c r="K582">
        <v>668.27</v>
      </c>
      <c r="L582">
        <v>90.93</v>
      </c>
      <c r="M582">
        <v>562781.18000000005</v>
      </c>
      <c r="N582">
        <v>332167.29000000004</v>
      </c>
    </row>
    <row r="583" spans="1:14" x14ac:dyDescent="0.3">
      <c r="A583" t="s">
        <v>2089</v>
      </c>
      <c r="B583" t="s">
        <v>24</v>
      </c>
      <c r="C583" t="s">
        <v>45</v>
      </c>
      <c r="D583" t="s">
        <v>23</v>
      </c>
      <c r="E583" t="s">
        <v>17</v>
      </c>
      <c r="F583" t="s">
        <v>337</v>
      </c>
      <c r="G583" s="4">
        <v>44105</v>
      </c>
      <c r="H583">
        <v>998791825</v>
      </c>
      <c r="I583" s="4">
        <v>44128</v>
      </c>
      <c r="J583">
        <v>7821</v>
      </c>
      <c r="K583">
        <v>255.28</v>
      </c>
      <c r="L583">
        <v>6.92</v>
      </c>
      <c r="M583">
        <v>91499.31</v>
      </c>
      <c r="N583">
        <v>67864.44</v>
      </c>
    </row>
    <row r="584" spans="1:14" x14ac:dyDescent="0.3">
      <c r="A584" t="s">
        <v>1801</v>
      </c>
      <c r="B584" t="s">
        <v>18</v>
      </c>
      <c r="C584" t="s">
        <v>199</v>
      </c>
      <c r="D584" t="s">
        <v>34</v>
      </c>
      <c r="E584" t="s">
        <v>17</v>
      </c>
      <c r="F584" t="s">
        <v>336</v>
      </c>
      <c r="G584" s="4">
        <v>44367</v>
      </c>
      <c r="H584">
        <v>998791825</v>
      </c>
      <c r="I584" s="4">
        <v>44371</v>
      </c>
      <c r="J584">
        <v>2625</v>
      </c>
      <c r="K584">
        <v>205.7</v>
      </c>
      <c r="L584">
        <v>524.96</v>
      </c>
      <c r="M584">
        <v>3557560.23</v>
      </c>
      <c r="N584">
        <v>2867856.48</v>
      </c>
    </row>
    <row r="585" spans="1:14" x14ac:dyDescent="0.3">
      <c r="A585" t="s">
        <v>1802</v>
      </c>
      <c r="B585" t="s">
        <v>21</v>
      </c>
      <c r="C585" t="s">
        <v>42</v>
      </c>
      <c r="D585" t="s">
        <v>31</v>
      </c>
      <c r="E585" t="s">
        <v>13</v>
      </c>
      <c r="F585" t="s">
        <v>337</v>
      </c>
      <c r="G585" s="4">
        <v>44379</v>
      </c>
      <c r="H585">
        <v>998791825</v>
      </c>
      <c r="I585" s="4">
        <v>44387</v>
      </c>
      <c r="J585">
        <v>1052</v>
      </c>
      <c r="K585">
        <v>47.45</v>
      </c>
      <c r="L585">
        <v>263.33</v>
      </c>
      <c r="M585">
        <v>2720258.4</v>
      </c>
      <c r="N585">
        <v>1638439.26</v>
      </c>
    </row>
    <row r="586" spans="1:14" x14ac:dyDescent="0.3">
      <c r="A586" t="s">
        <v>270</v>
      </c>
      <c r="B586" t="s">
        <v>21</v>
      </c>
      <c r="C586" t="s">
        <v>106</v>
      </c>
      <c r="D586" t="s">
        <v>60</v>
      </c>
      <c r="E586" t="s">
        <v>13</v>
      </c>
      <c r="F586" t="s">
        <v>338</v>
      </c>
      <c r="G586" s="4">
        <v>44508</v>
      </c>
      <c r="H586">
        <v>998791825</v>
      </c>
      <c r="I586" s="4">
        <v>44540</v>
      </c>
      <c r="J586">
        <v>7575</v>
      </c>
      <c r="K586">
        <v>668.27</v>
      </c>
      <c r="L586">
        <v>502.54</v>
      </c>
      <c r="M586">
        <v>2342954.62</v>
      </c>
      <c r="N586">
        <v>1761905.24</v>
      </c>
    </row>
    <row r="587" spans="1:14" x14ac:dyDescent="0.3">
      <c r="A587" t="s">
        <v>1187</v>
      </c>
      <c r="B587" t="s">
        <v>24</v>
      </c>
      <c r="C587" t="s">
        <v>265</v>
      </c>
      <c r="D587" t="s">
        <v>23</v>
      </c>
      <c r="E587" t="s">
        <v>17</v>
      </c>
      <c r="F587" t="s">
        <v>337</v>
      </c>
      <c r="G587" s="4">
        <v>44105</v>
      </c>
      <c r="H587">
        <v>859830653</v>
      </c>
      <c r="I587" s="4">
        <v>44128</v>
      </c>
      <c r="J587">
        <v>9807</v>
      </c>
      <c r="K587">
        <v>9.33</v>
      </c>
      <c r="L587">
        <v>6.92</v>
      </c>
      <c r="M587">
        <v>91499.31</v>
      </c>
      <c r="N587">
        <v>67864.44</v>
      </c>
    </row>
    <row r="588" spans="1:14" x14ac:dyDescent="0.3">
      <c r="A588" t="s">
        <v>287</v>
      </c>
      <c r="B588" t="s">
        <v>10</v>
      </c>
      <c r="C588" t="s">
        <v>100</v>
      </c>
      <c r="D588" t="s">
        <v>40</v>
      </c>
      <c r="E588" t="s">
        <v>13</v>
      </c>
      <c r="F588" t="s">
        <v>336</v>
      </c>
      <c r="G588" s="4">
        <v>44104</v>
      </c>
      <c r="H588">
        <v>998791825</v>
      </c>
      <c r="I588" s="4">
        <v>44109</v>
      </c>
      <c r="J588">
        <v>1999</v>
      </c>
      <c r="K588">
        <v>152.58000000000001</v>
      </c>
      <c r="L588">
        <v>90.93</v>
      </c>
      <c r="M588">
        <v>505778.98</v>
      </c>
      <c r="N588">
        <v>298523.19</v>
      </c>
    </row>
    <row r="589" spans="1:14" x14ac:dyDescent="0.3">
      <c r="A589" t="s">
        <v>1214</v>
      </c>
      <c r="B589" t="s">
        <v>18</v>
      </c>
      <c r="C589" t="s">
        <v>246</v>
      </c>
      <c r="D589" t="s">
        <v>40</v>
      </c>
      <c r="E589" t="s">
        <v>13</v>
      </c>
      <c r="F589" t="s">
        <v>336</v>
      </c>
      <c r="G589" s="4">
        <v>44104</v>
      </c>
      <c r="H589">
        <v>879781568</v>
      </c>
      <c r="I589" s="4">
        <v>44109</v>
      </c>
      <c r="J589">
        <v>3283</v>
      </c>
      <c r="K589">
        <v>154.06</v>
      </c>
      <c r="L589">
        <v>90.93</v>
      </c>
      <c r="M589">
        <v>505778.98</v>
      </c>
      <c r="N589">
        <v>298523.19</v>
      </c>
    </row>
    <row r="590" spans="1:14" x14ac:dyDescent="0.3">
      <c r="A590" t="s">
        <v>1832</v>
      </c>
      <c r="B590" t="s">
        <v>35</v>
      </c>
      <c r="C590" t="s">
        <v>192</v>
      </c>
      <c r="D590" t="s">
        <v>60</v>
      </c>
      <c r="E590" t="s">
        <v>17</v>
      </c>
      <c r="F590" t="s">
        <v>335</v>
      </c>
      <c r="G590" s="4">
        <v>44103</v>
      </c>
      <c r="H590">
        <v>998791825</v>
      </c>
      <c r="I590" s="4">
        <v>44127</v>
      </c>
      <c r="J590">
        <v>6626</v>
      </c>
      <c r="K590">
        <v>81.73</v>
      </c>
      <c r="L590">
        <v>502.54</v>
      </c>
      <c r="M590">
        <v>5943593.3799999999</v>
      </c>
      <c r="N590">
        <v>4469590.76</v>
      </c>
    </row>
    <row r="591" spans="1:14" x14ac:dyDescent="0.3">
      <c r="A591" t="s">
        <v>314</v>
      </c>
      <c r="B591" t="s">
        <v>21</v>
      </c>
      <c r="C591" t="s">
        <v>122</v>
      </c>
      <c r="D591" t="s">
        <v>20</v>
      </c>
      <c r="E591" t="s">
        <v>13</v>
      </c>
      <c r="F591" t="s">
        <v>338</v>
      </c>
      <c r="G591" s="4">
        <v>44655</v>
      </c>
      <c r="H591">
        <v>998791825</v>
      </c>
      <c r="I591" s="4">
        <v>44700</v>
      </c>
      <c r="J591">
        <v>91</v>
      </c>
      <c r="K591">
        <v>47.45</v>
      </c>
      <c r="L591">
        <v>117.11</v>
      </c>
      <c r="M591">
        <v>833290.7</v>
      </c>
      <c r="N591">
        <v>474412.61</v>
      </c>
    </row>
    <row r="592" spans="1:14" x14ac:dyDescent="0.3">
      <c r="A592" t="s">
        <v>494</v>
      </c>
      <c r="B592" t="s">
        <v>21</v>
      </c>
      <c r="C592" t="s">
        <v>81</v>
      </c>
      <c r="D592" t="s">
        <v>23</v>
      </c>
      <c r="E592" t="s">
        <v>13</v>
      </c>
      <c r="F592" t="s">
        <v>337</v>
      </c>
      <c r="G592" s="4">
        <v>44326</v>
      </c>
      <c r="H592">
        <v>227903926</v>
      </c>
      <c r="I592" s="4">
        <v>44354</v>
      </c>
      <c r="J592">
        <v>1229</v>
      </c>
      <c r="K592">
        <v>9.33</v>
      </c>
      <c r="L592">
        <v>6.92</v>
      </c>
      <c r="M592">
        <v>11466.57</v>
      </c>
      <c r="N592">
        <v>8504.68</v>
      </c>
    </row>
    <row r="593" spans="1:14" x14ac:dyDescent="0.3">
      <c r="A593" t="s">
        <v>227</v>
      </c>
      <c r="B593" t="s">
        <v>21</v>
      </c>
      <c r="C593" t="s">
        <v>50</v>
      </c>
      <c r="D593" t="s">
        <v>20</v>
      </c>
      <c r="E593" t="s">
        <v>13</v>
      </c>
      <c r="F593" t="s">
        <v>338</v>
      </c>
      <c r="G593" s="4">
        <v>44103</v>
      </c>
      <c r="H593">
        <v>998791825</v>
      </c>
      <c r="I593" s="4">
        <v>44142</v>
      </c>
      <c r="J593">
        <v>6948</v>
      </c>
      <c r="K593">
        <v>437.2</v>
      </c>
      <c r="L593">
        <v>117.11</v>
      </c>
      <c r="M593">
        <v>95444.799999999988</v>
      </c>
      <c r="N593">
        <v>54339.040000000001</v>
      </c>
    </row>
    <row r="594" spans="1:14" x14ac:dyDescent="0.3">
      <c r="A594" t="s">
        <v>1806</v>
      </c>
      <c r="B594" t="s">
        <v>21</v>
      </c>
      <c r="C594" t="s">
        <v>196</v>
      </c>
      <c r="D594" t="s">
        <v>60</v>
      </c>
      <c r="E594" t="s">
        <v>13</v>
      </c>
      <c r="F594" t="s">
        <v>335</v>
      </c>
      <c r="G594" s="4">
        <v>44439</v>
      </c>
      <c r="H594">
        <v>998791825</v>
      </c>
      <c r="I594" s="4">
        <v>44441</v>
      </c>
      <c r="J594">
        <v>7538</v>
      </c>
      <c r="K594">
        <v>437.2</v>
      </c>
      <c r="L594">
        <v>502.54</v>
      </c>
      <c r="M594">
        <v>2349637.3199999998</v>
      </c>
      <c r="N594">
        <v>1766930.6400000001</v>
      </c>
    </row>
    <row r="595" spans="1:14" x14ac:dyDescent="0.3">
      <c r="A595" t="s">
        <v>903</v>
      </c>
      <c r="B595" t="s">
        <v>21</v>
      </c>
      <c r="C595" t="s">
        <v>198</v>
      </c>
      <c r="D595" t="s">
        <v>60</v>
      </c>
      <c r="E595" t="s">
        <v>17</v>
      </c>
      <c r="F595" t="s">
        <v>335</v>
      </c>
      <c r="G595" s="4">
        <v>44103</v>
      </c>
      <c r="H595">
        <v>583977258</v>
      </c>
      <c r="I595" s="4">
        <v>44127</v>
      </c>
      <c r="J595">
        <v>8894</v>
      </c>
      <c r="K595">
        <v>668.27</v>
      </c>
      <c r="L595">
        <v>502.54</v>
      </c>
      <c r="M595">
        <v>5943593.3799999999</v>
      </c>
      <c r="N595">
        <v>4469590.76</v>
      </c>
    </row>
    <row r="596" spans="1:14" x14ac:dyDescent="0.3">
      <c r="A596" t="s">
        <v>1808</v>
      </c>
      <c r="B596" t="s">
        <v>10</v>
      </c>
      <c r="C596" t="s">
        <v>169</v>
      </c>
      <c r="D596" t="s">
        <v>20</v>
      </c>
      <c r="E596" t="s">
        <v>13</v>
      </c>
      <c r="F596" t="s">
        <v>337</v>
      </c>
      <c r="G596" s="4">
        <v>44787</v>
      </c>
      <c r="H596">
        <v>998791825</v>
      </c>
      <c r="I596" s="4">
        <v>44823</v>
      </c>
      <c r="J596">
        <v>2058</v>
      </c>
      <c r="K596">
        <v>154.06</v>
      </c>
      <c r="L596">
        <v>117.11</v>
      </c>
      <c r="M596">
        <v>774460.5</v>
      </c>
      <c r="N596">
        <v>440919.15</v>
      </c>
    </row>
    <row r="597" spans="1:14" x14ac:dyDescent="0.3">
      <c r="A597" t="s">
        <v>289</v>
      </c>
      <c r="B597" t="s">
        <v>10</v>
      </c>
      <c r="C597" t="s">
        <v>59</v>
      </c>
      <c r="D597" t="s">
        <v>28</v>
      </c>
      <c r="E597" t="s">
        <v>13</v>
      </c>
      <c r="F597" t="s">
        <v>337</v>
      </c>
      <c r="G597" s="4">
        <v>44458</v>
      </c>
      <c r="H597">
        <v>998791825</v>
      </c>
      <c r="I597" s="4">
        <v>44474</v>
      </c>
      <c r="J597">
        <v>8408</v>
      </c>
      <c r="K597">
        <v>255.28</v>
      </c>
      <c r="L597">
        <v>31.79</v>
      </c>
      <c r="M597">
        <v>81376.75</v>
      </c>
      <c r="N597">
        <v>54519.85</v>
      </c>
    </row>
    <row r="598" spans="1:14" x14ac:dyDescent="0.3">
      <c r="A598" t="s">
        <v>1113</v>
      </c>
      <c r="B598" t="s">
        <v>47</v>
      </c>
      <c r="C598" t="s">
        <v>202</v>
      </c>
      <c r="D598" t="s">
        <v>20</v>
      </c>
      <c r="E598" t="s">
        <v>13</v>
      </c>
      <c r="F598" t="s">
        <v>338</v>
      </c>
      <c r="G598" s="4">
        <v>44103</v>
      </c>
      <c r="H598">
        <v>791869914</v>
      </c>
      <c r="I598" s="4">
        <v>44142</v>
      </c>
      <c r="J598">
        <v>464</v>
      </c>
      <c r="K598">
        <v>205.7</v>
      </c>
      <c r="L598">
        <v>117.11</v>
      </c>
      <c r="M598">
        <v>95444.799999999988</v>
      </c>
      <c r="N598">
        <v>54339.040000000001</v>
      </c>
    </row>
    <row r="599" spans="1:14" x14ac:dyDescent="0.3">
      <c r="A599" t="s">
        <v>1721</v>
      </c>
      <c r="B599" t="s">
        <v>47</v>
      </c>
      <c r="C599" t="s">
        <v>66</v>
      </c>
      <c r="D599" t="s">
        <v>34</v>
      </c>
      <c r="E599" t="s">
        <v>17</v>
      </c>
      <c r="F599" t="s">
        <v>336</v>
      </c>
      <c r="G599" s="4">
        <v>44102</v>
      </c>
      <c r="H599">
        <v>998791825</v>
      </c>
      <c r="I599" s="4">
        <v>44119</v>
      </c>
      <c r="J599">
        <v>3031</v>
      </c>
      <c r="K599">
        <v>154.06</v>
      </c>
      <c r="L599">
        <v>524.96</v>
      </c>
      <c r="M599">
        <v>4893191.9400000004</v>
      </c>
      <c r="N599">
        <v>3944549.4400000004</v>
      </c>
    </row>
    <row r="600" spans="1:14" x14ac:dyDescent="0.3">
      <c r="A600" t="s">
        <v>1810</v>
      </c>
      <c r="B600" t="s">
        <v>47</v>
      </c>
      <c r="C600" t="s">
        <v>200</v>
      </c>
      <c r="D600" t="s">
        <v>34</v>
      </c>
      <c r="E600" t="s">
        <v>17</v>
      </c>
      <c r="F600" t="s">
        <v>335</v>
      </c>
      <c r="G600" s="4">
        <v>44259</v>
      </c>
      <c r="H600">
        <v>998791825</v>
      </c>
      <c r="I600" s="4">
        <v>44277</v>
      </c>
      <c r="J600">
        <v>7473</v>
      </c>
      <c r="K600">
        <v>152.58000000000001</v>
      </c>
      <c r="L600">
        <v>524.96</v>
      </c>
      <c r="M600">
        <v>1153944.1200000001</v>
      </c>
      <c r="N600">
        <v>930229.12000000011</v>
      </c>
    </row>
    <row r="601" spans="1:14" x14ac:dyDescent="0.3">
      <c r="A601" t="s">
        <v>1811</v>
      </c>
      <c r="B601" t="s">
        <v>21</v>
      </c>
      <c r="C601" t="s">
        <v>65</v>
      </c>
      <c r="D601" t="s">
        <v>28</v>
      </c>
      <c r="E601" t="s">
        <v>17</v>
      </c>
      <c r="F601" t="s">
        <v>338</v>
      </c>
      <c r="G601" s="4">
        <v>44728</v>
      </c>
      <c r="H601">
        <v>998791825</v>
      </c>
      <c r="I601" s="4">
        <v>44751</v>
      </c>
      <c r="J601">
        <v>3641</v>
      </c>
      <c r="K601">
        <v>109.28</v>
      </c>
      <c r="L601">
        <v>31.79</v>
      </c>
      <c r="M601">
        <v>5978.7000000000007</v>
      </c>
      <c r="N601">
        <v>4005.54</v>
      </c>
    </row>
    <row r="602" spans="1:14" x14ac:dyDescent="0.3">
      <c r="A602" t="s">
        <v>770</v>
      </c>
      <c r="B602" t="s">
        <v>47</v>
      </c>
      <c r="C602" t="s">
        <v>80</v>
      </c>
      <c r="D602" t="s">
        <v>34</v>
      </c>
      <c r="E602" t="s">
        <v>17</v>
      </c>
      <c r="F602" t="s">
        <v>336</v>
      </c>
      <c r="G602" s="4">
        <v>44102</v>
      </c>
      <c r="H602">
        <v>489918839</v>
      </c>
      <c r="I602" s="4">
        <v>44119</v>
      </c>
      <c r="J602">
        <v>7514</v>
      </c>
      <c r="K602">
        <v>651.21</v>
      </c>
      <c r="L602">
        <v>524.96</v>
      </c>
      <c r="M602">
        <v>4893191.9400000004</v>
      </c>
      <c r="N602">
        <v>3944549.4400000004</v>
      </c>
    </row>
    <row r="603" spans="1:14" x14ac:dyDescent="0.3">
      <c r="A603" t="s">
        <v>495</v>
      </c>
      <c r="B603" t="s">
        <v>21</v>
      </c>
      <c r="C603" t="s">
        <v>113</v>
      </c>
      <c r="D603" t="s">
        <v>23</v>
      </c>
      <c r="E603" t="s">
        <v>17</v>
      </c>
      <c r="F603" t="s">
        <v>338</v>
      </c>
      <c r="G603" s="4">
        <v>44496</v>
      </c>
      <c r="H603">
        <v>228987109</v>
      </c>
      <c r="I603" s="4">
        <v>44500</v>
      </c>
      <c r="J603">
        <v>7102</v>
      </c>
      <c r="K603">
        <v>9.33</v>
      </c>
      <c r="L603">
        <v>6.92</v>
      </c>
      <c r="M603">
        <v>66261.66</v>
      </c>
      <c r="N603">
        <v>49145.84</v>
      </c>
    </row>
    <row r="604" spans="1:14" x14ac:dyDescent="0.3">
      <c r="A604" t="s">
        <v>1813</v>
      </c>
      <c r="B604" t="s">
        <v>10</v>
      </c>
      <c r="C604" t="s">
        <v>217</v>
      </c>
      <c r="D604" t="s">
        <v>28</v>
      </c>
      <c r="E604" t="s">
        <v>17</v>
      </c>
      <c r="F604" t="s">
        <v>336</v>
      </c>
      <c r="G604" s="4">
        <v>44429</v>
      </c>
      <c r="H604">
        <v>998791825</v>
      </c>
      <c r="I604" s="4">
        <v>44440</v>
      </c>
      <c r="J604">
        <v>7678</v>
      </c>
      <c r="K604">
        <v>421.89</v>
      </c>
      <c r="L604">
        <v>31.79</v>
      </c>
      <c r="M604">
        <v>329492.80000000005</v>
      </c>
      <c r="N604">
        <v>220749.75999999998</v>
      </c>
    </row>
    <row r="605" spans="1:14" x14ac:dyDescent="0.3">
      <c r="A605" t="s">
        <v>2120</v>
      </c>
      <c r="B605" t="s">
        <v>21</v>
      </c>
      <c r="C605" t="s">
        <v>148</v>
      </c>
      <c r="D605" t="s">
        <v>23</v>
      </c>
      <c r="E605" t="s">
        <v>13</v>
      </c>
      <c r="F605" t="s">
        <v>335</v>
      </c>
      <c r="G605" s="4">
        <v>44101</v>
      </c>
      <c r="H605">
        <v>998791825</v>
      </c>
      <c r="I605" s="4">
        <v>44151</v>
      </c>
      <c r="J605">
        <v>2687</v>
      </c>
      <c r="K605">
        <v>205.7</v>
      </c>
      <c r="L605">
        <v>6.92</v>
      </c>
      <c r="M605">
        <v>26068.02</v>
      </c>
      <c r="N605">
        <v>19334.48</v>
      </c>
    </row>
    <row r="606" spans="1:14" x14ac:dyDescent="0.3">
      <c r="A606" t="s">
        <v>1815</v>
      </c>
      <c r="B606" t="s">
        <v>21</v>
      </c>
      <c r="C606" t="s">
        <v>184</v>
      </c>
      <c r="D606" t="s">
        <v>31</v>
      </c>
      <c r="E606" t="s">
        <v>17</v>
      </c>
      <c r="F606" t="s">
        <v>338</v>
      </c>
      <c r="G606" s="4">
        <v>44607</v>
      </c>
      <c r="H606">
        <v>998791825</v>
      </c>
      <c r="I606" s="4">
        <v>44644</v>
      </c>
      <c r="J606">
        <v>7715</v>
      </c>
      <c r="K606">
        <v>668.27</v>
      </c>
      <c r="L606">
        <v>263.33</v>
      </c>
      <c r="M606">
        <v>3157021.1999999997</v>
      </c>
      <c r="N606">
        <v>1901505.93</v>
      </c>
    </row>
    <row r="607" spans="1:14" x14ac:dyDescent="0.3">
      <c r="A607" t="s">
        <v>1816</v>
      </c>
      <c r="B607" t="s">
        <v>47</v>
      </c>
      <c r="C607" t="s">
        <v>52</v>
      </c>
      <c r="D607" t="s">
        <v>23</v>
      </c>
      <c r="E607" t="s">
        <v>13</v>
      </c>
      <c r="F607" t="s">
        <v>335</v>
      </c>
      <c r="G607" s="4">
        <v>44396</v>
      </c>
      <c r="H607">
        <v>998791825</v>
      </c>
      <c r="I607" s="4">
        <v>44396</v>
      </c>
      <c r="J607">
        <v>1499</v>
      </c>
      <c r="K607">
        <v>421.89</v>
      </c>
      <c r="L607">
        <v>6.92</v>
      </c>
      <c r="M607">
        <v>158.61000000000001</v>
      </c>
      <c r="N607">
        <v>117.64</v>
      </c>
    </row>
    <row r="608" spans="1:14" x14ac:dyDescent="0.3">
      <c r="A608" t="s">
        <v>1817</v>
      </c>
      <c r="B608" t="s">
        <v>21</v>
      </c>
      <c r="C608" t="s">
        <v>145</v>
      </c>
      <c r="D608" t="s">
        <v>40</v>
      </c>
      <c r="E608" t="s">
        <v>17</v>
      </c>
      <c r="F608" t="s">
        <v>337</v>
      </c>
      <c r="G608" s="4">
        <v>44858</v>
      </c>
      <c r="H608">
        <v>998791825</v>
      </c>
      <c r="I608" s="4">
        <v>44883</v>
      </c>
      <c r="J608">
        <v>664</v>
      </c>
      <c r="K608">
        <v>255.28</v>
      </c>
      <c r="L608">
        <v>90.93</v>
      </c>
      <c r="M608">
        <v>827764.38</v>
      </c>
      <c r="N608">
        <v>488566.89</v>
      </c>
    </row>
    <row r="609" spans="1:14" x14ac:dyDescent="0.3">
      <c r="A609" t="s">
        <v>1224</v>
      </c>
      <c r="B609" t="s">
        <v>10</v>
      </c>
      <c r="C609" t="s">
        <v>112</v>
      </c>
      <c r="D609" t="s">
        <v>23</v>
      </c>
      <c r="E609" t="s">
        <v>13</v>
      </c>
      <c r="F609" t="s">
        <v>335</v>
      </c>
      <c r="G609" s="4">
        <v>44101</v>
      </c>
      <c r="H609">
        <v>885128390</v>
      </c>
      <c r="I609" s="4">
        <v>44151</v>
      </c>
      <c r="J609">
        <v>2794</v>
      </c>
      <c r="K609">
        <v>9.33</v>
      </c>
      <c r="L609">
        <v>6.92</v>
      </c>
      <c r="M609">
        <v>26068.02</v>
      </c>
      <c r="N609">
        <v>19334.48</v>
      </c>
    </row>
    <row r="610" spans="1:14" x14ac:dyDescent="0.3">
      <c r="A610" t="s">
        <v>1878</v>
      </c>
      <c r="B610" t="s">
        <v>21</v>
      </c>
      <c r="C610" t="s">
        <v>130</v>
      </c>
      <c r="D610" t="s">
        <v>54</v>
      </c>
      <c r="E610" t="s">
        <v>17</v>
      </c>
      <c r="F610" t="s">
        <v>337</v>
      </c>
      <c r="G610" s="4">
        <v>44100</v>
      </c>
      <c r="H610">
        <v>998791825</v>
      </c>
      <c r="I610" s="4">
        <v>44147</v>
      </c>
      <c r="J610">
        <v>1852</v>
      </c>
      <c r="K610">
        <v>421.89</v>
      </c>
      <c r="L610">
        <v>35.840000000000003</v>
      </c>
      <c r="M610">
        <v>36718.080000000002</v>
      </c>
      <c r="N610">
        <v>12042.240000000002</v>
      </c>
    </row>
    <row r="611" spans="1:14" x14ac:dyDescent="0.3">
      <c r="A611" t="s">
        <v>1819</v>
      </c>
      <c r="B611" t="s">
        <v>21</v>
      </c>
      <c r="C611" t="s">
        <v>215</v>
      </c>
      <c r="D611" t="s">
        <v>40</v>
      </c>
      <c r="E611" t="s">
        <v>13</v>
      </c>
      <c r="F611" t="s">
        <v>336</v>
      </c>
      <c r="G611" s="4">
        <v>44790</v>
      </c>
      <c r="H611">
        <v>998791825</v>
      </c>
      <c r="I611" s="4">
        <v>44833</v>
      </c>
      <c r="J611">
        <v>2531</v>
      </c>
      <c r="K611">
        <v>47.45</v>
      </c>
      <c r="L611">
        <v>90.93</v>
      </c>
      <c r="M611">
        <v>1271149.06</v>
      </c>
      <c r="N611">
        <v>750263.43</v>
      </c>
    </row>
    <row r="612" spans="1:14" x14ac:dyDescent="0.3">
      <c r="A612" t="s">
        <v>1820</v>
      </c>
      <c r="B612" t="s">
        <v>21</v>
      </c>
      <c r="C612" t="s">
        <v>146</v>
      </c>
      <c r="D612" t="s">
        <v>12</v>
      </c>
      <c r="E612" t="s">
        <v>13</v>
      </c>
      <c r="F612" t="s">
        <v>337</v>
      </c>
      <c r="G612" s="4">
        <v>44228</v>
      </c>
      <c r="H612">
        <v>998791825</v>
      </c>
      <c r="I612" s="4">
        <v>44234</v>
      </c>
      <c r="J612">
        <v>5460</v>
      </c>
      <c r="K612">
        <v>205.7</v>
      </c>
      <c r="L612">
        <v>97.44</v>
      </c>
      <c r="M612">
        <v>832323.9</v>
      </c>
      <c r="N612">
        <v>531535.19999999995</v>
      </c>
    </row>
    <row r="613" spans="1:14" x14ac:dyDescent="0.3">
      <c r="A613" t="s">
        <v>950</v>
      </c>
      <c r="B613" t="s">
        <v>10</v>
      </c>
      <c r="C613" t="s">
        <v>171</v>
      </c>
      <c r="D613" t="s">
        <v>54</v>
      </c>
      <c r="E613" t="s">
        <v>17</v>
      </c>
      <c r="F613" t="s">
        <v>337</v>
      </c>
      <c r="G613" s="4">
        <v>44100</v>
      </c>
      <c r="H613">
        <v>639475810</v>
      </c>
      <c r="I613" s="4">
        <v>44147</v>
      </c>
      <c r="J613">
        <v>336</v>
      </c>
      <c r="K613">
        <v>109.28</v>
      </c>
      <c r="L613">
        <v>35.840000000000003</v>
      </c>
      <c r="M613">
        <v>36718.080000000002</v>
      </c>
      <c r="N613">
        <v>12042.240000000002</v>
      </c>
    </row>
    <row r="614" spans="1:14" x14ac:dyDescent="0.3">
      <c r="A614" t="s">
        <v>1574</v>
      </c>
      <c r="B614" t="s">
        <v>10</v>
      </c>
      <c r="C614" t="s">
        <v>185</v>
      </c>
      <c r="D614" t="s">
        <v>16</v>
      </c>
      <c r="E614" t="s">
        <v>13</v>
      </c>
      <c r="F614" t="s">
        <v>337</v>
      </c>
      <c r="G614" s="4">
        <v>44099</v>
      </c>
      <c r="H614">
        <v>998791825</v>
      </c>
      <c r="I614" s="4">
        <v>44138</v>
      </c>
      <c r="J614">
        <v>3669</v>
      </c>
      <c r="K614">
        <v>109.28</v>
      </c>
      <c r="L614">
        <v>364.69</v>
      </c>
      <c r="M614">
        <v>1092273.21</v>
      </c>
      <c r="N614">
        <v>944182.41</v>
      </c>
    </row>
    <row r="615" spans="1:14" x14ac:dyDescent="0.3">
      <c r="A615" t="s">
        <v>2183</v>
      </c>
      <c r="B615" t="s">
        <v>35</v>
      </c>
      <c r="C615" t="s">
        <v>192</v>
      </c>
      <c r="D615" t="s">
        <v>31</v>
      </c>
      <c r="E615" t="s">
        <v>17</v>
      </c>
      <c r="F615" t="s">
        <v>335</v>
      </c>
      <c r="G615" s="4">
        <v>44099</v>
      </c>
      <c r="H615">
        <v>998791825</v>
      </c>
      <c r="I615" s="4">
        <v>44112</v>
      </c>
      <c r="J615">
        <v>5685</v>
      </c>
      <c r="K615">
        <v>437.2</v>
      </c>
      <c r="L615">
        <v>263.33</v>
      </c>
      <c r="M615">
        <v>3356821.6</v>
      </c>
      <c r="N615">
        <v>2021847.74</v>
      </c>
    </row>
    <row r="616" spans="1:14" x14ac:dyDescent="0.3">
      <c r="A616" t="s">
        <v>602</v>
      </c>
      <c r="B616" t="s">
        <v>21</v>
      </c>
      <c r="C616" t="s">
        <v>37</v>
      </c>
      <c r="D616" t="s">
        <v>16</v>
      </c>
      <c r="E616" t="s">
        <v>13</v>
      </c>
      <c r="F616" t="s">
        <v>337</v>
      </c>
      <c r="G616" s="4">
        <v>44099</v>
      </c>
      <c r="H616">
        <v>318850982</v>
      </c>
      <c r="I616" s="4">
        <v>44138</v>
      </c>
      <c r="J616">
        <v>2589</v>
      </c>
      <c r="K616">
        <v>421.89</v>
      </c>
      <c r="L616">
        <v>364.69</v>
      </c>
      <c r="M616">
        <v>1092273.21</v>
      </c>
      <c r="N616">
        <v>944182.41</v>
      </c>
    </row>
    <row r="617" spans="1:14" x14ac:dyDescent="0.3">
      <c r="A617" t="s">
        <v>1824</v>
      </c>
      <c r="B617" t="s">
        <v>47</v>
      </c>
      <c r="C617" t="s">
        <v>66</v>
      </c>
      <c r="D617" t="s">
        <v>60</v>
      </c>
      <c r="E617" t="s">
        <v>17</v>
      </c>
      <c r="F617" t="s">
        <v>337</v>
      </c>
      <c r="G617" s="4">
        <v>44527</v>
      </c>
      <c r="H617">
        <v>998791825</v>
      </c>
      <c r="I617" s="4">
        <v>44541</v>
      </c>
      <c r="J617">
        <v>7376</v>
      </c>
      <c r="K617">
        <v>255.28</v>
      </c>
      <c r="L617">
        <v>502.54</v>
      </c>
      <c r="M617">
        <v>1672011.54</v>
      </c>
      <c r="N617">
        <v>1257355.08</v>
      </c>
    </row>
    <row r="618" spans="1:14" x14ac:dyDescent="0.3">
      <c r="A618" t="s">
        <v>1299</v>
      </c>
      <c r="B618" t="s">
        <v>10</v>
      </c>
      <c r="C618" t="s">
        <v>124</v>
      </c>
      <c r="D618" t="s">
        <v>31</v>
      </c>
      <c r="E618" t="s">
        <v>17</v>
      </c>
      <c r="F618" t="s">
        <v>335</v>
      </c>
      <c r="G618" s="4">
        <v>44099</v>
      </c>
      <c r="H618">
        <v>949191987</v>
      </c>
      <c r="I618" s="4">
        <v>44112</v>
      </c>
      <c r="J618">
        <v>7678</v>
      </c>
      <c r="K618">
        <v>437.2</v>
      </c>
      <c r="L618">
        <v>263.33</v>
      </c>
      <c r="M618">
        <v>3356821.6</v>
      </c>
      <c r="N618">
        <v>2021847.74</v>
      </c>
    </row>
    <row r="619" spans="1:14" x14ac:dyDescent="0.3">
      <c r="A619" t="s">
        <v>1781</v>
      </c>
      <c r="B619" t="s">
        <v>21</v>
      </c>
      <c r="C619" t="s">
        <v>262</v>
      </c>
      <c r="D619" t="s">
        <v>12</v>
      </c>
      <c r="E619" t="s">
        <v>13</v>
      </c>
      <c r="F619" t="s">
        <v>336</v>
      </c>
      <c r="G619" s="4">
        <v>44097</v>
      </c>
      <c r="H619">
        <v>998791825</v>
      </c>
      <c r="I619" s="4">
        <v>44124</v>
      </c>
      <c r="J619">
        <v>1052</v>
      </c>
      <c r="K619">
        <v>9.33</v>
      </c>
      <c r="L619">
        <v>97.44</v>
      </c>
      <c r="M619">
        <v>1129702.32</v>
      </c>
      <c r="N619">
        <v>721445.76</v>
      </c>
    </row>
    <row r="620" spans="1:14" x14ac:dyDescent="0.3">
      <c r="A620" t="s">
        <v>1827</v>
      </c>
      <c r="B620" t="s">
        <v>10</v>
      </c>
      <c r="C620" t="s">
        <v>96</v>
      </c>
      <c r="D620" t="s">
        <v>26</v>
      </c>
      <c r="E620" t="s">
        <v>13</v>
      </c>
      <c r="F620" t="s">
        <v>338</v>
      </c>
      <c r="G620" s="4">
        <v>44559</v>
      </c>
      <c r="H620">
        <v>998791825</v>
      </c>
      <c r="I620" s="4">
        <v>44571</v>
      </c>
      <c r="J620">
        <v>6039</v>
      </c>
      <c r="K620">
        <v>255.28</v>
      </c>
      <c r="L620">
        <v>159.41999999999999</v>
      </c>
      <c r="M620">
        <v>176398.48</v>
      </c>
      <c r="N620">
        <v>110159.21999999999</v>
      </c>
    </row>
    <row r="621" spans="1:14" x14ac:dyDescent="0.3">
      <c r="A621" t="s">
        <v>1828</v>
      </c>
      <c r="B621" t="s">
        <v>21</v>
      </c>
      <c r="C621" t="s">
        <v>271</v>
      </c>
      <c r="D621" t="s">
        <v>28</v>
      </c>
      <c r="E621" t="s">
        <v>13</v>
      </c>
      <c r="F621" t="s">
        <v>338</v>
      </c>
      <c r="G621" s="4">
        <v>44615</v>
      </c>
      <c r="H621">
        <v>998791825</v>
      </c>
      <c r="I621" s="4">
        <v>44620</v>
      </c>
      <c r="J621">
        <v>1727</v>
      </c>
      <c r="K621">
        <v>152.58000000000001</v>
      </c>
      <c r="L621">
        <v>31.79</v>
      </c>
      <c r="M621">
        <v>86691.150000000009</v>
      </c>
      <c r="N621">
        <v>58080.33</v>
      </c>
    </row>
    <row r="622" spans="1:14" x14ac:dyDescent="0.3">
      <c r="A622" t="s">
        <v>2049</v>
      </c>
      <c r="B622" t="s">
        <v>18</v>
      </c>
      <c r="C622" t="s">
        <v>246</v>
      </c>
      <c r="D622" t="s">
        <v>32</v>
      </c>
      <c r="E622" t="s">
        <v>13</v>
      </c>
      <c r="F622" t="s">
        <v>336</v>
      </c>
      <c r="G622" s="4">
        <v>44097</v>
      </c>
      <c r="H622">
        <v>998791825</v>
      </c>
      <c r="I622" s="4">
        <v>44117</v>
      </c>
      <c r="J622">
        <v>3819</v>
      </c>
      <c r="K622">
        <v>81.73</v>
      </c>
      <c r="L622">
        <v>56.67</v>
      </c>
      <c r="M622">
        <v>86470.340000000011</v>
      </c>
      <c r="N622">
        <v>59956.86</v>
      </c>
    </row>
    <row r="623" spans="1:14" x14ac:dyDescent="0.3">
      <c r="A623" t="s">
        <v>1830</v>
      </c>
      <c r="B623" t="s">
        <v>35</v>
      </c>
      <c r="C623" t="s">
        <v>229</v>
      </c>
      <c r="D623" t="s">
        <v>28</v>
      </c>
      <c r="E623" t="s">
        <v>13</v>
      </c>
      <c r="F623" t="s">
        <v>338</v>
      </c>
      <c r="G623" s="4">
        <v>44516</v>
      </c>
      <c r="H623">
        <v>998791825</v>
      </c>
      <c r="I623" s="4">
        <v>44527</v>
      </c>
      <c r="J623">
        <v>8663</v>
      </c>
      <c r="K623">
        <v>437.2</v>
      </c>
      <c r="L623">
        <v>31.79</v>
      </c>
      <c r="M623">
        <v>412435.4</v>
      </c>
      <c r="N623">
        <v>276318.68</v>
      </c>
    </row>
    <row r="624" spans="1:14" x14ac:dyDescent="0.3">
      <c r="A624" t="s">
        <v>234</v>
      </c>
      <c r="B624" t="s">
        <v>21</v>
      </c>
      <c r="C624" t="s">
        <v>158</v>
      </c>
      <c r="D624" t="s">
        <v>20</v>
      </c>
      <c r="E624" t="s">
        <v>13</v>
      </c>
      <c r="F624" t="s">
        <v>335</v>
      </c>
      <c r="G624" s="4">
        <v>44783</v>
      </c>
      <c r="H624">
        <v>998791825</v>
      </c>
      <c r="I624" s="4">
        <v>44788</v>
      </c>
      <c r="J624">
        <v>9139</v>
      </c>
      <c r="K624">
        <v>437.2</v>
      </c>
      <c r="L624">
        <v>117.11</v>
      </c>
      <c r="M624">
        <v>1136081.0999999999</v>
      </c>
      <c r="N624">
        <v>646798.53</v>
      </c>
    </row>
    <row r="625" spans="1:14" x14ac:dyDescent="0.3">
      <c r="A625" t="s">
        <v>497</v>
      </c>
      <c r="B625" t="s">
        <v>21</v>
      </c>
      <c r="C625" t="s">
        <v>151</v>
      </c>
      <c r="D625" t="s">
        <v>34</v>
      </c>
      <c r="E625" t="s">
        <v>13</v>
      </c>
      <c r="F625" t="s">
        <v>337</v>
      </c>
      <c r="G625" s="4">
        <v>44315</v>
      </c>
      <c r="H625">
        <v>229457461</v>
      </c>
      <c r="I625" s="4">
        <v>44359</v>
      </c>
      <c r="J625">
        <v>3333</v>
      </c>
      <c r="K625">
        <v>651.21</v>
      </c>
      <c r="L625">
        <v>524.96</v>
      </c>
      <c r="M625">
        <v>2170482.9300000002</v>
      </c>
      <c r="N625">
        <v>1749691.6800000002</v>
      </c>
    </row>
    <row r="626" spans="1:14" x14ac:dyDescent="0.3">
      <c r="A626" t="s">
        <v>1831</v>
      </c>
      <c r="B626" t="s">
        <v>10</v>
      </c>
      <c r="C626" t="s">
        <v>185</v>
      </c>
      <c r="D626" t="s">
        <v>26</v>
      </c>
      <c r="E626" t="s">
        <v>17</v>
      </c>
      <c r="F626" t="s">
        <v>336</v>
      </c>
      <c r="G626" s="4">
        <v>44393</v>
      </c>
      <c r="H626">
        <v>998791825</v>
      </c>
      <c r="I626" s="4">
        <v>44431</v>
      </c>
      <c r="J626">
        <v>3824</v>
      </c>
      <c r="K626">
        <v>47.45</v>
      </c>
      <c r="L626">
        <v>159.41999999999999</v>
      </c>
      <c r="M626">
        <v>2231913.04</v>
      </c>
      <c r="N626">
        <v>1393809.0599999998</v>
      </c>
    </row>
    <row r="627" spans="1:14" x14ac:dyDescent="0.3">
      <c r="A627" t="s">
        <v>319</v>
      </c>
      <c r="B627" t="s">
        <v>24</v>
      </c>
      <c r="C627" t="s">
        <v>221</v>
      </c>
      <c r="D627" t="s">
        <v>31</v>
      </c>
      <c r="E627" t="s">
        <v>13</v>
      </c>
      <c r="F627" t="s">
        <v>337</v>
      </c>
      <c r="G627" s="4">
        <v>44708</v>
      </c>
      <c r="H627">
        <v>998791825</v>
      </c>
      <c r="I627" s="4">
        <v>44752</v>
      </c>
      <c r="J627">
        <v>9912</v>
      </c>
      <c r="K627">
        <v>152.58000000000001</v>
      </c>
      <c r="L627">
        <v>263.33</v>
      </c>
      <c r="M627">
        <v>646618.79999999993</v>
      </c>
      <c r="N627">
        <v>389465.06999999995</v>
      </c>
    </row>
    <row r="628" spans="1:14" x14ac:dyDescent="0.3">
      <c r="A628" t="s">
        <v>838</v>
      </c>
      <c r="B628" t="s">
        <v>24</v>
      </c>
      <c r="C628" t="s">
        <v>93</v>
      </c>
      <c r="D628" t="s">
        <v>12</v>
      </c>
      <c r="E628" t="s">
        <v>13</v>
      </c>
      <c r="F628" t="s">
        <v>336</v>
      </c>
      <c r="G628" s="4">
        <v>44097</v>
      </c>
      <c r="H628">
        <v>540046966</v>
      </c>
      <c r="I628" s="4">
        <v>44124</v>
      </c>
      <c r="J628">
        <v>7404</v>
      </c>
      <c r="K628">
        <v>152.58000000000001</v>
      </c>
      <c r="L628">
        <v>97.44</v>
      </c>
      <c r="M628">
        <v>1129702.32</v>
      </c>
      <c r="N628">
        <v>721445.76</v>
      </c>
    </row>
    <row r="629" spans="1:14" x14ac:dyDescent="0.3">
      <c r="A629" t="s">
        <v>1833</v>
      </c>
      <c r="B629" t="s">
        <v>21</v>
      </c>
      <c r="C629" t="s">
        <v>132</v>
      </c>
      <c r="D629" t="s">
        <v>26</v>
      </c>
      <c r="E629" t="s">
        <v>13</v>
      </c>
      <c r="F629" t="s">
        <v>337</v>
      </c>
      <c r="G629" s="4">
        <v>44754</v>
      </c>
      <c r="H629">
        <v>998791825</v>
      </c>
      <c r="I629" s="4">
        <v>44769</v>
      </c>
      <c r="J629">
        <v>220</v>
      </c>
      <c r="K629">
        <v>9.33</v>
      </c>
      <c r="L629">
        <v>159.41999999999999</v>
      </c>
      <c r="M629">
        <v>811790.4</v>
      </c>
      <c r="N629">
        <v>506955.6</v>
      </c>
    </row>
    <row r="630" spans="1:14" x14ac:dyDescent="0.3">
      <c r="A630" t="s">
        <v>1834</v>
      </c>
      <c r="B630" t="s">
        <v>10</v>
      </c>
      <c r="C630" t="s">
        <v>104</v>
      </c>
      <c r="D630" t="s">
        <v>20</v>
      </c>
      <c r="E630" t="s">
        <v>17</v>
      </c>
      <c r="F630" t="s">
        <v>337</v>
      </c>
      <c r="G630" s="4">
        <v>44808</v>
      </c>
      <c r="H630">
        <v>998791825</v>
      </c>
      <c r="I630" s="4">
        <v>44828</v>
      </c>
      <c r="J630">
        <v>8981</v>
      </c>
      <c r="K630">
        <v>651.21</v>
      </c>
      <c r="L630">
        <v>117.11</v>
      </c>
      <c r="M630">
        <v>1760997.7</v>
      </c>
      <c r="N630">
        <v>1002578.71</v>
      </c>
    </row>
    <row r="631" spans="1:14" x14ac:dyDescent="0.3">
      <c r="A631" t="s">
        <v>1143</v>
      </c>
      <c r="B631" t="s">
        <v>21</v>
      </c>
      <c r="C631" t="s">
        <v>83</v>
      </c>
      <c r="D631" t="s">
        <v>32</v>
      </c>
      <c r="E631" t="s">
        <v>13</v>
      </c>
      <c r="F631" t="s">
        <v>336</v>
      </c>
      <c r="G631" s="4">
        <v>44097</v>
      </c>
      <c r="H631">
        <v>824643075</v>
      </c>
      <c r="I631" s="4">
        <v>44117</v>
      </c>
      <c r="J631">
        <v>1058</v>
      </c>
      <c r="K631">
        <v>81.73</v>
      </c>
      <c r="L631">
        <v>56.67</v>
      </c>
      <c r="M631">
        <v>86470.340000000011</v>
      </c>
      <c r="N631">
        <v>59956.86</v>
      </c>
    </row>
    <row r="632" spans="1:14" x14ac:dyDescent="0.3">
      <c r="A632" t="s">
        <v>1836</v>
      </c>
      <c r="B632" t="s">
        <v>24</v>
      </c>
      <c r="C632" t="s">
        <v>265</v>
      </c>
      <c r="D632" t="s">
        <v>26</v>
      </c>
      <c r="E632" t="s">
        <v>17</v>
      </c>
      <c r="F632" t="s">
        <v>335</v>
      </c>
      <c r="G632" s="4">
        <v>44799</v>
      </c>
      <c r="H632">
        <v>998791825</v>
      </c>
      <c r="I632" s="4">
        <v>44839</v>
      </c>
      <c r="J632">
        <v>5304</v>
      </c>
      <c r="K632">
        <v>421.89</v>
      </c>
      <c r="L632">
        <v>159.41999999999999</v>
      </c>
      <c r="M632">
        <v>2464983.6800000002</v>
      </c>
      <c r="N632">
        <v>1539359.5199999998</v>
      </c>
    </row>
    <row r="633" spans="1:14" x14ac:dyDescent="0.3">
      <c r="A633" t="s">
        <v>1837</v>
      </c>
      <c r="B633" t="s">
        <v>21</v>
      </c>
      <c r="C633" t="s">
        <v>133</v>
      </c>
      <c r="D633" t="s">
        <v>12</v>
      </c>
      <c r="E633" t="s">
        <v>17</v>
      </c>
      <c r="F633" t="s">
        <v>336</v>
      </c>
      <c r="G633" s="4">
        <v>44374</v>
      </c>
      <c r="H633">
        <v>998791825</v>
      </c>
      <c r="I633" s="4">
        <v>44423</v>
      </c>
      <c r="J633">
        <v>4594</v>
      </c>
      <c r="K633">
        <v>668.27</v>
      </c>
      <c r="L633">
        <v>97.44</v>
      </c>
      <c r="M633">
        <v>1369405.5</v>
      </c>
      <c r="N633">
        <v>874524</v>
      </c>
    </row>
    <row r="634" spans="1:14" x14ac:dyDescent="0.3">
      <c r="A634" t="s">
        <v>1838</v>
      </c>
      <c r="B634" t="s">
        <v>47</v>
      </c>
      <c r="C634" t="s">
        <v>202</v>
      </c>
      <c r="D634" t="s">
        <v>23</v>
      </c>
      <c r="E634" t="s">
        <v>17</v>
      </c>
      <c r="F634" t="s">
        <v>335</v>
      </c>
      <c r="G634" s="4">
        <v>44717</v>
      </c>
      <c r="H634">
        <v>998791825</v>
      </c>
      <c r="I634" s="4">
        <v>44726</v>
      </c>
      <c r="J634">
        <v>2509</v>
      </c>
      <c r="K634">
        <v>81.73</v>
      </c>
      <c r="L634">
        <v>6.92</v>
      </c>
      <c r="M634">
        <v>61531.35</v>
      </c>
      <c r="N634">
        <v>45637.4</v>
      </c>
    </row>
    <row r="635" spans="1:14" x14ac:dyDescent="0.3">
      <c r="A635" t="s">
        <v>1998</v>
      </c>
      <c r="B635" t="s">
        <v>24</v>
      </c>
      <c r="C635" t="s">
        <v>201</v>
      </c>
      <c r="D635" t="s">
        <v>26</v>
      </c>
      <c r="E635" t="s">
        <v>17</v>
      </c>
      <c r="F635" t="s">
        <v>335</v>
      </c>
      <c r="G635" s="4">
        <v>44094</v>
      </c>
      <c r="H635">
        <v>998791825</v>
      </c>
      <c r="I635" s="4">
        <v>44126</v>
      </c>
      <c r="J635">
        <v>5530</v>
      </c>
      <c r="K635">
        <v>154.06</v>
      </c>
      <c r="L635">
        <v>159.41999999999999</v>
      </c>
      <c r="M635">
        <v>107472.88</v>
      </c>
      <c r="N635">
        <v>67115.819999999992</v>
      </c>
    </row>
    <row r="636" spans="1:14" x14ac:dyDescent="0.3">
      <c r="A636" t="s">
        <v>498</v>
      </c>
      <c r="B636" t="s">
        <v>21</v>
      </c>
      <c r="C636" t="s">
        <v>152</v>
      </c>
      <c r="D636" t="s">
        <v>34</v>
      </c>
      <c r="E636" t="s">
        <v>13</v>
      </c>
      <c r="F636" t="s">
        <v>338</v>
      </c>
      <c r="G636" s="4">
        <v>44320</v>
      </c>
      <c r="H636">
        <v>229708516</v>
      </c>
      <c r="I636" s="4">
        <v>44330</v>
      </c>
      <c r="J636">
        <v>1670</v>
      </c>
      <c r="K636">
        <v>651.21</v>
      </c>
      <c r="L636">
        <v>524.96</v>
      </c>
      <c r="M636">
        <v>1087520.7</v>
      </c>
      <c r="N636">
        <v>876683.20000000007</v>
      </c>
    </row>
    <row r="637" spans="1:14" x14ac:dyDescent="0.3">
      <c r="A637" t="s">
        <v>1840</v>
      </c>
      <c r="B637" t="s">
        <v>47</v>
      </c>
      <c r="C637" t="s">
        <v>116</v>
      </c>
      <c r="D637" t="s">
        <v>31</v>
      </c>
      <c r="E637" t="s">
        <v>17</v>
      </c>
      <c r="F637" t="s">
        <v>338</v>
      </c>
      <c r="G637" s="4">
        <v>44418</v>
      </c>
      <c r="H637">
        <v>998791825</v>
      </c>
      <c r="I637" s="4">
        <v>44434</v>
      </c>
      <c r="J637">
        <v>10</v>
      </c>
      <c r="K637">
        <v>437.2</v>
      </c>
      <c r="L637">
        <v>263.33</v>
      </c>
      <c r="M637">
        <v>2749988</v>
      </c>
      <c r="N637">
        <v>1656345.7</v>
      </c>
    </row>
    <row r="638" spans="1:14" x14ac:dyDescent="0.3">
      <c r="A638" t="s">
        <v>1841</v>
      </c>
      <c r="B638" t="s">
        <v>21</v>
      </c>
      <c r="C638" t="s">
        <v>212</v>
      </c>
      <c r="D638" t="s">
        <v>28</v>
      </c>
      <c r="E638" t="s">
        <v>17</v>
      </c>
      <c r="F638" t="s">
        <v>335</v>
      </c>
      <c r="G638" s="4">
        <v>44590</v>
      </c>
      <c r="H638">
        <v>998791825</v>
      </c>
      <c r="I638" s="4">
        <v>44604</v>
      </c>
      <c r="J638">
        <v>7575</v>
      </c>
      <c r="K638">
        <v>651.21</v>
      </c>
      <c r="L638">
        <v>31.79</v>
      </c>
      <c r="M638">
        <v>389991.55000000005</v>
      </c>
      <c r="N638">
        <v>261282.00999999998</v>
      </c>
    </row>
    <row r="639" spans="1:14" x14ac:dyDescent="0.3">
      <c r="A639" t="s">
        <v>1083</v>
      </c>
      <c r="B639" t="s">
        <v>21</v>
      </c>
      <c r="C639" t="s">
        <v>56</v>
      </c>
      <c r="D639" t="s">
        <v>26</v>
      </c>
      <c r="E639" t="s">
        <v>17</v>
      </c>
      <c r="F639" t="s">
        <v>335</v>
      </c>
      <c r="G639" s="4">
        <v>44094</v>
      </c>
      <c r="H639">
        <v>766409099</v>
      </c>
      <c r="I639" s="4">
        <v>44126</v>
      </c>
      <c r="J639">
        <v>421</v>
      </c>
      <c r="K639">
        <v>255.28</v>
      </c>
      <c r="L639">
        <v>159.41999999999999</v>
      </c>
      <c r="M639">
        <v>107472.88</v>
      </c>
      <c r="N639">
        <v>67115.819999999992</v>
      </c>
    </row>
    <row r="640" spans="1:14" x14ac:dyDescent="0.3">
      <c r="A640" t="s">
        <v>1843</v>
      </c>
      <c r="B640" t="s">
        <v>21</v>
      </c>
      <c r="C640" t="s">
        <v>70</v>
      </c>
      <c r="D640" t="s">
        <v>32</v>
      </c>
      <c r="E640" t="s">
        <v>13</v>
      </c>
      <c r="F640" t="s">
        <v>336</v>
      </c>
      <c r="G640" s="4">
        <v>44793</v>
      </c>
      <c r="H640">
        <v>998791825</v>
      </c>
      <c r="I640" s="4">
        <v>44802</v>
      </c>
      <c r="J640">
        <v>8015</v>
      </c>
      <c r="K640">
        <v>437.2</v>
      </c>
      <c r="L640">
        <v>56.67</v>
      </c>
      <c r="M640">
        <v>294800.11</v>
      </c>
      <c r="N640">
        <v>204408.69</v>
      </c>
    </row>
    <row r="641" spans="1:14" x14ac:dyDescent="0.3">
      <c r="A641" t="s">
        <v>1594</v>
      </c>
      <c r="B641" t="s">
        <v>21</v>
      </c>
      <c r="C641" t="s">
        <v>46</v>
      </c>
      <c r="D641" t="s">
        <v>12</v>
      </c>
      <c r="E641" t="s">
        <v>17</v>
      </c>
      <c r="F641" t="s">
        <v>337</v>
      </c>
      <c r="G641" s="4">
        <v>44092</v>
      </c>
      <c r="H641">
        <v>998791825</v>
      </c>
      <c r="I641" s="4">
        <v>44095</v>
      </c>
      <c r="J641">
        <v>9464</v>
      </c>
      <c r="K641">
        <v>651.21</v>
      </c>
      <c r="L641">
        <v>97.44</v>
      </c>
      <c r="M641">
        <v>819354.60000000009</v>
      </c>
      <c r="N641">
        <v>523252.8</v>
      </c>
    </row>
    <row r="642" spans="1:14" x14ac:dyDescent="0.3">
      <c r="A642" t="s">
        <v>1845</v>
      </c>
      <c r="B642" t="s">
        <v>21</v>
      </c>
      <c r="C642" t="s">
        <v>127</v>
      </c>
      <c r="D642" t="s">
        <v>34</v>
      </c>
      <c r="E642" t="s">
        <v>13</v>
      </c>
      <c r="F642" t="s">
        <v>337</v>
      </c>
      <c r="G642" s="4">
        <v>44260</v>
      </c>
      <c r="H642">
        <v>998791825</v>
      </c>
      <c r="I642" s="4">
        <v>44279</v>
      </c>
      <c r="J642">
        <v>4474</v>
      </c>
      <c r="K642">
        <v>47.45</v>
      </c>
      <c r="L642">
        <v>524.96</v>
      </c>
      <c r="M642">
        <v>4053782.25</v>
      </c>
      <c r="N642">
        <v>3267876</v>
      </c>
    </row>
    <row r="643" spans="1:14" x14ac:dyDescent="0.3">
      <c r="A643" t="s">
        <v>1846</v>
      </c>
      <c r="B643" t="s">
        <v>10</v>
      </c>
      <c r="C643" t="s">
        <v>96</v>
      </c>
      <c r="D643" t="s">
        <v>20</v>
      </c>
      <c r="E643" t="s">
        <v>13</v>
      </c>
      <c r="F643" t="s">
        <v>337</v>
      </c>
      <c r="G643" s="4">
        <v>44715</v>
      </c>
      <c r="H643">
        <v>998791825</v>
      </c>
      <c r="I643" s="4">
        <v>44755</v>
      </c>
      <c r="J643">
        <v>5930</v>
      </c>
      <c r="K643">
        <v>109.28</v>
      </c>
      <c r="L643">
        <v>117.11</v>
      </c>
      <c r="M643">
        <v>1760380.5999999999</v>
      </c>
      <c r="N643">
        <v>1002227.38</v>
      </c>
    </row>
    <row r="644" spans="1:14" x14ac:dyDescent="0.3">
      <c r="A644" t="s">
        <v>1847</v>
      </c>
      <c r="B644" t="s">
        <v>10</v>
      </c>
      <c r="C644" t="s">
        <v>119</v>
      </c>
      <c r="D644" t="s">
        <v>16</v>
      </c>
      <c r="E644" t="s">
        <v>13</v>
      </c>
      <c r="F644" t="s">
        <v>336</v>
      </c>
      <c r="G644" s="4">
        <v>44806</v>
      </c>
      <c r="H644">
        <v>998791825</v>
      </c>
      <c r="I644" s="4">
        <v>44830</v>
      </c>
      <c r="J644">
        <v>115</v>
      </c>
      <c r="K644">
        <v>81.73</v>
      </c>
      <c r="L644">
        <v>364.69</v>
      </c>
      <c r="M644">
        <v>2841851.04</v>
      </c>
      <c r="N644">
        <v>2456551.84</v>
      </c>
    </row>
    <row r="645" spans="1:14" x14ac:dyDescent="0.3">
      <c r="A645" t="s">
        <v>1848</v>
      </c>
      <c r="B645" t="s">
        <v>47</v>
      </c>
      <c r="C645" t="s">
        <v>80</v>
      </c>
      <c r="D645" t="s">
        <v>60</v>
      </c>
      <c r="E645" t="s">
        <v>13</v>
      </c>
      <c r="F645" t="s">
        <v>338</v>
      </c>
      <c r="G645" s="4">
        <v>44213</v>
      </c>
      <c r="H645">
        <v>998791825</v>
      </c>
      <c r="I645" s="4">
        <v>44248</v>
      </c>
      <c r="J645">
        <v>8755</v>
      </c>
      <c r="K645">
        <v>109.28</v>
      </c>
      <c r="L645">
        <v>502.54</v>
      </c>
      <c r="M645">
        <v>5627501.6699999999</v>
      </c>
      <c r="N645">
        <v>4231889.34</v>
      </c>
    </row>
    <row r="646" spans="1:14" x14ac:dyDescent="0.3">
      <c r="A646" t="s">
        <v>1849</v>
      </c>
      <c r="B646" t="s">
        <v>47</v>
      </c>
      <c r="C646" t="s">
        <v>88</v>
      </c>
      <c r="D646" t="s">
        <v>32</v>
      </c>
      <c r="E646" t="s">
        <v>17</v>
      </c>
      <c r="F646" t="s">
        <v>337</v>
      </c>
      <c r="G646" s="4">
        <v>44330</v>
      </c>
      <c r="H646">
        <v>998791825</v>
      </c>
      <c r="I646" s="4">
        <v>44351</v>
      </c>
      <c r="J646">
        <v>604</v>
      </c>
      <c r="K646">
        <v>9.33</v>
      </c>
      <c r="L646">
        <v>56.67</v>
      </c>
      <c r="M646">
        <v>678849.38</v>
      </c>
      <c r="N646">
        <v>470701.02</v>
      </c>
    </row>
    <row r="647" spans="1:14" x14ac:dyDescent="0.3">
      <c r="A647" t="s">
        <v>499</v>
      </c>
      <c r="B647" t="s">
        <v>21</v>
      </c>
      <c r="C647" t="s">
        <v>153</v>
      </c>
      <c r="D647" t="s">
        <v>32</v>
      </c>
      <c r="E647" t="s">
        <v>17</v>
      </c>
      <c r="F647" t="s">
        <v>335</v>
      </c>
      <c r="G647" s="4">
        <v>44872</v>
      </c>
      <c r="H647">
        <v>231475770</v>
      </c>
      <c r="I647" s="4">
        <v>44905</v>
      </c>
      <c r="J647">
        <v>5525</v>
      </c>
      <c r="K647">
        <v>81.73</v>
      </c>
      <c r="L647">
        <v>56.67</v>
      </c>
      <c r="M647">
        <v>451558.25</v>
      </c>
      <c r="N647">
        <v>313101.75</v>
      </c>
    </row>
    <row r="648" spans="1:14" x14ac:dyDescent="0.3">
      <c r="A648" t="s">
        <v>1850</v>
      </c>
      <c r="B648" t="s">
        <v>21</v>
      </c>
      <c r="C648" t="s">
        <v>277</v>
      </c>
      <c r="D648" t="s">
        <v>20</v>
      </c>
      <c r="E648" t="s">
        <v>13</v>
      </c>
      <c r="F648" t="s">
        <v>335</v>
      </c>
      <c r="G648" s="4">
        <v>44608</v>
      </c>
      <c r="H648">
        <v>998791825</v>
      </c>
      <c r="I648" s="4">
        <v>44656</v>
      </c>
      <c r="J648">
        <v>6447</v>
      </c>
      <c r="K648">
        <v>437.2</v>
      </c>
      <c r="L648">
        <v>117.11</v>
      </c>
      <c r="M648">
        <v>640138.39999999991</v>
      </c>
      <c r="N648">
        <v>364446.32</v>
      </c>
    </row>
    <row r="649" spans="1:14" x14ac:dyDescent="0.3">
      <c r="A649" t="s">
        <v>1659</v>
      </c>
      <c r="B649" t="s">
        <v>21</v>
      </c>
      <c r="C649" t="s">
        <v>89</v>
      </c>
      <c r="D649" t="s">
        <v>54</v>
      </c>
      <c r="E649" t="s">
        <v>13</v>
      </c>
      <c r="F649" t="s">
        <v>336</v>
      </c>
      <c r="G649" s="4">
        <v>44092</v>
      </c>
      <c r="H649">
        <v>998791825</v>
      </c>
      <c r="I649" s="4">
        <v>44107</v>
      </c>
      <c r="J649">
        <v>4596</v>
      </c>
      <c r="K649">
        <v>152.58000000000001</v>
      </c>
      <c r="L649">
        <v>35.840000000000003</v>
      </c>
      <c r="M649">
        <v>829216.64</v>
      </c>
      <c r="N649">
        <v>271953.92000000004</v>
      </c>
    </row>
    <row r="650" spans="1:14" x14ac:dyDescent="0.3">
      <c r="A650" t="s">
        <v>1937</v>
      </c>
      <c r="B650" t="s">
        <v>10</v>
      </c>
      <c r="C650" t="s">
        <v>131</v>
      </c>
      <c r="D650" t="s">
        <v>20</v>
      </c>
      <c r="E650" t="s">
        <v>17</v>
      </c>
      <c r="F650" t="s">
        <v>335</v>
      </c>
      <c r="G650" s="4">
        <v>44092</v>
      </c>
      <c r="H650">
        <v>998791825</v>
      </c>
      <c r="I650" s="4">
        <v>44140</v>
      </c>
      <c r="J650">
        <v>2322</v>
      </c>
      <c r="K650">
        <v>152.58000000000001</v>
      </c>
      <c r="L650">
        <v>117.11</v>
      </c>
      <c r="M650">
        <v>649600.6</v>
      </c>
      <c r="N650">
        <v>369833.38</v>
      </c>
    </row>
    <row r="651" spans="1:14" x14ac:dyDescent="0.3">
      <c r="A651" t="s">
        <v>1853</v>
      </c>
      <c r="B651" t="s">
        <v>47</v>
      </c>
      <c r="C651" t="s">
        <v>66</v>
      </c>
      <c r="D651" t="s">
        <v>32</v>
      </c>
      <c r="E651" t="s">
        <v>13</v>
      </c>
      <c r="F651" t="s">
        <v>337</v>
      </c>
      <c r="G651" s="4">
        <v>44702</v>
      </c>
      <c r="H651">
        <v>998791825</v>
      </c>
      <c r="I651" s="4">
        <v>44730</v>
      </c>
      <c r="J651">
        <v>5530</v>
      </c>
      <c r="K651">
        <v>668.27</v>
      </c>
      <c r="L651">
        <v>56.67</v>
      </c>
      <c r="M651">
        <v>798829.02</v>
      </c>
      <c r="N651">
        <v>553892.58000000007</v>
      </c>
    </row>
    <row r="652" spans="1:14" x14ac:dyDescent="0.3">
      <c r="A652" t="s">
        <v>1854</v>
      </c>
      <c r="B652" t="s">
        <v>10</v>
      </c>
      <c r="C652" t="s">
        <v>175</v>
      </c>
      <c r="D652" t="s">
        <v>31</v>
      </c>
      <c r="E652" t="s">
        <v>17</v>
      </c>
      <c r="F652" t="s">
        <v>338</v>
      </c>
      <c r="G652" s="4">
        <v>44649</v>
      </c>
      <c r="H652">
        <v>998791825</v>
      </c>
      <c r="I652" s="4">
        <v>44692</v>
      </c>
      <c r="J652">
        <v>994</v>
      </c>
      <c r="K652">
        <v>205.7</v>
      </c>
      <c r="L652">
        <v>263.33</v>
      </c>
      <c r="M652">
        <v>3118110.4</v>
      </c>
      <c r="N652">
        <v>1878069.5599999998</v>
      </c>
    </row>
    <row r="653" spans="1:14" x14ac:dyDescent="0.3">
      <c r="A653" t="s">
        <v>1855</v>
      </c>
      <c r="B653" t="s">
        <v>10</v>
      </c>
      <c r="C653" t="s">
        <v>241</v>
      </c>
      <c r="D653" t="s">
        <v>12</v>
      </c>
      <c r="E653" t="s">
        <v>13</v>
      </c>
      <c r="F653" t="s">
        <v>335</v>
      </c>
      <c r="G653" s="4">
        <v>44742</v>
      </c>
      <c r="H653">
        <v>998791825</v>
      </c>
      <c r="I653" s="4">
        <v>44783</v>
      </c>
      <c r="J653">
        <v>6845</v>
      </c>
      <c r="K653">
        <v>255.28</v>
      </c>
      <c r="L653">
        <v>97.44</v>
      </c>
      <c r="M653">
        <v>1297082.58</v>
      </c>
      <c r="N653">
        <v>828337.44</v>
      </c>
    </row>
    <row r="654" spans="1:14" x14ac:dyDescent="0.3">
      <c r="A654" t="s">
        <v>1856</v>
      </c>
      <c r="B654" t="s">
        <v>24</v>
      </c>
      <c r="C654" t="s">
        <v>232</v>
      </c>
      <c r="D654" t="s">
        <v>28</v>
      </c>
      <c r="E654" t="s">
        <v>13</v>
      </c>
      <c r="F654" t="s">
        <v>337</v>
      </c>
      <c r="G654" s="4">
        <v>44792</v>
      </c>
      <c r="H654">
        <v>998791825</v>
      </c>
      <c r="I654" s="4">
        <v>44833</v>
      </c>
      <c r="J654">
        <v>9806</v>
      </c>
      <c r="K654">
        <v>255.28</v>
      </c>
      <c r="L654">
        <v>31.79</v>
      </c>
      <c r="M654">
        <v>369588.05000000005</v>
      </c>
      <c r="N654">
        <v>247612.31</v>
      </c>
    </row>
    <row r="655" spans="1:14" x14ac:dyDescent="0.3">
      <c r="A655" t="s">
        <v>1857</v>
      </c>
      <c r="B655" t="s">
        <v>10</v>
      </c>
      <c r="C655" t="s">
        <v>279</v>
      </c>
      <c r="D655" t="s">
        <v>54</v>
      </c>
      <c r="E655" t="s">
        <v>17</v>
      </c>
      <c r="F655" t="s">
        <v>336</v>
      </c>
      <c r="G655" s="4">
        <v>44234</v>
      </c>
      <c r="H655">
        <v>998791825</v>
      </c>
      <c r="I655" s="4">
        <v>44283</v>
      </c>
      <c r="J655">
        <v>3633</v>
      </c>
      <c r="K655">
        <v>651.21</v>
      </c>
      <c r="L655">
        <v>35.840000000000003</v>
      </c>
      <c r="M655">
        <v>649232.48</v>
      </c>
      <c r="N655">
        <v>212925.44000000003</v>
      </c>
    </row>
    <row r="656" spans="1:14" x14ac:dyDescent="0.3">
      <c r="A656" t="s">
        <v>1858</v>
      </c>
      <c r="B656" t="s">
        <v>18</v>
      </c>
      <c r="C656" t="s">
        <v>111</v>
      </c>
      <c r="D656" t="s">
        <v>32</v>
      </c>
      <c r="E656" t="s">
        <v>13</v>
      </c>
      <c r="F656" t="s">
        <v>335</v>
      </c>
      <c r="G656" s="4">
        <v>44739</v>
      </c>
      <c r="H656">
        <v>998791825</v>
      </c>
      <c r="I656" s="4">
        <v>44774</v>
      </c>
      <c r="J656">
        <v>4110</v>
      </c>
      <c r="K656">
        <v>152.58000000000001</v>
      </c>
      <c r="L656">
        <v>56.67</v>
      </c>
      <c r="M656">
        <v>484658.9</v>
      </c>
      <c r="N656">
        <v>336053.10000000003</v>
      </c>
    </row>
    <row r="657" spans="1:14" x14ac:dyDescent="0.3">
      <c r="A657" t="s">
        <v>1859</v>
      </c>
      <c r="B657" t="s">
        <v>21</v>
      </c>
      <c r="C657" t="s">
        <v>50</v>
      </c>
      <c r="D657" t="s">
        <v>54</v>
      </c>
      <c r="E657" t="s">
        <v>17</v>
      </c>
      <c r="F657" t="s">
        <v>335</v>
      </c>
      <c r="G657" s="4">
        <v>44470</v>
      </c>
      <c r="H657">
        <v>998791825</v>
      </c>
      <c r="I657" s="4">
        <v>44478</v>
      </c>
      <c r="J657">
        <v>4056</v>
      </c>
      <c r="K657">
        <v>421.89</v>
      </c>
      <c r="L657">
        <v>35.840000000000003</v>
      </c>
      <c r="M657">
        <v>848012.80000000005</v>
      </c>
      <c r="N657">
        <v>278118.40000000002</v>
      </c>
    </row>
    <row r="658" spans="1:14" x14ac:dyDescent="0.3">
      <c r="A658" t="s">
        <v>323</v>
      </c>
      <c r="B658" t="s">
        <v>10</v>
      </c>
      <c r="C658" t="s">
        <v>187</v>
      </c>
      <c r="D658" t="s">
        <v>34</v>
      </c>
      <c r="E658" t="s">
        <v>13</v>
      </c>
      <c r="F658" t="s">
        <v>337</v>
      </c>
      <c r="G658" s="4">
        <v>44092</v>
      </c>
      <c r="H658">
        <v>998791825</v>
      </c>
      <c r="I658" s="4">
        <v>44132</v>
      </c>
      <c r="J658">
        <v>1451</v>
      </c>
      <c r="K658">
        <v>651.21</v>
      </c>
      <c r="L658">
        <v>524.96</v>
      </c>
      <c r="M658">
        <v>4986314.9700000007</v>
      </c>
      <c r="N658">
        <v>4019618.72</v>
      </c>
    </row>
    <row r="659" spans="1:14" x14ac:dyDescent="0.3">
      <c r="A659" t="s">
        <v>1860</v>
      </c>
      <c r="B659" t="s">
        <v>10</v>
      </c>
      <c r="C659" t="s">
        <v>217</v>
      </c>
      <c r="D659" t="s">
        <v>23</v>
      </c>
      <c r="E659" t="s">
        <v>13</v>
      </c>
      <c r="F659" t="s">
        <v>337</v>
      </c>
      <c r="G659" s="4">
        <v>44869</v>
      </c>
      <c r="H659">
        <v>998791825</v>
      </c>
      <c r="I659" s="4">
        <v>44909</v>
      </c>
      <c r="J659">
        <v>8319</v>
      </c>
      <c r="K659">
        <v>109.28</v>
      </c>
      <c r="L659">
        <v>6.92</v>
      </c>
      <c r="M659">
        <v>32356.44</v>
      </c>
      <c r="N659">
        <v>23998.560000000001</v>
      </c>
    </row>
    <row r="660" spans="1:14" x14ac:dyDescent="0.3">
      <c r="A660" t="s">
        <v>625</v>
      </c>
      <c r="B660" t="s">
        <v>21</v>
      </c>
      <c r="C660" t="s">
        <v>215</v>
      </c>
      <c r="D660" t="s">
        <v>12</v>
      </c>
      <c r="E660" t="s">
        <v>17</v>
      </c>
      <c r="F660" t="s">
        <v>337</v>
      </c>
      <c r="G660" s="4">
        <v>44092</v>
      </c>
      <c r="H660">
        <v>342882716</v>
      </c>
      <c r="I660" s="4">
        <v>44095</v>
      </c>
      <c r="J660">
        <v>5370</v>
      </c>
      <c r="K660">
        <v>152.58000000000001</v>
      </c>
      <c r="L660">
        <v>97.44</v>
      </c>
      <c r="M660">
        <v>819354.60000000009</v>
      </c>
      <c r="N660">
        <v>523252.8</v>
      </c>
    </row>
    <row r="661" spans="1:14" x14ac:dyDescent="0.3">
      <c r="A661" t="s">
        <v>1862</v>
      </c>
      <c r="B661" t="s">
        <v>24</v>
      </c>
      <c r="C661" t="s">
        <v>110</v>
      </c>
      <c r="D661" t="s">
        <v>34</v>
      </c>
      <c r="E661" t="s">
        <v>13</v>
      </c>
      <c r="F661" t="s">
        <v>338</v>
      </c>
      <c r="G661" s="4">
        <v>44780</v>
      </c>
      <c r="H661">
        <v>998791825</v>
      </c>
      <c r="I661" s="4">
        <v>44811</v>
      </c>
      <c r="J661">
        <v>9347</v>
      </c>
      <c r="K661">
        <v>421.89</v>
      </c>
      <c r="L661">
        <v>524.96</v>
      </c>
      <c r="M661">
        <v>3137529.7800000003</v>
      </c>
      <c r="N661">
        <v>2529257.2800000003</v>
      </c>
    </row>
    <row r="662" spans="1:14" x14ac:dyDescent="0.3">
      <c r="A662" t="s">
        <v>1863</v>
      </c>
      <c r="B662" t="s">
        <v>47</v>
      </c>
      <c r="C662" t="s">
        <v>72</v>
      </c>
      <c r="D662" t="s">
        <v>26</v>
      </c>
      <c r="E662" t="s">
        <v>13</v>
      </c>
      <c r="F662" t="s">
        <v>337</v>
      </c>
      <c r="G662" s="4">
        <v>44255</v>
      </c>
      <c r="H662">
        <v>998791825</v>
      </c>
      <c r="I662" s="4">
        <v>44280</v>
      </c>
      <c r="J662">
        <v>966</v>
      </c>
      <c r="K662">
        <v>205.7</v>
      </c>
      <c r="L662">
        <v>159.41999999999999</v>
      </c>
      <c r="M662">
        <v>2473407.92</v>
      </c>
      <c r="N662">
        <v>1544620.38</v>
      </c>
    </row>
    <row r="663" spans="1:14" x14ac:dyDescent="0.3">
      <c r="A663" t="s">
        <v>1864</v>
      </c>
      <c r="B663" t="s">
        <v>47</v>
      </c>
      <c r="C663" t="s">
        <v>66</v>
      </c>
      <c r="D663" t="s">
        <v>60</v>
      </c>
      <c r="E663" t="s">
        <v>17</v>
      </c>
      <c r="F663" t="s">
        <v>336</v>
      </c>
      <c r="G663" s="4">
        <v>44327</v>
      </c>
      <c r="H663">
        <v>998791825</v>
      </c>
      <c r="I663" s="4">
        <v>44374</v>
      </c>
      <c r="J663">
        <v>6609</v>
      </c>
      <c r="K663">
        <v>81.73</v>
      </c>
      <c r="L663">
        <v>502.54</v>
      </c>
      <c r="M663">
        <v>4607053.38</v>
      </c>
      <c r="N663">
        <v>3464510.7600000002</v>
      </c>
    </row>
    <row r="664" spans="1:14" x14ac:dyDescent="0.3">
      <c r="A664" t="s">
        <v>1865</v>
      </c>
      <c r="B664" t="s">
        <v>10</v>
      </c>
      <c r="C664" t="s">
        <v>59</v>
      </c>
      <c r="D664" t="s">
        <v>20</v>
      </c>
      <c r="E664" t="s">
        <v>13</v>
      </c>
      <c r="F664" t="s">
        <v>338</v>
      </c>
      <c r="G664" s="4">
        <v>44563</v>
      </c>
      <c r="H664">
        <v>998791825</v>
      </c>
      <c r="I664" s="4">
        <v>44572</v>
      </c>
      <c r="J664">
        <v>6281</v>
      </c>
      <c r="K664">
        <v>109.28</v>
      </c>
      <c r="L664">
        <v>117.11</v>
      </c>
      <c r="M664">
        <v>745868.2</v>
      </c>
      <c r="N664">
        <v>424640.86</v>
      </c>
    </row>
    <row r="665" spans="1:14" x14ac:dyDescent="0.3">
      <c r="A665" t="s">
        <v>1866</v>
      </c>
      <c r="B665" t="s">
        <v>21</v>
      </c>
      <c r="C665" t="s">
        <v>282</v>
      </c>
      <c r="D665" t="s">
        <v>26</v>
      </c>
      <c r="E665" t="s">
        <v>17</v>
      </c>
      <c r="F665" t="s">
        <v>335</v>
      </c>
      <c r="G665" s="4">
        <v>44674</v>
      </c>
      <c r="H665">
        <v>998791825</v>
      </c>
      <c r="I665" s="4">
        <v>44713</v>
      </c>
      <c r="J665">
        <v>2018</v>
      </c>
      <c r="K665">
        <v>154.06</v>
      </c>
      <c r="L665">
        <v>159.41999999999999</v>
      </c>
      <c r="M665">
        <v>2325345.52</v>
      </c>
      <c r="N665">
        <v>1452156.7799999998</v>
      </c>
    </row>
    <row r="666" spans="1:14" x14ac:dyDescent="0.3">
      <c r="A666" t="s">
        <v>698</v>
      </c>
      <c r="B666" t="s">
        <v>24</v>
      </c>
      <c r="C666" t="s">
        <v>232</v>
      </c>
      <c r="D666" t="s">
        <v>54</v>
      </c>
      <c r="E666" t="s">
        <v>13</v>
      </c>
      <c r="F666" t="s">
        <v>336</v>
      </c>
      <c r="G666" s="4">
        <v>44092</v>
      </c>
      <c r="H666">
        <v>418010747</v>
      </c>
      <c r="I666" s="4">
        <v>44107</v>
      </c>
      <c r="J666">
        <v>7588</v>
      </c>
      <c r="K666">
        <v>109.28</v>
      </c>
      <c r="L666">
        <v>35.840000000000003</v>
      </c>
      <c r="M666">
        <v>829216.64</v>
      </c>
      <c r="N666">
        <v>271953.92000000004</v>
      </c>
    </row>
    <row r="667" spans="1:14" x14ac:dyDescent="0.3">
      <c r="A667" t="s">
        <v>1016</v>
      </c>
      <c r="B667" t="s">
        <v>10</v>
      </c>
      <c r="C667" t="s">
        <v>171</v>
      </c>
      <c r="D667" t="s">
        <v>20</v>
      </c>
      <c r="E667" t="s">
        <v>17</v>
      </c>
      <c r="F667" t="s">
        <v>335</v>
      </c>
      <c r="G667" s="4">
        <v>44092</v>
      </c>
      <c r="H667">
        <v>702194440</v>
      </c>
      <c r="I667" s="4">
        <v>44140</v>
      </c>
      <c r="J667">
        <v>3158</v>
      </c>
      <c r="K667">
        <v>205.7</v>
      </c>
      <c r="L667">
        <v>117.11</v>
      </c>
      <c r="M667">
        <v>649600.6</v>
      </c>
      <c r="N667">
        <v>369833.38</v>
      </c>
    </row>
    <row r="668" spans="1:14" x14ac:dyDescent="0.3">
      <c r="A668" t="s">
        <v>1241</v>
      </c>
      <c r="B668" t="s">
        <v>24</v>
      </c>
      <c r="C668" t="s">
        <v>221</v>
      </c>
      <c r="D668" t="s">
        <v>34</v>
      </c>
      <c r="E668" t="s">
        <v>13</v>
      </c>
      <c r="F668" t="s">
        <v>337</v>
      </c>
      <c r="G668" s="4">
        <v>44092</v>
      </c>
      <c r="H668">
        <v>897645938</v>
      </c>
      <c r="I668" s="4">
        <v>44132</v>
      </c>
      <c r="J668">
        <v>7657</v>
      </c>
      <c r="K668">
        <v>651.21</v>
      </c>
      <c r="L668">
        <v>524.96</v>
      </c>
      <c r="M668">
        <v>4986314.9700000007</v>
      </c>
      <c r="N668">
        <v>4019618.72</v>
      </c>
    </row>
    <row r="669" spans="1:14" x14ac:dyDescent="0.3">
      <c r="A669" t="s">
        <v>357</v>
      </c>
      <c r="B669" t="s">
        <v>21</v>
      </c>
      <c r="C669" t="s">
        <v>43</v>
      </c>
      <c r="D669" t="s">
        <v>32</v>
      </c>
      <c r="E669" t="s">
        <v>13</v>
      </c>
      <c r="F669" t="s">
        <v>335</v>
      </c>
      <c r="G669" s="4">
        <v>44490</v>
      </c>
      <c r="H669">
        <v>115831792</v>
      </c>
      <c r="I669" s="4">
        <v>44518</v>
      </c>
      <c r="J669">
        <v>9989</v>
      </c>
      <c r="K669">
        <v>81.73</v>
      </c>
      <c r="L669">
        <v>56.67</v>
      </c>
      <c r="M669">
        <v>816400.97000000009</v>
      </c>
      <c r="N669">
        <v>566076.63</v>
      </c>
    </row>
    <row r="670" spans="1:14" x14ac:dyDescent="0.3">
      <c r="A670" t="s">
        <v>501</v>
      </c>
      <c r="B670" t="s">
        <v>21</v>
      </c>
      <c r="C670" t="s">
        <v>50</v>
      </c>
      <c r="D670" t="s">
        <v>34</v>
      </c>
      <c r="E670" t="s">
        <v>17</v>
      </c>
      <c r="F670" t="s">
        <v>336</v>
      </c>
      <c r="G670" s="4">
        <v>44720</v>
      </c>
      <c r="H670">
        <v>232631909</v>
      </c>
      <c r="I670" s="4">
        <v>44767</v>
      </c>
      <c r="J670">
        <v>8091</v>
      </c>
      <c r="K670">
        <v>651.21</v>
      </c>
      <c r="L670">
        <v>524.96</v>
      </c>
      <c r="M670">
        <v>5268940.1100000003</v>
      </c>
      <c r="N670">
        <v>4247451.3600000003</v>
      </c>
    </row>
    <row r="671" spans="1:14" x14ac:dyDescent="0.3">
      <c r="A671" t="s">
        <v>1870</v>
      </c>
      <c r="B671" t="s">
        <v>21</v>
      </c>
      <c r="C671" t="s">
        <v>195</v>
      </c>
      <c r="D671" t="s">
        <v>16</v>
      </c>
      <c r="E671" t="s">
        <v>13</v>
      </c>
      <c r="F671" t="s">
        <v>335</v>
      </c>
      <c r="G671" s="4">
        <v>44324</v>
      </c>
      <c r="H671">
        <v>998791825</v>
      </c>
      <c r="I671" s="4">
        <v>44340</v>
      </c>
      <c r="J671">
        <v>7436</v>
      </c>
      <c r="K671">
        <v>81.73</v>
      </c>
      <c r="L671">
        <v>364.69</v>
      </c>
      <c r="M671">
        <v>1736077.3499999999</v>
      </c>
      <c r="N671">
        <v>1500699.35</v>
      </c>
    </row>
    <row r="672" spans="1:14" x14ac:dyDescent="0.3">
      <c r="A672" t="s">
        <v>1871</v>
      </c>
      <c r="B672" t="s">
        <v>21</v>
      </c>
      <c r="C672" t="s">
        <v>211</v>
      </c>
      <c r="D672" t="s">
        <v>54</v>
      </c>
      <c r="E672" t="s">
        <v>13</v>
      </c>
      <c r="F672" t="s">
        <v>338</v>
      </c>
      <c r="G672" s="4">
        <v>44650</v>
      </c>
      <c r="H672">
        <v>998791825</v>
      </c>
      <c r="I672" s="4">
        <v>44690</v>
      </c>
      <c r="J672">
        <v>5135</v>
      </c>
      <c r="K672">
        <v>668.27</v>
      </c>
      <c r="L672">
        <v>35.840000000000003</v>
      </c>
      <c r="M672">
        <v>306093.28000000003</v>
      </c>
      <c r="N672">
        <v>100387.84000000001</v>
      </c>
    </row>
    <row r="673" spans="1:14" x14ac:dyDescent="0.3">
      <c r="A673" t="s">
        <v>1606</v>
      </c>
      <c r="B673" t="s">
        <v>47</v>
      </c>
      <c r="C673" t="s">
        <v>98</v>
      </c>
      <c r="D673" t="s">
        <v>26</v>
      </c>
      <c r="E673" t="s">
        <v>17</v>
      </c>
      <c r="F673" t="s">
        <v>335</v>
      </c>
      <c r="G673" s="4">
        <v>44091</v>
      </c>
      <c r="H673">
        <v>998791825</v>
      </c>
      <c r="I673" s="4">
        <v>44112</v>
      </c>
      <c r="J673">
        <v>4756</v>
      </c>
      <c r="K673">
        <v>437.2</v>
      </c>
      <c r="L673">
        <v>159.41999999999999</v>
      </c>
      <c r="M673">
        <v>1786704.72</v>
      </c>
      <c r="N673">
        <v>1115780.5799999998</v>
      </c>
    </row>
    <row r="674" spans="1:14" x14ac:dyDescent="0.3">
      <c r="A674" t="s">
        <v>1872</v>
      </c>
      <c r="B674" t="s">
        <v>24</v>
      </c>
      <c r="C674" t="s">
        <v>240</v>
      </c>
      <c r="D674" t="s">
        <v>16</v>
      </c>
      <c r="E674" t="s">
        <v>13</v>
      </c>
      <c r="F674" t="s">
        <v>337</v>
      </c>
      <c r="G674" s="4">
        <v>44534</v>
      </c>
      <c r="H674">
        <v>998791825</v>
      </c>
      <c r="I674" s="4">
        <v>44550</v>
      </c>
      <c r="J674">
        <v>9602</v>
      </c>
      <c r="K674">
        <v>47.45</v>
      </c>
      <c r="L674">
        <v>364.69</v>
      </c>
      <c r="M674">
        <v>1628495.4</v>
      </c>
      <c r="N674">
        <v>1407703.4</v>
      </c>
    </row>
    <row r="675" spans="1:14" x14ac:dyDescent="0.3">
      <c r="A675" t="s">
        <v>1873</v>
      </c>
      <c r="B675" t="s">
        <v>21</v>
      </c>
      <c r="C675" t="s">
        <v>130</v>
      </c>
      <c r="D675" t="s">
        <v>20</v>
      </c>
      <c r="E675" t="s">
        <v>17</v>
      </c>
      <c r="F675" t="s">
        <v>335</v>
      </c>
      <c r="G675" s="4">
        <v>44676</v>
      </c>
      <c r="H675">
        <v>998791825</v>
      </c>
      <c r="I675" s="4">
        <v>44697</v>
      </c>
      <c r="J675">
        <v>912</v>
      </c>
      <c r="K675">
        <v>421.89</v>
      </c>
      <c r="L675">
        <v>117.11</v>
      </c>
      <c r="M675">
        <v>1059355</v>
      </c>
      <c r="N675">
        <v>603116.5</v>
      </c>
    </row>
    <row r="676" spans="1:14" x14ac:dyDescent="0.3">
      <c r="A676" t="s">
        <v>638</v>
      </c>
      <c r="B676" t="s">
        <v>35</v>
      </c>
      <c r="C676" t="s">
        <v>36</v>
      </c>
      <c r="D676" t="s">
        <v>26</v>
      </c>
      <c r="E676" t="s">
        <v>17</v>
      </c>
      <c r="F676" t="s">
        <v>335</v>
      </c>
      <c r="G676" s="4">
        <v>44091</v>
      </c>
      <c r="H676">
        <v>354335105</v>
      </c>
      <c r="I676" s="4">
        <v>44112</v>
      </c>
      <c r="J676">
        <v>6999</v>
      </c>
      <c r="K676">
        <v>255.28</v>
      </c>
      <c r="L676">
        <v>159.41999999999999</v>
      </c>
      <c r="M676">
        <v>1786704.72</v>
      </c>
      <c r="N676">
        <v>1115780.5799999998</v>
      </c>
    </row>
    <row r="677" spans="1:14" x14ac:dyDescent="0.3">
      <c r="A677" t="s">
        <v>1875</v>
      </c>
      <c r="B677" t="s">
        <v>10</v>
      </c>
      <c r="C677" t="s">
        <v>104</v>
      </c>
      <c r="D677" t="s">
        <v>54</v>
      </c>
      <c r="E677" t="s">
        <v>13</v>
      </c>
      <c r="F677" t="s">
        <v>336</v>
      </c>
      <c r="G677" s="4">
        <v>44269</v>
      </c>
      <c r="H677">
        <v>998791825</v>
      </c>
      <c r="I677" s="4">
        <v>44314</v>
      </c>
      <c r="J677">
        <v>3270</v>
      </c>
      <c r="K677">
        <v>152.58000000000001</v>
      </c>
      <c r="L677">
        <v>35.840000000000003</v>
      </c>
      <c r="M677">
        <v>740372</v>
      </c>
      <c r="N677">
        <v>242816.00000000003</v>
      </c>
    </row>
    <row r="678" spans="1:14" x14ac:dyDescent="0.3">
      <c r="A678" t="s">
        <v>1876</v>
      </c>
      <c r="B678" t="s">
        <v>10</v>
      </c>
      <c r="C678" t="s">
        <v>258</v>
      </c>
      <c r="D678" t="s">
        <v>40</v>
      </c>
      <c r="E678" t="s">
        <v>13</v>
      </c>
      <c r="F678" t="s">
        <v>335</v>
      </c>
      <c r="G678" s="4">
        <v>44663</v>
      </c>
      <c r="H678">
        <v>998791825</v>
      </c>
      <c r="I678" s="4">
        <v>44682</v>
      </c>
      <c r="J678">
        <v>6047</v>
      </c>
      <c r="K678">
        <v>81.73</v>
      </c>
      <c r="L678">
        <v>90.93</v>
      </c>
      <c r="M678">
        <v>494994.78</v>
      </c>
      <c r="N678">
        <v>292158.09000000003</v>
      </c>
    </row>
    <row r="679" spans="1:14" x14ac:dyDescent="0.3">
      <c r="A679" t="s">
        <v>1877</v>
      </c>
      <c r="B679" t="s">
        <v>21</v>
      </c>
      <c r="C679" t="s">
        <v>188</v>
      </c>
      <c r="D679" t="s">
        <v>20</v>
      </c>
      <c r="E679" t="s">
        <v>13</v>
      </c>
      <c r="F679" t="s">
        <v>336</v>
      </c>
      <c r="G679" s="4">
        <v>44588</v>
      </c>
      <c r="H679">
        <v>998791825</v>
      </c>
      <c r="I679" s="4">
        <v>44599</v>
      </c>
      <c r="J679">
        <v>7761</v>
      </c>
      <c r="K679">
        <v>9.33</v>
      </c>
      <c r="L679">
        <v>117.11</v>
      </c>
      <c r="M679">
        <v>1547686.7999999998</v>
      </c>
      <c r="N679">
        <v>881135.64</v>
      </c>
    </row>
    <row r="680" spans="1:14" x14ac:dyDescent="0.3">
      <c r="A680" t="s">
        <v>1412</v>
      </c>
      <c r="B680" t="s">
        <v>24</v>
      </c>
      <c r="C680" t="s">
        <v>123</v>
      </c>
      <c r="D680" t="s">
        <v>23</v>
      </c>
      <c r="E680" t="s">
        <v>13</v>
      </c>
      <c r="F680" t="s">
        <v>336</v>
      </c>
      <c r="G680" s="4">
        <v>44090</v>
      </c>
      <c r="H680">
        <v>998791825</v>
      </c>
      <c r="I680" s="4">
        <v>44101</v>
      </c>
      <c r="J680">
        <v>3269</v>
      </c>
      <c r="K680">
        <v>437.2</v>
      </c>
      <c r="L680">
        <v>6.92</v>
      </c>
      <c r="M680">
        <v>53041.05</v>
      </c>
      <c r="N680">
        <v>39340.199999999997</v>
      </c>
    </row>
    <row r="681" spans="1:14" x14ac:dyDescent="0.3">
      <c r="A681" t="s">
        <v>502</v>
      </c>
      <c r="B681" t="s">
        <v>21</v>
      </c>
      <c r="C681" t="s">
        <v>154</v>
      </c>
      <c r="D681" t="s">
        <v>34</v>
      </c>
      <c r="E681" t="s">
        <v>17</v>
      </c>
      <c r="F681" t="s">
        <v>337</v>
      </c>
      <c r="G681" s="4">
        <v>44502</v>
      </c>
      <c r="H681">
        <v>232810437</v>
      </c>
      <c r="I681" s="4">
        <v>44551</v>
      </c>
      <c r="J681">
        <v>1030</v>
      </c>
      <c r="K681">
        <v>651.21</v>
      </c>
      <c r="L681">
        <v>524.96</v>
      </c>
      <c r="M681">
        <v>670746.30000000005</v>
      </c>
      <c r="N681">
        <v>540708.80000000005</v>
      </c>
    </row>
    <row r="682" spans="1:14" x14ac:dyDescent="0.3">
      <c r="A682" t="s">
        <v>1879</v>
      </c>
      <c r="B682" t="s">
        <v>24</v>
      </c>
      <c r="C682" t="s">
        <v>233</v>
      </c>
      <c r="D682" t="s">
        <v>54</v>
      </c>
      <c r="E682" t="s">
        <v>17</v>
      </c>
      <c r="F682" t="s">
        <v>338</v>
      </c>
      <c r="G682" s="4">
        <v>44446</v>
      </c>
      <c r="H682">
        <v>998791825</v>
      </c>
      <c r="I682" s="4">
        <v>44457</v>
      </c>
      <c r="J682">
        <v>3797</v>
      </c>
      <c r="K682">
        <v>437.2</v>
      </c>
      <c r="L682">
        <v>35.840000000000003</v>
      </c>
      <c r="M682">
        <v>471106.08</v>
      </c>
      <c r="N682">
        <v>154506.24000000002</v>
      </c>
    </row>
    <row r="683" spans="1:14" x14ac:dyDescent="0.3">
      <c r="A683" t="s">
        <v>1880</v>
      </c>
      <c r="B683" t="s">
        <v>47</v>
      </c>
      <c r="C683" t="s">
        <v>200</v>
      </c>
      <c r="D683" t="s">
        <v>32</v>
      </c>
      <c r="E683" t="s">
        <v>13</v>
      </c>
      <c r="F683" t="s">
        <v>336</v>
      </c>
      <c r="G683" s="4">
        <v>44408</v>
      </c>
      <c r="H683">
        <v>998791825</v>
      </c>
      <c r="I683" s="4">
        <v>44439</v>
      </c>
      <c r="J683">
        <v>6098</v>
      </c>
      <c r="K683">
        <v>152.58000000000001</v>
      </c>
      <c r="L683">
        <v>56.67</v>
      </c>
      <c r="M683">
        <v>747175.66</v>
      </c>
      <c r="N683">
        <v>518077.14</v>
      </c>
    </row>
    <row r="684" spans="1:14" x14ac:dyDescent="0.3">
      <c r="A684" t="s">
        <v>1453</v>
      </c>
      <c r="B684" t="s">
        <v>21</v>
      </c>
      <c r="C684" t="s">
        <v>151</v>
      </c>
      <c r="D684" t="s">
        <v>12</v>
      </c>
      <c r="E684" t="s">
        <v>13</v>
      </c>
      <c r="F684" t="s">
        <v>338</v>
      </c>
      <c r="G684" s="4">
        <v>44090</v>
      </c>
      <c r="H684">
        <v>998791825</v>
      </c>
      <c r="I684" s="4">
        <v>44140</v>
      </c>
      <c r="J684">
        <v>3359</v>
      </c>
      <c r="K684">
        <v>255.28</v>
      </c>
      <c r="L684">
        <v>97.44</v>
      </c>
      <c r="M684">
        <v>192403.38</v>
      </c>
      <c r="N684">
        <v>122871.84</v>
      </c>
    </row>
    <row r="685" spans="1:14" x14ac:dyDescent="0.3">
      <c r="A685" t="s">
        <v>1882</v>
      </c>
      <c r="B685" t="s">
        <v>21</v>
      </c>
      <c r="C685" t="s">
        <v>135</v>
      </c>
      <c r="D685" t="s">
        <v>34</v>
      </c>
      <c r="E685" t="s">
        <v>13</v>
      </c>
      <c r="F685" t="s">
        <v>338</v>
      </c>
      <c r="G685" s="4">
        <v>44792</v>
      </c>
      <c r="H685">
        <v>998791825</v>
      </c>
      <c r="I685" s="4">
        <v>44822</v>
      </c>
      <c r="J685">
        <v>6948</v>
      </c>
      <c r="K685">
        <v>437.2</v>
      </c>
      <c r="L685">
        <v>524.96</v>
      </c>
      <c r="M685">
        <v>3447505.74</v>
      </c>
      <c r="N685">
        <v>2779138.24</v>
      </c>
    </row>
    <row r="686" spans="1:14" x14ac:dyDescent="0.3">
      <c r="A686" t="s">
        <v>1883</v>
      </c>
      <c r="B686" t="s">
        <v>21</v>
      </c>
      <c r="C686" t="s">
        <v>65</v>
      </c>
      <c r="D686" t="s">
        <v>28</v>
      </c>
      <c r="E686" t="s">
        <v>17</v>
      </c>
      <c r="F686" t="s">
        <v>337</v>
      </c>
      <c r="G686" s="4">
        <v>44558</v>
      </c>
      <c r="H686">
        <v>998791825</v>
      </c>
      <c r="I686" s="4">
        <v>44583</v>
      </c>
      <c r="J686">
        <v>663</v>
      </c>
      <c r="K686">
        <v>668.27</v>
      </c>
      <c r="L686">
        <v>31.79</v>
      </c>
      <c r="M686">
        <v>292149.65000000002</v>
      </c>
      <c r="N686">
        <v>195731.03</v>
      </c>
    </row>
    <row r="687" spans="1:14" x14ac:dyDescent="0.3">
      <c r="A687" t="s">
        <v>1884</v>
      </c>
      <c r="B687" t="s">
        <v>21</v>
      </c>
      <c r="C687" t="s">
        <v>135</v>
      </c>
      <c r="D687" t="s">
        <v>16</v>
      </c>
      <c r="E687" t="s">
        <v>13</v>
      </c>
      <c r="F687" t="s">
        <v>338</v>
      </c>
      <c r="G687" s="4">
        <v>44717</v>
      </c>
      <c r="H687">
        <v>998791825</v>
      </c>
      <c r="I687" s="4">
        <v>44728</v>
      </c>
      <c r="J687">
        <v>5067</v>
      </c>
      <c r="K687">
        <v>47.45</v>
      </c>
      <c r="L687">
        <v>364.69</v>
      </c>
      <c r="M687">
        <v>2935510.62</v>
      </c>
      <c r="N687">
        <v>2537513.02</v>
      </c>
    </row>
    <row r="688" spans="1:14" x14ac:dyDescent="0.3">
      <c r="A688" t="s">
        <v>1885</v>
      </c>
      <c r="B688" t="s">
        <v>21</v>
      </c>
      <c r="C688" t="s">
        <v>67</v>
      </c>
      <c r="D688" t="s">
        <v>20</v>
      </c>
      <c r="E688" t="s">
        <v>13</v>
      </c>
      <c r="F688" t="s">
        <v>338</v>
      </c>
      <c r="G688" s="4">
        <v>44787</v>
      </c>
      <c r="H688">
        <v>998791825</v>
      </c>
      <c r="I688" s="4">
        <v>44816</v>
      </c>
      <c r="J688">
        <v>2822</v>
      </c>
      <c r="K688">
        <v>205.7</v>
      </c>
      <c r="L688">
        <v>117.11</v>
      </c>
      <c r="M688">
        <v>1551800.7999999998</v>
      </c>
      <c r="N688">
        <v>883477.84</v>
      </c>
    </row>
    <row r="689" spans="1:14" x14ac:dyDescent="0.3">
      <c r="A689" t="s">
        <v>462</v>
      </c>
      <c r="B689" t="s">
        <v>10</v>
      </c>
      <c r="C689" t="s">
        <v>131</v>
      </c>
      <c r="D689" t="s">
        <v>12</v>
      </c>
      <c r="E689" t="s">
        <v>13</v>
      </c>
      <c r="F689" t="s">
        <v>338</v>
      </c>
      <c r="G689" s="4">
        <v>44090</v>
      </c>
      <c r="H689">
        <v>194006383</v>
      </c>
      <c r="I689" s="4">
        <v>44140</v>
      </c>
      <c r="J689">
        <v>1261</v>
      </c>
      <c r="K689">
        <v>152.58000000000001</v>
      </c>
      <c r="L689">
        <v>97.44</v>
      </c>
      <c r="M689">
        <v>192403.38</v>
      </c>
      <c r="N689">
        <v>122871.84</v>
      </c>
    </row>
    <row r="690" spans="1:14" x14ac:dyDescent="0.3">
      <c r="A690" t="s">
        <v>1887</v>
      </c>
      <c r="B690" t="s">
        <v>21</v>
      </c>
      <c r="C690" t="s">
        <v>188</v>
      </c>
      <c r="D690" t="s">
        <v>32</v>
      </c>
      <c r="E690" t="s">
        <v>13</v>
      </c>
      <c r="F690" t="s">
        <v>338</v>
      </c>
      <c r="G690" s="4">
        <v>44507</v>
      </c>
      <c r="H690">
        <v>998791825</v>
      </c>
      <c r="I690" s="4">
        <v>44552</v>
      </c>
      <c r="J690">
        <v>9183</v>
      </c>
      <c r="K690">
        <v>81.73</v>
      </c>
      <c r="L690">
        <v>56.67</v>
      </c>
      <c r="M690">
        <v>623191.25</v>
      </c>
      <c r="N690">
        <v>432108.75</v>
      </c>
    </row>
    <row r="691" spans="1:14" x14ac:dyDescent="0.3">
      <c r="A691" t="s">
        <v>1888</v>
      </c>
      <c r="B691" t="s">
        <v>47</v>
      </c>
      <c r="C691" t="s">
        <v>116</v>
      </c>
      <c r="D691" t="s">
        <v>23</v>
      </c>
      <c r="E691" t="s">
        <v>17</v>
      </c>
      <c r="F691" t="s">
        <v>337</v>
      </c>
      <c r="G691" s="4">
        <v>44447</v>
      </c>
      <c r="H691">
        <v>998791825</v>
      </c>
      <c r="I691" s="4">
        <v>44464</v>
      </c>
      <c r="J691">
        <v>8268</v>
      </c>
      <c r="K691">
        <v>205.7</v>
      </c>
      <c r="L691">
        <v>6.92</v>
      </c>
      <c r="M691">
        <v>18408.09</v>
      </c>
      <c r="N691">
        <v>13653.16</v>
      </c>
    </row>
    <row r="692" spans="1:14" x14ac:dyDescent="0.3">
      <c r="A692" t="s">
        <v>503</v>
      </c>
      <c r="B692" t="s">
        <v>21</v>
      </c>
      <c r="C692" t="s">
        <v>155</v>
      </c>
      <c r="D692" t="s">
        <v>40</v>
      </c>
      <c r="E692" t="s">
        <v>13</v>
      </c>
      <c r="F692" t="s">
        <v>337</v>
      </c>
      <c r="G692" s="4">
        <v>44759</v>
      </c>
      <c r="H692">
        <v>233232724</v>
      </c>
      <c r="I692" s="4">
        <v>44784</v>
      </c>
      <c r="J692">
        <v>7945</v>
      </c>
      <c r="K692">
        <v>154.06</v>
      </c>
      <c r="L692">
        <v>90.93</v>
      </c>
      <c r="M692">
        <v>1224006.7</v>
      </c>
      <c r="N692">
        <v>722438.85000000009</v>
      </c>
    </row>
    <row r="693" spans="1:14" x14ac:dyDescent="0.3">
      <c r="A693" t="s">
        <v>416</v>
      </c>
      <c r="B693" t="s">
        <v>47</v>
      </c>
      <c r="C693" t="s">
        <v>98</v>
      </c>
      <c r="D693" t="s">
        <v>23</v>
      </c>
      <c r="E693" t="s">
        <v>13</v>
      </c>
      <c r="F693" t="s">
        <v>336</v>
      </c>
      <c r="G693" s="4">
        <v>44090</v>
      </c>
      <c r="H693">
        <v>160264194</v>
      </c>
      <c r="I693" s="4">
        <v>44101</v>
      </c>
      <c r="J693">
        <v>5685</v>
      </c>
      <c r="K693">
        <v>9.33</v>
      </c>
      <c r="L693">
        <v>6.92</v>
      </c>
      <c r="M693">
        <v>53041.05</v>
      </c>
      <c r="N693">
        <v>39340.199999999997</v>
      </c>
    </row>
    <row r="694" spans="1:14" x14ac:dyDescent="0.3">
      <c r="A694" t="s">
        <v>231</v>
      </c>
      <c r="B694" t="s">
        <v>21</v>
      </c>
      <c r="C694" t="s">
        <v>70</v>
      </c>
      <c r="D694" t="s">
        <v>31</v>
      </c>
      <c r="E694" t="s">
        <v>17</v>
      </c>
      <c r="F694" t="s">
        <v>335</v>
      </c>
      <c r="G694" s="4">
        <v>44488</v>
      </c>
      <c r="H694">
        <v>998791825</v>
      </c>
      <c r="I694" s="4">
        <v>44531</v>
      </c>
      <c r="J694">
        <v>7177</v>
      </c>
      <c r="K694">
        <v>255.28</v>
      </c>
      <c r="L694">
        <v>263.33</v>
      </c>
      <c r="M694">
        <v>1815691.5999999999</v>
      </c>
      <c r="N694">
        <v>1093609.49</v>
      </c>
    </row>
    <row r="695" spans="1:14" x14ac:dyDescent="0.3">
      <c r="A695" t="s">
        <v>1564</v>
      </c>
      <c r="B695" t="s">
        <v>21</v>
      </c>
      <c r="C695" t="s">
        <v>215</v>
      </c>
      <c r="D695" t="s">
        <v>23</v>
      </c>
      <c r="E695" t="s">
        <v>17</v>
      </c>
      <c r="F695" t="s">
        <v>335</v>
      </c>
      <c r="G695" s="4">
        <v>44089</v>
      </c>
      <c r="H695">
        <v>998791825</v>
      </c>
      <c r="I695" s="4">
        <v>44094</v>
      </c>
      <c r="J695">
        <v>7485</v>
      </c>
      <c r="K695">
        <v>421.89</v>
      </c>
      <c r="L695">
        <v>6.92</v>
      </c>
      <c r="M695">
        <v>54281.94</v>
      </c>
      <c r="N695">
        <v>40260.559999999998</v>
      </c>
    </row>
    <row r="696" spans="1:14" x14ac:dyDescent="0.3">
      <c r="A696" t="s">
        <v>1890</v>
      </c>
      <c r="B696" t="s">
        <v>10</v>
      </c>
      <c r="C696" t="s">
        <v>103</v>
      </c>
      <c r="D696" t="s">
        <v>26</v>
      </c>
      <c r="E696" t="s">
        <v>13</v>
      </c>
      <c r="F696" t="s">
        <v>337</v>
      </c>
      <c r="G696" s="4">
        <v>44544</v>
      </c>
      <c r="H696">
        <v>998791825</v>
      </c>
      <c r="I696" s="4">
        <v>44549</v>
      </c>
      <c r="J696">
        <v>1011</v>
      </c>
      <c r="K696">
        <v>421.89</v>
      </c>
      <c r="L696">
        <v>159.41999999999999</v>
      </c>
      <c r="M696">
        <v>2425415.2799999998</v>
      </c>
      <c r="N696">
        <v>1514649.42</v>
      </c>
    </row>
    <row r="697" spans="1:14" x14ac:dyDescent="0.3">
      <c r="A697" t="s">
        <v>1933</v>
      </c>
      <c r="B697" t="s">
        <v>21</v>
      </c>
      <c r="C697" t="s">
        <v>22</v>
      </c>
      <c r="D697" t="s">
        <v>20</v>
      </c>
      <c r="E697" t="s">
        <v>13</v>
      </c>
      <c r="F697" t="s">
        <v>335</v>
      </c>
      <c r="G697" s="4">
        <v>44089</v>
      </c>
      <c r="H697">
        <v>998791825</v>
      </c>
      <c r="I697" s="4">
        <v>44125</v>
      </c>
      <c r="J697">
        <v>824</v>
      </c>
      <c r="K697">
        <v>109.28</v>
      </c>
      <c r="L697">
        <v>117.11</v>
      </c>
      <c r="M697">
        <v>1842660.5999999999</v>
      </c>
      <c r="N697">
        <v>1049071.3799999999</v>
      </c>
    </row>
    <row r="698" spans="1:14" x14ac:dyDescent="0.3">
      <c r="A698" t="s">
        <v>1892</v>
      </c>
      <c r="B698" t="s">
        <v>10</v>
      </c>
      <c r="C698" t="s">
        <v>85</v>
      </c>
      <c r="D698" t="s">
        <v>60</v>
      </c>
      <c r="E698" t="s">
        <v>17</v>
      </c>
      <c r="F698" t="s">
        <v>337</v>
      </c>
      <c r="G698" s="4">
        <v>44341</v>
      </c>
      <c r="H698">
        <v>998791825</v>
      </c>
      <c r="I698" s="4">
        <v>44380</v>
      </c>
      <c r="J698">
        <v>2935</v>
      </c>
      <c r="K698">
        <v>668.27</v>
      </c>
      <c r="L698">
        <v>502.54</v>
      </c>
      <c r="M698">
        <v>5799915.3300000001</v>
      </c>
      <c r="N698">
        <v>4361544.66</v>
      </c>
    </row>
    <row r="699" spans="1:14" x14ac:dyDescent="0.3">
      <c r="A699" t="s">
        <v>1893</v>
      </c>
      <c r="B699" t="s">
        <v>21</v>
      </c>
      <c r="C699" t="s">
        <v>132</v>
      </c>
      <c r="D699" t="s">
        <v>28</v>
      </c>
      <c r="E699" t="s">
        <v>17</v>
      </c>
      <c r="F699" t="s">
        <v>335</v>
      </c>
      <c r="G699" s="4">
        <v>44568</v>
      </c>
      <c r="H699">
        <v>998791825</v>
      </c>
      <c r="I699" s="4">
        <v>44596</v>
      </c>
      <c r="J699">
        <v>2430</v>
      </c>
      <c r="K699">
        <v>651.21</v>
      </c>
      <c r="L699">
        <v>31.79</v>
      </c>
      <c r="M699">
        <v>31981.300000000003</v>
      </c>
      <c r="N699">
        <v>21426.46</v>
      </c>
    </row>
    <row r="700" spans="1:14" x14ac:dyDescent="0.3">
      <c r="A700" t="s">
        <v>590</v>
      </c>
      <c r="B700" t="s">
        <v>21</v>
      </c>
      <c r="C700" t="s">
        <v>198</v>
      </c>
      <c r="D700" t="s">
        <v>23</v>
      </c>
      <c r="E700" t="s">
        <v>17</v>
      </c>
      <c r="F700" t="s">
        <v>335</v>
      </c>
      <c r="G700" s="4">
        <v>44089</v>
      </c>
      <c r="H700">
        <v>310540425</v>
      </c>
      <c r="I700" s="4">
        <v>44094</v>
      </c>
      <c r="J700">
        <v>5818</v>
      </c>
      <c r="K700">
        <v>9.33</v>
      </c>
      <c r="L700">
        <v>6.92</v>
      </c>
      <c r="M700">
        <v>54281.94</v>
      </c>
      <c r="N700">
        <v>40260.559999999998</v>
      </c>
    </row>
    <row r="701" spans="1:14" x14ac:dyDescent="0.3">
      <c r="A701" t="s">
        <v>1894</v>
      </c>
      <c r="B701" t="s">
        <v>21</v>
      </c>
      <c r="C701" t="s">
        <v>198</v>
      </c>
      <c r="D701" t="s">
        <v>23</v>
      </c>
      <c r="E701" t="s">
        <v>17</v>
      </c>
      <c r="F701" t="s">
        <v>337</v>
      </c>
      <c r="G701" s="4">
        <v>44557</v>
      </c>
      <c r="H701">
        <v>998791825</v>
      </c>
      <c r="I701" s="4">
        <v>44572</v>
      </c>
      <c r="J701">
        <v>8513</v>
      </c>
      <c r="K701">
        <v>205.7</v>
      </c>
      <c r="L701">
        <v>6.92</v>
      </c>
      <c r="M701">
        <v>50745.87</v>
      </c>
      <c r="N701">
        <v>37637.879999999997</v>
      </c>
    </row>
    <row r="702" spans="1:14" x14ac:dyDescent="0.3">
      <c r="A702" t="s">
        <v>1895</v>
      </c>
      <c r="B702" t="s">
        <v>21</v>
      </c>
      <c r="C702" t="s">
        <v>224</v>
      </c>
      <c r="D702" t="s">
        <v>32</v>
      </c>
      <c r="E702" t="s">
        <v>13</v>
      </c>
      <c r="F702" t="s">
        <v>338</v>
      </c>
      <c r="G702" s="4">
        <v>44414</v>
      </c>
      <c r="H702">
        <v>998791825</v>
      </c>
      <c r="I702" s="4">
        <v>44418</v>
      </c>
      <c r="J702">
        <v>6205</v>
      </c>
      <c r="K702">
        <v>421.89</v>
      </c>
      <c r="L702">
        <v>56.67</v>
      </c>
      <c r="M702">
        <v>301256.78000000003</v>
      </c>
      <c r="N702">
        <v>208885.62</v>
      </c>
    </row>
    <row r="703" spans="1:14" x14ac:dyDescent="0.3">
      <c r="A703" t="s">
        <v>504</v>
      </c>
      <c r="B703" t="s">
        <v>21</v>
      </c>
      <c r="C703" t="s">
        <v>130</v>
      </c>
      <c r="D703" t="s">
        <v>16</v>
      </c>
      <c r="E703" t="s">
        <v>17</v>
      </c>
      <c r="F703" t="s">
        <v>338</v>
      </c>
      <c r="G703" s="4">
        <v>44274</v>
      </c>
      <c r="H703">
        <v>233567035</v>
      </c>
      <c r="I703" s="4">
        <v>44275</v>
      </c>
      <c r="J703">
        <v>8527</v>
      </c>
      <c r="K703">
        <v>421.89</v>
      </c>
      <c r="L703">
        <v>364.69</v>
      </c>
      <c r="M703">
        <v>3597456.03</v>
      </c>
      <c r="N703">
        <v>3109711.63</v>
      </c>
    </row>
    <row r="704" spans="1:14" x14ac:dyDescent="0.3">
      <c r="A704" t="s">
        <v>1896</v>
      </c>
      <c r="B704" t="s">
        <v>24</v>
      </c>
      <c r="C704" t="s">
        <v>123</v>
      </c>
      <c r="D704" t="s">
        <v>20</v>
      </c>
      <c r="E704" t="s">
        <v>17</v>
      </c>
      <c r="F704" t="s">
        <v>338</v>
      </c>
      <c r="G704" s="4">
        <v>44485</v>
      </c>
      <c r="H704">
        <v>998791825</v>
      </c>
      <c r="I704" s="4">
        <v>44492</v>
      </c>
      <c r="J704">
        <v>7783</v>
      </c>
      <c r="K704">
        <v>152.58000000000001</v>
      </c>
      <c r="L704">
        <v>117.11</v>
      </c>
      <c r="M704">
        <v>592827.4</v>
      </c>
      <c r="N704">
        <v>337511.02</v>
      </c>
    </row>
    <row r="705" spans="1:14" x14ac:dyDescent="0.3">
      <c r="A705" t="s">
        <v>1897</v>
      </c>
      <c r="B705" t="s">
        <v>21</v>
      </c>
      <c r="C705" t="s">
        <v>155</v>
      </c>
      <c r="D705" t="s">
        <v>32</v>
      </c>
      <c r="E705" t="s">
        <v>13</v>
      </c>
      <c r="F705" t="s">
        <v>335</v>
      </c>
      <c r="G705" s="4">
        <v>44404</v>
      </c>
      <c r="H705">
        <v>998791825</v>
      </c>
      <c r="I705" s="4">
        <v>44419</v>
      </c>
      <c r="J705">
        <v>6379</v>
      </c>
      <c r="K705">
        <v>437.2</v>
      </c>
      <c r="L705">
        <v>56.67</v>
      </c>
      <c r="M705">
        <v>273223.39</v>
      </c>
      <c r="N705">
        <v>189447.81</v>
      </c>
    </row>
    <row r="706" spans="1:14" x14ac:dyDescent="0.3">
      <c r="A706" t="s">
        <v>1010</v>
      </c>
      <c r="B706" t="s">
        <v>10</v>
      </c>
      <c r="C706" t="s">
        <v>143</v>
      </c>
      <c r="D706" t="s">
        <v>20</v>
      </c>
      <c r="E706" t="s">
        <v>13</v>
      </c>
      <c r="F706" t="s">
        <v>335</v>
      </c>
      <c r="G706" s="4">
        <v>44089</v>
      </c>
      <c r="H706">
        <v>699479186</v>
      </c>
      <c r="I706" s="4">
        <v>44125</v>
      </c>
      <c r="J706">
        <v>8958</v>
      </c>
      <c r="K706">
        <v>205.7</v>
      </c>
      <c r="L706">
        <v>117.11</v>
      </c>
      <c r="M706">
        <v>1842660.5999999999</v>
      </c>
      <c r="N706">
        <v>1049071.3799999999</v>
      </c>
    </row>
    <row r="707" spans="1:14" x14ac:dyDescent="0.3">
      <c r="A707" t="s">
        <v>1899</v>
      </c>
      <c r="B707" t="s">
        <v>18</v>
      </c>
      <c r="C707" t="s">
        <v>74</v>
      </c>
      <c r="D707" t="s">
        <v>20</v>
      </c>
      <c r="E707" t="s">
        <v>17</v>
      </c>
      <c r="F707" t="s">
        <v>336</v>
      </c>
      <c r="G707" s="4">
        <v>44609</v>
      </c>
      <c r="H707">
        <v>998791825</v>
      </c>
      <c r="I707" s="4">
        <v>44658</v>
      </c>
      <c r="J707">
        <v>2299</v>
      </c>
      <c r="K707">
        <v>81.73</v>
      </c>
      <c r="L707">
        <v>117.11</v>
      </c>
      <c r="M707">
        <v>922975.89999999991</v>
      </c>
      <c r="N707">
        <v>525472.56999999995</v>
      </c>
    </row>
    <row r="708" spans="1:14" x14ac:dyDescent="0.3">
      <c r="A708" t="s">
        <v>1951</v>
      </c>
      <c r="B708" t="s">
        <v>47</v>
      </c>
      <c r="C708" t="s">
        <v>128</v>
      </c>
      <c r="D708" t="s">
        <v>40</v>
      </c>
      <c r="E708" t="s">
        <v>13</v>
      </c>
      <c r="F708" t="s">
        <v>336</v>
      </c>
      <c r="G708" s="4">
        <v>44088</v>
      </c>
      <c r="H708">
        <v>998791825</v>
      </c>
      <c r="I708" s="4">
        <v>44123</v>
      </c>
      <c r="J708">
        <v>5616</v>
      </c>
      <c r="K708">
        <v>152.58000000000001</v>
      </c>
      <c r="L708">
        <v>90.93</v>
      </c>
      <c r="M708">
        <v>1486833.06</v>
      </c>
      <c r="N708">
        <v>877565.43</v>
      </c>
    </row>
    <row r="709" spans="1:14" x14ac:dyDescent="0.3">
      <c r="A709" t="s">
        <v>1032</v>
      </c>
      <c r="B709" t="s">
        <v>18</v>
      </c>
      <c r="C709" t="s">
        <v>74</v>
      </c>
      <c r="D709" t="s">
        <v>40</v>
      </c>
      <c r="E709" t="s">
        <v>13</v>
      </c>
      <c r="F709" t="s">
        <v>336</v>
      </c>
      <c r="G709" s="4">
        <v>44088</v>
      </c>
      <c r="H709">
        <v>711467587</v>
      </c>
      <c r="I709" s="4">
        <v>44123</v>
      </c>
      <c r="J709">
        <v>9651</v>
      </c>
      <c r="K709">
        <v>154.06</v>
      </c>
      <c r="L709">
        <v>90.93</v>
      </c>
      <c r="M709">
        <v>1486833.06</v>
      </c>
      <c r="N709">
        <v>877565.43</v>
      </c>
    </row>
    <row r="710" spans="1:14" x14ac:dyDescent="0.3">
      <c r="A710" t="s">
        <v>1902</v>
      </c>
      <c r="B710" t="s">
        <v>18</v>
      </c>
      <c r="C710" t="s">
        <v>181</v>
      </c>
      <c r="D710" t="s">
        <v>60</v>
      </c>
      <c r="E710" t="s">
        <v>13</v>
      </c>
      <c r="F710" t="s">
        <v>337</v>
      </c>
      <c r="G710" s="4">
        <v>44302</v>
      </c>
      <c r="H710">
        <v>998791825</v>
      </c>
      <c r="I710" s="4">
        <v>44339</v>
      </c>
      <c r="J710">
        <v>6353</v>
      </c>
      <c r="K710">
        <v>437.2</v>
      </c>
      <c r="L710">
        <v>502.54</v>
      </c>
      <c r="M710">
        <v>5295371.4799999995</v>
      </c>
      <c r="N710">
        <v>3982126.96</v>
      </c>
    </row>
    <row r="711" spans="1:14" x14ac:dyDescent="0.3">
      <c r="A711" t="s">
        <v>1903</v>
      </c>
      <c r="B711" t="s">
        <v>47</v>
      </c>
      <c r="C711" t="s">
        <v>52</v>
      </c>
      <c r="D711" t="s">
        <v>34</v>
      </c>
      <c r="E711" t="s">
        <v>17</v>
      </c>
      <c r="F711" t="s">
        <v>335</v>
      </c>
      <c r="G711" s="4">
        <v>44830</v>
      </c>
      <c r="H711">
        <v>998791825</v>
      </c>
      <c r="I711" s="4">
        <v>44858</v>
      </c>
      <c r="J711">
        <v>6531</v>
      </c>
      <c r="K711">
        <v>9.33</v>
      </c>
      <c r="L711">
        <v>524.96</v>
      </c>
      <c r="M711">
        <v>4163185.5300000003</v>
      </c>
      <c r="N711">
        <v>3356069.2800000003</v>
      </c>
    </row>
    <row r="712" spans="1:14" x14ac:dyDescent="0.3">
      <c r="A712" t="s">
        <v>1904</v>
      </c>
      <c r="B712" t="s">
        <v>24</v>
      </c>
      <c r="C712" t="s">
        <v>240</v>
      </c>
      <c r="D712" t="s">
        <v>34</v>
      </c>
      <c r="E712" t="s">
        <v>17</v>
      </c>
      <c r="F712" t="s">
        <v>338</v>
      </c>
      <c r="G712" s="4">
        <v>44647</v>
      </c>
      <c r="H712">
        <v>998791825</v>
      </c>
      <c r="I712" s="4">
        <v>44681</v>
      </c>
      <c r="J712">
        <v>2510</v>
      </c>
      <c r="K712">
        <v>81.73</v>
      </c>
      <c r="L712">
        <v>524.96</v>
      </c>
      <c r="M712">
        <v>3401269.83</v>
      </c>
      <c r="N712">
        <v>2741866.08</v>
      </c>
    </row>
    <row r="713" spans="1:14" x14ac:dyDescent="0.3">
      <c r="A713" t="s">
        <v>1905</v>
      </c>
      <c r="B713" t="s">
        <v>21</v>
      </c>
      <c r="C713" t="s">
        <v>162</v>
      </c>
      <c r="D713" t="s">
        <v>20</v>
      </c>
      <c r="E713" t="s">
        <v>13</v>
      </c>
      <c r="F713" t="s">
        <v>336</v>
      </c>
      <c r="G713" s="4">
        <v>44560</v>
      </c>
      <c r="H713">
        <v>998791825</v>
      </c>
      <c r="I713" s="4">
        <v>44560</v>
      </c>
      <c r="J713">
        <v>3671</v>
      </c>
      <c r="K713">
        <v>421.89</v>
      </c>
      <c r="L713">
        <v>117.11</v>
      </c>
      <c r="M713">
        <v>202203.09999999998</v>
      </c>
      <c r="N713">
        <v>115119.13</v>
      </c>
    </row>
    <row r="714" spans="1:14" x14ac:dyDescent="0.3">
      <c r="A714" t="s">
        <v>2211</v>
      </c>
      <c r="B714" t="s">
        <v>47</v>
      </c>
      <c r="C714" t="s">
        <v>204</v>
      </c>
      <c r="D714" t="s">
        <v>54</v>
      </c>
      <c r="E714" t="s">
        <v>13</v>
      </c>
      <c r="F714" t="s">
        <v>335</v>
      </c>
      <c r="G714" s="4">
        <v>44087</v>
      </c>
      <c r="H714">
        <v>998791825</v>
      </c>
      <c r="I714" s="4">
        <v>44130</v>
      </c>
      <c r="J714">
        <v>4709</v>
      </c>
      <c r="K714">
        <v>437.2</v>
      </c>
      <c r="L714">
        <v>35.840000000000003</v>
      </c>
      <c r="M714">
        <v>271997.92</v>
      </c>
      <c r="N714">
        <v>89205.760000000009</v>
      </c>
    </row>
    <row r="715" spans="1:14" x14ac:dyDescent="0.3">
      <c r="A715" t="s">
        <v>1906</v>
      </c>
      <c r="B715" t="s">
        <v>10</v>
      </c>
      <c r="C715" t="s">
        <v>171</v>
      </c>
      <c r="D715" t="s">
        <v>16</v>
      </c>
      <c r="E715" t="s">
        <v>13</v>
      </c>
      <c r="F715" t="s">
        <v>335</v>
      </c>
      <c r="G715" s="4">
        <v>44477</v>
      </c>
      <c r="H715">
        <v>998791825</v>
      </c>
      <c r="I715" s="4">
        <v>44518</v>
      </c>
      <c r="J715">
        <v>1424</v>
      </c>
      <c r="K715">
        <v>421.89</v>
      </c>
      <c r="L715">
        <v>364.69</v>
      </c>
      <c r="M715">
        <v>958112.19</v>
      </c>
      <c r="N715">
        <v>828210.99</v>
      </c>
    </row>
    <row r="716" spans="1:14" x14ac:dyDescent="0.3">
      <c r="A716" t="s">
        <v>1328</v>
      </c>
      <c r="B716" t="s">
        <v>10</v>
      </c>
      <c r="C716" t="s">
        <v>87</v>
      </c>
      <c r="D716" t="s">
        <v>54</v>
      </c>
      <c r="E716" t="s">
        <v>13</v>
      </c>
      <c r="F716" t="s">
        <v>335</v>
      </c>
      <c r="G716" s="4">
        <v>44087</v>
      </c>
      <c r="H716">
        <v>982617461</v>
      </c>
      <c r="I716" s="4">
        <v>44130</v>
      </c>
      <c r="J716">
        <v>2489</v>
      </c>
      <c r="K716">
        <v>109.28</v>
      </c>
      <c r="L716">
        <v>35.840000000000003</v>
      </c>
      <c r="M716">
        <v>271997.92</v>
      </c>
      <c r="N716">
        <v>89205.760000000009</v>
      </c>
    </row>
    <row r="717" spans="1:14" x14ac:dyDescent="0.3">
      <c r="A717" t="s">
        <v>1908</v>
      </c>
      <c r="B717" t="s">
        <v>10</v>
      </c>
      <c r="C717" t="s">
        <v>247</v>
      </c>
      <c r="D717" t="s">
        <v>31</v>
      </c>
      <c r="E717" t="s">
        <v>17</v>
      </c>
      <c r="F717" t="s">
        <v>337</v>
      </c>
      <c r="G717" s="4">
        <v>44695</v>
      </c>
      <c r="H717">
        <v>998791825</v>
      </c>
      <c r="I717" s="4">
        <v>44741</v>
      </c>
      <c r="J717">
        <v>2509</v>
      </c>
      <c r="K717">
        <v>651.21</v>
      </c>
      <c r="L717">
        <v>263.33</v>
      </c>
      <c r="M717">
        <v>2615767.6</v>
      </c>
      <c r="N717">
        <v>1575503.39</v>
      </c>
    </row>
    <row r="718" spans="1:14" x14ac:dyDescent="0.3">
      <c r="A718" t="s">
        <v>1656</v>
      </c>
      <c r="B718" t="s">
        <v>47</v>
      </c>
      <c r="C718" t="s">
        <v>177</v>
      </c>
      <c r="D718" t="s">
        <v>23</v>
      </c>
      <c r="E718" t="s">
        <v>17</v>
      </c>
      <c r="F718" t="s">
        <v>335</v>
      </c>
      <c r="G718" s="4">
        <v>44084</v>
      </c>
      <c r="H718">
        <v>998791825</v>
      </c>
      <c r="I718" s="4">
        <v>44127</v>
      </c>
      <c r="J718">
        <v>464</v>
      </c>
      <c r="K718">
        <v>47.45</v>
      </c>
      <c r="L718">
        <v>6.92</v>
      </c>
      <c r="M718">
        <v>84585.78</v>
      </c>
      <c r="N718">
        <v>62736.72</v>
      </c>
    </row>
    <row r="719" spans="1:14" x14ac:dyDescent="0.3">
      <c r="A719" t="s">
        <v>1910</v>
      </c>
      <c r="B719" t="s">
        <v>10</v>
      </c>
      <c r="C719" t="s">
        <v>244</v>
      </c>
      <c r="D719" t="s">
        <v>32</v>
      </c>
      <c r="E719" t="s">
        <v>17</v>
      </c>
      <c r="F719" t="s">
        <v>338</v>
      </c>
      <c r="G719" s="4">
        <v>44375</v>
      </c>
      <c r="H719">
        <v>998791825</v>
      </c>
      <c r="I719" s="4">
        <v>44425</v>
      </c>
      <c r="J719">
        <v>7679</v>
      </c>
      <c r="K719">
        <v>668.27</v>
      </c>
      <c r="L719">
        <v>56.67</v>
      </c>
      <c r="M719">
        <v>471663.83</v>
      </c>
      <c r="N719">
        <v>327042.57</v>
      </c>
    </row>
    <row r="720" spans="1:14" x14ac:dyDescent="0.3">
      <c r="A720" t="s">
        <v>695</v>
      </c>
      <c r="B720" t="s">
        <v>21</v>
      </c>
      <c r="C720" t="s">
        <v>120</v>
      </c>
      <c r="D720" t="s">
        <v>23</v>
      </c>
      <c r="E720" t="s">
        <v>17</v>
      </c>
      <c r="F720" t="s">
        <v>335</v>
      </c>
      <c r="G720" s="4">
        <v>44084</v>
      </c>
      <c r="H720">
        <v>416881215</v>
      </c>
      <c r="I720" s="4">
        <v>44127</v>
      </c>
      <c r="J720">
        <v>9066</v>
      </c>
      <c r="K720">
        <v>9.33</v>
      </c>
      <c r="L720">
        <v>6.92</v>
      </c>
      <c r="M720">
        <v>84585.78</v>
      </c>
      <c r="N720">
        <v>62736.72</v>
      </c>
    </row>
    <row r="721" spans="1:14" x14ac:dyDescent="0.3">
      <c r="A721" t="s">
        <v>2223</v>
      </c>
      <c r="B721" t="s">
        <v>47</v>
      </c>
      <c r="C721" t="s">
        <v>204</v>
      </c>
      <c r="D721" t="s">
        <v>40</v>
      </c>
      <c r="E721" t="s">
        <v>17</v>
      </c>
      <c r="F721" t="s">
        <v>337</v>
      </c>
      <c r="G721" s="4">
        <v>44083</v>
      </c>
      <c r="H721">
        <v>998791825</v>
      </c>
      <c r="I721" s="4">
        <v>44089</v>
      </c>
      <c r="J721">
        <v>7917</v>
      </c>
      <c r="K721">
        <v>109.28</v>
      </c>
      <c r="L721">
        <v>90.93</v>
      </c>
      <c r="M721">
        <v>632108.18000000005</v>
      </c>
      <c r="N721">
        <v>373085.79000000004</v>
      </c>
    </row>
    <row r="722" spans="1:14" x14ac:dyDescent="0.3">
      <c r="A722" t="s">
        <v>194</v>
      </c>
      <c r="B722" t="s">
        <v>10</v>
      </c>
      <c r="C722" t="s">
        <v>225</v>
      </c>
      <c r="D722" t="s">
        <v>31</v>
      </c>
      <c r="E722" t="s">
        <v>17</v>
      </c>
      <c r="F722" t="s">
        <v>336</v>
      </c>
      <c r="G722" s="4">
        <v>44226</v>
      </c>
      <c r="H722">
        <v>998791825</v>
      </c>
      <c r="I722" s="4">
        <v>44252</v>
      </c>
      <c r="J722">
        <v>5386</v>
      </c>
      <c r="K722">
        <v>651.21</v>
      </c>
      <c r="L722">
        <v>263.33</v>
      </c>
      <c r="M722">
        <v>2152335.6</v>
      </c>
      <c r="N722">
        <v>1296373.5899999999</v>
      </c>
    </row>
    <row r="723" spans="1:14" x14ac:dyDescent="0.3">
      <c r="A723" t="s">
        <v>2235</v>
      </c>
      <c r="B723" t="s">
        <v>10</v>
      </c>
      <c r="C723" t="s">
        <v>279</v>
      </c>
      <c r="D723" t="s">
        <v>28</v>
      </c>
      <c r="E723" t="s">
        <v>17</v>
      </c>
      <c r="F723" t="s">
        <v>336</v>
      </c>
      <c r="G723" s="4">
        <v>44083</v>
      </c>
      <c r="H723">
        <v>998791825</v>
      </c>
      <c r="I723" s="4">
        <v>44089</v>
      </c>
      <c r="J723">
        <v>8367</v>
      </c>
      <c r="K723">
        <v>154.06</v>
      </c>
      <c r="L723">
        <v>524.96</v>
      </c>
      <c r="M723">
        <v>5641432.2300000004</v>
      </c>
      <c r="N723">
        <v>4547728.4800000004</v>
      </c>
    </row>
    <row r="724" spans="1:14" x14ac:dyDescent="0.3">
      <c r="A724" t="s">
        <v>1914</v>
      </c>
      <c r="B724" t="s">
        <v>21</v>
      </c>
      <c r="C724" t="s">
        <v>215</v>
      </c>
      <c r="D724" t="s">
        <v>32</v>
      </c>
      <c r="E724" t="s">
        <v>13</v>
      </c>
      <c r="F724" t="s">
        <v>336</v>
      </c>
      <c r="G724" s="4">
        <v>44660</v>
      </c>
      <c r="H724">
        <v>998791825</v>
      </c>
      <c r="I724" s="4">
        <v>44668</v>
      </c>
      <c r="J724">
        <v>1174</v>
      </c>
      <c r="K724">
        <v>109.28</v>
      </c>
      <c r="L724">
        <v>56.67</v>
      </c>
      <c r="M724">
        <v>152998.56</v>
      </c>
      <c r="N724">
        <v>106086.24</v>
      </c>
    </row>
    <row r="725" spans="1:14" x14ac:dyDescent="0.3">
      <c r="A725" t="s">
        <v>506</v>
      </c>
      <c r="B725" t="s">
        <v>21</v>
      </c>
      <c r="C725" t="s">
        <v>158</v>
      </c>
      <c r="D725" t="s">
        <v>16</v>
      </c>
      <c r="E725" t="s">
        <v>13</v>
      </c>
      <c r="F725" t="s">
        <v>338</v>
      </c>
      <c r="G725" s="4">
        <v>44774</v>
      </c>
      <c r="H725">
        <v>236191737</v>
      </c>
      <c r="I725" s="4">
        <v>44824</v>
      </c>
      <c r="J725">
        <v>4621</v>
      </c>
      <c r="K725">
        <v>421.89</v>
      </c>
      <c r="L725">
        <v>364.69</v>
      </c>
      <c r="M725">
        <v>1949553.69</v>
      </c>
      <c r="N725">
        <v>1685232.49</v>
      </c>
    </row>
    <row r="726" spans="1:14" x14ac:dyDescent="0.3">
      <c r="A726" t="s">
        <v>1915</v>
      </c>
      <c r="B726" t="s">
        <v>21</v>
      </c>
      <c r="C726" t="s">
        <v>159</v>
      </c>
      <c r="D726" t="s">
        <v>16</v>
      </c>
      <c r="E726" t="s">
        <v>13</v>
      </c>
      <c r="F726" t="s">
        <v>337</v>
      </c>
      <c r="G726" s="4">
        <v>44238</v>
      </c>
      <c r="H726">
        <v>998791825</v>
      </c>
      <c r="I726" s="4">
        <v>44242</v>
      </c>
      <c r="J726">
        <v>4340</v>
      </c>
      <c r="K726">
        <v>205.7</v>
      </c>
      <c r="L726">
        <v>364.69</v>
      </c>
      <c r="M726">
        <v>1367345.49</v>
      </c>
      <c r="N726">
        <v>1181960.29</v>
      </c>
    </row>
    <row r="727" spans="1:14" x14ac:dyDescent="0.3">
      <c r="A727" t="s">
        <v>2245</v>
      </c>
      <c r="B727" t="s">
        <v>47</v>
      </c>
      <c r="C727" t="s">
        <v>204</v>
      </c>
      <c r="D727" t="s">
        <v>12</v>
      </c>
      <c r="E727" t="s">
        <v>13</v>
      </c>
      <c r="F727" t="s">
        <v>337</v>
      </c>
      <c r="G727" s="4">
        <v>44083</v>
      </c>
      <c r="H727">
        <v>998791825</v>
      </c>
      <c r="I727" s="4">
        <v>44089</v>
      </c>
      <c r="J727">
        <v>4583</v>
      </c>
      <c r="K727">
        <v>154.06</v>
      </c>
      <c r="L727">
        <v>35.840000000000003</v>
      </c>
      <c r="M727">
        <v>271997.92</v>
      </c>
      <c r="N727">
        <v>89205.760000000009</v>
      </c>
    </row>
    <row r="728" spans="1:14" x14ac:dyDescent="0.3">
      <c r="A728" t="s">
        <v>1340</v>
      </c>
      <c r="B728" t="s">
        <v>10</v>
      </c>
      <c r="C728" t="s">
        <v>279</v>
      </c>
      <c r="D728" t="s">
        <v>40</v>
      </c>
      <c r="E728" t="s">
        <v>17</v>
      </c>
      <c r="F728" t="s">
        <v>337</v>
      </c>
      <c r="G728" s="4">
        <v>44083</v>
      </c>
      <c r="H728">
        <v>996425902</v>
      </c>
      <c r="I728" s="4">
        <v>44089</v>
      </c>
      <c r="J728">
        <v>4103</v>
      </c>
      <c r="K728">
        <v>154.06</v>
      </c>
      <c r="L728">
        <v>90.93</v>
      </c>
      <c r="M728">
        <v>632108.18000000005</v>
      </c>
      <c r="N728">
        <v>373085.79000000004</v>
      </c>
    </row>
    <row r="729" spans="1:14" x14ac:dyDescent="0.3">
      <c r="A729" t="s">
        <v>1809</v>
      </c>
      <c r="B729" t="s">
        <v>10</v>
      </c>
      <c r="C729" t="s">
        <v>86</v>
      </c>
      <c r="D729" t="s">
        <v>40</v>
      </c>
      <c r="E729" t="s">
        <v>17</v>
      </c>
      <c r="F729" t="s">
        <v>338</v>
      </c>
      <c r="G729" s="4">
        <v>44081</v>
      </c>
      <c r="H729">
        <v>998791825</v>
      </c>
      <c r="I729" s="4">
        <v>44089</v>
      </c>
      <c r="J729">
        <v>1189</v>
      </c>
      <c r="K729">
        <v>154.06</v>
      </c>
      <c r="L729">
        <v>90.93</v>
      </c>
      <c r="M729">
        <v>747961.3</v>
      </c>
      <c r="N729">
        <v>441465.15</v>
      </c>
    </row>
    <row r="730" spans="1:14" x14ac:dyDescent="0.3">
      <c r="A730" t="s">
        <v>1919</v>
      </c>
      <c r="B730" t="s">
        <v>21</v>
      </c>
      <c r="C730" t="s">
        <v>92</v>
      </c>
      <c r="D730" t="s">
        <v>60</v>
      </c>
      <c r="E730" t="s">
        <v>17</v>
      </c>
      <c r="F730" t="s">
        <v>336</v>
      </c>
      <c r="G730" s="4">
        <v>44581</v>
      </c>
      <c r="H730">
        <v>998791825</v>
      </c>
      <c r="I730" s="4">
        <v>44599</v>
      </c>
      <c r="J730">
        <v>6798</v>
      </c>
      <c r="K730">
        <v>9.33</v>
      </c>
      <c r="L730">
        <v>502.54</v>
      </c>
      <c r="M730">
        <v>244586.82</v>
      </c>
      <c r="N730">
        <v>183929.64</v>
      </c>
    </row>
    <row r="731" spans="1:14" x14ac:dyDescent="0.3">
      <c r="A731" t="s">
        <v>1920</v>
      </c>
      <c r="B731" t="s">
        <v>47</v>
      </c>
      <c r="C731" t="s">
        <v>99</v>
      </c>
      <c r="D731" t="s">
        <v>60</v>
      </c>
      <c r="E731" t="s">
        <v>17</v>
      </c>
      <c r="F731" t="s">
        <v>335</v>
      </c>
      <c r="G731" s="4">
        <v>44710</v>
      </c>
      <c r="H731">
        <v>998791825</v>
      </c>
      <c r="I731" s="4">
        <v>44713</v>
      </c>
      <c r="J731">
        <v>4025</v>
      </c>
      <c r="K731">
        <v>668.27</v>
      </c>
      <c r="L731">
        <v>502.54</v>
      </c>
      <c r="M731">
        <v>5119616.47</v>
      </c>
      <c r="N731">
        <v>3849958.94</v>
      </c>
    </row>
    <row r="732" spans="1:14" x14ac:dyDescent="0.3">
      <c r="A732" t="s">
        <v>1921</v>
      </c>
      <c r="B732" t="s">
        <v>18</v>
      </c>
      <c r="C732" t="s">
        <v>74</v>
      </c>
      <c r="D732" t="s">
        <v>31</v>
      </c>
      <c r="E732" t="s">
        <v>13</v>
      </c>
      <c r="F732" t="s">
        <v>335</v>
      </c>
      <c r="G732" s="4">
        <v>44558</v>
      </c>
      <c r="H732">
        <v>998791825</v>
      </c>
      <c r="I732" s="4">
        <v>44597</v>
      </c>
      <c r="J732">
        <v>6674</v>
      </c>
      <c r="K732">
        <v>205.7</v>
      </c>
      <c r="L732">
        <v>263.33</v>
      </c>
      <c r="M732">
        <v>1885643.5999999999</v>
      </c>
      <c r="N732">
        <v>1135742.29</v>
      </c>
    </row>
    <row r="733" spans="1:14" x14ac:dyDescent="0.3">
      <c r="A733" t="s">
        <v>877</v>
      </c>
      <c r="B733" t="s">
        <v>10</v>
      </c>
      <c r="C733" t="s">
        <v>112</v>
      </c>
      <c r="D733" t="s">
        <v>40</v>
      </c>
      <c r="E733" t="s">
        <v>17</v>
      </c>
      <c r="F733" t="s">
        <v>338</v>
      </c>
      <c r="G733" s="4">
        <v>44081</v>
      </c>
      <c r="H733">
        <v>566596543</v>
      </c>
      <c r="I733" s="4">
        <v>44089</v>
      </c>
      <c r="J733">
        <v>4855</v>
      </c>
      <c r="K733">
        <v>154.06</v>
      </c>
      <c r="L733">
        <v>90.93</v>
      </c>
      <c r="M733">
        <v>747961.3</v>
      </c>
      <c r="N733">
        <v>441465.15</v>
      </c>
    </row>
    <row r="734" spans="1:14" x14ac:dyDescent="0.3">
      <c r="A734" t="s">
        <v>1923</v>
      </c>
      <c r="B734" t="s">
        <v>21</v>
      </c>
      <c r="C734" t="s">
        <v>130</v>
      </c>
      <c r="D734" t="s">
        <v>34</v>
      </c>
      <c r="E734" t="s">
        <v>13</v>
      </c>
      <c r="F734" t="s">
        <v>335</v>
      </c>
      <c r="G734" s="4">
        <v>44826</v>
      </c>
      <c r="H734">
        <v>998791825</v>
      </c>
      <c r="I734" s="4">
        <v>44841</v>
      </c>
      <c r="J734">
        <v>4033</v>
      </c>
      <c r="K734">
        <v>205.7</v>
      </c>
      <c r="L734">
        <v>524.96</v>
      </c>
      <c r="M734">
        <v>153685.56</v>
      </c>
      <c r="N734">
        <v>123890.56000000001</v>
      </c>
    </row>
    <row r="735" spans="1:14" x14ac:dyDescent="0.3">
      <c r="A735" t="s">
        <v>1924</v>
      </c>
      <c r="B735" t="s">
        <v>47</v>
      </c>
      <c r="C735" t="s">
        <v>116</v>
      </c>
      <c r="D735" t="s">
        <v>12</v>
      </c>
      <c r="E735" t="s">
        <v>13</v>
      </c>
      <c r="F735" t="s">
        <v>335</v>
      </c>
      <c r="G735" s="4">
        <v>44752</v>
      </c>
      <c r="H735">
        <v>998791825</v>
      </c>
      <c r="I735" s="4">
        <v>44797</v>
      </c>
      <c r="J735">
        <v>1723</v>
      </c>
      <c r="K735">
        <v>421.89</v>
      </c>
      <c r="L735">
        <v>97.44</v>
      </c>
      <c r="M735">
        <v>1046851.3800000001</v>
      </c>
      <c r="N735">
        <v>668535.84</v>
      </c>
    </row>
    <row r="736" spans="1:14" x14ac:dyDescent="0.3">
      <c r="A736" t="s">
        <v>1782</v>
      </c>
      <c r="B736" t="s">
        <v>47</v>
      </c>
      <c r="C736" t="s">
        <v>202</v>
      </c>
      <c r="D736" t="s">
        <v>20</v>
      </c>
      <c r="E736" t="s">
        <v>17</v>
      </c>
      <c r="F736" t="s">
        <v>337</v>
      </c>
      <c r="G736" s="4">
        <v>44079</v>
      </c>
      <c r="H736">
        <v>998791825</v>
      </c>
      <c r="I736" s="4">
        <v>44081</v>
      </c>
      <c r="J736">
        <v>8568</v>
      </c>
      <c r="K736">
        <v>47.45</v>
      </c>
      <c r="L736">
        <v>117.11</v>
      </c>
      <c r="M736">
        <v>989005.6</v>
      </c>
      <c r="N736">
        <v>563064.88</v>
      </c>
    </row>
    <row r="737" spans="1:14" x14ac:dyDescent="0.3">
      <c r="A737" t="s">
        <v>1925</v>
      </c>
      <c r="B737" t="s">
        <v>21</v>
      </c>
      <c r="C737" t="s">
        <v>132</v>
      </c>
      <c r="D737" t="s">
        <v>54</v>
      </c>
      <c r="E737" t="s">
        <v>13</v>
      </c>
      <c r="F737" t="s">
        <v>335</v>
      </c>
      <c r="G737" s="4">
        <v>44457</v>
      </c>
      <c r="H737">
        <v>998791825</v>
      </c>
      <c r="I737" s="4">
        <v>44506</v>
      </c>
      <c r="J737">
        <v>790</v>
      </c>
      <c r="K737">
        <v>668.27</v>
      </c>
      <c r="L737">
        <v>35.840000000000003</v>
      </c>
      <c r="M737">
        <v>824954.72</v>
      </c>
      <c r="N737">
        <v>270556.16000000003</v>
      </c>
    </row>
    <row r="738" spans="1:14" x14ac:dyDescent="0.3">
      <c r="A738" t="s">
        <v>1926</v>
      </c>
      <c r="B738" t="s">
        <v>10</v>
      </c>
      <c r="C738" t="s">
        <v>217</v>
      </c>
      <c r="D738" t="s">
        <v>20</v>
      </c>
      <c r="E738" t="s">
        <v>13</v>
      </c>
      <c r="F738" t="s">
        <v>336</v>
      </c>
      <c r="G738" s="4">
        <v>44322</v>
      </c>
      <c r="H738">
        <v>998791825</v>
      </c>
      <c r="I738" s="4">
        <v>44364</v>
      </c>
      <c r="J738">
        <v>303</v>
      </c>
      <c r="K738">
        <v>205.7</v>
      </c>
      <c r="L738">
        <v>117.11</v>
      </c>
      <c r="M738">
        <v>1759969.2</v>
      </c>
      <c r="N738">
        <v>1001993.16</v>
      </c>
    </row>
    <row r="739" spans="1:14" x14ac:dyDescent="0.3">
      <c r="A739" t="s">
        <v>841</v>
      </c>
      <c r="B739" t="s">
        <v>24</v>
      </c>
      <c r="C739" t="s">
        <v>251</v>
      </c>
      <c r="D739" t="s">
        <v>20</v>
      </c>
      <c r="E739" t="s">
        <v>17</v>
      </c>
      <c r="F739" t="s">
        <v>337</v>
      </c>
      <c r="G739" s="4">
        <v>44079</v>
      </c>
      <c r="H739">
        <v>541034448</v>
      </c>
      <c r="I739" s="4">
        <v>44081</v>
      </c>
      <c r="J739">
        <v>4808</v>
      </c>
      <c r="K739">
        <v>205.7</v>
      </c>
      <c r="L739">
        <v>117.11</v>
      </c>
      <c r="M739">
        <v>989005.6</v>
      </c>
      <c r="N739">
        <v>563064.88</v>
      </c>
    </row>
    <row r="740" spans="1:14" x14ac:dyDescent="0.3">
      <c r="A740" t="s">
        <v>1651</v>
      </c>
      <c r="B740" t="s">
        <v>10</v>
      </c>
      <c r="C740" t="s">
        <v>185</v>
      </c>
      <c r="D740" t="s">
        <v>40</v>
      </c>
      <c r="E740" t="s">
        <v>13</v>
      </c>
      <c r="F740" t="s">
        <v>335</v>
      </c>
      <c r="G740" s="4">
        <v>44078</v>
      </c>
      <c r="H740">
        <v>998791825</v>
      </c>
      <c r="I740" s="4">
        <v>44079</v>
      </c>
      <c r="J740">
        <v>6830</v>
      </c>
      <c r="K740">
        <v>668.27</v>
      </c>
      <c r="L740">
        <v>90.93</v>
      </c>
      <c r="M740">
        <v>165768.56</v>
      </c>
      <c r="N740">
        <v>97840.680000000008</v>
      </c>
    </row>
    <row r="741" spans="1:14" x14ac:dyDescent="0.3">
      <c r="A741" t="s">
        <v>1929</v>
      </c>
      <c r="B741" t="s">
        <v>47</v>
      </c>
      <c r="C741" t="s">
        <v>49</v>
      </c>
      <c r="D741" t="s">
        <v>12</v>
      </c>
      <c r="E741" t="s">
        <v>13</v>
      </c>
      <c r="F741" t="s">
        <v>338</v>
      </c>
      <c r="G741" s="4">
        <v>44633</v>
      </c>
      <c r="H741">
        <v>998791825</v>
      </c>
      <c r="I741" s="4">
        <v>44635</v>
      </c>
      <c r="J741">
        <v>2653</v>
      </c>
      <c r="K741">
        <v>205.7</v>
      </c>
      <c r="L741">
        <v>97.44</v>
      </c>
      <c r="M741">
        <v>991922.58000000007</v>
      </c>
      <c r="N741">
        <v>633457.43999999994</v>
      </c>
    </row>
    <row r="742" spans="1:14" x14ac:dyDescent="0.3">
      <c r="A742" t="s">
        <v>1764</v>
      </c>
      <c r="B742" t="s">
        <v>47</v>
      </c>
      <c r="C742" t="s">
        <v>98</v>
      </c>
      <c r="D742" t="s">
        <v>31</v>
      </c>
      <c r="E742" t="s">
        <v>17</v>
      </c>
      <c r="F742" t="s">
        <v>337</v>
      </c>
      <c r="G742" s="4">
        <v>44078</v>
      </c>
      <c r="H742">
        <v>998791825</v>
      </c>
      <c r="I742" s="4">
        <v>44099</v>
      </c>
      <c r="J742">
        <v>1268</v>
      </c>
      <c r="K742">
        <v>154.06</v>
      </c>
      <c r="L742">
        <v>263.33</v>
      </c>
      <c r="M742">
        <v>2311476.4</v>
      </c>
      <c r="N742">
        <v>1392225.71</v>
      </c>
    </row>
    <row r="743" spans="1:14" x14ac:dyDescent="0.3">
      <c r="A743" t="s">
        <v>329</v>
      </c>
      <c r="B743" t="s">
        <v>35</v>
      </c>
      <c r="C743" t="s">
        <v>147</v>
      </c>
      <c r="D743" t="s">
        <v>60</v>
      </c>
      <c r="E743" t="s">
        <v>13</v>
      </c>
      <c r="F743" t="s">
        <v>337</v>
      </c>
      <c r="G743" s="4">
        <v>44632</v>
      </c>
      <c r="H743">
        <v>998791825</v>
      </c>
      <c r="I743" s="4">
        <v>44670</v>
      </c>
      <c r="J743">
        <v>4087</v>
      </c>
      <c r="K743">
        <v>154.06</v>
      </c>
      <c r="L743">
        <v>502.54</v>
      </c>
      <c r="M743">
        <v>6327180.3599999994</v>
      </c>
      <c r="N743">
        <v>4758048.72</v>
      </c>
    </row>
    <row r="744" spans="1:14" x14ac:dyDescent="0.3">
      <c r="A744" t="s">
        <v>2127</v>
      </c>
      <c r="B744" t="s">
        <v>47</v>
      </c>
      <c r="C744" t="s">
        <v>99</v>
      </c>
      <c r="D744" t="s">
        <v>20</v>
      </c>
      <c r="E744" t="s">
        <v>13</v>
      </c>
      <c r="F744" t="s">
        <v>336</v>
      </c>
      <c r="G744" s="4">
        <v>44078</v>
      </c>
      <c r="H744">
        <v>998791825</v>
      </c>
      <c r="I744" s="4">
        <v>44079</v>
      </c>
      <c r="J744">
        <v>966</v>
      </c>
      <c r="K744">
        <v>651.21</v>
      </c>
      <c r="L744">
        <v>117.11</v>
      </c>
      <c r="M744">
        <v>192740.9</v>
      </c>
      <c r="N744">
        <v>109732.06999999999</v>
      </c>
    </row>
    <row r="745" spans="1:14" x14ac:dyDescent="0.3">
      <c r="A745" t="s">
        <v>2138</v>
      </c>
      <c r="B745" t="s">
        <v>10</v>
      </c>
      <c r="C745" t="s">
        <v>121</v>
      </c>
      <c r="D745" t="s">
        <v>16</v>
      </c>
      <c r="E745" t="s">
        <v>13</v>
      </c>
      <c r="F745" t="s">
        <v>338</v>
      </c>
      <c r="G745" s="4">
        <v>44078</v>
      </c>
      <c r="H745">
        <v>998791825</v>
      </c>
      <c r="I745" s="4">
        <v>44092</v>
      </c>
      <c r="J745">
        <v>1852</v>
      </c>
      <c r="K745">
        <v>154.06</v>
      </c>
      <c r="L745">
        <v>364.69</v>
      </c>
      <c r="M745">
        <v>3883497.4499999997</v>
      </c>
      <c r="N745">
        <v>3356971.45</v>
      </c>
    </row>
    <row r="746" spans="1:14" x14ac:dyDescent="0.3">
      <c r="A746" t="s">
        <v>689</v>
      </c>
      <c r="B746" t="s">
        <v>47</v>
      </c>
      <c r="C746" t="s">
        <v>204</v>
      </c>
      <c r="D746" t="s">
        <v>40</v>
      </c>
      <c r="E746" t="s">
        <v>13</v>
      </c>
      <c r="F746" t="s">
        <v>335</v>
      </c>
      <c r="G746" s="4">
        <v>44078</v>
      </c>
      <c r="H746">
        <v>409678733</v>
      </c>
      <c r="I746" s="4">
        <v>44079</v>
      </c>
      <c r="J746">
        <v>1076</v>
      </c>
      <c r="K746">
        <v>154.06</v>
      </c>
      <c r="L746">
        <v>90.93</v>
      </c>
      <c r="M746">
        <v>165768.56</v>
      </c>
      <c r="N746">
        <v>97840.680000000008</v>
      </c>
    </row>
    <row r="747" spans="1:14" x14ac:dyDescent="0.3">
      <c r="A747" t="s">
        <v>508</v>
      </c>
      <c r="B747" t="s">
        <v>21</v>
      </c>
      <c r="C747" t="s">
        <v>159</v>
      </c>
      <c r="D747" t="s">
        <v>16</v>
      </c>
      <c r="E747" t="s">
        <v>13</v>
      </c>
      <c r="F747" t="s">
        <v>337</v>
      </c>
      <c r="G747" s="4">
        <v>44424</v>
      </c>
      <c r="H747">
        <v>236947476</v>
      </c>
      <c r="I747" s="4">
        <v>44437</v>
      </c>
      <c r="J747">
        <v>7476</v>
      </c>
      <c r="K747">
        <v>421.89</v>
      </c>
      <c r="L747">
        <v>364.69</v>
      </c>
      <c r="M747">
        <v>3154049.64</v>
      </c>
      <c r="N747">
        <v>2726422.44</v>
      </c>
    </row>
    <row r="748" spans="1:14" x14ac:dyDescent="0.3">
      <c r="A748" t="s">
        <v>818</v>
      </c>
      <c r="B748" t="s">
        <v>10</v>
      </c>
      <c r="C748" t="s">
        <v>87</v>
      </c>
      <c r="D748" t="s">
        <v>31</v>
      </c>
      <c r="E748" t="s">
        <v>17</v>
      </c>
      <c r="F748" t="s">
        <v>337</v>
      </c>
      <c r="G748" s="4">
        <v>44078</v>
      </c>
      <c r="H748">
        <v>528205335</v>
      </c>
      <c r="I748" s="4">
        <v>44099</v>
      </c>
      <c r="J748">
        <v>5287</v>
      </c>
      <c r="K748">
        <v>437.2</v>
      </c>
      <c r="L748">
        <v>263.33</v>
      </c>
      <c r="M748">
        <v>2311476.4</v>
      </c>
      <c r="N748">
        <v>1392225.71</v>
      </c>
    </row>
    <row r="749" spans="1:14" x14ac:dyDescent="0.3">
      <c r="A749" t="s">
        <v>1235</v>
      </c>
      <c r="B749" t="s">
        <v>47</v>
      </c>
      <c r="C749" t="s">
        <v>294</v>
      </c>
      <c r="D749" t="s">
        <v>20</v>
      </c>
      <c r="E749" t="s">
        <v>13</v>
      </c>
      <c r="F749" t="s">
        <v>336</v>
      </c>
      <c r="G749" s="4">
        <v>44078</v>
      </c>
      <c r="H749">
        <v>892692220</v>
      </c>
      <c r="I749" s="4">
        <v>44079</v>
      </c>
      <c r="J749">
        <v>937</v>
      </c>
      <c r="K749">
        <v>205.7</v>
      </c>
      <c r="L749">
        <v>117.11</v>
      </c>
      <c r="M749">
        <v>192740.9</v>
      </c>
      <c r="N749">
        <v>109732.06999999999</v>
      </c>
    </row>
    <row r="750" spans="1:14" x14ac:dyDescent="0.3">
      <c r="A750" t="s">
        <v>226</v>
      </c>
      <c r="B750" t="s">
        <v>21</v>
      </c>
      <c r="C750" t="s">
        <v>146</v>
      </c>
      <c r="D750" t="s">
        <v>20</v>
      </c>
      <c r="E750" t="s">
        <v>13</v>
      </c>
      <c r="F750" t="s">
        <v>335</v>
      </c>
      <c r="G750" s="4">
        <v>44383</v>
      </c>
      <c r="H750">
        <v>998791825</v>
      </c>
      <c r="I750" s="4">
        <v>44409</v>
      </c>
      <c r="J750">
        <v>869</v>
      </c>
      <c r="K750">
        <v>81.73</v>
      </c>
      <c r="L750">
        <v>117.11</v>
      </c>
      <c r="M750">
        <v>575960</v>
      </c>
      <c r="N750">
        <v>327908</v>
      </c>
    </row>
    <row r="751" spans="1:14" x14ac:dyDescent="0.3">
      <c r="A751" t="s">
        <v>1935</v>
      </c>
      <c r="B751" t="s">
        <v>18</v>
      </c>
      <c r="C751" t="s">
        <v>33</v>
      </c>
      <c r="D751" t="s">
        <v>60</v>
      </c>
      <c r="E751" t="s">
        <v>17</v>
      </c>
      <c r="F751" t="s">
        <v>335</v>
      </c>
      <c r="G751" s="4">
        <v>44304</v>
      </c>
      <c r="H751">
        <v>998791825</v>
      </c>
      <c r="I751" s="4">
        <v>44342</v>
      </c>
      <c r="J751">
        <v>7353</v>
      </c>
      <c r="K751">
        <v>9.33</v>
      </c>
      <c r="L751">
        <v>502.54</v>
      </c>
      <c r="M751">
        <v>6602507.5999999996</v>
      </c>
      <c r="N751">
        <v>4965095.2</v>
      </c>
    </row>
    <row r="752" spans="1:14" x14ac:dyDescent="0.3">
      <c r="A752" t="s">
        <v>1251</v>
      </c>
      <c r="B752" t="s">
        <v>35</v>
      </c>
      <c r="C752" t="s">
        <v>147</v>
      </c>
      <c r="D752" t="s">
        <v>16</v>
      </c>
      <c r="E752" t="s">
        <v>13</v>
      </c>
      <c r="F752" t="s">
        <v>338</v>
      </c>
      <c r="G752" s="4">
        <v>44078</v>
      </c>
      <c r="H752">
        <v>910662162</v>
      </c>
      <c r="I752" s="4">
        <v>44092</v>
      </c>
      <c r="J752">
        <v>9205</v>
      </c>
      <c r="K752">
        <v>421.89</v>
      </c>
      <c r="L752">
        <v>364.69</v>
      </c>
      <c r="M752">
        <v>3883497.4499999997</v>
      </c>
      <c r="N752">
        <v>3356971.45</v>
      </c>
    </row>
    <row r="753" spans="1:14" x14ac:dyDescent="0.3">
      <c r="A753" t="s">
        <v>1754</v>
      </c>
      <c r="B753" t="s">
        <v>24</v>
      </c>
      <c r="C753" t="s">
        <v>251</v>
      </c>
      <c r="D753" t="s">
        <v>40</v>
      </c>
      <c r="E753" t="s">
        <v>13</v>
      </c>
      <c r="F753" t="s">
        <v>337</v>
      </c>
      <c r="G753" s="4">
        <v>44076</v>
      </c>
      <c r="H753">
        <v>998791825</v>
      </c>
      <c r="I753" s="4">
        <v>44118</v>
      </c>
      <c r="J753">
        <v>2794</v>
      </c>
      <c r="K753">
        <v>152.58000000000001</v>
      </c>
      <c r="L753">
        <v>90.93</v>
      </c>
      <c r="M753">
        <v>237098.34</v>
      </c>
      <c r="N753">
        <v>139941.27000000002</v>
      </c>
    </row>
    <row r="754" spans="1:14" x14ac:dyDescent="0.3">
      <c r="A754" t="s">
        <v>1938</v>
      </c>
      <c r="B754" t="s">
        <v>47</v>
      </c>
      <c r="C754" t="s">
        <v>69</v>
      </c>
      <c r="D754" t="s">
        <v>54</v>
      </c>
      <c r="E754" t="s">
        <v>13</v>
      </c>
      <c r="F754" t="s">
        <v>337</v>
      </c>
      <c r="G754" s="4">
        <v>44804</v>
      </c>
      <c r="H754">
        <v>998791825</v>
      </c>
      <c r="I754" s="4">
        <v>44815</v>
      </c>
      <c r="J754">
        <v>7846</v>
      </c>
      <c r="K754">
        <v>205.7</v>
      </c>
      <c r="L754">
        <v>35.840000000000003</v>
      </c>
      <c r="M754">
        <v>84473.44</v>
      </c>
      <c r="N754">
        <v>27704.320000000003</v>
      </c>
    </row>
    <row r="755" spans="1:14" x14ac:dyDescent="0.3">
      <c r="A755" t="s">
        <v>303</v>
      </c>
      <c r="B755" t="s">
        <v>47</v>
      </c>
      <c r="C755" t="s">
        <v>183</v>
      </c>
      <c r="D755" t="s">
        <v>40</v>
      </c>
      <c r="E755" t="s">
        <v>13</v>
      </c>
      <c r="F755" t="s">
        <v>336</v>
      </c>
      <c r="G755" s="4">
        <v>44608</v>
      </c>
      <c r="H755">
        <v>998791825</v>
      </c>
      <c r="I755" s="4">
        <v>44611</v>
      </c>
      <c r="J755">
        <v>5145</v>
      </c>
      <c r="K755">
        <v>651.21</v>
      </c>
      <c r="L755">
        <v>90.93</v>
      </c>
      <c r="M755">
        <v>775383.98</v>
      </c>
      <c r="N755">
        <v>457650.69000000006</v>
      </c>
    </row>
    <row r="756" spans="1:14" x14ac:dyDescent="0.3">
      <c r="A756" t="s">
        <v>1939</v>
      </c>
      <c r="B756" t="s">
        <v>24</v>
      </c>
      <c r="C756" t="s">
        <v>123</v>
      </c>
      <c r="D756" t="s">
        <v>12</v>
      </c>
      <c r="E756" t="s">
        <v>17</v>
      </c>
      <c r="F756" t="s">
        <v>336</v>
      </c>
      <c r="G756" s="4">
        <v>44293</v>
      </c>
      <c r="H756">
        <v>998791825</v>
      </c>
      <c r="I756" s="4">
        <v>44307</v>
      </c>
      <c r="J756">
        <v>7815</v>
      </c>
      <c r="K756">
        <v>651.21</v>
      </c>
      <c r="L756">
        <v>97.44</v>
      </c>
      <c r="M756">
        <v>1026405.66</v>
      </c>
      <c r="N756">
        <v>655478.88</v>
      </c>
    </row>
    <row r="757" spans="1:14" x14ac:dyDescent="0.3">
      <c r="A757" t="s">
        <v>1940</v>
      </c>
      <c r="B757" t="s">
        <v>24</v>
      </c>
      <c r="C757" t="s">
        <v>242</v>
      </c>
      <c r="D757" t="s">
        <v>60</v>
      </c>
      <c r="E757" t="s">
        <v>17</v>
      </c>
      <c r="F757" t="s">
        <v>337</v>
      </c>
      <c r="G757" s="4">
        <v>44274</v>
      </c>
      <c r="H757">
        <v>998791825</v>
      </c>
      <c r="I757" s="4">
        <v>44297</v>
      </c>
      <c r="J757">
        <v>6486</v>
      </c>
      <c r="K757">
        <v>9.33</v>
      </c>
      <c r="L757">
        <v>502.54</v>
      </c>
      <c r="M757">
        <v>2451882.63</v>
      </c>
      <c r="N757">
        <v>1843819.26</v>
      </c>
    </row>
    <row r="758" spans="1:14" x14ac:dyDescent="0.3">
      <c r="A758" t="s">
        <v>509</v>
      </c>
      <c r="B758" t="s">
        <v>21</v>
      </c>
      <c r="C758" t="s">
        <v>160</v>
      </c>
      <c r="D758" t="s">
        <v>12</v>
      </c>
      <c r="E758" t="s">
        <v>13</v>
      </c>
      <c r="F758" t="s">
        <v>336</v>
      </c>
      <c r="G758" s="4">
        <v>44340</v>
      </c>
      <c r="H758">
        <v>237360322</v>
      </c>
      <c r="I758" s="4">
        <v>44354</v>
      </c>
      <c r="J758">
        <v>7876</v>
      </c>
      <c r="K758">
        <v>152.58000000000001</v>
      </c>
      <c r="L758">
        <v>97.44</v>
      </c>
      <c r="M758">
        <v>1201720.08</v>
      </c>
      <c r="N758">
        <v>767437.44</v>
      </c>
    </row>
    <row r="759" spans="1:14" x14ac:dyDescent="0.3">
      <c r="A759" t="s">
        <v>806</v>
      </c>
      <c r="B759" t="s">
        <v>21</v>
      </c>
      <c r="C759" t="s">
        <v>248</v>
      </c>
      <c r="D759" t="s">
        <v>40</v>
      </c>
      <c r="E759" t="s">
        <v>13</v>
      </c>
      <c r="F759" t="s">
        <v>337</v>
      </c>
      <c r="G759" s="4">
        <v>44076</v>
      </c>
      <c r="H759">
        <v>522280871</v>
      </c>
      <c r="I759" s="4">
        <v>44118</v>
      </c>
      <c r="J759">
        <v>1539</v>
      </c>
      <c r="K759">
        <v>154.06</v>
      </c>
      <c r="L759">
        <v>90.93</v>
      </c>
      <c r="M759">
        <v>237098.34</v>
      </c>
      <c r="N759">
        <v>139941.27000000002</v>
      </c>
    </row>
    <row r="760" spans="1:14" x14ac:dyDescent="0.3">
      <c r="A760" t="s">
        <v>2143</v>
      </c>
      <c r="B760" t="s">
        <v>21</v>
      </c>
      <c r="C760" t="s">
        <v>70</v>
      </c>
      <c r="D760" t="s">
        <v>34</v>
      </c>
      <c r="E760" t="s">
        <v>17</v>
      </c>
      <c r="F760" t="s">
        <v>335</v>
      </c>
      <c r="G760" s="4">
        <v>44074</v>
      </c>
      <c r="H760">
        <v>998791825</v>
      </c>
      <c r="I760" s="4">
        <v>44088</v>
      </c>
      <c r="J760">
        <v>663</v>
      </c>
      <c r="K760">
        <v>421.89</v>
      </c>
      <c r="L760">
        <v>524.96</v>
      </c>
      <c r="M760">
        <v>685072.92</v>
      </c>
      <c r="N760">
        <v>552257.92000000004</v>
      </c>
    </row>
    <row r="761" spans="1:14" x14ac:dyDescent="0.3">
      <c r="A761" t="s">
        <v>1256</v>
      </c>
      <c r="B761" t="s">
        <v>21</v>
      </c>
      <c r="C761" t="s">
        <v>282</v>
      </c>
      <c r="D761" t="s">
        <v>34</v>
      </c>
      <c r="E761" t="s">
        <v>17</v>
      </c>
      <c r="F761" t="s">
        <v>335</v>
      </c>
      <c r="G761" s="4">
        <v>44074</v>
      </c>
      <c r="H761">
        <v>914115989</v>
      </c>
      <c r="I761" s="4">
        <v>44088</v>
      </c>
      <c r="J761">
        <v>1052</v>
      </c>
      <c r="K761">
        <v>651.21</v>
      </c>
      <c r="L761">
        <v>524.96</v>
      </c>
      <c r="M761">
        <v>685072.92</v>
      </c>
      <c r="N761">
        <v>552257.92000000004</v>
      </c>
    </row>
    <row r="762" spans="1:14" x14ac:dyDescent="0.3">
      <c r="A762" t="s">
        <v>1943</v>
      </c>
      <c r="B762" t="s">
        <v>21</v>
      </c>
      <c r="C762" t="s">
        <v>248</v>
      </c>
      <c r="D762" t="s">
        <v>32</v>
      </c>
      <c r="E762" t="s">
        <v>13</v>
      </c>
      <c r="F762" t="s">
        <v>335</v>
      </c>
      <c r="G762" s="4">
        <v>44400</v>
      </c>
      <c r="H762">
        <v>998791825</v>
      </c>
      <c r="I762" s="4">
        <v>44450</v>
      </c>
      <c r="J762">
        <v>9882</v>
      </c>
      <c r="K762">
        <v>9.33</v>
      </c>
      <c r="L762">
        <v>56.67</v>
      </c>
      <c r="M762">
        <v>521437.4</v>
      </c>
      <c r="N762">
        <v>361554.60000000003</v>
      </c>
    </row>
    <row r="763" spans="1:14" x14ac:dyDescent="0.3">
      <c r="A763" t="s">
        <v>1565</v>
      </c>
      <c r="B763" t="s">
        <v>47</v>
      </c>
      <c r="C763" t="s">
        <v>68</v>
      </c>
      <c r="D763" t="s">
        <v>31</v>
      </c>
      <c r="E763" t="s">
        <v>17</v>
      </c>
      <c r="F763" t="s">
        <v>335</v>
      </c>
      <c r="G763" s="4">
        <v>44073</v>
      </c>
      <c r="H763">
        <v>998791825</v>
      </c>
      <c r="I763" s="4">
        <v>44074</v>
      </c>
      <c r="J763">
        <v>6480</v>
      </c>
      <c r="K763">
        <v>421.89</v>
      </c>
      <c r="L763">
        <v>263.33</v>
      </c>
      <c r="M763">
        <v>2103369.1999999997</v>
      </c>
      <c r="N763">
        <v>1266880.6299999999</v>
      </c>
    </row>
    <row r="764" spans="1:14" x14ac:dyDescent="0.3">
      <c r="A764" t="s">
        <v>591</v>
      </c>
      <c r="B764" t="s">
        <v>18</v>
      </c>
      <c r="C764" t="s">
        <v>199</v>
      </c>
      <c r="D764" t="s">
        <v>31</v>
      </c>
      <c r="E764" t="s">
        <v>17</v>
      </c>
      <c r="F764" t="s">
        <v>335</v>
      </c>
      <c r="G764" s="4">
        <v>44073</v>
      </c>
      <c r="H764">
        <v>310661447</v>
      </c>
      <c r="I764" s="4">
        <v>44074</v>
      </c>
      <c r="J764">
        <v>4811</v>
      </c>
      <c r="K764">
        <v>437.2</v>
      </c>
      <c r="L764">
        <v>263.33</v>
      </c>
      <c r="M764">
        <v>2103369.1999999997</v>
      </c>
      <c r="N764">
        <v>1266880.6299999999</v>
      </c>
    </row>
    <row r="765" spans="1:14" x14ac:dyDescent="0.3">
      <c r="A765" t="s">
        <v>1435</v>
      </c>
      <c r="B765" t="s">
        <v>21</v>
      </c>
      <c r="C765" t="s">
        <v>140</v>
      </c>
      <c r="D765" t="s">
        <v>32</v>
      </c>
      <c r="E765" t="s">
        <v>17</v>
      </c>
      <c r="F765" t="s">
        <v>338</v>
      </c>
      <c r="G765" s="4">
        <v>44069</v>
      </c>
      <c r="H765">
        <v>998791825</v>
      </c>
      <c r="I765" s="4">
        <v>44078</v>
      </c>
      <c r="J765">
        <v>1545</v>
      </c>
      <c r="K765">
        <v>255.28</v>
      </c>
      <c r="L765">
        <v>56.67</v>
      </c>
      <c r="M765">
        <v>777334.03</v>
      </c>
      <c r="N765">
        <v>538988.37</v>
      </c>
    </row>
    <row r="766" spans="1:14" x14ac:dyDescent="0.3">
      <c r="A766" t="s">
        <v>1947</v>
      </c>
      <c r="B766" t="s">
        <v>10</v>
      </c>
      <c r="C766" t="s">
        <v>247</v>
      </c>
      <c r="D766" t="s">
        <v>20</v>
      </c>
      <c r="E766" t="s">
        <v>13</v>
      </c>
      <c r="F766" t="s">
        <v>335</v>
      </c>
      <c r="G766" s="4">
        <v>44370</v>
      </c>
      <c r="H766">
        <v>998791825</v>
      </c>
      <c r="I766" s="4">
        <v>44404</v>
      </c>
      <c r="J766">
        <v>7821</v>
      </c>
      <c r="K766">
        <v>205.7</v>
      </c>
      <c r="L766">
        <v>117.11</v>
      </c>
      <c r="M766">
        <v>1358237.0999999999</v>
      </c>
      <c r="N766">
        <v>773277.33</v>
      </c>
    </row>
    <row r="767" spans="1:14" x14ac:dyDescent="0.3">
      <c r="A767" t="s">
        <v>1534</v>
      </c>
      <c r="B767" t="s">
        <v>18</v>
      </c>
      <c r="C767" t="s">
        <v>199</v>
      </c>
      <c r="D767" t="s">
        <v>16</v>
      </c>
      <c r="E767" t="s">
        <v>13</v>
      </c>
      <c r="F767" t="s">
        <v>336</v>
      </c>
      <c r="G767" s="4">
        <v>44069</v>
      </c>
      <c r="H767">
        <v>998791825</v>
      </c>
      <c r="I767" s="4">
        <v>44094</v>
      </c>
      <c r="J767">
        <v>4487</v>
      </c>
      <c r="K767">
        <v>205.7</v>
      </c>
      <c r="L767">
        <v>364.69</v>
      </c>
      <c r="M767">
        <v>2451180.9</v>
      </c>
      <c r="N767">
        <v>2118848.9</v>
      </c>
    </row>
    <row r="768" spans="1:14" x14ac:dyDescent="0.3">
      <c r="A768" t="s">
        <v>556</v>
      </c>
      <c r="B768" t="s">
        <v>24</v>
      </c>
      <c r="C768" t="s">
        <v>93</v>
      </c>
      <c r="D768" t="s">
        <v>16</v>
      </c>
      <c r="E768" t="s">
        <v>13</v>
      </c>
      <c r="F768" t="s">
        <v>336</v>
      </c>
      <c r="G768" s="4">
        <v>44069</v>
      </c>
      <c r="H768">
        <v>284004580</v>
      </c>
      <c r="I768" s="4">
        <v>44094</v>
      </c>
      <c r="J768">
        <v>5810</v>
      </c>
      <c r="K768">
        <v>421.89</v>
      </c>
      <c r="L768">
        <v>364.69</v>
      </c>
      <c r="M768">
        <v>2451180.9</v>
      </c>
      <c r="N768">
        <v>2118848.9</v>
      </c>
    </row>
    <row r="769" spans="1:14" x14ac:dyDescent="0.3">
      <c r="A769" t="s">
        <v>440</v>
      </c>
      <c r="B769" t="s">
        <v>21</v>
      </c>
      <c r="C769" t="s">
        <v>117</v>
      </c>
      <c r="D769" t="s">
        <v>32</v>
      </c>
      <c r="E769" t="s">
        <v>17</v>
      </c>
      <c r="F769" t="s">
        <v>338</v>
      </c>
      <c r="G769" s="4">
        <v>44069</v>
      </c>
      <c r="H769">
        <v>179614293</v>
      </c>
      <c r="I769" s="4">
        <v>44078</v>
      </c>
      <c r="J769">
        <v>9511</v>
      </c>
      <c r="K769">
        <v>81.73</v>
      </c>
      <c r="L769">
        <v>56.67</v>
      </c>
      <c r="M769">
        <v>777334.03</v>
      </c>
      <c r="N769">
        <v>538988.37</v>
      </c>
    </row>
    <row r="770" spans="1:14" x14ac:dyDescent="0.3">
      <c r="A770" t="s">
        <v>316</v>
      </c>
      <c r="B770" t="s">
        <v>10</v>
      </c>
      <c r="C770" t="s">
        <v>115</v>
      </c>
      <c r="D770" t="s">
        <v>54</v>
      </c>
      <c r="E770" t="s">
        <v>13</v>
      </c>
      <c r="F770" t="s">
        <v>338</v>
      </c>
      <c r="G770" s="4">
        <v>44068</v>
      </c>
      <c r="H770">
        <v>998791825</v>
      </c>
      <c r="I770" s="4">
        <v>44090</v>
      </c>
      <c r="J770">
        <v>3821</v>
      </c>
      <c r="K770">
        <v>154.06</v>
      </c>
      <c r="L770">
        <v>35.840000000000003</v>
      </c>
      <c r="M770">
        <v>624098.07999999996</v>
      </c>
      <c r="N770">
        <v>204682.24000000002</v>
      </c>
    </row>
    <row r="771" spans="1:14" x14ac:dyDescent="0.3">
      <c r="A771" t="s">
        <v>1021</v>
      </c>
      <c r="B771" t="s">
        <v>47</v>
      </c>
      <c r="C771" t="s">
        <v>177</v>
      </c>
      <c r="D771" t="s">
        <v>54</v>
      </c>
      <c r="E771" t="s">
        <v>13</v>
      </c>
      <c r="F771" t="s">
        <v>338</v>
      </c>
      <c r="G771" s="4">
        <v>44068</v>
      </c>
      <c r="H771">
        <v>704550063</v>
      </c>
      <c r="I771" s="4">
        <v>44090</v>
      </c>
      <c r="J771">
        <v>5711</v>
      </c>
      <c r="K771">
        <v>109.28</v>
      </c>
      <c r="L771">
        <v>35.840000000000003</v>
      </c>
      <c r="M771">
        <v>624098.07999999996</v>
      </c>
      <c r="N771">
        <v>204682.24000000002</v>
      </c>
    </row>
    <row r="772" spans="1:14" x14ac:dyDescent="0.3">
      <c r="A772" t="s">
        <v>1952</v>
      </c>
      <c r="B772" t="s">
        <v>47</v>
      </c>
      <c r="C772" t="s">
        <v>137</v>
      </c>
      <c r="D772" t="s">
        <v>32</v>
      </c>
      <c r="E772" t="s">
        <v>17</v>
      </c>
      <c r="F772" t="s">
        <v>336</v>
      </c>
      <c r="G772" s="4">
        <v>44373</v>
      </c>
      <c r="H772">
        <v>998791825</v>
      </c>
      <c r="I772" s="4">
        <v>44412</v>
      </c>
      <c r="J772">
        <v>8848</v>
      </c>
      <c r="K772">
        <v>255.28</v>
      </c>
      <c r="L772">
        <v>56.67</v>
      </c>
      <c r="M772">
        <v>444692.93</v>
      </c>
      <c r="N772">
        <v>308341.47000000003</v>
      </c>
    </row>
    <row r="773" spans="1:14" x14ac:dyDescent="0.3">
      <c r="A773" t="s">
        <v>1953</v>
      </c>
      <c r="B773" t="s">
        <v>10</v>
      </c>
      <c r="C773" t="s">
        <v>124</v>
      </c>
      <c r="D773" t="s">
        <v>40</v>
      </c>
      <c r="E773" t="s">
        <v>13</v>
      </c>
      <c r="F773" t="s">
        <v>335</v>
      </c>
      <c r="G773" s="4">
        <v>44768</v>
      </c>
      <c r="H773">
        <v>998791825</v>
      </c>
      <c r="I773" s="4">
        <v>44778</v>
      </c>
      <c r="J773">
        <v>5182</v>
      </c>
      <c r="K773">
        <v>205.7</v>
      </c>
      <c r="L773">
        <v>90.93</v>
      </c>
      <c r="M773">
        <v>647976.36</v>
      </c>
      <c r="N773">
        <v>382451.58</v>
      </c>
    </row>
    <row r="774" spans="1:14" x14ac:dyDescent="0.3">
      <c r="A774" t="s">
        <v>1954</v>
      </c>
      <c r="B774" t="s">
        <v>21</v>
      </c>
      <c r="C774" t="s">
        <v>39</v>
      </c>
      <c r="D774" t="s">
        <v>23</v>
      </c>
      <c r="E774" t="s">
        <v>13</v>
      </c>
      <c r="F774" t="s">
        <v>336</v>
      </c>
      <c r="G774" s="4">
        <v>44237</v>
      </c>
      <c r="H774">
        <v>998791825</v>
      </c>
      <c r="I774" s="4">
        <v>44240</v>
      </c>
      <c r="J774">
        <v>716</v>
      </c>
      <c r="K774">
        <v>154.06</v>
      </c>
      <c r="L774">
        <v>6.92</v>
      </c>
      <c r="M774">
        <v>86134.56</v>
      </c>
      <c r="N774">
        <v>63885.440000000002</v>
      </c>
    </row>
    <row r="775" spans="1:14" x14ac:dyDescent="0.3">
      <c r="A775" t="s">
        <v>1955</v>
      </c>
      <c r="B775" t="s">
        <v>21</v>
      </c>
      <c r="C775" t="s">
        <v>43</v>
      </c>
      <c r="D775" t="s">
        <v>32</v>
      </c>
      <c r="E775" t="s">
        <v>13</v>
      </c>
      <c r="F775" t="s">
        <v>335</v>
      </c>
      <c r="G775" s="4">
        <v>44500</v>
      </c>
      <c r="H775">
        <v>998791825</v>
      </c>
      <c r="I775" s="4">
        <v>44509</v>
      </c>
      <c r="J775">
        <v>8579</v>
      </c>
      <c r="K775">
        <v>152.58000000000001</v>
      </c>
      <c r="L775">
        <v>56.67</v>
      </c>
      <c r="M775">
        <v>68326.28</v>
      </c>
      <c r="N775">
        <v>47376.12</v>
      </c>
    </row>
    <row r="776" spans="1:14" x14ac:dyDescent="0.3">
      <c r="A776" t="s">
        <v>1956</v>
      </c>
      <c r="B776" t="s">
        <v>18</v>
      </c>
      <c r="C776" t="s">
        <v>173</v>
      </c>
      <c r="D776" t="s">
        <v>28</v>
      </c>
      <c r="E776" t="s">
        <v>17</v>
      </c>
      <c r="F776" t="s">
        <v>338</v>
      </c>
      <c r="G776" s="4">
        <v>44290</v>
      </c>
      <c r="H776">
        <v>998791825</v>
      </c>
      <c r="I776" s="4">
        <v>44321</v>
      </c>
      <c r="J776">
        <v>3934</v>
      </c>
      <c r="K776">
        <v>421.89</v>
      </c>
      <c r="L776">
        <v>31.79</v>
      </c>
      <c r="M776">
        <v>64816.700000000004</v>
      </c>
      <c r="N776">
        <v>43425.14</v>
      </c>
    </row>
    <row r="777" spans="1:14" x14ac:dyDescent="0.3">
      <c r="A777" t="s">
        <v>450</v>
      </c>
      <c r="B777" t="s">
        <v>24</v>
      </c>
      <c r="C777" t="s">
        <v>82</v>
      </c>
      <c r="D777" t="s">
        <v>60</v>
      </c>
      <c r="E777" t="s">
        <v>17</v>
      </c>
      <c r="F777" t="s">
        <v>336</v>
      </c>
      <c r="G777" s="4">
        <v>44067</v>
      </c>
      <c r="H777">
        <v>187923991</v>
      </c>
      <c r="I777" s="4">
        <v>44103</v>
      </c>
      <c r="J777">
        <v>5616</v>
      </c>
      <c r="K777">
        <v>668.27</v>
      </c>
      <c r="L777">
        <v>502.54</v>
      </c>
      <c r="M777">
        <v>3753004.32</v>
      </c>
      <c r="N777">
        <v>2822264.64</v>
      </c>
    </row>
    <row r="778" spans="1:14" x14ac:dyDescent="0.3">
      <c r="A778" t="s">
        <v>290</v>
      </c>
      <c r="B778" t="s">
        <v>21</v>
      </c>
      <c r="C778" t="s">
        <v>138</v>
      </c>
      <c r="D778" t="s">
        <v>20</v>
      </c>
      <c r="E778" t="s">
        <v>13</v>
      </c>
      <c r="F778" t="s">
        <v>335</v>
      </c>
      <c r="G778" s="4">
        <v>44387</v>
      </c>
      <c r="H778">
        <v>998791825</v>
      </c>
      <c r="I778" s="4">
        <v>44396</v>
      </c>
      <c r="J778">
        <v>7917</v>
      </c>
      <c r="K778">
        <v>255.28</v>
      </c>
      <c r="L778">
        <v>117.11</v>
      </c>
      <c r="M778">
        <v>1801109.2</v>
      </c>
      <c r="N778">
        <v>1025415.16</v>
      </c>
    </row>
    <row r="779" spans="1:14" x14ac:dyDescent="0.3">
      <c r="A779" t="s">
        <v>1958</v>
      </c>
      <c r="B779" t="s">
        <v>10</v>
      </c>
      <c r="C779" t="s">
        <v>112</v>
      </c>
      <c r="D779" t="s">
        <v>20</v>
      </c>
      <c r="E779" t="s">
        <v>13</v>
      </c>
      <c r="F779" t="s">
        <v>336</v>
      </c>
      <c r="G779" s="4">
        <v>44463</v>
      </c>
      <c r="H779">
        <v>998791825</v>
      </c>
      <c r="I779" s="4">
        <v>44478</v>
      </c>
      <c r="J779">
        <v>2024</v>
      </c>
      <c r="K779">
        <v>9.33</v>
      </c>
      <c r="L779">
        <v>117.11</v>
      </c>
      <c r="M779">
        <v>1125179</v>
      </c>
      <c r="N779">
        <v>640591.69999999995</v>
      </c>
    </row>
    <row r="780" spans="1:14" x14ac:dyDescent="0.3">
      <c r="A780" t="s">
        <v>1445</v>
      </c>
      <c r="B780" t="s">
        <v>18</v>
      </c>
      <c r="C780" t="s">
        <v>79</v>
      </c>
      <c r="D780" t="s">
        <v>60</v>
      </c>
      <c r="E780" t="s">
        <v>17</v>
      </c>
      <c r="F780" t="s">
        <v>336</v>
      </c>
      <c r="G780" s="4">
        <v>44067</v>
      </c>
      <c r="H780">
        <v>998791825</v>
      </c>
      <c r="I780" s="4">
        <v>44103</v>
      </c>
      <c r="J780">
        <v>9707</v>
      </c>
      <c r="K780">
        <v>9.33</v>
      </c>
      <c r="L780">
        <v>502.54</v>
      </c>
      <c r="M780">
        <v>3753004.32</v>
      </c>
      <c r="N780">
        <v>2822264.64</v>
      </c>
    </row>
    <row r="781" spans="1:14" x14ac:dyDescent="0.3">
      <c r="A781" t="s">
        <v>511</v>
      </c>
      <c r="B781" t="s">
        <v>21</v>
      </c>
      <c r="C781" t="s">
        <v>160</v>
      </c>
      <c r="D781" t="s">
        <v>20</v>
      </c>
      <c r="E781" t="s">
        <v>17</v>
      </c>
      <c r="F781" t="s">
        <v>336</v>
      </c>
      <c r="G781" s="4">
        <v>44763</v>
      </c>
      <c r="H781">
        <v>238616883</v>
      </c>
      <c r="I781" s="4">
        <v>44796</v>
      </c>
      <c r="J781">
        <v>6024</v>
      </c>
      <c r="K781">
        <v>205.7</v>
      </c>
      <c r="L781">
        <v>117.11</v>
      </c>
      <c r="M781">
        <v>1239136.8</v>
      </c>
      <c r="N781">
        <v>705470.64</v>
      </c>
    </row>
    <row r="782" spans="1:14" x14ac:dyDescent="0.3">
      <c r="A782" t="s">
        <v>1959</v>
      </c>
      <c r="B782" t="s">
        <v>18</v>
      </c>
      <c r="C782" t="s">
        <v>111</v>
      </c>
      <c r="D782" t="s">
        <v>60</v>
      </c>
      <c r="E782" t="s">
        <v>13</v>
      </c>
      <c r="F782" t="s">
        <v>338</v>
      </c>
      <c r="G782" s="4">
        <v>44648</v>
      </c>
      <c r="H782">
        <v>998791825</v>
      </c>
      <c r="I782" s="4">
        <v>44687</v>
      </c>
      <c r="J782">
        <v>4578</v>
      </c>
      <c r="K782">
        <v>47.45</v>
      </c>
      <c r="L782">
        <v>502.54</v>
      </c>
      <c r="M782">
        <v>546644.86</v>
      </c>
      <c r="N782">
        <v>411077.72000000003</v>
      </c>
    </row>
    <row r="783" spans="1:14" x14ac:dyDescent="0.3">
      <c r="A783" t="s">
        <v>1488</v>
      </c>
      <c r="B783" t="s">
        <v>21</v>
      </c>
      <c r="C783" t="s">
        <v>153</v>
      </c>
      <c r="D783" t="s">
        <v>34</v>
      </c>
      <c r="E783" t="s">
        <v>17</v>
      </c>
      <c r="F783" t="s">
        <v>336</v>
      </c>
      <c r="G783" s="4">
        <v>44065</v>
      </c>
      <c r="H783">
        <v>998791825</v>
      </c>
      <c r="I783" s="4">
        <v>44082</v>
      </c>
      <c r="J783">
        <v>4545</v>
      </c>
      <c r="K783">
        <v>109.28</v>
      </c>
      <c r="L783">
        <v>524.96</v>
      </c>
      <c r="M783">
        <v>2931096.21</v>
      </c>
      <c r="N783">
        <v>2362844.96</v>
      </c>
    </row>
    <row r="784" spans="1:14" x14ac:dyDescent="0.3">
      <c r="A784" t="s">
        <v>1961</v>
      </c>
      <c r="B784" t="s">
        <v>21</v>
      </c>
      <c r="C784" t="s">
        <v>262</v>
      </c>
      <c r="D784" t="s">
        <v>12</v>
      </c>
      <c r="E784" t="s">
        <v>17</v>
      </c>
      <c r="F784" t="s">
        <v>335</v>
      </c>
      <c r="G784" s="4">
        <v>44407</v>
      </c>
      <c r="H784">
        <v>998791825</v>
      </c>
      <c r="I784" s="4">
        <v>44441</v>
      </c>
      <c r="J784">
        <v>8333</v>
      </c>
      <c r="K784">
        <v>421.89</v>
      </c>
      <c r="L784">
        <v>97.44</v>
      </c>
      <c r="M784">
        <v>1444017.12</v>
      </c>
      <c r="N784">
        <v>922172.16</v>
      </c>
    </row>
    <row r="785" spans="1:14" x14ac:dyDescent="0.3">
      <c r="A785" t="s">
        <v>505</v>
      </c>
      <c r="B785" t="s">
        <v>47</v>
      </c>
      <c r="C785" t="s">
        <v>97</v>
      </c>
      <c r="D785" t="s">
        <v>34</v>
      </c>
      <c r="E785" t="s">
        <v>17</v>
      </c>
      <c r="F785" t="s">
        <v>336</v>
      </c>
      <c r="G785" s="4">
        <v>44065</v>
      </c>
      <c r="H785">
        <v>234824883</v>
      </c>
      <c r="I785" s="4">
        <v>44082</v>
      </c>
      <c r="J785">
        <v>4501</v>
      </c>
      <c r="K785">
        <v>651.21</v>
      </c>
      <c r="L785">
        <v>524.96</v>
      </c>
      <c r="M785">
        <v>2931096.21</v>
      </c>
      <c r="N785">
        <v>2362844.96</v>
      </c>
    </row>
    <row r="786" spans="1:14" x14ac:dyDescent="0.3">
      <c r="A786" t="s">
        <v>1963</v>
      </c>
      <c r="B786" t="s">
        <v>10</v>
      </c>
      <c r="C786" t="s">
        <v>11</v>
      </c>
      <c r="D786" t="s">
        <v>20</v>
      </c>
      <c r="E786" t="s">
        <v>13</v>
      </c>
      <c r="F786" t="s">
        <v>338</v>
      </c>
      <c r="G786" s="4">
        <v>44304</v>
      </c>
      <c r="H786">
        <v>998791825</v>
      </c>
      <c r="I786" s="4">
        <v>44323</v>
      </c>
      <c r="J786">
        <v>6095</v>
      </c>
      <c r="K786">
        <v>421.89</v>
      </c>
      <c r="L786">
        <v>117.11</v>
      </c>
      <c r="M786">
        <v>1873927</v>
      </c>
      <c r="N786">
        <v>1066872.1000000001</v>
      </c>
    </row>
    <row r="787" spans="1:14" x14ac:dyDescent="0.3">
      <c r="A787" t="s">
        <v>2080</v>
      </c>
      <c r="B787" t="s">
        <v>24</v>
      </c>
      <c r="C787" t="s">
        <v>167</v>
      </c>
      <c r="D787" t="s">
        <v>31</v>
      </c>
      <c r="E787" t="s">
        <v>13</v>
      </c>
      <c r="F787" t="s">
        <v>335</v>
      </c>
      <c r="G787" s="4">
        <v>44065</v>
      </c>
      <c r="H787">
        <v>998791825</v>
      </c>
      <c r="I787" s="4">
        <v>44090</v>
      </c>
      <c r="J787">
        <v>5145</v>
      </c>
      <c r="K787">
        <v>437.2</v>
      </c>
      <c r="L787">
        <v>263.33</v>
      </c>
      <c r="M787">
        <v>1092125.5999999999</v>
      </c>
      <c r="N787">
        <v>657798.34</v>
      </c>
    </row>
    <row r="788" spans="1:14" x14ac:dyDescent="0.3">
      <c r="A788" t="s">
        <v>1965</v>
      </c>
      <c r="B788" t="s">
        <v>47</v>
      </c>
      <c r="C788" t="s">
        <v>202</v>
      </c>
      <c r="D788" t="s">
        <v>12</v>
      </c>
      <c r="E788" t="s">
        <v>17</v>
      </c>
      <c r="F788" t="s">
        <v>338</v>
      </c>
      <c r="G788" s="4">
        <v>44198</v>
      </c>
      <c r="H788">
        <v>998791825</v>
      </c>
      <c r="I788" s="4">
        <v>44232</v>
      </c>
      <c r="J788">
        <v>7277</v>
      </c>
      <c r="K788">
        <v>154.06</v>
      </c>
      <c r="L788">
        <v>97.44</v>
      </c>
      <c r="M788">
        <v>1017556.0200000001</v>
      </c>
      <c r="N788">
        <v>649827.36</v>
      </c>
    </row>
    <row r="789" spans="1:14" x14ac:dyDescent="0.3">
      <c r="A789" t="s">
        <v>1966</v>
      </c>
      <c r="B789" t="s">
        <v>21</v>
      </c>
      <c r="C789" t="s">
        <v>56</v>
      </c>
      <c r="D789" t="s">
        <v>16</v>
      </c>
      <c r="E789" t="s">
        <v>17</v>
      </c>
      <c r="F789" t="s">
        <v>335</v>
      </c>
      <c r="G789" s="4">
        <v>44741</v>
      </c>
      <c r="H789">
        <v>998791825</v>
      </c>
      <c r="I789" s="4">
        <v>44745</v>
      </c>
      <c r="J789">
        <v>1605</v>
      </c>
      <c r="K789">
        <v>154.06</v>
      </c>
      <c r="L789">
        <v>364.69</v>
      </c>
      <c r="M789">
        <v>2673938.8199999998</v>
      </c>
      <c r="N789">
        <v>2311405.2200000002</v>
      </c>
    </row>
    <row r="790" spans="1:14" x14ac:dyDescent="0.3">
      <c r="A790" t="s">
        <v>149</v>
      </c>
      <c r="B790" t="s">
        <v>47</v>
      </c>
      <c r="C790" t="s">
        <v>88</v>
      </c>
      <c r="D790" t="s">
        <v>23</v>
      </c>
      <c r="E790" t="s">
        <v>17</v>
      </c>
      <c r="F790" t="s">
        <v>338</v>
      </c>
      <c r="G790" s="4">
        <v>44206</v>
      </c>
      <c r="H790">
        <v>998791825</v>
      </c>
      <c r="I790" s="4">
        <v>44236</v>
      </c>
      <c r="J790">
        <v>3795</v>
      </c>
      <c r="K790">
        <v>154.06</v>
      </c>
      <c r="L790">
        <v>6.92</v>
      </c>
      <c r="M790">
        <v>14508.15</v>
      </c>
      <c r="N790">
        <v>10760.6</v>
      </c>
    </row>
    <row r="791" spans="1:14" x14ac:dyDescent="0.3">
      <c r="A791" t="s">
        <v>1967</v>
      </c>
      <c r="B791" t="s">
        <v>21</v>
      </c>
      <c r="C791" t="s">
        <v>127</v>
      </c>
      <c r="D791" t="s">
        <v>26</v>
      </c>
      <c r="E791" t="s">
        <v>17</v>
      </c>
      <c r="F791" t="s">
        <v>338</v>
      </c>
      <c r="G791" s="4">
        <v>44802</v>
      </c>
      <c r="H791">
        <v>998791825</v>
      </c>
      <c r="I791" s="4">
        <v>44815</v>
      </c>
      <c r="J791">
        <v>415</v>
      </c>
      <c r="K791">
        <v>255.28</v>
      </c>
      <c r="L791">
        <v>159.41999999999999</v>
      </c>
      <c r="M791">
        <v>1550826</v>
      </c>
      <c r="N791">
        <v>968476.49999999988</v>
      </c>
    </row>
    <row r="792" spans="1:14" x14ac:dyDescent="0.3">
      <c r="A792" t="s">
        <v>512</v>
      </c>
      <c r="B792" t="s">
        <v>10</v>
      </c>
      <c r="C792" t="s">
        <v>161</v>
      </c>
      <c r="D792" t="s">
        <v>12</v>
      </c>
      <c r="E792" t="s">
        <v>17</v>
      </c>
      <c r="F792" t="s">
        <v>336</v>
      </c>
      <c r="G792" s="4">
        <v>44517</v>
      </c>
      <c r="H792">
        <v>239530551</v>
      </c>
      <c r="I792" s="4">
        <v>44542</v>
      </c>
      <c r="J792">
        <v>8624</v>
      </c>
      <c r="K792">
        <v>152.58000000000001</v>
      </c>
      <c r="L792">
        <v>97.44</v>
      </c>
      <c r="M792">
        <v>1315849.9200000002</v>
      </c>
      <c r="N792">
        <v>840322.55999999994</v>
      </c>
    </row>
    <row r="793" spans="1:14" x14ac:dyDescent="0.3">
      <c r="A793" t="s">
        <v>1968</v>
      </c>
      <c r="B793" t="s">
        <v>18</v>
      </c>
      <c r="C793" t="s">
        <v>173</v>
      </c>
      <c r="D793" t="s">
        <v>23</v>
      </c>
      <c r="E793" t="s">
        <v>17</v>
      </c>
      <c r="F793" t="s">
        <v>338</v>
      </c>
      <c r="G793" s="4">
        <v>44708</v>
      </c>
      <c r="H793">
        <v>998791825</v>
      </c>
      <c r="I793" s="4">
        <v>44728</v>
      </c>
      <c r="J793">
        <v>62</v>
      </c>
      <c r="K793">
        <v>421.89</v>
      </c>
      <c r="L793">
        <v>6.92</v>
      </c>
      <c r="M793">
        <v>53022.39</v>
      </c>
      <c r="N793">
        <v>39326.36</v>
      </c>
    </row>
    <row r="794" spans="1:14" x14ac:dyDescent="0.3">
      <c r="A794" t="s">
        <v>1969</v>
      </c>
      <c r="B794" t="s">
        <v>21</v>
      </c>
      <c r="C794" t="s">
        <v>129</v>
      </c>
      <c r="D794" t="s">
        <v>28</v>
      </c>
      <c r="E794" t="s">
        <v>13</v>
      </c>
      <c r="F794" t="s">
        <v>336</v>
      </c>
      <c r="G794" s="4">
        <v>44860</v>
      </c>
      <c r="H794">
        <v>998791825</v>
      </c>
      <c r="I794" s="4">
        <v>44862</v>
      </c>
      <c r="J794">
        <v>8367</v>
      </c>
      <c r="K794">
        <v>651.21</v>
      </c>
      <c r="L794">
        <v>31.79</v>
      </c>
      <c r="M794">
        <v>151697.65000000002</v>
      </c>
      <c r="N794">
        <v>101632.62999999999</v>
      </c>
    </row>
    <row r="795" spans="1:14" x14ac:dyDescent="0.3">
      <c r="A795" t="s">
        <v>1970</v>
      </c>
      <c r="B795" t="s">
        <v>21</v>
      </c>
      <c r="C795" t="s">
        <v>196</v>
      </c>
      <c r="D795" t="s">
        <v>16</v>
      </c>
      <c r="E795" t="s">
        <v>13</v>
      </c>
      <c r="F795" t="s">
        <v>338</v>
      </c>
      <c r="G795" s="4">
        <v>44255</v>
      </c>
      <c r="H795">
        <v>998791825</v>
      </c>
      <c r="I795" s="4">
        <v>44284</v>
      </c>
      <c r="J795">
        <v>2992</v>
      </c>
      <c r="K795">
        <v>668.27</v>
      </c>
      <c r="L795">
        <v>364.69</v>
      </c>
      <c r="M795">
        <v>1462270.74</v>
      </c>
      <c r="N795">
        <v>1264015.54</v>
      </c>
    </row>
    <row r="796" spans="1:14" x14ac:dyDescent="0.3">
      <c r="A796" t="s">
        <v>1971</v>
      </c>
      <c r="B796" t="s">
        <v>21</v>
      </c>
      <c r="C796" t="s">
        <v>188</v>
      </c>
      <c r="D796" t="s">
        <v>16</v>
      </c>
      <c r="E796" t="s">
        <v>13</v>
      </c>
      <c r="F796" t="s">
        <v>337</v>
      </c>
      <c r="G796" s="4">
        <v>44643</v>
      </c>
      <c r="H796">
        <v>998791825</v>
      </c>
      <c r="I796" s="4">
        <v>44647</v>
      </c>
      <c r="J796">
        <v>8628</v>
      </c>
      <c r="K796">
        <v>109.28</v>
      </c>
      <c r="L796">
        <v>364.69</v>
      </c>
      <c r="M796">
        <v>3530797.4099999997</v>
      </c>
      <c r="N796">
        <v>3052090.61</v>
      </c>
    </row>
    <row r="797" spans="1:14" x14ac:dyDescent="0.3">
      <c r="A797" t="s">
        <v>1972</v>
      </c>
      <c r="B797" t="s">
        <v>18</v>
      </c>
      <c r="C797" t="s">
        <v>29</v>
      </c>
      <c r="D797" t="s">
        <v>40</v>
      </c>
      <c r="E797" t="s">
        <v>17</v>
      </c>
      <c r="F797" t="s">
        <v>335</v>
      </c>
      <c r="G797" s="4">
        <v>44793</v>
      </c>
      <c r="H797">
        <v>998791825</v>
      </c>
      <c r="I797" s="4">
        <v>44841</v>
      </c>
      <c r="J797">
        <v>1999</v>
      </c>
      <c r="K797">
        <v>154.06</v>
      </c>
      <c r="L797">
        <v>90.93</v>
      </c>
      <c r="M797">
        <v>280081.08</v>
      </c>
      <c r="N797">
        <v>165310.74000000002</v>
      </c>
    </row>
    <row r="798" spans="1:14" x14ac:dyDescent="0.3">
      <c r="A798" t="s">
        <v>1177</v>
      </c>
      <c r="B798" t="s">
        <v>10</v>
      </c>
      <c r="C798" t="s">
        <v>210</v>
      </c>
      <c r="D798" t="s">
        <v>31</v>
      </c>
      <c r="E798" t="s">
        <v>13</v>
      </c>
      <c r="F798" t="s">
        <v>335</v>
      </c>
      <c r="G798" s="4">
        <v>44065</v>
      </c>
      <c r="H798">
        <v>851636826</v>
      </c>
      <c r="I798" s="4">
        <v>44090</v>
      </c>
      <c r="J798">
        <v>2498</v>
      </c>
      <c r="K798">
        <v>437.2</v>
      </c>
      <c r="L798">
        <v>263.33</v>
      </c>
      <c r="M798">
        <v>1092125.5999999999</v>
      </c>
      <c r="N798">
        <v>657798.34</v>
      </c>
    </row>
    <row r="799" spans="1:14" x14ac:dyDescent="0.3">
      <c r="A799" t="s">
        <v>1974</v>
      </c>
      <c r="B799" t="s">
        <v>10</v>
      </c>
      <c r="C799" t="s">
        <v>299</v>
      </c>
      <c r="D799" t="s">
        <v>26</v>
      </c>
      <c r="E799" t="s">
        <v>13</v>
      </c>
      <c r="F799" t="s">
        <v>338</v>
      </c>
      <c r="G799" s="4">
        <v>44353</v>
      </c>
      <c r="H799">
        <v>998791825</v>
      </c>
      <c r="I799" s="4">
        <v>44378</v>
      </c>
      <c r="J799">
        <v>8998</v>
      </c>
      <c r="K799">
        <v>109.28</v>
      </c>
      <c r="L799">
        <v>159.41999999999999</v>
      </c>
      <c r="M799">
        <v>39313.120000000003</v>
      </c>
      <c r="N799">
        <v>24550.679999999997</v>
      </c>
    </row>
    <row r="800" spans="1:14" x14ac:dyDescent="0.3">
      <c r="A800" t="s">
        <v>1975</v>
      </c>
      <c r="B800" t="s">
        <v>47</v>
      </c>
      <c r="C800" t="s">
        <v>97</v>
      </c>
      <c r="D800" t="s">
        <v>40</v>
      </c>
      <c r="E800" t="s">
        <v>17</v>
      </c>
      <c r="F800" t="s">
        <v>338</v>
      </c>
      <c r="G800" s="4">
        <v>44641</v>
      </c>
      <c r="H800">
        <v>998791825</v>
      </c>
      <c r="I800" s="4">
        <v>44679</v>
      </c>
      <c r="J800">
        <v>1229</v>
      </c>
      <c r="K800">
        <v>154.06</v>
      </c>
      <c r="L800">
        <v>90.93</v>
      </c>
      <c r="M800">
        <v>1235561.2</v>
      </c>
      <c r="N800">
        <v>729258.60000000009</v>
      </c>
    </row>
    <row r="801" spans="1:14" x14ac:dyDescent="0.3">
      <c r="A801" t="s">
        <v>1976</v>
      </c>
      <c r="B801" t="s">
        <v>10</v>
      </c>
      <c r="C801" t="s">
        <v>90</v>
      </c>
      <c r="D801" t="s">
        <v>40</v>
      </c>
      <c r="E801" t="s">
        <v>17</v>
      </c>
      <c r="F801" t="s">
        <v>335</v>
      </c>
      <c r="G801" s="4">
        <v>44357</v>
      </c>
      <c r="H801">
        <v>998791825</v>
      </c>
      <c r="I801" s="4">
        <v>44382</v>
      </c>
      <c r="J801">
        <v>8402</v>
      </c>
      <c r="K801">
        <v>255.28</v>
      </c>
      <c r="L801">
        <v>90.93</v>
      </c>
      <c r="M801">
        <v>59775.28</v>
      </c>
      <c r="N801">
        <v>35280.840000000004</v>
      </c>
    </row>
    <row r="802" spans="1:14" x14ac:dyDescent="0.3">
      <c r="A802" t="s">
        <v>1977</v>
      </c>
      <c r="B802" t="s">
        <v>21</v>
      </c>
      <c r="C802" t="s">
        <v>154</v>
      </c>
      <c r="D802" t="s">
        <v>40</v>
      </c>
      <c r="E802" t="s">
        <v>17</v>
      </c>
      <c r="F802" t="s">
        <v>337</v>
      </c>
      <c r="G802" s="4">
        <v>44569</v>
      </c>
      <c r="H802">
        <v>998791825</v>
      </c>
      <c r="I802" s="4">
        <v>44616</v>
      </c>
      <c r="J802">
        <v>2397</v>
      </c>
      <c r="K802">
        <v>109.28</v>
      </c>
      <c r="L802">
        <v>90.93</v>
      </c>
      <c r="M802">
        <v>974583.56</v>
      </c>
      <c r="N802">
        <v>575223.18000000005</v>
      </c>
    </row>
    <row r="803" spans="1:14" x14ac:dyDescent="0.3">
      <c r="A803" t="s">
        <v>513</v>
      </c>
      <c r="B803" t="s">
        <v>21</v>
      </c>
      <c r="C803" t="s">
        <v>162</v>
      </c>
      <c r="D803" t="s">
        <v>60</v>
      </c>
      <c r="E803" t="s">
        <v>13</v>
      </c>
      <c r="F803" t="s">
        <v>335</v>
      </c>
      <c r="G803" s="4">
        <v>44403</v>
      </c>
      <c r="H803">
        <v>239566600</v>
      </c>
      <c r="I803" s="4">
        <v>44448</v>
      </c>
      <c r="J803">
        <v>3529</v>
      </c>
      <c r="K803">
        <v>668.27</v>
      </c>
      <c r="L803">
        <v>502.54</v>
      </c>
      <c r="M803">
        <v>2358324.83</v>
      </c>
      <c r="N803">
        <v>1773463.6600000001</v>
      </c>
    </row>
    <row r="804" spans="1:14" x14ac:dyDescent="0.3">
      <c r="A804" t="s">
        <v>1978</v>
      </c>
      <c r="B804" t="s">
        <v>10</v>
      </c>
      <c r="C804" t="s">
        <v>225</v>
      </c>
      <c r="D804" t="s">
        <v>26</v>
      </c>
      <c r="E804" t="s">
        <v>13</v>
      </c>
      <c r="F804" t="s">
        <v>337</v>
      </c>
      <c r="G804" s="4">
        <v>44402</v>
      </c>
      <c r="H804">
        <v>998791825</v>
      </c>
      <c r="I804" s="4">
        <v>44426</v>
      </c>
      <c r="J804">
        <v>7126</v>
      </c>
      <c r="K804">
        <v>152.58000000000001</v>
      </c>
      <c r="L804">
        <v>159.41999999999999</v>
      </c>
      <c r="M804">
        <v>1769856.24</v>
      </c>
      <c r="N804">
        <v>1105258.8599999999</v>
      </c>
    </row>
    <row r="805" spans="1:14" x14ac:dyDescent="0.3">
      <c r="A805" t="s">
        <v>1979</v>
      </c>
      <c r="B805" t="s">
        <v>21</v>
      </c>
      <c r="C805" t="s">
        <v>196</v>
      </c>
      <c r="D805" t="s">
        <v>16</v>
      </c>
      <c r="E805" t="s">
        <v>17</v>
      </c>
      <c r="F805" t="s">
        <v>336</v>
      </c>
      <c r="G805" s="4">
        <v>44695</v>
      </c>
      <c r="H805">
        <v>998791825</v>
      </c>
      <c r="I805" s="4">
        <v>44716</v>
      </c>
      <c r="J805">
        <v>3530</v>
      </c>
      <c r="K805">
        <v>437.2</v>
      </c>
      <c r="L805">
        <v>364.69</v>
      </c>
      <c r="M805">
        <v>143020.71</v>
      </c>
      <c r="N805">
        <v>123629.91</v>
      </c>
    </row>
    <row r="806" spans="1:14" x14ac:dyDescent="0.3">
      <c r="A806" t="s">
        <v>1980</v>
      </c>
      <c r="B806" t="s">
        <v>24</v>
      </c>
      <c r="C806" t="s">
        <v>110</v>
      </c>
      <c r="D806" t="s">
        <v>34</v>
      </c>
      <c r="E806" t="s">
        <v>13</v>
      </c>
      <c r="F806" t="s">
        <v>335</v>
      </c>
      <c r="G806" s="4">
        <v>44345</v>
      </c>
      <c r="H806">
        <v>998791825</v>
      </c>
      <c r="I806" s="4">
        <v>44356</v>
      </c>
      <c r="J806">
        <v>4583</v>
      </c>
      <c r="K806">
        <v>109.28</v>
      </c>
      <c r="L806">
        <v>524.96</v>
      </c>
      <c r="M806">
        <v>4365711.84</v>
      </c>
      <c r="N806">
        <v>3519331.8400000003</v>
      </c>
    </row>
    <row r="807" spans="1:14" x14ac:dyDescent="0.3">
      <c r="A807" t="s">
        <v>2179</v>
      </c>
      <c r="B807" t="s">
        <v>10</v>
      </c>
      <c r="C807" t="s">
        <v>103</v>
      </c>
      <c r="D807" t="s">
        <v>20</v>
      </c>
      <c r="E807" t="s">
        <v>17</v>
      </c>
      <c r="F807" t="s">
        <v>337</v>
      </c>
      <c r="G807" s="4">
        <v>44064</v>
      </c>
      <c r="H807">
        <v>998791825</v>
      </c>
      <c r="I807" s="4">
        <v>44096</v>
      </c>
      <c r="J807">
        <v>1080</v>
      </c>
      <c r="K807">
        <v>109.28</v>
      </c>
      <c r="L807">
        <v>117.11</v>
      </c>
      <c r="M807">
        <v>244577.3</v>
      </c>
      <c r="N807">
        <v>139243.79</v>
      </c>
    </row>
    <row r="808" spans="1:14" x14ac:dyDescent="0.3">
      <c r="A808" t="s">
        <v>1982</v>
      </c>
      <c r="B808" t="s">
        <v>21</v>
      </c>
      <c r="C808" t="s">
        <v>301</v>
      </c>
      <c r="D808" t="s">
        <v>54</v>
      </c>
      <c r="E808" t="s">
        <v>13</v>
      </c>
      <c r="F808" t="s">
        <v>335</v>
      </c>
      <c r="G808" s="4">
        <v>44305</v>
      </c>
      <c r="H808">
        <v>998791825</v>
      </c>
      <c r="I808" s="4">
        <v>44341</v>
      </c>
      <c r="J808">
        <v>2687</v>
      </c>
      <c r="K808">
        <v>205.7</v>
      </c>
      <c r="L808">
        <v>35.840000000000003</v>
      </c>
      <c r="M808">
        <v>996087.2</v>
      </c>
      <c r="N808">
        <v>326681.60000000003</v>
      </c>
    </row>
    <row r="809" spans="1:14" x14ac:dyDescent="0.3">
      <c r="A809" t="s">
        <v>1983</v>
      </c>
      <c r="B809" t="s">
        <v>18</v>
      </c>
      <c r="C809" t="s">
        <v>163</v>
      </c>
      <c r="D809" t="s">
        <v>40</v>
      </c>
      <c r="E809" t="s">
        <v>17</v>
      </c>
      <c r="F809" t="s">
        <v>338</v>
      </c>
      <c r="G809" s="4">
        <v>44709</v>
      </c>
      <c r="H809">
        <v>998791825</v>
      </c>
      <c r="I809" s="4">
        <v>44720</v>
      </c>
      <c r="K809">
        <v>154.06</v>
      </c>
      <c r="L809">
        <v>90.93</v>
      </c>
      <c r="M809">
        <v>98444.34</v>
      </c>
      <c r="N809">
        <v>58104.270000000004</v>
      </c>
    </row>
    <row r="810" spans="1:14" x14ac:dyDescent="0.3">
      <c r="A810" t="s">
        <v>178</v>
      </c>
      <c r="B810" t="s">
        <v>21</v>
      </c>
      <c r="C810" t="s">
        <v>94</v>
      </c>
      <c r="D810" t="s">
        <v>12</v>
      </c>
      <c r="E810" t="s">
        <v>13</v>
      </c>
      <c r="F810" t="s">
        <v>336</v>
      </c>
      <c r="G810" s="4">
        <v>44660</v>
      </c>
      <c r="H810">
        <v>998791825</v>
      </c>
      <c r="I810" s="4">
        <v>44672</v>
      </c>
      <c r="K810">
        <v>152.58000000000001</v>
      </c>
      <c r="L810">
        <v>97.44</v>
      </c>
      <c r="M810">
        <v>927533.82000000007</v>
      </c>
      <c r="N810">
        <v>592337.76</v>
      </c>
    </row>
    <row r="811" spans="1:14" x14ac:dyDescent="0.3">
      <c r="A811" t="s">
        <v>1984</v>
      </c>
      <c r="B811" t="s">
        <v>10</v>
      </c>
      <c r="C811" t="s">
        <v>112</v>
      </c>
      <c r="D811" t="s">
        <v>54</v>
      </c>
      <c r="E811" t="s">
        <v>13</v>
      </c>
      <c r="F811" t="s">
        <v>336</v>
      </c>
      <c r="G811" s="4">
        <v>44311</v>
      </c>
      <c r="H811">
        <v>998791825</v>
      </c>
      <c r="I811" s="4">
        <v>44315</v>
      </c>
      <c r="K811">
        <v>205.7</v>
      </c>
      <c r="L811">
        <v>35.840000000000003</v>
      </c>
      <c r="M811">
        <v>82397.119999999995</v>
      </c>
      <c r="N811">
        <v>27023.360000000004</v>
      </c>
    </row>
    <row r="812" spans="1:14" x14ac:dyDescent="0.3">
      <c r="A812" t="s">
        <v>1295</v>
      </c>
      <c r="B812" t="s">
        <v>47</v>
      </c>
      <c r="C812" t="s">
        <v>66</v>
      </c>
      <c r="D812" t="s">
        <v>20</v>
      </c>
      <c r="E812" t="s">
        <v>17</v>
      </c>
      <c r="F812" t="s">
        <v>337</v>
      </c>
      <c r="G812" s="4">
        <v>44064</v>
      </c>
      <c r="H812">
        <v>945736443</v>
      </c>
      <c r="I812" s="4">
        <v>44096</v>
      </c>
      <c r="J812">
        <v>1189</v>
      </c>
      <c r="K812">
        <v>205.7</v>
      </c>
      <c r="L812">
        <v>117.11</v>
      </c>
      <c r="M812">
        <v>244577.3</v>
      </c>
      <c r="N812">
        <v>139243.79</v>
      </c>
    </row>
    <row r="813" spans="1:14" x14ac:dyDescent="0.3">
      <c r="A813" t="s">
        <v>1986</v>
      </c>
      <c r="B813" t="s">
        <v>21</v>
      </c>
      <c r="C813" t="s">
        <v>145</v>
      </c>
      <c r="D813" t="s">
        <v>26</v>
      </c>
      <c r="E813" t="s">
        <v>17</v>
      </c>
      <c r="F813" t="s">
        <v>337</v>
      </c>
      <c r="G813" s="4">
        <v>44584</v>
      </c>
      <c r="H813">
        <v>998791825</v>
      </c>
      <c r="I813" s="4">
        <v>44601</v>
      </c>
      <c r="K813">
        <v>255.28</v>
      </c>
      <c r="L813">
        <v>159.41999999999999</v>
      </c>
      <c r="M813">
        <v>1080344.96</v>
      </c>
      <c r="N813">
        <v>674665.44</v>
      </c>
    </row>
    <row r="814" spans="1:14" x14ac:dyDescent="0.3">
      <c r="A814" t="s">
        <v>1930</v>
      </c>
      <c r="B814" t="s">
        <v>10</v>
      </c>
      <c r="C814" t="s">
        <v>131</v>
      </c>
      <c r="D814" t="s">
        <v>23</v>
      </c>
      <c r="E814" t="s">
        <v>17</v>
      </c>
      <c r="F814" t="s">
        <v>338</v>
      </c>
      <c r="G814" s="4">
        <v>44063</v>
      </c>
      <c r="H814">
        <v>998791825</v>
      </c>
      <c r="I814" s="4">
        <v>44103</v>
      </c>
      <c r="J814">
        <v>245</v>
      </c>
      <c r="K814">
        <v>109.28</v>
      </c>
      <c r="L814">
        <v>6.92</v>
      </c>
      <c r="M814">
        <v>64880.82</v>
      </c>
      <c r="N814">
        <v>48121.68</v>
      </c>
    </row>
    <row r="815" spans="1:14" x14ac:dyDescent="0.3">
      <c r="A815" t="s">
        <v>1006</v>
      </c>
      <c r="B815" t="s">
        <v>24</v>
      </c>
      <c r="C815" t="s">
        <v>123</v>
      </c>
      <c r="D815" t="s">
        <v>23</v>
      </c>
      <c r="E815" t="s">
        <v>17</v>
      </c>
      <c r="F815" t="s">
        <v>338</v>
      </c>
      <c r="G815" s="4">
        <v>44063</v>
      </c>
      <c r="H815">
        <v>696721875</v>
      </c>
      <c r="I815" s="4">
        <v>44103</v>
      </c>
      <c r="J815">
        <v>6954</v>
      </c>
      <c r="K815">
        <v>9.33</v>
      </c>
      <c r="L815">
        <v>6.92</v>
      </c>
      <c r="M815">
        <v>64880.82</v>
      </c>
      <c r="N815">
        <v>48121.68</v>
      </c>
    </row>
    <row r="816" spans="1:14" x14ac:dyDescent="0.3">
      <c r="A816" t="s">
        <v>1988</v>
      </c>
      <c r="B816" t="s">
        <v>21</v>
      </c>
      <c r="C816" t="s">
        <v>113</v>
      </c>
      <c r="D816" t="s">
        <v>12</v>
      </c>
      <c r="E816" t="s">
        <v>13</v>
      </c>
      <c r="F816" t="s">
        <v>336</v>
      </c>
      <c r="G816" s="4">
        <v>44472</v>
      </c>
      <c r="H816">
        <v>998791825</v>
      </c>
      <c r="I816" s="4">
        <v>44518</v>
      </c>
      <c r="K816">
        <v>255.28</v>
      </c>
      <c r="L816">
        <v>97.44</v>
      </c>
      <c r="M816">
        <v>646328.88</v>
      </c>
      <c r="N816">
        <v>412755.83999999997</v>
      </c>
    </row>
    <row r="817" spans="1:14" x14ac:dyDescent="0.3">
      <c r="A817" t="s">
        <v>1989</v>
      </c>
      <c r="B817" t="s">
        <v>21</v>
      </c>
      <c r="C817" t="s">
        <v>95</v>
      </c>
      <c r="D817" t="s">
        <v>31</v>
      </c>
      <c r="E817" t="s">
        <v>17</v>
      </c>
      <c r="F817" t="s">
        <v>336</v>
      </c>
      <c r="G817" s="4">
        <v>44323</v>
      </c>
      <c r="H817">
        <v>998791825</v>
      </c>
      <c r="I817" s="4">
        <v>44348</v>
      </c>
      <c r="K817">
        <v>255.28</v>
      </c>
      <c r="L817">
        <v>263.33</v>
      </c>
      <c r="M817">
        <v>409219.2</v>
      </c>
      <c r="N817">
        <v>246476.87999999998</v>
      </c>
    </row>
    <row r="818" spans="1:14" x14ac:dyDescent="0.3">
      <c r="A818" t="s">
        <v>1990</v>
      </c>
      <c r="B818" t="s">
        <v>24</v>
      </c>
      <c r="C818" t="s">
        <v>110</v>
      </c>
      <c r="D818" t="s">
        <v>54</v>
      </c>
      <c r="E818" t="s">
        <v>13</v>
      </c>
      <c r="F818" t="s">
        <v>337</v>
      </c>
      <c r="G818" s="4">
        <v>44223</v>
      </c>
      <c r="H818">
        <v>998791825</v>
      </c>
      <c r="I818" s="4">
        <v>44270</v>
      </c>
      <c r="K818">
        <v>81.73</v>
      </c>
      <c r="L818">
        <v>35.840000000000003</v>
      </c>
      <c r="M818">
        <v>702779.68</v>
      </c>
      <c r="N818">
        <v>230487.04000000001</v>
      </c>
    </row>
    <row r="819" spans="1:14" x14ac:dyDescent="0.3">
      <c r="A819" t="s">
        <v>1991</v>
      </c>
      <c r="B819" t="s">
        <v>21</v>
      </c>
      <c r="C819" t="s">
        <v>127</v>
      </c>
      <c r="D819" t="s">
        <v>34</v>
      </c>
      <c r="E819" t="s">
        <v>17</v>
      </c>
      <c r="F819" t="s">
        <v>336</v>
      </c>
      <c r="G819" s="4">
        <v>44833</v>
      </c>
      <c r="H819">
        <v>998791825</v>
      </c>
      <c r="I819" s="4">
        <v>44877</v>
      </c>
      <c r="K819">
        <v>668.27</v>
      </c>
      <c r="L819">
        <v>524.96</v>
      </c>
      <c r="M819">
        <v>3423410.97</v>
      </c>
      <c r="N819">
        <v>2759714.72</v>
      </c>
    </row>
    <row r="820" spans="1:14" x14ac:dyDescent="0.3">
      <c r="A820" t="s">
        <v>1992</v>
      </c>
      <c r="B820" t="s">
        <v>10</v>
      </c>
      <c r="C820" t="s">
        <v>64</v>
      </c>
      <c r="D820" t="s">
        <v>20</v>
      </c>
      <c r="E820" t="s">
        <v>17</v>
      </c>
      <c r="F820" t="s">
        <v>335</v>
      </c>
      <c r="G820" s="4">
        <v>44348</v>
      </c>
      <c r="H820">
        <v>998791825</v>
      </c>
      <c r="I820" s="4">
        <v>44388</v>
      </c>
      <c r="K820">
        <v>9.33</v>
      </c>
      <c r="L820">
        <v>117.11</v>
      </c>
      <c r="M820">
        <v>1847391.7</v>
      </c>
      <c r="N820">
        <v>1051764.9099999999</v>
      </c>
    </row>
    <row r="821" spans="1:14" x14ac:dyDescent="0.3">
      <c r="A821" t="s">
        <v>1993</v>
      </c>
      <c r="B821" t="s">
        <v>10</v>
      </c>
      <c r="C821" t="s">
        <v>175</v>
      </c>
      <c r="D821" t="s">
        <v>40</v>
      </c>
      <c r="E821" t="s">
        <v>17</v>
      </c>
      <c r="F821" t="s">
        <v>336</v>
      </c>
      <c r="G821" s="4">
        <v>44243</v>
      </c>
      <c r="H821">
        <v>998791825</v>
      </c>
      <c r="I821" s="4">
        <v>44262</v>
      </c>
      <c r="K821">
        <v>437.2</v>
      </c>
      <c r="L821">
        <v>90.93</v>
      </c>
      <c r="M821">
        <v>185026.06</v>
      </c>
      <c r="N821">
        <v>109206.93000000001</v>
      </c>
    </row>
    <row r="822" spans="1:14" x14ac:dyDescent="0.3">
      <c r="A822" t="s">
        <v>1994</v>
      </c>
      <c r="B822" t="s">
        <v>47</v>
      </c>
      <c r="C822" t="s">
        <v>202</v>
      </c>
      <c r="D822" t="s">
        <v>12</v>
      </c>
      <c r="E822" t="s">
        <v>13</v>
      </c>
      <c r="F822" t="s">
        <v>337</v>
      </c>
      <c r="G822" s="4">
        <v>44573</v>
      </c>
      <c r="H822">
        <v>998791825</v>
      </c>
      <c r="I822" s="4">
        <v>44579</v>
      </c>
      <c r="K822">
        <v>205.7</v>
      </c>
      <c r="L822">
        <v>97.44</v>
      </c>
      <c r="M822">
        <v>388926.42000000004</v>
      </c>
      <c r="N822">
        <v>248374.56</v>
      </c>
    </row>
    <row r="823" spans="1:14" x14ac:dyDescent="0.3">
      <c r="A823" t="s">
        <v>1995</v>
      </c>
      <c r="B823" t="s">
        <v>21</v>
      </c>
      <c r="C823" t="s">
        <v>39</v>
      </c>
      <c r="D823" t="s">
        <v>20</v>
      </c>
      <c r="E823" t="s">
        <v>17</v>
      </c>
      <c r="F823" t="s">
        <v>337</v>
      </c>
      <c r="G823" s="4">
        <v>44496</v>
      </c>
      <c r="H823">
        <v>998791825</v>
      </c>
      <c r="I823" s="4">
        <v>44536</v>
      </c>
      <c r="K823">
        <v>47.45</v>
      </c>
      <c r="L823">
        <v>117.11</v>
      </c>
      <c r="M823">
        <v>1169198.8</v>
      </c>
      <c r="N823">
        <v>665653.24</v>
      </c>
    </row>
    <row r="824" spans="1:14" x14ac:dyDescent="0.3">
      <c r="A824" t="s">
        <v>1418</v>
      </c>
      <c r="B824" t="s">
        <v>24</v>
      </c>
      <c r="C824" t="s">
        <v>110</v>
      </c>
      <c r="D824" t="s">
        <v>60</v>
      </c>
      <c r="E824" t="s">
        <v>17</v>
      </c>
      <c r="F824" t="s">
        <v>337</v>
      </c>
      <c r="G824" s="4">
        <v>44062</v>
      </c>
      <c r="H824">
        <v>998791825</v>
      </c>
      <c r="I824" s="4">
        <v>44079</v>
      </c>
      <c r="J824">
        <v>4633</v>
      </c>
      <c r="K824">
        <v>421.89</v>
      </c>
      <c r="L824">
        <v>502.54</v>
      </c>
      <c r="M824">
        <v>1396016.03</v>
      </c>
      <c r="N824">
        <v>1049806.06</v>
      </c>
    </row>
    <row r="825" spans="1:14" x14ac:dyDescent="0.3">
      <c r="A825" t="s">
        <v>515</v>
      </c>
      <c r="B825" t="s">
        <v>10</v>
      </c>
      <c r="C825" t="s">
        <v>118</v>
      </c>
      <c r="D825" t="s">
        <v>32</v>
      </c>
      <c r="E825" t="s">
        <v>13</v>
      </c>
      <c r="F825" t="s">
        <v>335</v>
      </c>
      <c r="G825" s="4">
        <v>44684</v>
      </c>
      <c r="H825">
        <v>239956271</v>
      </c>
      <c r="I825" s="4">
        <v>44698</v>
      </c>
      <c r="J825">
        <v>2308</v>
      </c>
      <c r="K825">
        <v>81.73</v>
      </c>
      <c r="L825">
        <v>56.67</v>
      </c>
      <c r="M825">
        <v>188632.84</v>
      </c>
      <c r="N825">
        <v>130794.36</v>
      </c>
    </row>
    <row r="826" spans="1:14" x14ac:dyDescent="0.3">
      <c r="A826" t="s">
        <v>1996</v>
      </c>
      <c r="B826" t="s">
        <v>21</v>
      </c>
      <c r="C826" t="s">
        <v>212</v>
      </c>
      <c r="D826" t="s">
        <v>26</v>
      </c>
      <c r="E826" t="s">
        <v>17</v>
      </c>
      <c r="F826" t="s">
        <v>336</v>
      </c>
      <c r="G826" s="4">
        <v>44668</v>
      </c>
      <c r="H826">
        <v>998791825</v>
      </c>
      <c r="I826" s="4">
        <v>44673</v>
      </c>
      <c r="K826">
        <v>154.06</v>
      </c>
      <c r="L826">
        <v>159.41999999999999</v>
      </c>
      <c r="M826">
        <v>2072618.32</v>
      </c>
      <c r="N826">
        <v>1294330.98</v>
      </c>
    </row>
    <row r="827" spans="1:14" x14ac:dyDescent="0.3">
      <c r="A827" t="s">
        <v>1997</v>
      </c>
      <c r="B827" t="s">
        <v>10</v>
      </c>
      <c r="C827" t="s">
        <v>131</v>
      </c>
      <c r="D827" t="s">
        <v>34</v>
      </c>
      <c r="E827" t="s">
        <v>13</v>
      </c>
      <c r="F827" t="s">
        <v>338</v>
      </c>
      <c r="G827" s="4">
        <v>44490</v>
      </c>
      <c r="H827">
        <v>998791825</v>
      </c>
      <c r="I827" s="4">
        <v>44495</v>
      </c>
      <c r="K827">
        <v>47.45</v>
      </c>
      <c r="L827">
        <v>524.96</v>
      </c>
      <c r="M827">
        <v>5143256.58</v>
      </c>
      <c r="N827">
        <v>4146134.08</v>
      </c>
    </row>
    <row r="828" spans="1:14" x14ac:dyDescent="0.3">
      <c r="A828" t="s">
        <v>422</v>
      </c>
      <c r="B828" t="s">
        <v>10</v>
      </c>
      <c r="C828" t="s">
        <v>105</v>
      </c>
      <c r="D828" t="s">
        <v>60</v>
      </c>
      <c r="E828" t="s">
        <v>17</v>
      </c>
      <c r="F828" t="s">
        <v>337</v>
      </c>
      <c r="G828" s="4">
        <v>44062</v>
      </c>
      <c r="H828">
        <v>167170989</v>
      </c>
      <c r="I828" s="4">
        <v>44079</v>
      </c>
      <c r="J828">
        <v>2089</v>
      </c>
      <c r="K828">
        <v>668.27</v>
      </c>
      <c r="L828">
        <v>502.54</v>
      </c>
      <c r="M828">
        <v>1396016.03</v>
      </c>
      <c r="N828">
        <v>1049806.06</v>
      </c>
    </row>
    <row r="829" spans="1:14" x14ac:dyDescent="0.3">
      <c r="A829" t="s">
        <v>1598</v>
      </c>
      <c r="B829" t="s">
        <v>21</v>
      </c>
      <c r="C829" t="s">
        <v>224</v>
      </c>
      <c r="D829" t="s">
        <v>28</v>
      </c>
      <c r="E829" t="s">
        <v>17</v>
      </c>
      <c r="F829" t="s">
        <v>338</v>
      </c>
      <c r="G829" s="4">
        <v>44061</v>
      </c>
      <c r="H829">
        <v>998791825</v>
      </c>
      <c r="I829" s="4">
        <v>44075</v>
      </c>
      <c r="J829">
        <v>6338</v>
      </c>
      <c r="K829">
        <v>668.27</v>
      </c>
      <c r="L829">
        <v>31.79</v>
      </c>
      <c r="M829">
        <v>450442.85000000003</v>
      </c>
      <c r="N829">
        <v>301782.46999999997</v>
      </c>
    </row>
    <row r="830" spans="1:14" x14ac:dyDescent="0.3">
      <c r="A830" t="s">
        <v>2000</v>
      </c>
      <c r="B830" t="s">
        <v>24</v>
      </c>
      <c r="C830" t="s">
        <v>110</v>
      </c>
      <c r="D830" t="s">
        <v>32</v>
      </c>
      <c r="E830" t="s">
        <v>17</v>
      </c>
      <c r="F830" t="s">
        <v>337</v>
      </c>
      <c r="G830" s="4">
        <v>44458</v>
      </c>
      <c r="H830">
        <v>998791825</v>
      </c>
      <c r="I830" s="4">
        <v>44502</v>
      </c>
      <c r="J830">
        <v>6845</v>
      </c>
      <c r="K830">
        <v>152.58000000000001</v>
      </c>
      <c r="L830">
        <v>56.67</v>
      </c>
      <c r="M830">
        <v>572273.46000000008</v>
      </c>
      <c r="N830">
        <v>396803.34</v>
      </c>
    </row>
    <row r="831" spans="1:14" x14ac:dyDescent="0.3">
      <c r="A831" t="s">
        <v>630</v>
      </c>
      <c r="B831" t="s">
        <v>10</v>
      </c>
      <c r="C831" t="s">
        <v>169</v>
      </c>
      <c r="D831" t="s">
        <v>28</v>
      </c>
      <c r="E831" t="s">
        <v>17</v>
      </c>
      <c r="F831" t="s">
        <v>338</v>
      </c>
      <c r="G831" s="4">
        <v>44061</v>
      </c>
      <c r="H831">
        <v>349251353</v>
      </c>
      <c r="I831" s="4">
        <v>44075</v>
      </c>
      <c r="J831">
        <v>9493</v>
      </c>
      <c r="K831">
        <v>47.45</v>
      </c>
      <c r="L831">
        <v>31.79</v>
      </c>
      <c r="M831">
        <v>450442.85000000003</v>
      </c>
      <c r="N831">
        <v>301782.46999999997</v>
      </c>
    </row>
    <row r="832" spans="1:14" x14ac:dyDescent="0.3">
      <c r="A832" t="s">
        <v>2002</v>
      </c>
      <c r="B832" t="s">
        <v>21</v>
      </c>
      <c r="C832" t="s">
        <v>57</v>
      </c>
      <c r="D832" t="s">
        <v>23</v>
      </c>
      <c r="E832" t="s">
        <v>13</v>
      </c>
      <c r="F832" t="s">
        <v>335</v>
      </c>
      <c r="G832" s="4">
        <v>44573</v>
      </c>
      <c r="H832">
        <v>998791825</v>
      </c>
      <c r="I832" s="4">
        <v>44602</v>
      </c>
      <c r="J832">
        <v>3633</v>
      </c>
      <c r="K832">
        <v>437.2</v>
      </c>
      <c r="L832">
        <v>6.92</v>
      </c>
      <c r="M832">
        <v>44588.07</v>
      </c>
      <c r="N832">
        <v>33070.68</v>
      </c>
    </row>
    <row r="833" spans="1:14" x14ac:dyDescent="0.3">
      <c r="A833" t="s">
        <v>2003</v>
      </c>
      <c r="B833" t="s">
        <v>21</v>
      </c>
      <c r="C833" t="s">
        <v>133</v>
      </c>
      <c r="D833" t="s">
        <v>31</v>
      </c>
      <c r="E833" t="s">
        <v>17</v>
      </c>
      <c r="F833" t="s">
        <v>337</v>
      </c>
      <c r="G833" s="4">
        <v>44418</v>
      </c>
      <c r="H833">
        <v>998791825</v>
      </c>
      <c r="I833" s="4">
        <v>44428</v>
      </c>
      <c r="J833">
        <v>4110</v>
      </c>
      <c r="K833">
        <v>668.27</v>
      </c>
      <c r="L833">
        <v>263.33</v>
      </c>
      <c r="M833">
        <v>1710326.4</v>
      </c>
      <c r="N833">
        <v>1030146.96</v>
      </c>
    </row>
    <row r="834" spans="1:14" x14ac:dyDescent="0.3">
      <c r="A834" t="s">
        <v>2004</v>
      </c>
      <c r="B834" t="s">
        <v>47</v>
      </c>
      <c r="C834" t="s">
        <v>116</v>
      </c>
      <c r="D834" t="s">
        <v>20</v>
      </c>
      <c r="E834" t="s">
        <v>17</v>
      </c>
      <c r="F834" t="s">
        <v>338</v>
      </c>
      <c r="G834" s="4">
        <v>44558</v>
      </c>
      <c r="H834">
        <v>998791825</v>
      </c>
      <c r="I834" s="4">
        <v>44598</v>
      </c>
      <c r="J834">
        <v>4056</v>
      </c>
      <c r="K834">
        <v>109.28</v>
      </c>
      <c r="L834">
        <v>117.11</v>
      </c>
      <c r="M834">
        <v>650834.79999999993</v>
      </c>
      <c r="N834">
        <v>370536.04</v>
      </c>
    </row>
    <row r="835" spans="1:14" x14ac:dyDescent="0.3">
      <c r="A835" t="s">
        <v>2005</v>
      </c>
      <c r="B835" t="s">
        <v>24</v>
      </c>
      <c r="C835" t="s">
        <v>233</v>
      </c>
      <c r="D835" t="s">
        <v>28</v>
      </c>
      <c r="E835" t="s">
        <v>13</v>
      </c>
      <c r="F835" t="s">
        <v>337</v>
      </c>
      <c r="G835" s="4">
        <v>44724</v>
      </c>
      <c r="H835">
        <v>998791825</v>
      </c>
      <c r="I835" s="4">
        <v>44724</v>
      </c>
      <c r="J835">
        <v>8319</v>
      </c>
      <c r="K835">
        <v>205.7</v>
      </c>
      <c r="L835">
        <v>31.79</v>
      </c>
      <c r="M835">
        <v>357678.10000000003</v>
      </c>
      <c r="N835">
        <v>239633.02</v>
      </c>
    </row>
    <row r="836" spans="1:14" x14ac:dyDescent="0.3">
      <c r="A836" t="s">
        <v>516</v>
      </c>
      <c r="B836" t="s">
        <v>47</v>
      </c>
      <c r="C836" t="s">
        <v>88</v>
      </c>
      <c r="D836" t="s">
        <v>54</v>
      </c>
      <c r="E836" t="s">
        <v>13</v>
      </c>
      <c r="F836" t="s">
        <v>338</v>
      </c>
      <c r="G836" s="4">
        <v>44455</v>
      </c>
      <c r="H836">
        <v>241426980</v>
      </c>
      <c r="I836" s="4">
        <v>44501</v>
      </c>
      <c r="J836">
        <v>7284</v>
      </c>
      <c r="K836">
        <v>109.28</v>
      </c>
      <c r="L836">
        <v>35.840000000000003</v>
      </c>
      <c r="M836">
        <v>795995.52</v>
      </c>
      <c r="N836">
        <v>261058.56000000003</v>
      </c>
    </row>
    <row r="837" spans="1:14" x14ac:dyDescent="0.3">
      <c r="A837" t="s">
        <v>190</v>
      </c>
      <c r="B837" t="s">
        <v>10</v>
      </c>
      <c r="C837" t="s">
        <v>247</v>
      </c>
      <c r="D837" t="s">
        <v>31</v>
      </c>
      <c r="E837" t="s">
        <v>13</v>
      </c>
      <c r="F837" t="s">
        <v>335</v>
      </c>
      <c r="G837" s="4">
        <v>44792</v>
      </c>
      <c r="H837">
        <v>998791825</v>
      </c>
      <c r="I837" s="4">
        <v>44831</v>
      </c>
      <c r="J837">
        <v>8779</v>
      </c>
      <c r="K837">
        <v>81.73</v>
      </c>
      <c r="L837">
        <v>263.33</v>
      </c>
      <c r="M837">
        <v>1779841.2</v>
      </c>
      <c r="N837">
        <v>1072016.43</v>
      </c>
    </row>
    <row r="838" spans="1:14" x14ac:dyDescent="0.3">
      <c r="A838" t="s">
        <v>2006</v>
      </c>
      <c r="B838" t="s">
        <v>21</v>
      </c>
      <c r="C838" t="s">
        <v>106</v>
      </c>
      <c r="D838" t="s">
        <v>40</v>
      </c>
      <c r="E838" t="s">
        <v>13</v>
      </c>
      <c r="F838" t="s">
        <v>336</v>
      </c>
      <c r="G838" s="4">
        <v>44262</v>
      </c>
      <c r="H838">
        <v>998791825</v>
      </c>
      <c r="I838" s="4">
        <v>44303</v>
      </c>
      <c r="J838">
        <v>9347</v>
      </c>
      <c r="K838">
        <v>109.28</v>
      </c>
      <c r="L838">
        <v>90.93</v>
      </c>
      <c r="M838">
        <v>1052229.8</v>
      </c>
      <c r="N838">
        <v>621051.9</v>
      </c>
    </row>
    <row r="839" spans="1:14" x14ac:dyDescent="0.3">
      <c r="A839" t="s">
        <v>2007</v>
      </c>
      <c r="B839" t="s">
        <v>18</v>
      </c>
      <c r="C839" t="s">
        <v>33</v>
      </c>
      <c r="D839" t="s">
        <v>28</v>
      </c>
      <c r="E839" t="s">
        <v>17</v>
      </c>
      <c r="F839" t="s">
        <v>337</v>
      </c>
      <c r="G839" s="4">
        <v>44870</v>
      </c>
      <c r="H839">
        <v>998791825</v>
      </c>
      <c r="I839" s="4">
        <v>44872</v>
      </c>
      <c r="J839">
        <v>966</v>
      </c>
      <c r="K839">
        <v>651.21</v>
      </c>
      <c r="L839">
        <v>31.79</v>
      </c>
      <c r="M839">
        <v>90866.75</v>
      </c>
      <c r="N839">
        <v>60877.85</v>
      </c>
    </row>
    <row r="840" spans="1:14" x14ac:dyDescent="0.3">
      <c r="A840" t="s">
        <v>275</v>
      </c>
      <c r="B840" t="s">
        <v>21</v>
      </c>
      <c r="C840" t="s">
        <v>164</v>
      </c>
      <c r="D840" t="s">
        <v>40</v>
      </c>
      <c r="E840" t="s">
        <v>17</v>
      </c>
      <c r="F840" t="s">
        <v>336</v>
      </c>
      <c r="G840" s="4">
        <v>44846</v>
      </c>
      <c r="H840">
        <v>998791825</v>
      </c>
      <c r="I840" s="4">
        <v>44858</v>
      </c>
      <c r="J840">
        <v>6609</v>
      </c>
      <c r="K840">
        <v>47.45</v>
      </c>
      <c r="L840">
        <v>90.93</v>
      </c>
      <c r="M840">
        <v>378063.24</v>
      </c>
      <c r="N840">
        <v>223142.22000000003</v>
      </c>
    </row>
    <row r="841" spans="1:14" x14ac:dyDescent="0.3">
      <c r="A841" t="s">
        <v>2008</v>
      </c>
      <c r="B841" t="s">
        <v>10</v>
      </c>
      <c r="C841" t="s">
        <v>258</v>
      </c>
      <c r="D841" t="s">
        <v>12</v>
      </c>
      <c r="E841" t="s">
        <v>17</v>
      </c>
      <c r="F841" t="s">
        <v>337</v>
      </c>
      <c r="G841" s="4">
        <v>44651</v>
      </c>
      <c r="H841">
        <v>998791825</v>
      </c>
      <c r="I841" s="4">
        <v>44670</v>
      </c>
      <c r="J841">
        <v>6281</v>
      </c>
      <c r="K841">
        <v>152.58000000000001</v>
      </c>
      <c r="L841">
        <v>97.44</v>
      </c>
      <c r="M841">
        <v>550813.80000000005</v>
      </c>
      <c r="N841">
        <v>351758.39999999997</v>
      </c>
    </row>
    <row r="842" spans="1:14" x14ac:dyDescent="0.3">
      <c r="A842" t="s">
        <v>2009</v>
      </c>
      <c r="B842" t="s">
        <v>21</v>
      </c>
      <c r="C842" t="s">
        <v>212</v>
      </c>
      <c r="D842" t="s">
        <v>12</v>
      </c>
      <c r="E842" t="s">
        <v>17</v>
      </c>
      <c r="F842" t="s">
        <v>337</v>
      </c>
      <c r="G842" s="4">
        <v>44375</v>
      </c>
      <c r="H842">
        <v>998791825</v>
      </c>
      <c r="I842" s="4">
        <v>44386</v>
      </c>
      <c r="J842">
        <v>2018</v>
      </c>
      <c r="K842">
        <v>651.21</v>
      </c>
      <c r="L842">
        <v>97.44</v>
      </c>
      <c r="M842">
        <v>1155488.3400000001</v>
      </c>
      <c r="N842">
        <v>737913.12</v>
      </c>
    </row>
    <row r="843" spans="1:14" x14ac:dyDescent="0.3">
      <c r="A843" t="s">
        <v>2010</v>
      </c>
      <c r="B843" t="s">
        <v>24</v>
      </c>
      <c r="C843" t="s">
        <v>27</v>
      </c>
      <c r="D843" t="s">
        <v>31</v>
      </c>
      <c r="E843" t="s">
        <v>13</v>
      </c>
      <c r="F843" t="s">
        <v>336</v>
      </c>
      <c r="G843" s="4">
        <v>44253</v>
      </c>
      <c r="H843">
        <v>998791825</v>
      </c>
      <c r="I843" s="4">
        <v>44293</v>
      </c>
      <c r="J843">
        <v>2888</v>
      </c>
      <c r="K843">
        <v>255.28</v>
      </c>
      <c r="L843">
        <v>263.33</v>
      </c>
      <c r="M843">
        <v>3746366.8</v>
      </c>
      <c r="N843">
        <v>2256474.77</v>
      </c>
    </row>
    <row r="844" spans="1:14" x14ac:dyDescent="0.3">
      <c r="A844" t="s">
        <v>1490</v>
      </c>
      <c r="B844" t="s">
        <v>10</v>
      </c>
      <c r="C844" t="s">
        <v>87</v>
      </c>
      <c r="D844" t="s">
        <v>54</v>
      </c>
      <c r="E844" t="s">
        <v>17</v>
      </c>
      <c r="F844" t="s">
        <v>337</v>
      </c>
      <c r="G844" s="4">
        <v>44060</v>
      </c>
      <c r="H844">
        <v>998791825</v>
      </c>
      <c r="I844" s="4">
        <v>44099</v>
      </c>
      <c r="J844">
        <v>7132</v>
      </c>
      <c r="K844">
        <v>152.58000000000001</v>
      </c>
      <c r="L844">
        <v>35.840000000000003</v>
      </c>
      <c r="M844">
        <v>1057065.44</v>
      </c>
      <c r="N844">
        <v>346680.32000000001</v>
      </c>
    </row>
    <row r="845" spans="1:14" x14ac:dyDescent="0.3">
      <c r="A845" t="s">
        <v>507</v>
      </c>
      <c r="B845" t="s">
        <v>21</v>
      </c>
      <c r="C845" t="s">
        <v>50</v>
      </c>
      <c r="D845" t="s">
        <v>54</v>
      </c>
      <c r="E845" t="s">
        <v>17</v>
      </c>
      <c r="F845" t="s">
        <v>337</v>
      </c>
      <c r="G845" s="4">
        <v>44060</v>
      </c>
      <c r="H845">
        <v>236772811</v>
      </c>
      <c r="I845" s="4">
        <v>44099</v>
      </c>
      <c r="J845">
        <v>9673</v>
      </c>
      <c r="K845">
        <v>109.28</v>
      </c>
      <c r="L845">
        <v>35.840000000000003</v>
      </c>
      <c r="M845">
        <v>1057065.44</v>
      </c>
      <c r="N845">
        <v>346680.32000000001</v>
      </c>
    </row>
    <row r="846" spans="1:14" x14ac:dyDescent="0.3">
      <c r="A846" t="s">
        <v>306</v>
      </c>
      <c r="B846" t="s">
        <v>10</v>
      </c>
      <c r="C846" t="s">
        <v>161</v>
      </c>
      <c r="D846" t="s">
        <v>54</v>
      </c>
      <c r="E846" t="s">
        <v>17</v>
      </c>
      <c r="F846" t="s">
        <v>336</v>
      </c>
      <c r="G846" s="4">
        <v>44661</v>
      </c>
      <c r="H846">
        <v>998791825</v>
      </c>
      <c r="I846" s="4">
        <v>44693</v>
      </c>
      <c r="J846">
        <v>7436</v>
      </c>
      <c r="K846">
        <v>668.27</v>
      </c>
      <c r="L846">
        <v>35.840000000000003</v>
      </c>
      <c r="M846">
        <v>158893.12</v>
      </c>
      <c r="N846">
        <v>52111.360000000008</v>
      </c>
    </row>
    <row r="847" spans="1:14" x14ac:dyDescent="0.3">
      <c r="A847" t="s">
        <v>1543</v>
      </c>
      <c r="B847" t="s">
        <v>47</v>
      </c>
      <c r="C847" t="s">
        <v>204</v>
      </c>
      <c r="D847" t="s">
        <v>20</v>
      </c>
      <c r="E847" t="s">
        <v>17</v>
      </c>
      <c r="F847" t="s">
        <v>337</v>
      </c>
      <c r="G847" s="4">
        <v>44058</v>
      </c>
      <c r="H847">
        <v>998791825</v>
      </c>
      <c r="I847" s="4">
        <v>44072</v>
      </c>
      <c r="J847">
        <v>5983</v>
      </c>
      <c r="K847">
        <v>47.45</v>
      </c>
      <c r="L847">
        <v>117.11</v>
      </c>
      <c r="M847">
        <v>306904.39999999997</v>
      </c>
      <c r="N847">
        <v>174728.12</v>
      </c>
    </row>
    <row r="848" spans="1:14" x14ac:dyDescent="0.3">
      <c r="A848" t="s">
        <v>2013</v>
      </c>
      <c r="B848" t="s">
        <v>10</v>
      </c>
      <c r="C848" t="s">
        <v>247</v>
      </c>
      <c r="D848" t="s">
        <v>20</v>
      </c>
      <c r="E848" t="s">
        <v>13</v>
      </c>
      <c r="F848" t="s">
        <v>335</v>
      </c>
      <c r="G848" s="4">
        <v>44696</v>
      </c>
      <c r="H848">
        <v>998791825</v>
      </c>
      <c r="I848" s="4">
        <v>44705</v>
      </c>
      <c r="J848">
        <v>5135</v>
      </c>
      <c r="K848">
        <v>109.28</v>
      </c>
      <c r="L848">
        <v>117.11</v>
      </c>
      <c r="M848">
        <v>1735902.2999999998</v>
      </c>
      <c r="N848">
        <v>988291.29</v>
      </c>
    </row>
    <row r="849" spans="1:14" x14ac:dyDescent="0.3">
      <c r="A849" t="s">
        <v>2014</v>
      </c>
      <c r="B849" t="s">
        <v>35</v>
      </c>
      <c r="C849" t="s">
        <v>36</v>
      </c>
      <c r="D849" t="s">
        <v>32</v>
      </c>
      <c r="E849" t="s">
        <v>13</v>
      </c>
      <c r="F849" t="s">
        <v>337</v>
      </c>
      <c r="G849" s="4">
        <v>44609</v>
      </c>
      <c r="H849">
        <v>998791825</v>
      </c>
      <c r="I849" s="4">
        <v>44613</v>
      </c>
      <c r="J849">
        <v>3772</v>
      </c>
      <c r="K849">
        <v>205.7</v>
      </c>
      <c r="L849">
        <v>56.67</v>
      </c>
      <c r="M849">
        <v>739084.39</v>
      </c>
      <c r="N849">
        <v>512466.81</v>
      </c>
    </row>
    <row r="850" spans="1:14" x14ac:dyDescent="0.3">
      <c r="A850" t="s">
        <v>1710</v>
      </c>
      <c r="B850" t="s">
        <v>10</v>
      </c>
      <c r="C850" t="s">
        <v>179</v>
      </c>
      <c r="D850" t="s">
        <v>60</v>
      </c>
      <c r="E850" t="s">
        <v>13</v>
      </c>
      <c r="F850" t="s">
        <v>335</v>
      </c>
      <c r="G850" s="4">
        <v>44058</v>
      </c>
      <c r="H850">
        <v>998791825</v>
      </c>
      <c r="I850" s="4">
        <v>44107</v>
      </c>
      <c r="J850">
        <v>7411</v>
      </c>
      <c r="K850">
        <v>47.45</v>
      </c>
      <c r="L850">
        <v>502.54</v>
      </c>
      <c r="M850">
        <v>2004810</v>
      </c>
      <c r="N850">
        <v>1507620</v>
      </c>
    </row>
    <row r="851" spans="1:14" x14ac:dyDescent="0.3">
      <c r="A851" t="s">
        <v>1746</v>
      </c>
      <c r="B851" t="s">
        <v>24</v>
      </c>
      <c r="C851" t="s">
        <v>75</v>
      </c>
      <c r="D851" t="s">
        <v>28</v>
      </c>
      <c r="E851" t="s">
        <v>13</v>
      </c>
      <c r="F851" t="s">
        <v>337</v>
      </c>
      <c r="G851" s="4">
        <v>44058</v>
      </c>
      <c r="H851">
        <v>998791825</v>
      </c>
      <c r="I851" s="4">
        <v>44098</v>
      </c>
      <c r="J851">
        <v>8351</v>
      </c>
      <c r="K851">
        <v>255.28</v>
      </c>
      <c r="L851">
        <v>31.79</v>
      </c>
      <c r="M851">
        <v>53713.4</v>
      </c>
      <c r="N851">
        <v>35986.28</v>
      </c>
    </row>
    <row r="852" spans="1:14" x14ac:dyDescent="0.3">
      <c r="A852" t="s">
        <v>565</v>
      </c>
      <c r="B852" t="s">
        <v>21</v>
      </c>
      <c r="C852" t="s">
        <v>70</v>
      </c>
      <c r="D852" t="s">
        <v>20</v>
      </c>
      <c r="E852" t="s">
        <v>17</v>
      </c>
      <c r="F852" t="s">
        <v>337</v>
      </c>
      <c r="G852" s="4">
        <v>44058</v>
      </c>
      <c r="H852">
        <v>288654887</v>
      </c>
      <c r="I852" s="4">
        <v>44072</v>
      </c>
      <c r="J852">
        <v>1492</v>
      </c>
      <c r="K852">
        <v>205.7</v>
      </c>
      <c r="L852">
        <v>117.11</v>
      </c>
      <c r="M852">
        <v>306904.39999999997</v>
      </c>
      <c r="N852">
        <v>174728.12</v>
      </c>
    </row>
    <row r="853" spans="1:14" x14ac:dyDescent="0.3">
      <c r="A853" t="s">
        <v>756</v>
      </c>
      <c r="B853" t="s">
        <v>10</v>
      </c>
      <c r="C853" t="s">
        <v>118</v>
      </c>
      <c r="D853" t="s">
        <v>60</v>
      </c>
      <c r="E853" t="s">
        <v>13</v>
      </c>
      <c r="F853" t="s">
        <v>335</v>
      </c>
      <c r="G853" s="4">
        <v>44058</v>
      </c>
      <c r="H853">
        <v>472555720</v>
      </c>
      <c r="I853" s="4">
        <v>44107</v>
      </c>
      <c r="J853">
        <v>3000</v>
      </c>
      <c r="K853">
        <v>668.27</v>
      </c>
      <c r="L853">
        <v>502.54</v>
      </c>
      <c r="M853">
        <v>2004810</v>
      </c>
      <c r="N853">
        <v>1507620</v>
      </c>
    </row>
    <row r="854" spans="1:14" x14ac:dyDescent="0.3">
      <c r="A854" t="s">
        <v>2018</v>
      </c>
      <c r="B854" t="s">
        <v>21</v>
      </c>
      <c r="C854" t="s">
        <v>140</v>
      </c>
      <c r="D854" t="s">
        <v>34</v>
      </c>
      <c r="E854" t="s">
        <v>13</v>
      </c>
      <c r="F854" t="s">
        <v>337</v>
      </c>
      <c r="G854" s="4">
        <v>44232</v>
      </c>
      <c r="H854">
        <v>998791825</v>
      </c>
      <c r="I854" s="4">
        <v>44243</v>
      </c>
      <c r="J854">
        <v>6047</v>
      </c>
      <c r="K854">
        <v>668.27</v>
      </c>
      <c r="L854">
        <v>524.96</v>
      </c>
      <c r="M854">
        <v>4447764.3</v>
      </c>
      <c r="N854">
        <v>3585476.8000000003</v>
      </c>
    </row>
    <row r="855" spans="1:14" x14ac:dyDescent="0.3">
      <c r="A855" t="s">
        <v>2019</v>
      </c>
      <c r="B855" t="s">
        <v>21</v>
      </c>
      <c r="C855" t="s">
        <v>83</v>
      </c>
      <c r="D855" t="s">
        <v>26</v>
      </c>
      <c r="E855" t="s">
        <v>17</v>
      </c>
      <c r="F855" t="s">
        <v>338</v>
      </c>
      <c r="G855" s="4">
        <v>44310</v>
      </c>
      <c r="H855">
        <v>998791825</v>
      </c>
      <c r="I855" s="4">
        <v>44360</v>
      </c>
      <c r="J855">
        <v>7761</v>
      </c>
      <c r="K855">
        <v>651.21</v>
      </c>
      <c r="L855">
        <v>159.41999999999999</v>
      </c>
      <c r="M855">
        <v>2521145.2799999998</v>
      </c>
      <c r="N855">
        <v>1574431.92</v>
      </c>
    </row>
    <row r="856" spans="1:14" x14ac:dyDescent="0.3">
      <c r="A856" t="s">
        <v>276</v>
      </c>
      <c r="B856" t="s">
        <v>21</v>
      </c>
      <c r="C856" t="s">
        <v>133</v>
      </c>
      <c r="D856" t="s">
        <v>12</v>
      </c>
      <c r="E856" t="s">
        <v>17</v>
      </c>
      <c r="F856" t="s">
        <v>336</v>
      </c>
      <c r="G856" s="4">
        <v>44197</v>
      </c>
      <c r="H856">
        <v>998791825</v>
      </c>
      <c r="I856" s="4">
        <v>44223</v>
      </c>
      <c r="J856">
        <v>1852</v>
      </c>
      <c r="K856">
        <v>668.27</v>
      </c>
      <c r="L856">
        <v>97.44</v>
      </c>
      <c r="M856">
        <v>1384510.9200000002</v>
      </c>
      <c r="N856">
        <v>884170.55999999994</v>
      </c>
    </row>
    <row r="857" spans="1:14" x14ac:dyDescent="0.3">
      <c r="A857" t="s">
        <v>2020</v>
      </c>
      <c r="B857" t="s">
        <v>10</v>
      </c>
      <c r="C857" t="s">
        <v>210</v>
      </c>
      <c r="D857" t="s">
        <v>20</v>
      </c>
      <c r="E857" t="s">
        <v>13</v>
      </c>
      <c r="F857" t="s">
        <v>336</v>
      </c>
      <c r="G857" s="4">
        <v>44470</v>
      </c>
      <c r="H857">
        <v>998791825</v>
      </c>
      <c r="I857" s="4">
        <v>44509</v>
      </c>
      <c r="J857">
        <v>3797</v>
      </c>
      <c r="K857">
        <v>421.89</v>
      </c>
      <c r="L857">
        <v>117.11</v>
      </c>
      <c r="M857">
        <v>11313.5</v>
      </c>
      <c r="N857">
        <v>6441.05</v>
      </c>
    </row>
    <row r="858" spans="1:14" x14ac:dyDescent="0.3">
      <c r="A858" t="s">
        <v>798</v>
      </c>
      <c r="B858" t="s">
        <v>24</v>
      </c>
      <c r="C858" t="s">
        <v>201</v>
      </c>
      <c r="D858" t="s">
        <v>28</v>
      </c>
      <c r="E858" t="s">
        <v>13</v>
      </c>
      <c r="F858" t="s">
        <v>337</v>
      </c>
      <c r="G858" s="4">
        <v>44058</v>
      </c>
      <c r="H858">
        <v>514905440</v>
      </c>
      <c r="I858" s="4">
        <v>44098</v>
      </c>
      <c r="J858">
        <v>1132</v>
      </c>
      <c r="K858">
        <v>47.45</v>
      </c>
      <c r="L858">
        <v>31.79</v>
      </c>
      <c r="M858">
        <v>53713.4</v>
      </c>
      <c r="N858">
        <v>35986.28</v>
      </c>
    </row>
    <row r="859" spans="1:14" x14ac:dyDescent="0.3">
      <c r="A859" t="s">
        <v>2021</v>
      </c>
      <c r="B859" t="s">
        <v>21</v>
      </c>
      <c r="C859" t="s">
        <v>277</v>
      </c>
      <c r="D859" t="s">
        <v>60</v>
      </c>
      <c r="E859" t="s">
        <v>17</v>
      </c>
      <c r="F859" t="s">
        <v>336</v>
      </c>
      <c r="G859" s="4">
        <v>44811</v>
      </c>
      <c r="H859">
        <v>998791825</v>
      </c>
      <c r="I859" s="4">
        <v>44812</v>
      </c>
      <c r="J859">
        <v>6098</v>
      </c>
      <c r="K859">
        <v>651.21</v>
      </c>
      <c r="L859">
        <v>502.54</v>
      </c>
      <c r="M859">
        <v>320769.59999999998</v>
      </c>
      <c r="N859">
        <v>241219.20000000001</v>
      </c>
    </row>
    <row r="860" spans="1:14" x14ac:dyDescent="0.3">
      <c r="A860" t="s">
        <v>2022</v>
      </c>
      <c r="B860" t="s">
        <v>21</v>
      </c>
      <c r="C860" t="s">
        <v>132</v>
      </c>
      <c r="D860" t="s">
        <v>54</v>
      </c>
      <c r="E860" t="s">
        <v>13</v>
      </c>
      <c r="F860" t="s">
        <v>338</v>
      </c>
      <c r="G860" s="4">
        <v>44523</v>
      </c>
      <c r="H860">
        <v>998791825</v>
      </c>
      <c r="I860" s="4">
        <v>44536</v>
      </c>
      <c r="J860">
        <v>3293</v>
      </c>
      <c r="K860">
        <v>437.2</v>
      </c>
      <c r="L860">
        <v>35.840000000000003</v>
      </c>
      <c r="M860">
        <v>550989.76</v>
      </c>
      <c r="N860">
        <v>180705.28000000003</v>
      </c>
    </row>
    <row r="861" spans="1:14" x14ac:dyDescent="0.3">
      <c r="A861" t="s">
        <v>1507</v>
      </c>
      <c r="B861" t="s">
        <v>10</v>
      </c>
      <c r="C861" t="s">
        <v>15</v>
      </c>
      <c r="D861" t="s">
        <v>34</v>
      </c>
      <c r="E861" t="s">
        <v>13</v>
      </c>
      <c r="F861" t="s">
        <v>337</v>
      </c>
      <c r="G861" s="4">
        <v>44057</v>
      </c>
      <c r="H861">
        <v>998791825</v>
      </c>
      <c r="I861" s="4">
        <v>44096</v>
      </c>
      <c r="J861">
        <v>3860</v>
      </c>
      <c r="K861">
        <v>437.2</v>
      </c>
      <c r="L861">
        <v>524.96</v>
      </c>
      <c r="M861">
        <v>1287442.1700000002</v>
      </c>
      <c r="N861">
        <v>1037845.92</v>
      </c>
    </row>
    <row r="862" spans="1:14" x14ac:dyDescent="0.3">
      <c r="A862" t="s">
        <v>2023</v>
      </c>
      <c r="B862" t="s">
        <v>21</v>
      </c>
      <c r="C862" t="s">
        <v>132</v>
      </c>
      <c r="D862" t="s">
        <v>60</v>
      </c>
      <c r="E862" t="s">
        <v>17</v>
      </c>
      <c r="F862" t="s">
        <v>336</v>
      </c>
      <c r="G862" s="4">
        <v>44716</v>
      </c>
      <c r="H862">
        <v>998791825</v>
      </c>
      <c r="I862" s="4">
        <v>44745</v>
      </c>
      <c r="J862">
        <v>663</v>
      </c>
      <c r="K862">
        <v>205.7</v>
      </c>
      <c r="L862">
        <v>502.54</v>
      </c>
      <c r="M862">
        <v>334803.27</v>
      </c>
      <c r="N862">
        <v>251772.54</v>
      </c>
    </row>
    <row r="863" spans="1:14" x14ac:dyDescent="0.3">
      <c r="A863" t="s">
        <v>84</v>
      </c>
      <c r="B863" t="s">
        <v>10</v>
      </c>
      <c r="C863" t="s">
        <v>235</v>
      </c>
      <c r="D863" t="s">
        <v>26</v>
      </c>
      <c r="E863" t="s">
        <v>17</v>
      </c>
      <c r="F863" t="s">
        <v>335</v>
      </c>
      <c r="G863" s="4">
        <v>44541</v>
      </c>
      <c r="H863">
        <v>998791825</v>
      </c>
      <c r="I863" s="4">
        <v>44542</v>
      </c>
      <c r="J863">
        <v>5067</v>
      </c>
      <c r="K863">
        <v>255.28</v>
      </c>
      <c r="L863">
        <v>159.41999999999999</v>
      </c>
      <c r="M863">
        <v>239963.2</v>
      </c>
      <c r="N863">
        <v>149854.79999999999</v>
      </c>
    </row>
    <row r="864" spans="1:14" x14ac:dyDescent="0.3">
      <c r="A864" t="s">
        <v>2024</v>
      </c>
      <c r="B864" t="s">
        <v>47</v>
      </c>
      <c r="C864" t="s">
        <v>97</v>
      </c>
      <c r="D864" t="s">
        <v>28</v>
      </c>
      <c r="E864" t="s">
        <v>13</v>
      </c>
      <c r="F864" t="s">
        <v>336</v>
      </c>
      <c r="G864" s="4">
        <v>44515</v>
      </c>
      <c r="H864">
        <v>998791825</v>
      </c>
      <c r="I864" s="4">
        <v>44522</v>
      </c>
      <c r="J864">
        <v>2822</v>
      </c>
      <c r="K864">
        <v>81.73</v>
      </c>
      <c r="L864">
        <v>31.79</v>
      </c>
      <c r="M864">
        <v>218080.2</v>
      </c>
      <c r="N864">
        <v>146106.84</v>
      </c>
    </row>
    <row r="865" spans="1:14" x14ac:dyDescent="0.3">
      <c r="A865" t="s">
        <v>2025</v>
      </c>
      <c r="B865" t="s">
        <v>21</v>
      </c>
      <c r="C865" t="s">
        <v>113</v>
      </c>
      <c r="D865" t="s">
        <v>28</v>
      </c>
      <c r="E865" t="s">
        <v>17</v>
      </c>
      <c r="F865" t="s">
        <v>338</v>
      </c>
      <c r="G865" s="4">
        <v>44678</v>
      </c>
      <c r="H865">
        <v>998791825</v>
      </c>
      <c r="I865" s="4">
        <v>44692</v>
      </c>
      <c r="J865">
        <v>3619</v>
      </c>
      <c r="K865">
        <v>109.28</v>
      </c>
      <c r="L865">
        <v>31.79</v>
      </c>
      <c r="M865">
        <v>299884</v>
      </c>
      <c r="N865">
        <v>200912.8</v>
      </c>
    </row>
    <row r="866" spans="1:14" x14ac:dyDescent="0.3">
      <c r="A866" t="s">
        <v>2026</v>
      </c>
      <c r="B866" t="s">
        <v>21</v>
      </c>
      <c r="C866" t="s">
        <v>83</v>
      </c>
      <c r="D866" t="s">
        <v>60</v>
      </c>
      <c r="E866" t="s">
        <v>17</v>
      </c>
      <c r="F866" t="s">
        <v>338</v>
      </c>
      <c r="G866" s="4">
        <v>44692</v>
      </c>
      <c r="H866">
        <v>998791825</v>
      </c>
      <c r="I866" s="4">
        <v>44721</v>
      </c>
      <c r="J866">
        <v>9183</v>
      </c>
      <c r="K866">
        <v>47.45</v>
      </c>
      <c r="L866">
        <v>502.54</v>
      </c>
      <c r="M866">
        <v>5340145.57</v>
      </c>
      <c r="N866">
        <v>4015797.14</v>
      </c>
    </row>
    <row r="867" spans="1:14" x14ac:dyDescent="0.3">
      <c r="A867" t="s">
        <v>2027</v>
      </c>
      <c r="B867" t="s">
        <v>21</v>
      </c>
      <c r="C867" t="s">
        <v>186</v>
      </c>
      <c r="D867" t="s">
        <v>34</v>
      </c>
      <c r="E867" t="s">
        <v>17</v>
      </c>
      <c r="F867" t="s">
        <v>338</v>
      </c>
      <c r="G867" s="4">
        <v>44370</v>
      </c>
      <c r="H867">
        <v>998791825</v>
      </c>
      <c r="I867" s="4">
        <v>44388</v>
      </c>
      <c r="J867">
        <v>8268</v>
      </c>
      <c r="K867">
        <v>152.58000000000001</v>
      </c>
      <c r="L867">
        <v>524.96</v>
      </c>
      <c r="M867">
        <v>2292259.2000000002</v>
      </c>
      <c r="N867">
        <v>1847859.2000000002</v>
      </c>
    </row>
    <row r="868" spans="1:14" x14ac:dyDescent="0.3">
      <c r="A868" t="s">
        <v>526</v>
      </c>
      <c r="B868" t="s">
        <v>24</v>
      </c>
      <c r="C868" t="s">
        <v>167</v>
      </c>
      <c r="D868" t="s">
        <v>34</v>
      </c>
      <c r="E868" t="s">
        <v>13</v>
      </c>
      <c r="F868" t="s">
        <v>337</v>
      </c>
      <c r="G868" s="4">
        <v>44057</v>
      </c>
      <c r="H868">
        <v>250949895</v>
      </c>
      <c r="I868" s="4">
        <v>44096</v>
      </c>
      <c r="J868">
        <v>1977</v>
      </c>
      <c r="K868">
        <v>651.21</v>
      </c>
      <c r="L868">
        <v>524.96</v>
      </c>
      <c r="M868">
        <v>1287442.1700000002</v>
      </c>
      <c r="N868">
        <v>1037845.92</v>
      </c>
    </row>
    <row r="869" spans="1:14" x14ac:dyDescent="0.3">
      <c r="A869" t="s">
        <v>519</v>
      </c>
      <c r="B869" t="s">
        <v>10</v>
      </c>
      <c r="C869" t="s">
        <v>121</v>
      </c>
      <c r="D869" t="s">
        <v>34</v>
      </c>
      <c r="E869" t="s">
        <v>17</v>
      </c>
      <c r="F869" t="s">
        <v>335</v>
      </c>
      <c r="G869" s="4">
        <v>44768</v>
      </c>
      <c r="H869">
        <v>245460593</v>
      </c>
      <c r="I869" s="4">
        <v>44810</v>
      </c>
      <c r="J869">
        <v>3839</v>
      </c>
      <c r="K869">
        <v>651.21</v>
      </c>
      <c r="L869">
        <v>524.96</v>
      </c>
      <c r="M869">
        <v>2499995.19</v>
      </c>
      <c r="N869">
        <v>2015321.4400000002</v>
      </c>
    </row>
    <row r="870" spans="1:14" x14ac:dyDescent="0.3">
      <c r="A870" t="s">
        <v>2029</v>
      </c>
      <c r="B870" t="s">
        <v>21</v>
      </c>
      <c r="C870" t="s">
        <v>95</v>
      </c>
      <c r="D870" t="s">
        <v>16</v>
      </c>
      <c r="E870" t="s">
        <v>17</v>
      </c>
      <c r="F870" t="s">
        <v>337</v>
      </c>
      <c r="G870" s="4">
        <v>44780</v>
      </c>
      <c r="H870">
        <v>998791825</v>
      </c>
      <c r="I870" s="4">
        <v>44792</v>
      </c>
      <c r="J870">
        <v>7177</v>
      </c>
      <c r="K870">
        <v>421.89</v>
      </c>
      <c r="L870">
        <v>364.69</v>
      </c>
      <c r="M870">
        <v>824373.05999999994</v>
      </c>
      <c r="N870">
        <v>712604.26</v>
      </c>
    </row>
    <row r="871" spans="1:14" x14ac:dyDescent="0.3">
      <c r="A871" t="s">
        <v>273</v>
      </c>
      <c r="B871" t="s">
        <v>21</v>
      </c>
      <c r="C871" t="s">
        <v>127</v>
      </c>
      <c r="D871" t="s">
        <v>34</v>
      </c>
      <c r="E871" t="s">
        <v>17</v>
      </c>
      <c r="F871" t="s">
        <v>337</v>
      </c>
      <c r="G871" s="4">
        <v>44302</v>
      </c>
      <c r="H871">
        <v>998791825</v>
      </c>
      <c r="I871" s="4">
        <v>44347</v>
      </c>
      <c r="J871">
        <v>4668</v>
      </c>
      <c r="K871">
        <v>205.7</v>
      </c>
      <c r="L871">
        <v>524.96</v>
      </c>
      <c r="M871">
        <v>5103532.7700000005</v>
      </c>
      <c r="N871">
        <v>4114111.5200000005</v>
      </c>
    </row>
    <row r="872" spans="1:14" x14ac:dyDescent="0.3">
      <c r="A872" t="s">
        <v>2030</v>
      </c>
      <c r="B872" t="s">
        <v>18</v>
      </c>
      <c r="C872" t="s">
        <v>19</v>
      </c>
      <c r="D872" t="s">
        <v>31</v>
      </c>
      <c r="E872" t="s">
        <v>13</v>
      </c>
      <c r="F872" t="s">
        <v>336</v>
      </c>
      <c r="G872" s="4">
        <v>44199</v>
      </c>
      <c r="H872">
        <v>998791825</v>
      </c>
      <c r="I872" s="4">
        <v>44209</v>
      </c>
      <c r="J872">
        <v>1011</v>
      </c>
      <c r="K872">
        <v>47.45</v>
      </c>
      <c r="L872">
        <v>263.33</v>
      </c>
      <c r="M872">
        <v>1545502</v>
      </c>
      <c r="N872">
        <v>930871.54999999993</v>
      </c>
    </row>
    <row r="873" spans="1:14" x14ac:dyDescent="0.3">
      <c r="A873" t="s">
        <v>2031</v>
      </c>
      <c r="B873" t="s">
        <v>24</v>
      </c>
      <c r="C873" t="s">
        <v>134</v>
      </c>
      <c r="D873" t="s">
        <v>31</v>
      </c>
      <c r="E873" t="s">
        <v>13</v>
      </c>
      <c r="F873" t="s">
        <v>337</v>
      </c>
      <c r="G873" s="4">
        <v>44493</v>
      </c>
      <c r="H873">
        <v>998791825</v>
      </c>
      <c r="I873" s="4">
        <v>44510</v>
      </c>
      <c r="J873">
        <v>5120</v>
      </c>
      <c r="K873">
        <v>205.7</v>
      </c>
      <c r="L873">
        <v>263.33</v>
      </c>
      <c r="M873">
        <v>3548315.1999999997</v>
      </c>
      <c r="N873">
        <v>2137186.2799999998</v>
      </c>
    </row>
    <row r="874" spans="1:14" x14ac:dyDescent="0.3">
      <c r="A874" t="s">
        <v>2032</v>
      </c>
      <c r="B874" t="s">
        <v>21</v>
      </c>
      <c r="C874" t="s">
        <v>154</v>
      </c>
      <c r="D874" t="s">
        <v>20</v>
      </c>
      <c r="E874" t="s">
        <v>13</v>
      </c>
      <c r="F874" t="s">
        <v>335</v>
      </c>
      <c r="G874" s="4">
        <v>44311</v>
      </c>
      <c r="H874">
        <v>998791825</v>
      </c>
      <c r="I874" s="4">
        <v>44350</v>
      </c>
      <c r="J874">
        <v>2935</v>
      </c>
      <c r="K874">
        <v>152.58000000000001</v>
      </c>
      <c r="L874">
        <v>117.11</v>
      </c>
      <c r="M874">
        <v>550864.6</v>
      </c>
      <c r="N874">
        <v>313620.58</v>
      </c>
    </row>
    <row r="875" spans="1:14" x14ac:dyDescent="0.3">
      <c r="A875" t="s">
        <v>2033</v>
      </c>
      <c r="B875" t="s">
        <v>10</v>
      </c>
      <c r="C875" t="s">
        <v>90</v>
      </c>
      <c r="D875" t="s">
        <v>26</v>
      </c>
      <c r="E875" t="s">
        <v>13</v>
      </c>
      <c r="F875" t="s">
        <v>336</v>
      </c>
      <c r="G875" s="4">
        <v>44491</v>
      </c>
      <c r="H875">
        <v>998791825</v>
      </c>
      <c r="I875" s="4">
        <v>44527</v>
      </c>
      <c r="J875">
        <v>2430</v>
      </c>
      <c r="K875">
        <v>47.45</v>
      </c>
      <c r="L875">
        <v>159.41999999999999</v>
      </c>
      <c r="M875">
        <v>1366003.28</v>
      </c>
      <c r="N875">
        <v>853056.41999999993</v>
      </c>
    </row>
    <row r="876" spans="1:14" x14ac:dyDescent="0.3">
      <c r="A876" t="s">
        <v>1950</v>
      </c>
      <c r="B876" t="s">
        <v>47</v>
      </c>
      <c r="C876" t="s">
        <v>183</v>
      </c>
      <c r="D876" t="s">
        <v>23</v>
      </c>
      <c r="E876" t="s">
        <v>17</v>
      </c>
      <c r="F876" t="s">
        <v>336</v>
      </c>
      <c r="G876" s="4">
        <v>44055</v>
      </c>
      <c r="H876">
        <v>998791825</v>
      </c>
      <c r="I876" s="4">
        <v>44064</v>
      </c>
      <c r="J876">
        <v>1417</v>
      </c>
      <c r="K876">
        <v>421.89</v>
      </c>
      <c r="L876">
        <v>6.92</v>
      </c>
      <c r="M876">
        <v>52061.4</v>
      </c>
      <c r="N876">
        <v>38613.599999999999</v>
      </c>
    </row>
    <row r="877" spans="1:14" x14ac:dyDescent="0.3">
      <c r="A877" t="s">
        <v>2035</v>
      </c>
      <c r="B877" t="s">
        <v>10</v>
      </c>
      <c r="C877" t="s">
        <v>247</v>
      </c>
      <c r="D877" t="s">
        <v>54</v>
      </c>
      <c r="E877" t="s">
        <v>17</v>
      </c>
      <c r="F877" t="s">
        <v>338</v>
      </c>
      <c r="G877" s="4">
        <v>44282</v>
      </c>
      <c r="H877">
        <v>998791825</v>
      </c>
      <c r="I877" s="4">
        <v>44330</v>
      </c>
      <c r="J877">
        <v>8513</v>
      </c>
      <c r="K877">
        <v>81.73</v>
      </c>
      <c r="L877">
        <v>35.840000000000003</v>
      </c>
      <c r="M877">
        <v>295820.96000000002</v>
      </c>
      <c r="N877">
        <v>97018.880000000005</v>
      </c>
    </row>
    <row r="878" spans="1:14" x14ac:dyDescent="0.3">
      <c r="A878" t="s">
        <v>2036</v>
      </c>
      <c r="B878" t="s">
        <v>21</v>
      </c>
      <c r="C878" t="s">
        <v>301</v>
      </c>
      <c r="D878" t="s">
        <v>28</v>
      </c>
      <c r="E878" t="s">
        <v>17</v>
      </c>
      <c r="F878" t="s">
        <v>338</v>
      </c>
      <c r="G878" s="4">
        <v>44218</v>
      </c>
      <c r="H878">
        <v>998791825</v>
      </c>
      <c r="I878" s="4">
        <v>44219</v>
      </c>
      <c r="J878">
        <v>6205</v>
      </c>
      <c r="K878">
        <v>109.28</v>
      </c>
      <c r="L878">
        <v>31.79</v>
      </c>
      <c r="M878">
        <v>180547.25</v>
      </c>
      <c r="N878">
        <v>120960.95</v>
      </c>
    </row>
    <row r="879" spans="1:14" x14ac:dyDescent="0.3">
      <c r="A879" t="s">
        <v>2012</v>
      </c>
      <c r="B879" t="s">
        <v>18</v>
      </c>
      <c r="C879" t="s">
        <v>61</v>
      </c>
      <c r="D879" t="s">
        <v>60</v>
      </c>
      <c r="E879" t="s">
        <v>17</v>
      </c>
      <c r="F879" t="s">
        <v>338</v>
      </c>
      <c r="G879" s="4">
        <v>44055</v>
      </c>
      <c r="H879">
        <v>998791825</v>
      </c>
      <c r="I879" s="4">
        <v>44083</v>
      </c>
      <c r="J879">
        <v>1451</v>
      </c>
      <c r="K879">
        <v>205.7</v>
      </c>
      <c r="L879">
        <v>502.54</v>
      </c>
      <c r="M879">
        <v>5818626.8899999997</v>
      </c>
      <c r="N879">
        <v>4375615.78</v>
      </c>
    </row>
    <row r="880" spans="1:14" x14ac:dyDescent="0.3">
      <c r="A880" t="s">
        <v>1031</v>
      </c>
      <c r="B880" t="s">
        <v>47</v>
      </c>
      <c r="C880" t="s">
        <v>99</v>
      </c>
      <c r="D880" t="s">
        <v>23</v>
      </c>
      <c r="E880" t="s">
        <v>17</v>
      </c>
      <c r="F880" t="s">
        <v>336</v>
      </c>
      <c r="G880" s="4">
        <v>44055</v>
      </c>
      <c r="H880">
        <v>711386048</v>
      </c>
      <c r="I880" s="4">
        <v>44064</v>
      </c>
      <c r="J880">
        <v>5580</v>
      </c>
      <c r="K880">
        <v>9.33</v>
      </c>
      <c r="L880">
        <v>6.92</v>
      </c>
      <c r="M880">
        <v>52061.4</v>
      </c>
      <c r="N880">
        <v>38613.599999999999</v>
      </c>
    </row>
    <row r="881" spans="1:14" x14ac:dyDescent="0.3">
      <c r="A881" t="s">
        <v>2038</v>
      </c>
      <c r="B881" t="s">
        <v>18</v>
      </c>
      <c r="C881" t="s">
        <v>74</v>
      </c>
      <c r="D881" t="s">
        <v>12</v>
      </c>
      <c r="E881" t="s">
        <v>13</v>
      </c>
      <c r="F881" t="s">
        <v>335</v>
      </c>
      <c r="G881" s="4">
        <v>44510</v>
      </c>
      <c r="H881">
        <v>998791825</v>
      </c>
      <c r="I881" s="4">
        <v>44510</v>
      </c>
      <c r="J881">
        <v>6379</v>
      </c>
      <c r="K881">
        <v>437.2</v>
      </c>
      <c r="L881">
        <v>97.44</v>
      </c>
      <c r="M881">
        <v>1085911.8600000001</v>
      </c>
      <c r="N881">
        <v>693480.48</v>
      </c>
    </row>
    <row r="882" spans="1:14" x14ac:dyDescent="0.3">
      <c r="A882" t="s">
        <v>2039</v>
      </c>
      <c r="B882" t="s">
        <v>10</v>
      </c>
      <c r="C882" t="s">
        <v>131</v>
      </c>
      <c r="D882" t="s">
        <v>16</v>
      </c>
      <c r="E882" t="s">
        <v>17</v>
      </c>
      <c r="F882" t="s">
        <v>336</v>
      </c>
      <c r="G882" s="4">
        <v>44504</v>
      </c>
      <c r="H882">
        <v>998791825</v>
      </c>
      <c r="I882" s="4">
        <v>44545</v>
      </c>
      <c r="J882">
        <v>7154</v>
      </c>
      <c r="K882">
        <v>81.73</v>
      </c>
      <c r="L882">
        <v>364.69</v>
      </c>
      <c r="M882">
        <v>1237825.26</v>
      </c>
      <c r="N882">
        <v>1070000.46</v>
      </c>
    </row>
    <row r="883" spans="1:14" x14ac:dyDescent="0.3">
      <c r="A883" t="s">
        <v>2040</v>
      </c>
      <c r="B883" t="s">
        <v>21</v>
      </c>
      <c r="C883" t="s">
        <v>67</v>
      </c>
      <c r="D883" t="s">
        <v>20</v>
      </c>
      <c r="E883" t="s">
        <v>13</v>
      </c>
      <c r="F883" t="s">
        <v>337</v>
      </c>
      <c r="G883" s="4">
        <v>44402</v>
      </c>
      <c r="H883">
        <v>998791825</v>
      </c>
      <c r="I883" s="4">
        <v>44411</v>
      </c>
      <c r="J883">
        <v>2299</v>
      </c>
      <c r="K883">
        <v>81.73</v>
      </c>
      <c r="L883">
        <v>117.11</v>
      </c>
      <c r="M883">
        <v>133087.9</v>
      </c>
      <c r="N883">
        <v>75770.17</v>
      </c>
    </row>
    <row r="884" spans="1:14" x14ac:dyDescent="0.3">
      <c r="A884" t="s">
        <v>1099</v>
      </c>
      <c r="B884" t="s">
        <v>21</v>
      </c>
      <c r="C884" t="s">
        <v>142</v>
      </c>
      <c r="D884" t="s">
        <v>60</v>
      </c>
      <c r="E884" t="s">
        <v>17</v>
      </c>
      <c r="F884" t="s">
        <v>338</v>
      </c>
      <c r="G884" s="4">
        <v>44055</v>
      </c>
      <c r="H884">
        <v>782047021</v>
      </c>
      <c r="I884" s="4">
        <v>44083</v>
      </c>
      <c r="J884">
        <v>8707</v>
      </c>
      <c r="K884">
        <v>668.27</v>
      </c>
      <c r="L884">
        <v>502.54</v>
      </c>
      <c r="M884">
        <v>5818626.8899999997</v>
      </c>
      <c r="N884">
        <v>4375615.78</v>
      </c>
    </row>
    <row r="885" spans="1:14" x14ac:dyDescent="0.3">
      <c r="A885" t="s">
        <v>2042</v>
      </c>
      <c r="B885" t="s">
        <v>24</v>
      </c>
      <c r="C885" t="s">
        <v>239</v>
      </c>
      <c r="D885" t="s">
        <v>20</v>
      </c>
      <c r="E885" t="s">
        <v>17</v>
      </c>
      <c r="F885" t="s">
        <v>336</v>
      </c>
      <c r="G885" s="4">
        <v>44796</v>
      </c>
      <c r="H885">
        <v>998791825</v>
      </c>
      <c r="I885" s="4">
        <v>44811</v>
      </c>
      <c r="J885">
        <v>9628</v>
      </c>
      <c r="K885">
        <v>668.27</v>
      </c>
      <c r="L885">
        <v>117.11</v>
      </c>
      <c r="M885">
        <v>269261.3</v>
      </c>
      <c r="N885">
        <v>153296.99</v>
      </c>
    </row>
    <row r="886" spans="1:14" x14ac:dyDescent="0.3">
      <c r="A886" t="s">
        <v>1957</v>
      </c>
      <c r="B886" t="s">
        <v>21</v>
      </c>
      <c r="C886" t="s">
        <v>198</v>
      </c>
      <c r="D886" t="s">
        <v>23</v>
      </c>
      <c r="E886" t="s">
        <v>13</v>
      </c>
      <c r="F886" t="s">
        <v>337</v>
      </c>
      <c r="G886" s="4">
        <v>44054</v>
      </c>
      <c r="H886">
        <v>998791825</v>
      </c>
      <c r="I886" s="4">
        <v>44066</v>
      </c>
      <c r="J886">
        <v>8972</v>
      </c>
      <c r="K886">
        <v>9.33</v>
      </c>
      <c r="L886">
        <v>6.92</v>
      </c>
      <c r="M886">
        <v>1884.66</v>
      </c>
      <c r="N886">
        <v>1397.84</v>
      </c>
    </row>
    <row r="887" spans="1:14" x14ac:dyDescent="0.3">
      <c r="A887" t="s">
        <v>125</v>
      </c>
      <c r="B887" t="s">
        <v>10</v>
      </c>
      <c r="C887" t="s">
        <v>299</v>
      </c>
      <c r="D887" t="s">
        <v>28</v>
      </c>
      <c r="E887" t="s">
        <v>13</v>
      </c>
      <c r="F887" t="s">
        <v>335</v>
      </c>
      <c r="G887" s="4">
        <v>44766</v>
      </c>
      <c r="H887">
        <v>998791825</v>
      </c>
      <c r="I887" s="4">
        <v>44785</v>
      </c>
      <c r="J887">
        <v>6531</v>
      </c>
      <c r="K887">
        <v>81.73</v>
      </c>
      <c r="L887">
        <v>31.79</v>
      </c>
      <c r="M887">
        <v>404131.65</v>
      </c>
      <c r="N887">
        <v>270755.43</v>
      </c>
    </row>
    <row r="888" spans="1:14" x14ac:dyDescent="0.3">
      <c r="A888" t="s">
        <v>2044</v>
      </c>
      <c r="B888" t="s">
        <v>21</v>
      </c>
      <c r="C888" t="s">
        <v>140</v>
      </c>
      <c r="D888" t="s">
        <v>60</v>
      </c>
      <c r="E888" t="s">
        <v>13</v>
      </c>
      <c r="F888" t="s">
        <v>337</v>
      </c>
      <c r="G888" s="4">
        <v>44423</v>
      </c>
      <c r="H888">
        <v>998791825</v>
      </c>
      <c r="I888" s="4">
        <v>44459</v>
      </c>
      <c r="J888">
        <v>2510</v>
      </c>
      <c r="K888">
        <v>81.73</v>
      </c>
      <c r="L888">
        <v>502.54</v>
      </c>
      <c r="M888">
        <v>4697938.0999999996</v>
      </c>
      <c r="N888">
        <v>3532856.2</v>
      </c>
    </row>
    <row r="889" spans="1:14" x14ac:dyDescent="0.3">
      <c r="A889" t="s">
        <v>2045</v>
      </c>
      <c r="B889" t="s">
        <v>21</v>
      </c>
      <c r="C889" t="s">
        <v>271</v>
      </c>
      <c r="D889" t="s">
        <v>32</v>
      </c>
      <c r="E889" t="s">
        <v>13</v>
      </c>
      <c r="F889" t="s">
        <v>337</v>
      </c>
      <c r="G889" s="4">
        <v>44691</v>
      </c>
      <c r="H889">
        <v>998791825</v>
      </c>
      <c r="I889" s="4">
        <v>44727</v>
      </c>
      <c r="J889">
        <v>3671</v>
      </c>
      <c r="K889">
        <v>651.21</v>
      </c>
      <c r="L889">
        <v>56.67</v>
      </c>
      <c r="M889">
        <v>342040.05</v>
      </c>
      <c r="N889">
        <v>237163.95</v>
      </c>
    </row>
    <row r="890" spans="1:14" x14ac:dyDescent="0.3">
      <c r="A890" t="s">
        <v>2046</v>
      </c>
      <c r="B890" t="s">
        <v>47</v>
      </c>
      <c r="C890" t="s">
        <v>197</v>
      </c>
      <c r="D890" t="s">
        <v>54</v>
      </c>
      <c r="E890" t="s">
        <v>17</v>
      </c>
      <c r="F890" t="s">
        <v>335</v>
      </c>
      <c r="G890" s="4">
        <v>44811</v>
      </c>
      <c r="H890">
        <v>998791825</v>
      </c>
      <c r="I890" s="4">
        <v>44853</v>
      </c>
      <c r="J890">
        <v>1424</v>
      </c>
      <c r="K890">
        <v>152.58000000000001</v>
      </c>
      <c r="L890">
        <v>35.840000000000003</v>
      </c>
      <c r="M890">
        <v>169602.56</v>
      </c>
      <c r="N890">
        <v>55623.680000000008</v>
      </c>
    </row>
    <row r="891" spans="1:14" x14ac:dyDescent="0.3">
      <c r="A891" t="s">
        <v>359</v>
      </c>
      <c r="B891" t="s">
        <v>24</v>
      </c>
      <c r="C891" t="s">
        <v>45</v>
      </c>
      <c r="D891" t="s">
        <v>12</v>
      </c>
      <c r="E891" t="s">
        <v>13</v>
      </c>
      <c r="F891" t="s">
        <v>335</v>
      </c>
      <c r="G891" s="4">
        <v>44868</v>
      </c>
      <c r="H891">
        <v>116365230</v>
      </c>
      <c r="I891" s="4">
        <v>44869</v>
      </c>
      <c r="J891">
        <v>7436</v>
      </c>
      <c r="K891">
        <v>152.58000000000001</v>
      </c>
      <c r="L891">
        <v>97.44</v>
      </c>
      <c r="M891">
        <v>1134584.8800000001</v>
      </c>
      <c r="N891">
        <v>724563.84</v>
      </c>
    </row>
    <row r="892" spans="1:14" x14ac:dyDescent="0.3">
      <c r="A892" t="s">
        <v>521</v>
      </c>
      <c r="B892" t="s">
        <v>10</v>
      </c>
      <c r="C892" t="s">
        <v>87</v>
      </c>
      <c r="D892" t="s">
        <v>28</v>
      </c>
      <c r="E892" t="s">
        <v>13</v>
      </c>
      <c r="F892" t="s">
        <v>336</v>
      </c>
      <c r="G892" s="4">
        <v>44547</v>
      </c>
      <c r="H892">
        <v>245757997</v>
      </c>
      <c r="I892" s="4">
        <v>44586</v>
      </c>
      <c r="J892">
        <v>2919</v>
      </c>
      <c r="K892">
        <v>47.45</v>
      </c>
      <c r="L892">
        <v>31.79</v>
      </c>
      <c r="M892">
        <v>138506.55000000002</v>
      </c>
      <c r="N892">
        <v>92795.01</v>
      </c>
    </row>
    <row r="893" spans="1:14" x14ac:dyDescent="0.3">
      <c r="A893" t="s">
        <v>2017</v>
      </c>
      <c r="B893" t="s">
        <v>47</v>
      </c>
      <c r="C893" t="s">
        <v>91</v>
      </c>
      <c r="D893" t="s">
        <v>12</v>
      </c>
      <c r="E893" t="s">
        <v>13</v>
      </c>
      <c r="F893" t="s">
        <v>338</v>
      </c>
      <c r="G893" s="4">
        <v>44054</v>
      </c>
      <c r="H893">
        <v>998791825</v>
      </c>
      <c r="I893" s="4">
        <v>44054</v>
      </c>
      <c r="J893">
        <v>3270</v>
      </c>
      <c r="K893">
        <v>47.45</v>
      </c>
      <c r="L893">
        <v>97.44</v>
      </c>
      <c r="M893">
        <v>204457.2</v>
      </c>
      <c r="N893">
        <v>130569.59999999999</v>
      </c>
    </row>
    <row r="894" spans="1:14" x14ac:dyDescent="0.3">
      <c r="A894" t="s">
        <v>1038</v>
      </c>
      <c r="B894" t="s">
        <v>24</v>
      </c>
      <c r="C894" t="s">
        <v>265</v>
      </c>
      <c r="D894" t="s">
        <v>23</v>
      </c>
      <c r="E894" t="s">
        <v>13</v>
      </c>
      <c r="F894" t="s">
        <v>337</v>
      </c>
      <c r="G894" s="4">
        <v>44054</v>
      </c>
      <c r="H894">
        <v>719609487</v>
      </c>
      <c r="I894" s="4">
        <v>44066</v>
      </c>
      <c r="J894">
        <v>202</v>
      </c>
      <c r="K894">
        <v>9.33</v>
      </c>
      <c r="L894">
        <v>6.92</v>
      </c>
      <c r="M894">
        <v>1884.66</v>
      </c>
      <c r="N894">
        <v>1397.84</v>
      </c>
    </row>
    <row r="895" spans="1:14" x14ac:dyDescent="0.3">
      <c r="A895" t="s">
        <v>1106</v>
      </c>
      <c r="B895" t="s">
        <v>10</v>
      </c>
      <c r="C895" t="s">
        <v>11</v>
      </c>
      <c r="D895" t="s">
        <v>12</v>
      </c>
      <c r="E895" t="s">
        <v>13</v>
      </c>
      <c r="F895" t="s">
        <v>338</v>
      </c>
      <c r="G895" s="4">
        <v>44054</v>
      </c>
      <c r="H895">
        <v>785446774</v>
      </c>
      <c r="I895" s="4">
        <v>44054</v>
      </c>
      <c r="J895">
        <v>1340</v>
      </c>
      <c r="K895">
        <v>152.58000000000001</v>
      </c>
      <c r="L895">
        <v>97.44</v>
      </c>
      <c r="M895">
        <v>204457.2</v>
      </c>
      <c r="N895">
        <v>130569.59999999999</v>
      </c>
    </row>
    <row r="896" spans="1:14" x14ac:dyDescent="0.3">
      <c r="A896" t="s">
        <v>2050</v>
      </c>
      <c r="B896" t="s">
        <v>10</v>
      </c>
      <c r="C896" t="s">
        <v>235</v>
      </c>
      <c r="D896" t="s">
        <v>32</v>
      </c>
      <c r="E896" t="s">
        <v>13</v>
      </c>
      <c r="F896" t="s">
        <v>335</v>
      </c>
      <c r="G896" s="4">
        <v>44699</v>
      </c>
      <c r="H896">
        <v>998791825</v>
      </c>
      <c r="I896" s="4">
        <v>44715</v>
      </c>
      <c r="J896">
        <v>7679</v>
      </c>
      <c r="K896">
        <v>81.73</v>
      </c>
      <c r="L896">
        <v>56.67</v>
      </c>
      <c r="M896">
        <v>46259.18</v>
      </c>
      <c r="N896">
        <v>32075.22</v>
      </c>
    </row>
    <row r="897" spans="1:14" x14ac:dyDescent="0.3">
      <c r="A897" t="s">
        <v>126</v>
      </c>
      <c r="B897" t="s">
        <v>10</v>
      </c>
      <c r="C897" t="s">
        <v>299</v>
      </c>
      <c r="D897" t="s">
        <v>16</v>
      </c>
      <c r="E897" t="s">
        <v>13</v>
      </c>
      <c r="F897" t="s">
        <v>335</v>
      </c>
      <c r="G897" s="4">
        <v>44598</v>
      </c>
      <c r="H897">
        <v>998791825</v>
      </c>
      <c r="I897" s="4">
        <v>44626</v>
      </c>
      <c r="J897">
        <v>656</v>
      </c>
      <c r="K897">
        <v>109.28</v>
      </c>
      <c r="L897">
        <v>364.69</v>
      </c>
      <c r="M897">
        <v>3624456.9899999998</v>
      </c>
      <c r="N897">
        <v>3133051.79</v>
      </c>
    </row>
    <row r="898" spans="1:14" x14ac:dyDescent="0.3">
      <c r="A898" t="s">
        <v>2051</v>
      </c>
      <c r="B898" t="s">
        <v>21</v>
      </c>
      <c r="C898" t="s">
        <v>196</v>
      </c>
      <c r="D898" t="s">
        <v>60</v>
      </c>
      <c r="E898" t="s">
        <v>13</v>
      </c>
      <c r="F898" t="s">
        <v>335</v>
      </c>
      <c r="G898" s="4">
        <v>44436</v>
      </c>
      <c r="H898">
        <v>998791825</v>
      </c>
      <c r="I898" s="4">
        <v>44472</v>
      </c>
      <c r="J898">
        <v>1348</v>
      </c>
      <c r="K898">
        <v>81.73</v>
      </c>
      <c r="L898">
        <v>502.54</v>
      </c>
      <c r="M898">
        <v>2597565.4899999998</v>
      </c>
      <c r="N898">
        <v>1953372.98</v>
      </c>
    </row>
    <row r="899" spans="1:14" x14ac:dyDescent="0.3">
      <c r="A899" t="s">
        <v>1724</v>
      </c>
      <c r="B899" t="s">
        <v>47</v>
      </c>
      <c r="C899" t="s">
        <v>99</v>
      </c>
      <c r="D899" t="s">
        <v>40</v>
      </c>
      <c r="E899" t="s">
        <v>17</v>
      </c>
      <c r="F899" t="s">
        <v>338</v>
      </c>
      <c r="G899" s="4">
        <v>44053</v>
      </c>
      <c r="H899">
        <v>998791825</v>
      </c>
      <c r="I899" s="4">
        <v>44088</v>
      </c>
      <c r="J899">
        <v>9014</v>
      </c>
      <c r="K899">
        <v>421.89</v>
      </c>
      <c r="L899">
        <v>90.93</v>
      </c>
      <c r="M899">
        <v>347097.18</v>
      </c>
      <c r="N899">
        <v>204865.29</v>
      </c>
    </row>
    <row r="900" spans="1:14" x14ac:dyDescent="0.3">
      <c r="A900" t="s">
        <v>2053</v>
      </c>
      <c r="B900" t="s">
        <v>10</v>
      </c>
      <c r="C900" t="s">
        <v>245</v>
      </c>
      <c r="D900" t="s">
        <v>32</v>
      </c>
      <c r="E900" t="s">
        <v>17</v>
      </c>
      <c r="F900" t="s">
        <v>336</v>
      </c>
      <c r="G900" s="4">
        <v>44628</v>
      </c>
      <c r="H900">
        <v>998791825</v>
      </c>
      <c r="I900" s="4">
        <v>44661</v>
      </c>
      <c r="J900">
        <v>431</v>
      </c>
      <c r="K900">
        <v>668.27</v>
      </c>
      <c r="L900">
        <v>56.67</v>
      </c>
      <c r="M900">
        <v>528629.64</v>
      </c>
      <c r="N900">
        <v>366541.56</v>
      </c>
    </row>
    <row r="901" spans="1:14" x14ac:dyDescent="0.3">
      <c r="A901" t="s">
        <v>773</v>
      </c>
      <c r="B901" t="s">
        <v>21</v>
      </c>
      <c r="C901" t="s">
        <v>243</v>
      </c>
      <c r="D901" t="s">
        <v>40</v>
      </c>
      <c r="E901" t="s">
        <v>17</v>
      </c>
      <c r="F901" t="s">
        <v>338</v>
      </c>
      <c r="G901" s="4">
        <v>44053</v>
      </c>
      <c r="H901">
        <v>492524659</v>
      </c>
      <c r="I901" s="4">
        <v>44088</v>
      </c>
      <c r="J901">
        <v>2253</v>
      </c>
      <c r="K901">
        <v>154.06</v>
      </c>
      <c r="L901">
        <v>90.93</v>
      </c>
      <c r="M901">
        <v>347097.18</v>
      </c>
      <c r="N901">
        <v>204865.29</v>
      </c>
    </row>
    <row r="902" spans="1:14" x14ac:dyDescent="0.3">
      <c r="A902" t="s">
        <v>1945</v>
      </c>
      <c r="B902" t="s">
        <v>10</v>
      </c>
      <c r="C902" t="s">
        <v>115</v>
      </c>
      <c r="D902" t="s">
        <v>16</v>
      </c>
      <c r="E902" t="s">
        <v>17</v>
      </c>
      <c r="F902" t="s">
        <v>336</v>
      </c>
      <c r="G902" s="4">
        <v>44051</v>
      </c>
      <c r="H902">
        <v>998791825</v>
      </c>
      <c r="I902" s="4">
        <v>44058</v>
      </c>
      <c r="J902">
        <v>5764</v>
      </c>
      <c r="K902">
        <v>47.45</v>
      </c>
      <c r="L902">
        <v>364.69</v>
      </c>
      <c r="M902">
        <v>3916404.8699999996</v>
      </c>
      <c r="N902">
        <v>3385417.27</v>
      </c>
    </row>
    <row r="903" spans="1:14" x14ac:dyDescent="0.3">
      <c r="A903" t="s">
        <v>522</v>
      </c>
      <c r="B903" t="s">
        <v>10</v>
      </c>
      <c r="C903" t="s">
        <v>165</v>
      </c>
      <c r="D903" t="s">
        <v>20</v>
      </c>
      <c r="E903" t="s">
        <v>13</v>
      </c>
      <c r="F903" t="s">
        <v>338</v>
      </c>
      <c r="G903" s="4">
        <v>44804</v>
      </c>
      <c r="H903">
        <v>246366965</v>
      </c>
      <c r="I903" s="4">
        <v>44804</v>
      </c>
      <c r="J903">
        <v>7544</v>
      </c>
      <c r="K903">
        <v>205.7</v>
      </c>
      <c r="L903">
        <v>117.11</v>
      </c>
      <c r="M903">
        <v>1551800.7999999998</v>
      </c>
      <c r="N903">
        <v>883477.84</v>
      </c>
    </row>
    <row r="904" spans="1:14" x14ac:dyDescent="0.3">
      <c r="A904" t="s">
        <v>1026</v>
      </c>
      <c r="B904" t="s">
        <v>21</v>
      </c>
      <c r="C904" t="s">
        <v>159</v>
      </c>
      <c r="D904" t="s">
        <v>16</v>
      </c>
      <c r="E904" t="s">
        <v>17</v>
      </c>
      <c r="F904" t="s">
        <v>336</v>
      </c>
      <c r="G904" s="4">
        <v>44051</v>
      </c>
      <c r="H904">
        <v>707867419</v>
      </c>
      <c r="I904" s="4">
        <v>44058</v>
      </c>
      <c r="J904">
        <v>9283</v>
      </c>
      <c r="K904">
        <v>421.89</v>
      </c>
      <c r="L904">
        <v>364.69</v>
      </c>
      <c r="M904">
        <v>3916404.8699999996</v>
      </c>
      <c r="N904">
        <v>3385417.27</v>
      </c>
    </row>
    <row r="905" spans="1:14" x14ac:dyDescent="0.3">
      <c r="A905" t="s">
        <v>2057</v>
      </c>
      <c r="B905" t="s">
        <v>24</v>
      </c>
      <c r="C905" t="s">
        <v>265</v>
      </c>
      <c r="D905" t="s">
        <v>28</v>
      </c>
      <c r="E905" t="s">
        <v>13</v>
      </c>
      <c r="F905" t="s">
        <v>335</v>
      </c>
      <c r="G905" s="4">
        <v>44501</v>
      </c>
      <c r="H905">
        <v>998791825</v>
      </c>
      <c r="I905" s="4">
        <v>44551</v>
      </c>
      <c r="J905">
        <v>4991</v>
      </c>
      <c r="K905">
        <v>9.33</v>
      </c>
      <c r="L905">
        <v>31.79</v>
      </c>
      <c r="M905">
        <v>216799.05000000002</v>
      </c>
      <c r="N905">
        <v>145248.51</v>
      </c>
    </row>
    <row r="906" spans="1:14" x14ac:dyDescent="0.3">
      <c r="A906" t="s">
        <v>1826</v>
      </c>
      <c r="B906" t="s">
        <v>21</v>
      </c>
      <c r="C906" t="s">
        <v>158</v>
      </c>
      <c r="D906" t="s">
        <v>16</v>
      </c>
      <c r="E906" t="s">
        <v>13</v>
      </c>
      <c r="F906" t="s">
        <v>336</v>
      </c>
      <c r="G906" s="4">
        <v>44049</v>
      </c>
      <c r="H906">
        <v>998791825</v>
      </c>
      <c r="I906" s="4">
        <v>44093</v>
      </c>
      <c r="J906">
        <v>6103</v>
      </c>
      <c r="K906">
        <v>205.7</v>
      </c>
      <c r="L906">
        <v>364.69</v>
      </c>
      <c r="M906">
        <v>1575759.15</v>
      </c>
      <c r="N906">
        <v>1362117.15</v>
      </c>
    </row>
    <row r="907" spans="1:14" x14ac:dyDescent="0.3">
      <c r="A907" t="s">
        <v>2059</v>
      </c>
      <c r="B907" t="s">
        <v>18</v>
      </c>
      <c r="C907" t="s">
        <v>181</v>
      </c>
      <c r="D907" t="s">
        <v>32</v>
      </c>
      <c r="E907" t="s">
        <v>13</v>
      </c>
      <c r="F907" t="s">
        <v>338</v>
      </c>
      <c r="G907" s="4">
        <v>44418</v>
      </c>
      <c r="H907">
        <v>998791825</v>
      </c>
      <c r="I907" s="4">
        <v>44440</v>
      </c>
      <c r="J907">
        <v>6798</v>
      </c>
      <c r="K907">
        <v>651.21</v>
      </c>
      <c r="L907">
        <v>56.67</v>
      </c>
      <c r="M907">
        <v>728786.41</v>
      </c>
      <c r="N907">
        <v>505326.39</v>
      </c>
    </row>
    <row r="908" spans="1:14" x14ac:dyDescent="0.3">
      <c r="A908" t="s">
        <v>2060</v>
      </c>
      <c r="B908" t="s">
        <v>24</v>
      </c>
      <c r="C908" t="s">
        <v>242</v>
      </c>
      <c r="D908" t="s">
        <v>32</v>
      </c>
      <c r="E908" t="s">
        <v>17</v>
      </c>
      <c r="F908" t="s">
        <v>337</v>
      </c>
      <c r="G908" s="4">
        <v>44666</v>
      </c>
      <c r="H908">
        <v>998791825</v>
      </c>
      <c r="I908" s="4">
        <v>44704</v>
      </c>
      <c r="J908">
        <v>4025</v>
      </c>
      <c r="K908">
        <v>205.7</v>
      </c>
      <c r="L908">
        <v>56.67</v>
      </c>
      <c r="M908">
        <v>717671.13</v>
      </c>
      <c r="N908">
        <v>497619.27</v>
      </c>
    </row>
    <row r="909" spans="1:14" x14ac:dyDescent="0.3">
      <c r="A909" t="s">
        <v>2061</v>
      </c>
      <c r="B909" t="s">
        <v>47</v>
      </c>
      <c r="C909" t="s">
        <v>48</v>
      </c>
      <c r="D909" t="s">
        <v>54</v>
      </c>
      <c r="E909" t="s">
        <v>17</v>
      </c>
      <c r="F909" t="s">
        <v>335</v>
      </c>
      <c r="G909" s="4">
        <v>44219</v>
      </c>
      <c r="H909">
        <v>998791825</v>
      </c>
      <c r="I909" s="4">
        <v>44244</v>
      </c>
      <c r="J909">
        <v>6674</v>
      </c>
      <c r="K909">
        <v>668.27</v>
      </c>
      <c r="L909">
        <v>35.840000000000003</v>
      </c>
      <c r="M909">
        <v>19998.240000000002</v>
      </c>
      <c r="N909">
        <v>6558.72</v>
      </c>
    </row>
    <row r="910" spans="1:14" x14ac:dyDescent="0.3">
      <c r="A910" t="s">
        <v>2062</v>
      </c>
      <c r="B910" t="s">
        <v>21</v>
      </c>
      <c r="C910" t="s">
        <v>196</v>
      </c>
      <c r="D910" t="s">
        <v>32</v>
      </c>
      <c r="E910" t="s">
        <v>17</v>
      </c>
      <c r="F910" t="s">
        <v>338</v>
      </c>
      <c r="G910" s="4">
        <v>44812</v>
      </c>
      <c r="H910">
        <v>998791825</v>
      </c>
      <c r="I910" s="4">
        <v>44843</v>
      </c>
      <c r="J910">
        <v>5685</v>
      </c>
      <c r="K910">
        <v>255.28</v>
      </c>
      <c r="L910">
        <v>56.67</v>
      </c>
      <c r="M910">
        <v>753714.06</v>
      </c>
      <c r="N910">
        <v>522610.74</v>
      </c>
    </row>
    <row r="911" spans="1:14" x14ac:dyDescent="0.3">
      <c r="A911" t="s">
        <v>2063</v>
      </c>
      <c r="B911" t="s">
        <v>21</v>
      </c>
      <c r="C911" t="s">
        <v>211</v>
      </c>
      <c r="D911" t="s">
        <v>16</v>
      </c>
      <c r="E911" t="s">
        <v>13</v>
      </c>
      <c r="F911" t="s">
        <v>336</v>
      </c>
      <c r="G911" s="4">
        <v>44674</v>
      </c>
      <c r="H911">
        <v>998791825</v>
      </c>
      <c r="I911" s="4">
        <v>44716</v>
      </c>
      <c r="J911">
        <v>4033</v>
      </c>
      <c r="K911">
        <v>154.06</v>
      </c>
      <c r="L911">
        <v>364.69</v>
      </c>
      <c r="M911">
        <v>3809244.81</v>
      </c>
      <c r="N911">
        <v>3292786.01</v>
      </c>
    </row>
    <row r="912" spans="1:14" x14ac:dyDescent="0.3">
      <c r="A912" t="s">
        <v>2064</v>
      </c>
      <c r="B912" t="s">
        <v>21</v>
      </c>
      <c r="C912" t="s">
        <v>38</v>
      </c>
      <c r="D912" t="s">
        <v>60</v>
      </c>
      <c r="E912" t="s">
        <v>17</v>
      </c>
      <c r="F912" t="s">
        <v>337</v>
      </c>
      <c r="G912" s="4">
        <v>44269</v>
      </c>
      <c r="H912">
        <v>998791825</v>
      </c>
      <c r="I912" s="4">
        <v>44276</v>
      </c>
      <c r="J912">
        <v>1723</v>
      </c>
      <c r="K912">
        <v>9.33</v>
      </c>
      <c r="L912">
        <v>502.54</v>
      </c>
      <c r="M912">
        <v>3184306.55</v>
      </c>
      <c r="N912">
        <v>2394603.1</v>
      </c>
    </row>
    <row r="913" spans="1:14" x14ac:dyDescent="0.3">
      <c r="A913" t="s">
        <v>2065</v>
      </c>
      <c r="B913" t="s">
        <v>35</v>
      </c>
      <c r="C913" t="s">
        <v>36</v>
      </c>
      <c r="D913" t="s">
        <v>34</v>
      </c>
      <c r="E913" t="s">
        <v>17</v>
      </c>
      <c r="F913" t="s">
        <v>337</v>
      </c>
      <c r="G913" s="4">
        <v>44728</v>
      </c>
      <c r="H913">
        <v>998791825</v>
      </c>
      <c r="I913" s="4">
        <v>44744</v>
      </c>
      <c r="J913">
        <v>790</v>
      </c>
      <c r="K913">
        <v>205.7</v>
      </c>
      <c r="L913">
        <v>524.96</v>
      </c>
      <c r="M913">
        <v>5614081.4100000001</v>
      </c>
      <c r="N913">
        <v>4525680.16</v>
      </c>
    </row>
    <row r="914" spans="1:14" x14ac:dyDescent="0.3">
      <c r="A914" t="s">
        <v>895</v>
      </c>
      <c r="B914" t="s">
        <v>21</v>
      </c>
      <c r="C914" t="s">
        <v>106</v>
      </c>
      <c r="D914" t="s">
        <v>16</v>
      </c>
      <c r="E914" t="s">
        <v>13</v>
      </c>
      <c r="F914" t="s">
        <v>336</v>
      </c>
      <c r="G914" s="4">
        <v>44049</v>
      </c>
      <c r="H914">
        <v>577811181</v>
      </c>
      <c r="I914" s="4">
        <v>44093</v>
      </c>
      <c r="J914">
        <v>3735</v>
      </c>
      <c r="K914">
        <v>421.89</v>
      </c>
      <c r="L914">
        <v>364.69</v>
      </c>
      <c r="M914">
        <v>1575759.15</v>
      </c>
      <c r="N914">
        <v>1362117.15</v>
      </c>
    </row>
    <row r="915" spans="1:14" x14ac:dyDescent="0.3">
      <c r="A915" t="s">
        <v>2066</v>
      </c>
      <c r="B915" t="s">
        <v>47</v>
      </c>
      <c r="C915" t="s">
        <v>137</v>
      </c>
      <c r="D915" t="s">
        <v>28</v>
      </c>
      <c r="E915" t="s">
        <v>17</v>
      </c>
      <c r="F915" t="s">
        <v>336</v>
      </c>
      <c r="G915" s="4">
        <v>44199</v>
      </c>
      <c r="H915">
        <v>998791825</v>
      </c>
      <c r="I915" s="4">
        <v>44219</v>
      </c>
      <c r="J915">
        <v>303</v>
      </c>
      <c r="K915">
        <v>9.33</v>
      </c>
      <c r="L915">
        <v>31.79</v>
      </c>
      <c r="M915">
        <v>228803.90000000002</v>
      </c>
      <c r="N915">
        <v>153291.38</v>
      </c>
    </row>
    <row r="916" spans="1:14" x14ac:dyDescent="0.3">
      <c r="A916" t="s">
        <v>2067</v>
      </c>
      <c r="B916" t="s">
        <v>24</v>
      </c>
      <c r="C916" t="s">
        <v>77</v>
      </c>
      <c r="D916" t="s">
        <v>23</v>
      </c>
      <c r="E916" t="s">
        <v>13</v>
      </c>
      <c r="F916" t="s">
        <v>336</v>
      </c>
      <c r="G916" s="4">
        <v>44629</v>
      </c>
      <c r="H916">
        <v>998791825</v>
      </c>
      <c r="I916" s="4">
        <v>44635</v>
      </c>
      <c r="J916">
        <v>1359</v>
      </c>
      <c r="K916">
        <v>152.58000000000001</v>
      </c>
      <c r="L916">
        <v>6.92</v>
      </c>
      <c r="M916">
        <v>43123.26</v>
      </c>
      <c r="N916">
        <v>31984.239999999998</v>
      </c>
    </row>
    <row r="917" spans="1:14" x14ac:dyDescent="0.3">
      <c r="A917" t="s">
        <v>1385</v>
      </c>
      <c r="B917" t="s">
        <v>10</v>
      </c>
      <c r="C917" t="s">
        <v>104</v>
      </c>
      <c r="D917" t="s">
        <v>20</v>
      </c>
      <c r="E917" t="s">
        <v>13</v>
      </c>
      <c r="F917" t="s">
        <v>335</v>
      </c>
      <c r="G917" s="4">
        <v>44047</v>
      </c>
      <c r="H917">
        <v>998791825</v>
      </c>
      <c r="I917" s="4">
        <v>44071</v>
      </c>
      <c r="J917">
        <v>417</v>
      </c>
      <c r="K917">
        <v>47.45</v>
      </c>
      <c r="L917">
        <v>117.11</v>
      </c>
      <c r="M917">
        <v>1771282.7</v>
      </c>
      <c r="N917">
        <v>1008434.21</v>
      </c>
    </row>
    <row r="918" spans="1:14" x14ac:dyDescent="0.3">
      <c r="A918" t="s">
        <v>386</v>
      </c>
      <c r="B918" t="s">
        <v>24</v>
      </c>
      <c r="C918" t="s">
        <v>75</v>
      </c>
      <c r="D918" t="s">
        <v>20</v>
      </c>
      <c r="E918" t="s">
        <v>13</v>
      </c>
      <c r="F918" t="s">
        <v>335</v>
      </c>
      <c r="G918" s="4">
        <v>44047</v>
      </c>
      <c r="H918">
        <v>138231027</v>
      </c>
      <c r="I918" s="4">
        <v>44071</v>
      </c>
      <c r="J918">
        <v>8611</v>
      </c>
      <c r="K918">
        <v>205.7</v>
      </c>
      <c r="L918">
        <v>117.11</v>
      </c>
      <c r="M918">
        <v>1771282.7</v>
      </c>
      <c r="N918">
        <v>1008434.21</v>
      </c>
    </row>
    <row r="919" spans="1:14" x14ac:dyDescent="0.3">
      <c r="A919" t="s">
        <v>321</v>
      </c>
      <c r="B919" t="s">
        <v>18</v>
      </c>
      <c r="C919" t="s">
        <v>74</v>
      </c>
      <c r="D919" t="s">
        <v>26</v>
      </c>
      <c r="E919" t="s">
        <v>13</v>
      </c>
      <c r="F919" t="s">
        <v>336</v>
      </c>
      <c r="G919" s="4">
        <v>44044</v>
      </c>
      <c r="H919">
        <v>998791825</v>
      </c>
      <c r="I919" s="4">
        <v>44072</v>
      </c>
      <c r="J919">
        <v>3671</v>
      </c>
      <c r="K919">
        <v>154.06</v>
      </c>
      <c r="L919">
        <v>159.41999999999999</v>
      </c>
      <c r="M919">
        <v>670110</v>
      </c>
      <c r="N919">
        <v>418477.49999999994</v>
      </c>
    </row>
    <row r="920" spans="1:14" x14ac:dyDescent="0.3">
      <c r="A920" t="s">
        <v>1281</v>
      </c>
      <c r="B920" t="s">
        <v>21</v>
      </c>
      <c r="C920" t="s">
        <v>70</v>
      </c>
      <c r="D920" t="s">
        <v>26</v>
      </c>
      <c r="E920" t="s">
        <v>13</v>
      </c>
      <c r="F920" t="s">
        <v>336</v>
      </c>
      <c r="G920" s="4">
        <v>44044</v>
      </c>
      <c r="H920">
        <v>935364234</v>
      </c>
      <c r="I920" s="4">
        <v>44072</v>
      </c>
      <c r="J920">
        <v>2625</v>
      </c>
      <c r="K920">
        <v>255.28</v>
      </c>
      <c r="L920">
        <v>159.41999999999999</v>
      </c>
      <c r="M920">
        <v>670110</v>
      </c>
      <c r="N920">
        <v>418477.49999999994</v>
      </c>
    </row>
    <row r="921" spans="1:14" x14ac:dyDescent="0.3">
      <c r="A921" t="s">
        <v>2070</v>
      </c>
      <c r="B921" t="s">
        <v>18</v>
      </c>
      <c r="C921" t="s">
        <v>173</v>
      </c>
      <c r="D921" t="s">
        <v>60</v>
      </c>
      <c r="E921" t="s">
        <v>13</v>
      </c>
      <c r="F921" t="s">
        <v>337</v>
      </c>
      <c r="G921" s="4">
        <v>44617</v>
      </c>
      <c r="H921">
        <v>998791825</v>
      </c>
      <c r="I921" s="4">
        <v>44631</v>
      </c>
      <c r="J921">
        <v>435</v>
      </c>
      <c r="K921">
        <v>421.89</v>
      </c>
      <c r="L921">
        <v>502.54</v>
      </c>
      <c r="M921">
        <v>2487969.21</v>
      </c>
      <c r="N921">
        <v>1870956.4200000002</v>
      </c>
    </row>
    <row r="922" spans="1:14" x14ac:dyDescent="0.3">
      <c r="A922" t="s">
        <v>2071</v>
      </c>
      <c r="B922" t="s">
        <v>35</v>
      </c>
      <c r="C922" t="s">
        <v>192</v>
      </c>
      <c r="D922" t="s">
        <v>26</v>
      </c>
      <c r="E922" t="s">
        <v>13</v>
      </c>
      <c r="F922" t="s">
        <v>337</v>
      </c>
      <c r="G922" s="4">
        <v>44597</v>
      </c>
      <c r="H922">
        <v>998791825</v>
      </c>
      <c r="I922" s="4">
        <v>44626</v>
      </c>
      <c r="J922">
        <v>7575</v>
      </c>
      <c r="K922">
        <v>152.58000000000001</v>
      </c>
      <c r="L922">
        <v>159.41999999999999</v>
      </c>
      <c r="M922">
        <v>1333072.1599999999</v>
      </c>
      <c r="N922">
        <v>832491.24</v>
      </c>
    </row>
    <row r="923" spans="1:14" x14ac:dyDescent="0.3">
      <c r="A923" t="s">
        <v>2072</v>
      </c>
      <c r="B923" t="s">
        <v>21</v>
      </c>
      <c r="C923" t="s">
        <v>164</v>
      </c>
      <c r="D923" t="s">
        <v>40</v>
      </c>
      <c r="E923" t="s">
        <v>13</v>
      </c>
      <c r="F923" t="s">
        <v>337</v>
      </c>
      <c r="G923" s="4">
        <v>44490</v>
      </c>
      <c r="H923">
        <v>998791825</v>
      </c>
      <c r="I923" s="4">
        <v>44517</v>
      </c>
      <c r="J923">
        <v>824</v>
      </c>
      <c r="K923">
        <v>205.7</v>
      </c>
      <c r="L923">
        <v>90.93</v>
      </c>
      <c r="M923">
        <v>921124.74</v>
      </c>
      <c r="N923">
        <v>543670.47000000009</v>
      </c>
    </row>
    <row r="924" spans="1:14" x14ac:dyDescent="0.3">
      <c r="A924" t="s">
        <v>2073</v>
      </c>
      <c r="B924" t="s">
        <v>47</v>
      </c>
      <c r="C924" t="s">
        <v>98</v>
      </c>
      <c r="D924" t="s">
        <v>23</v>
      </c>
      <c r="E924" t="s">
        <v>13</v>
      </c>
      <c r="F924" t="s">
        <v>335</v>
      </c>
      <c r="G924" s="4">
        <v>44286</v>
      </c>
      <c r="H924">
        <v>998791825</v>
      </c>
      <c r="I924" s="4">
        <v>44289</v>
      </c>
      <c r="J924">
        <v>7531</v>
      </c>
      <c r="K924">
        <v>81.73</v>
      </c>
      <c r="L924">
        <v>6.92</v>
      </c>
      <c r="M924">
        <v>32664.33</v>
      </c>
      <c r="N924">
        <v>24226.92</v>
      </c>
    </row>
    <row r="925" spans="1:14" x14ac:dyDescent="0.3">
      <c r="A925" t="s">
        <v>524</v>
      </c>
      <c r="B925" t="s">
        <v>35</v>
      </c>
      <c r="C925" t="s">
        <v>36</v>
      </c>
      <c r="D925" t="s">
        <v>20</v>
      </c>
      <c r="E925" t="s">
        <v>13</v>
      </c>
      <c r="F925" t="s">
        <v>336</v>
      </c>
      <c r="G925" s="4">
        <v>44519</v>
      </c>
      <c r="H925">
        <v>247850978</v>
      </c>
      <c r="I925" s="4">
        <v>44562</v>
      </c>
      <c r="J925">
        <v>8392</v>
      </c>
      <c r="K925">
        <v>205.7</v>
      </c>
      <c r="L925">
        <v>117.11</v>
      </c>
      <c r="M925">
        <v>1726234.4</v>
      </c>
      <c r="N925">
        <v>982787.12</v>
      </c>
    </row>
    <row r="926" spans="1:14" x14ac:dyDescent="0.3">
      <c r="A926" t="s">
        <v>1779</v>
      </c>
      <c r="B926" t="s">
        <v>47</v>
      </c>
      <c r="C926" t="s">
        <v>261</v>
      </c>
      <c r="D926" t="s">
        <v>34</v>
      </c>
      <c r="E926" t="s">
        <v>13</v>
      </c>
      <c r="F926" t="s">
        <v>336</v>
      </c>
      <c r="G926" s="4">
        <v>44043</v>
      </c>
      <c r="H926">
        <v>998791825</v>
      </c>
      <c r="I926" s="4">
        <v>44077</v>
      </c>
      <c r="J926">
        <v>4751</v>
      </c>
      <c r="K926">
        <v>255.28</v>
      </c>
      <c r="L926">
        <v>524.96</v>
      </c>
      <c r="M926">
        <v>3041801.91</v>
      </c>
      <c r="N926">
        <v>2452088.16</v>
      </c>
    </row>
    <row r="927" spans="1:14" x14ac:dyDescent="0.3">
      <c r="A927" t="s">
        <v>2075</v>
      </c>
      <c r="B927" t="s">
        <v>18</v>
      </c>
      <c r="C927" t="s">
        <v>44</v>
      </c>
      <c r="D927" t="s">
        <v>23</v>
      </c>
      <c r="E927" t="s">
        <v>17</v>
      </c>
      <c r="F927" t="s">
        <v>336</v>
      </c>
      <c r="G927" s="4">
        <v>44805</v>
      </c>
      <c r="H927">
        <v>998791825</v>
      </c>
      <c r="I927" s="4">
        <v>44821</v>
      </c>
      <c r="J927">
        <v>869</v>
      </c>
      <c r="K927">
        <v>81.73</v>
      </c>
      <c r="L927">
        <v>6.92</v>
      </c>
      <c r="M927">
        <v>37403.97</v>
      </c>
      <c r="N927">
        <v>27742.28</v>
      </c>
    </row>
    <row r="928" spans="1:14" x14ac:dyDescent="0.3">
      <c r="A928" t="s">
        <v>2147</v>
      </c>
      <c r="B928" t="s">
        <v>47</v>
      </c>
      <c r="C928" t="s">
        <v>66</v>
      </c>
      <c r="D928" t="s">
        <v>32</v>
      </c>
      <c r="E928" t="s">
        <v>17</v>
      </c>
      <c r="F928" t="s">
        <v>336</v>
      </c>
      <c r="G928" s="4">
        <v>44043</v>
      </c>
      <c r="H928">
        <v>998791825</v>
      </c>
      <c r="I928" s="4">
        <v>44092</v>
      </c>
      <c r="J928">
        <v>9183</v>
      </c>
      <c r="K928">
        <v>205.7</v>
      </c>
      <c r="L928">
        <v>56.67</v>
      </c>
      <c r="M928">
        <v>545139.1</v>
      </c>
      <c r="N928">
        <v>377988.9</v>
      </c>
    </row>
    <row r="929" spans="1:14" x14ac:dyDescent="0.3">
      <c r="A929" t="s">
        <v>2077</v>
      </c>
      <c r="B929" t="s">
        <v>47</v>
      </c>
      <c r="C929" t="s">
        <v>52</v>
      </c>
      <c r="D929" t="s">
        <v>26</v>
      </c>
      <c r="E929" t="s">
        <v>13</v>
      </c>
      <c r="F929" t="s">
        <v>335</v>
      </c>
      <c r="G929" s="4">
        <v>44837</v>
      </c>
      <c r="H929">
        <v>998791825</v>
      </c>
      <c r="I929" s="4">
        <v>44837</v>
      </c>
      <c r="J929">
        <v>7003</v>
      </c>
      <c r="K929">
        <v>9.33</v>
      </c>
      <c r="L929">
        <v>159.41999999999999</v>
      </c>
      <c r="M929">
        <v>1891880.08</v>
      </c>
      <c r="N929">
        <v>1181461.6199999999</v>
      </c>
    </row>
    <row r="930" spans="1:14" x14ac:dyDescent="0.3">
      <c r="A930" t="s">
        <v>2078</v>
      </c>
      <c r="B930" t="s">
        <v>10</v>
      </c>
      <c r="C930" t="s">
        <v>64</v>
      </c>
      <c r="D930" t="s">
        <v>54</v>
      </c>
      <c r="E930" t="s">
        <v>17</v>
      </c>
      <c r="F930" t="s">
        <v>338</v>
      </c>
      <c r="G930" s="4">
        <v>44444</v>
      </c>
      <c r="H930">
        <v>998791825</v>
      </c>
      <c r="I930" s="4">
        <v>44491</v>
      </c>
      <c r="J930">
        <v>2322</v>
      </c>
      <c r="K930">
        <v>668.27</v>
      </c>
      <c r="L930">
        <v>35.840000000000003</v>
      </c>
      <c r="M930">
        <v>810529.76</v>
      </c>
      <c r="N930">
        <v>265825.28000000003</v>
      </c>
    </row>
    <row r="931" spans="1:14" x14ac:dyDescent="0.3">
      <c r="A931" t="s">
        <v>2079</v>
      </c>
      <c r="B931" t="s">
        <v>21</v>
      </c>
      <c r="C931" t="s">
        <v>58</v>
      </c>
      <c r="D931" t="s">
        <v>23</v>
      </c>
      <c r="E931" t="s">
        <v>17</v>
      </c>
      <c r="F931" t="s">
        <v>336</v>
      </c>
      <c r="G931" s="4">
        <v>44369</v>
      </c>
      <c r="H931">
        <v>998791825</v>
      </c>
      <c r="I931" s="4">
        <v>44369</v>
      </c>
      <c r="J931">
        <v>7846</v>
      </c>
      <c r="K931">
        <v>9.33</v>
      </c>
      <c r="L931">
        <v>6.92</v>
      </c>
      <c r="M931">
        <v>64106.43</v>
      </c>
      <c r="N931">
        <v>47547.32</v>
      </c>
    </row>
    <row r="932" spans="1:14" x14ac:dyDescent="0.3">
      <c r="A932" t="s">
        <v>836</v>
      </c>
      <c r="B932" t="s">
        <v>21</v>
      </c>
      <c r="C932" t="s">
        <v>160</v>
      </c>
      <c r="D932" t="s">
        <v>34</v>
      </c>
      <c r="E932" t="s">
        <v>13</v>
      </c>
      <c r="F932" t="s">
        <v>336</v>
      </c>
      <c r="G932" s="4">
        <v>44043</v>
      </c>
      <c r="H932">
        <v>536687123</v>
      </c>
      <c r="I932" s="4">
        <v>44077</v>
      </c>
      <c r="J932">
        <v>4671</v>
      </c>
      <c r="K932">
        <v>651.21</v>
      </c>
      <c r="L932">
        <v>524.96</v>
      </c>
      <c r="M932">
        <v>3041801.91</v>
      </c>
      <c r="N932">
        <v>2452088.16</v>
      </c>
    </row>
    <row r="933" spans="1:14" x14ac:dyDescent="0.3">
      <c r="A933" t="s">
        <v>2081</v>
      </c>
      <c r="B933" t="s">
        <v>21</v>
      </c>
      <c r="C933" t="s">
        <v>145</v>
      </c>
      <c r="D933" t="s">
        <v>16</v>
      </c>
      <c r="E933" t="s">
        <v>13</v>
      </c>
      <c r="F933" t="s">
        <v>336</v>
      </c>
      <c r="G933" s="4">
        <v>44695</v>
      </c>
      <c r="H933">
        <v>998791825</v>
      </c>
      <c r="I933" s="4">
        <v>44719</v>
      </c>
      <c r="J933">
        <v>7815</v>
      </c>
      <c r="K933">
        <v>154.06</v>
      </c>
      <c r="L933">
        <v>364.69</v>
      </c>
      <c r="M933">
        <v>3397480.17</v>
      </c>
      <c r="N933">
        <v>2936848.57</v>
      </c>
    </row>
    <row r="934" spans="1:14" x14ac:dyDescent="0.3">
      <c r="A934" t="s">
        <v>2082</v>
      </c>
      <c r="B934" t="s">
        <v>18</v>
      </c>
      <c r="C934" t="s">
        <v>246</v>
      </c>
      <c r="D934" t="s">
        <v>12</v>
      </c>
      <c r="E934" t="s">
        <v>17</v>
      </c>
      <c r="F934" t="s">
        <v>337</v>
      </c>
      <c r="G934" s="4">
        <v>44440</v>
      </c>
      <c r="H934">
        <v>998791825</v>
      </c>
      <c r="I934" s="4">
        <v>44450</v>
      </c>
      <c r="J934">
        <v>6486</v>
      </c>
      <c r="K934">
        <v>109.28</v>
      </c>
      <c r="L934">
        <v>97.44</v>
      </c>
      <c r="M934">
        <v>1422198.1800000002</v>
      </c>
      <c r="N934">
        <v>908238.24</v>
      </c>
    </row>
    <row r="935" spans="1:14" x14ac:dyDescent="0.3">
      <c r="A935" t="s">
        <v>2083</v>
      </c>
      <c r="B935" t="s">
        <v>24</v>
      </c>
      <c r="C935" t="s">
        <v>240</v>
      </c>
      <c r="D935" t="s">
        <v>20</v>
      </c>
      <c r="E935" t="s">
        <v>13</v>
      </c>
      <c r="F935" t="s">
        <v>337</v>
      </c>
      <c r="G935" s="4">
        <v>44236</v>
      </c>
      <c r="H935">
        <v>998791825</v>
      </c>
      <c r="I935" s="4">
        <v>44276</v>
      </c>
      <c r="J935">
        <v>3821</v>
      </c>
      <c r="K935">
        <v>255.28</v>
      </c>
      <c r="L935">
        <v>117.11</v>
      </c>
      <c r="M935">
        <v>1876189.7</v>
      </c>
      <c r="N935">
        <v>1068160.31</v>
      </c>
    </row>
    <row r="936" spans="1:14" x14ac:dyDescent="0.3">
      <c r="A936" t="s">
        <v>525</v>
      </c>
      <c r="B936" t="s">
        <v>21</v>
      </c>
      <c r="C936" t="s">
        <v>83</v>
      </c>
      <c r="D936" t="s">
        <v>60</v>
      </c>
      <c r="E936" t="s">
        <v>17</v>
      </c>
      <c r="F936" t="s">
        <v>337</v>
      </c>
      <c r="G936" s="4">
        <v>44431</v>
      </c>
      <c r="H936">
        <v>250408303</v>
      </c>
      <c r="I936" s="4">
        <v>44448</v>
      </c>
      <c r="J936">
        <v>7281</v>
      </c>
      <c r="K936">
        <v>668.27</v>
      </c>
      <c r="L936">
        <v>502.54</v>
      </c>
      <c r="M936">
        <v>4865673.87</v>
      </c>
      <c r="N936">
        <v>3658993.74</v>
      </c>
    </row>
    <row r="937" spans="1:14" x14ac:dyDescent="0.3">
      <c r="A937" t="s">
        <v>1260</v>
      </c>
      <c r="B937" t="s">
        <v>21</v>
      </c>
      <c r="C937" t="s">
        <v>174</v>
      </c>
      <c r="D937" t="s">
        <v>32</v>
      </c>
      <c r="E937" t="s">
        <v>17</v>
      </c>
      <c r="F937" t="s">
        <v>336</v>
      </c>
      <c r="G937" s="4">
        <v>44043</v>
      </c>
      <c r="H937">
        <v>914959704</v>
      </c>
      <c r="I937" s="4">
        <v>44092</v>
      </c>
      <c r="J937">
        <v>6670</v>
      </c>
      <c r="K937">
        <v>81.73</v>
      </c>
      <c r="L937">
        <v>56.67</v>
      </c>
      <c r="M937">
        <v>545139.1</v>
      </c>
      <c r="N937">
        <v>377988.9</v>
      </c>
    </row>
    <row r="938" spans="1:14" x14ac:dyDescent="0.3">
      <c r="A938" t="s">
        <v>2084</v>
      </c>
      <c r="B938" t="s">
        <v>10</v>
      </c>
      <c r="C938" t="s">
        <v>252</v>
      </c>
      <c r="D938" t="s">
        <v>26</v>
      </c>
      <c r="E938" t="s">
        <v>17</v>
      </c>
      <c r="F938" t="s">
        <v>338</v>
      </c>
      <c r="G938" s="4">
        <v>44806</v>
      </c>
      <c r="H938">
        <v>998791825</v>
      </c>
      <c r="I938" s="4">
        <v>44837</v>
      </c>
      <c r="J938">
        <v>5279</v>
      </c>
      <c r="K938">
        <v>9.33</v>
      </c>
      <c r="L938">
        <v>159.41999999999999</v>
      </c>
      <c r="M938">
        <v>188396.64</v>
      </c>
      <c r="N938">
        <v>117651.95999999999</v>
      </c>
    </row>
    <row r="939" spans="1:14" x14ac:dyDescent="0.3">
      <c r="A939" t="s">
        <v>448</v>
      </c>
      <c r="B939" t="s">
        <v>10</v>
      </c>
      <c r="C939" t="s">
        <v>121</v>
      </c>
      <c r="D939" t="s">
        <v>26</v>
      </c>
      <c r="E939" t="s">
        <v>17</v>
      </c>
      <c r="F939" t="s">
        <v>336</v>
      </c>
      <c r="G939" s="4">
        <v>44042</v>
      </c>
      <c r="H939">
        <v>186811625</v>
      </c>
      <c r="I939" s="4">
        <v>44059</v>
      </c>
      <c r="J939">
        <v>9217</v>
      </c>
      <c r="K939">
        <v>255.28</v>
      </c>
      <c r="L939">
        <v>159.41999999999999</v>
      </c>
      <c r="M939">
        <v>2352915.7600000002</v>
      </c>
      <c r="N939">
        <v>1469374.14</v>
      </c>
    </row>
    <row r="940" spans="1:14" x14ac:dyDescent="0.3">
      <c r="A940" t="s">
        <v>2086</v>
      </c>
      <c r="B940" t="s">
        <v>21</v>
      </c>
      <c r="C940" t="s">
        <v>57</v>
      </c>
      <c r="D940" t="s">
        <v>26</v>
      </c>
      <c r="E940" t="s">
        <v>17</v>
      </c>
      <c r="F940" t="s">
        <v>336</v>
      </c>
      <c r="G940" s="4">
        <v>44306</v>
      </c>
      <c r="H940">
        <v>998791825</v>
      </c>
      <c r="I940" s="4">
        <v>44348</v>
      </c>
      <c r="J940">
        <v>4104</v>
      </c>
      <c r="K940">
        <v>255.28</v>
      </c>
      <c r="L940">
        <v>159.41999999999999</v>
      </c>
      <c r="M940">
        <v>1549549.6</v>
      </c>
      <c r="N940">
        <v>967679.39999999991</v>
      </c>
    </row>
    <row r="941" spans="1:14" x14ac:dyDescent="0.3">
      <c r="A941" t="s">
        <v>2087</v>
      </c>
      <c r="B941" t="s">
        <v>10</v>
      </c>
      <c r="C941" t="s">
        <v>210</v>
      </c>
      <c r="D941" t="s">
        <v>23</v>
      </c>
      <c r="E941" t="s">
        <v>13</v>
      </c>
      <c r="F941" t="s">
        <v>338</v>
      </c>
      <c r="G941" s="4">
        <v>44228</v>
      </c>
      <c r="H941">
        <v>998791825</v>
      </c>
      <c r="I941" s="4">
        <v>44255</v>
      </c>
      <c r="J941">
        <v>5764</v>
      </c>
      <c r="K941">
        <v>421.89</v>
      </c>
      <c r="L941">
        <v>6.92</v>
      </c>
      <c r="M941">
        <v>64181.07</v>
      </c>
      <c r="N941">
        <v>47602.68</v>
      </c>
    </row>
    <row r="942" spans="1:14" x14ac:dyDescent="0.3">
      <c r="A942" t="s">
        <v>1443</v>
      </c>
      <c r="B942" t="s">
        <v>47</v>
      </c>
      <c r="C942" t="s">
        <v>72</v>
      </c>
      <c r="D942" t="s">
        <v>26</v>
      </c>
      <c r="E942" t="s">
        <v>17</v>
      </c>
      <c r="F942" t="s">
        <v>336</v>
      </c>
      <c r="G942" s="4">
        <v>44042</v>
      </c>
      <c r="H942">
        <v>998791825</v>
      </c>
      <c r="I942" s="4">
        <v>44059</v>
      </c>
      <c r="J942">
        <v>7318</v>
      </c>
      <c r="K942">
        <v>205.7</v>
      </c>
      <c r="L942">
        <v>159.41999999999999</v>
      </c>
      <c r="M942">
        <v>2352915.7600000002</v>
      </c>
      <c r="N942">
        <v>1469374.14</v>
      </c>
    </row>
    <row r="943" spans="1:14" x14ac:dyDescent="0.3">
      <c r="A943" t="s">
        <v>1577</v>
      </c>
      <c r="B943" t="s">
        <v>18</v>
      </c>
      <c r="C943" t="s">
        <v>102</v>
      </c>
      <c r="D943" t="s">
        <v>28</v>
      </c>
      <c r="E943" t="s">
        <v>13</v>
      </c>
      <c r="F943" t="s">
        <v>336</v>
      </c>
      <c r="G943" s="4">
        <v>44042</v>
      </c>
      <c r="H943">
        <v>998791825</v>
      </c>
      <c r="I943" s="4">
        <v>44066</v>
      </c>
      <c r="J943">
        <v>6380</v>
      </c>
      <c r="K943">
        <v>47.45</v>
      </c>
      <c r="L943">
        <v>31.79</v>
      </c>
      <c r="M943">
        <v>404084.2</v>
      </c>
      <c r="N943">
        <v>270723.64</v>
      </c>
    </row>
    <row r="944" spans="1:14" x14ac:dyDescent="0.3">
      <c r="A944" t="s">
        <v>2090</v>
      </c>
      <c r="B944" t="s">
        <v>10</v>
      </c>
      <c r="C944" t="s">
        <v>143</v>
      </c>
      <c r="D944" t="s">
        <v>31</v>
      </c>
      <c r="E944" t="s">
        <v>13</v>
      </c>
      <c r="F944" t="s">
        <v>336</v>
      </c>
      <c r="G944" s="4">
        <v>44482</v>
      </c>
      <c r="H944">
        <v>998791825</v>
      </c>
      <c r="I944" s="4">
        <v>44497</v>
      </c>
      <c r="J944">
        <v>4009</v>
      </c>
      <c r="K944">
        <v>81.73</v>
      </c>
      <c r="L944">
        <v>263.33</v>
      </c>
      <c r="M944">
        <v>1325153.2</v>
      </c>
      <c r="N944">
        <v>798153.23</v>
      </c>
    </row>
    <row r="945" spans="1:14" x14ac:dyDescent="0.3">
      <c r="A945" t="s">
        <v>2091</v>
      </c>
      <c r="B945" t="s">
        <v>10</v>
      </c>
      <c r="C945" t="s">
        <v>112</v>
      </c>
      <c r="D945" t="s">
        <v>40</v>
      </c>
      <c r="E945" t="s">
        <v>13</v>
      </c>
      <c r="F945" t="s">
        <v>336</v>
      </c>
      <c r="G945" s="4">
        <v>44285</v>
      </c>
      <c r="H945">
        <v>998791825</v>
      </c>
      <c r="I945" s="4">
        <v>44315</v>
      </c>
      <c r="J945">
        <v>9217</v>
      </c>
      <c r="K945">
        <v>47.45</v>
      </c>
      <c r="L945">
        <v>90.93</v>
      </c>
      <c r="M945">
        <v>238484.88</v>
      </c>
      <c r="N945">
        <v>140759.64000000001</v>
      </c>
    </row>
    <row r="946" spans="1:14" x14ac:dyDescent="0.3">
      <c r="A946" t="s">
        <v>2092</v>
      </c>
      <c r="B946" t="s">
        <v>21</v>
      </c>
      <c r="C946" t="s">
        <v>148</v>
      </c>
      <c r="D946" t="s">
        <v>54</v>
      </c>
      <c r="E946" t="s">
        <v>13</v>
      </c>
      <c r="F946" t="s">
        <v>337</v>
      </c>
      <c r="G946" s="4">
        <v>44352</v>
      </c>
      <c r="H946">
        <v>998791825</v>
      </c>
      <c r="I946" s="4">
        <v>44381</v>
      </c>
      <c r="J946">
        <v>1417</v>
      </c>
      <c r="K946">
        <v>47.45</v>
      </c>
      <c r="L946">
        <v>35.840000000000003</v>
      </c>
      <c r="M946">
        <v>381277.92</v>
      </c>
      <c r="N946">
        <v>125045.76000000001</v>
      </c>
    </row>
    <row r="947" spans="1:14" x14ac:dyDescent="0.3">
      <c r="A947" t="s">
        <v>1673</v>
      </c>
      <c r="B947" t="s">
        <v>21</v>
      </c>
      <c r="C947" t="s">
        <v>142</v>
      </c>
      <c r="D947" t="s">
        <v>20</v>
      </c>
      <c r="E947" t="s">
        <v>17</v>
      </c>
      <c r="F947" t="s">
        <v>336</v>
      </c>
      <c r="G947" s="4">
        <v>44042</v>
      </c>
      <c r="H947">
        <v>998791825</v>
      </c>
      <c r="I947" s="4">
        <v>44046</v>
      </c>
      <c r="J947">
        <v>647</v>
      </c>
      <c r="K947">
        <v>81.73</v>
      </c>
      <c r="L947">
        <v>117.11</v>
      </c>
      <c r="M947">
        <v>1795761</v>
      </c>
      <c r="N947">
        <v>1022370.3</v>
      </c>
    </row>
    <row r="948" spans="1:14" x14ac:dyDescent="0.3">
      <c r="A948" t="s">
        <v>2093</v>
      </c>
      <c r="B948" t="s">
        <v>35</v>
      </c>
      <c r="C948" t="s">
        <v>229</v>
      </c>
      <c r="D948" t="s">
        <v>26</v>
      </c>
      <c r="E948" t="s">
        <v>17</v>
      </c>
      <c r="F948" t="s">
        <v>337</v>
      </c>
      <c r="G948" s="4">
        <v>44624</v>
      </c>
      <c r="H948">
        <v>998791825</v>
      </c>
      <c r="I948" s="4">
        <v>44662</v>
      </c>
      <c r="J948">
        <v>5616</v>
      </c>
      <c r="K948">
        <v>668.27</v>
      </c>
      <c r="L948">
        <v>159.41999999999999</v>
      </c>
      <c r="M948">
        <v>2301093.92</v>
      </c>
      <c r="N948">
        <v>1437011.88</v>
      </c>
    </row>
    <row r="949" spans="1:14" x14ac:dyDescent="0.3">
      <c r="A949" t="s">
        <v>2094</v>
      </c>
      <c r="B949" t="s">
        <v>10</v>
      </c>
      <c r="C949" t="s">
        <v>210</v>
      </c>
      <c r="D949" t="s">
        <v>26</v>
      </c>
      <c r="E949" t="s">
        <v>17</v>
      </c>
      <c r="F949" t="s">
        <v>335</v>
      </c>
      <c r="G949" s="4">
        <v>44667</v>
      </c>
      <c r="H949">
        <v>998791825</v>
      </c>
      <c r="I949" s="4">
        <v>44684</v>
      </c>
      <c r="J949">
        <v>8848</v>
      </c>
      <c r="K949">
        <v>47.45</v>
      </c>
      <c r="L949">
        <v>159.41999999999999</v>
      </c>
      <c r="M949">
        <v>1357323.76</v>
      </c>
      <c r="N949">
        <v>847636.1399999999</v>
      </c>
    </row>
    <row r="950" spans="1:14" x14ac:dyDescent="0.3">
      <c r="A950" t="s">
        <v>1706</v>
      </c>
      <c r="B950" t="s">
        <v>10</v>
      </c>
      <c r="C950" t="s">
        <v>112</v>
      </c>
      <c r="D950" t="s">
        <v>28</v>
      </c>
      <c r="E950" t="s">
        <v>17</v>
      </c>
      <c r="F950" t="s">
        <v>338</v>
      </c>
      <c r="G950" s="4">
        <v>44042</v>
      </c>
      <c r="H950">
        <v>998791825</v>
      </c>
      <c r="I950" s="4">
        <v>44063</v>
      </c>
      <c r="J950">
        <v>5979</v>
      </c>
      <c r="K950">
        <v>47.45</v>
      </c>
      <c r="L950">
        <v>31.79</v>
      </c>
      <c r="M950">
        <v>155873.25</v>
      </c>
      <c r="N950">
        <v>104430.15</v>
      </c>
    </row>
    <row r="951" spans="1:14" x14ac:dyDescent="0.3">
      <c r="A951" t="s">
        <v>253</v>
      </c>
      <c r="B951" t="s">
        <v>10</v>
      </c>
      <c r="C951" t="s">
        <v>225</v>
      </c>
      <c r="D951" t="s">
        <v>34</v>
      </c>
      <c r="E951" t="s">
        <v>13</v>
      </c>
      <c r="F951" t="s">
        <v>336</v>
      </c>
      <c r="G951" s="4">
        <v>44635</v>
      </c>
      <c r="H951">
        <v>998791825</v>
      </c>
      <c r="I951" s="4">
        <v>44671</v>
      </c>
      <c r="J951">
        <v>716</v>
      </c>
      <c r="K951">
        <v>9.33</v>
      </c>
      <c r="L951">
        <v>524.96</v>
      </c>
      <c r="M951">
        <v>2721406.5900000003</v>
      </c>
      <c r="N951">
        <v>2193807.8400000003</v>
      </c>
    </row>
    <row r="952" spans="1:14" x14ac:dyDescent="0.3">
      <c r="A952" t="s">
        <v>2096</v>
      </c>
      <c r="B952" t="s">
        <v>21</v>
      </c>
      <c r="C952" t="s">
        <v>145</v>
      </c>
      <c r="D952" t="s">
        <v>26</v>
      </c>
      <c r="E952" t="s">
        <v>17</v>
      </c>
      <c r="F952" t="s">
        <v>336</v>
      </c>
      <c r="G952" s="4">
        <v>44425</v>
      </c>
      <c r="H952">
        <v>998791825</v>
      </c>
      <c r="I952" s="4">
        <v>44442</v>
      </c>
      <c r="J952">
        <v>8579</v>
      </c>
      <c r="K952">
        <v>668.27</v>
      </c>
      <c r="L952">
        <v>159.41999999999999</v>
      </c>
      <c r="M952">
        <v>326758.40000000002</v>
      </c>
      <c r="N952">
        <v>204057.59999999998</v>
      </c>
    </row>
    <row r="953" spans="1:14" x14ac:dyDescent="0.3">
      <c r="A953" t="s">
        <v>2097</v>
      </c>
      <c r="B953" t="s">
        <v>21</v>
      </c>
      <c r="C953" t="s">
        <v>78</v>
      </c>
      <c r="D953" t="s">
        <v>16</v>
      </c>
      <c r="E953" t="s">
        <v>13</v>
      </c>
      <c r="F953" t="s">
        <v>337</v>
      </c>
      <c r="G953" s="4">
        <v>44763</v>
      </c>
      <c r="H953">
        <v>998791825</v>
      </c>
      <c r="I953" s="4">
        <v>44768</v>
      </c>
      <c r="J953">
        <v>3934</v>
      </c>
      <c r="K953">
        <v>9.33</v>
      </c>
      <c r="L953">
        <v>364.69</v>
      </c>
      <c r="M953">
        <v>3476373.6</v>
      </c>
      <c r="N953">
        <v>3005045.6</v>
      </c>
    </row>
    <row r="954" spans="1:14" x14ac:dyDescent="0.3">
      <c r="A954" t="s">
        <v>606</v>
      </c>
      <c r="B954" t="s">
        <v>18</v>
      </c>
      <c r="C954" t="s">
        <v>102</v>
      </c>
      <c r="D954" t="s">
        <v>28</v>
      </c>
      <c r="E954" t="s">
        <v>13</v>
      </c>
      <c r="F954" t="s">
        <v>336</v>
      </c>
      <c r="G954" s="4">
        <v>44042</v>
      </c>
      <c r="H954">
        <v>322507798</v>
      </c>
      <c r="I954" s="4">
        <v>44066</v>
      </c>
      <c r="J954">
        <v>8516</v>
      </c>
      <c r="K954">
        <v>47.45</v>
      </c>
      <c r="L954">
        <v>31.79</v>
      </c>
      <c r="M954">
        <v>404084.2</v>
      </c>
      <c r="N954">
        <v>270723.64</v>
      </c>
    </row>
    <row r="955" spans="1:14" x14ac:dyDescent="0.3">
      <c r="A955" t="s">
        <v>2099</v>
      </c>
      <c r="B955" t="s">
        <v>10</v>
      </c>
      <c r="C955" t="s">
        <v>139</v>
      </c>
      <c r="D955" t="s">
        <v>26</v>
      </c>
      <c r="E955" t="s">
        <v>13</v>
      </c>
      <c r="F955" t="s">
        <v>336</v>
      </c>
      <c r="G955" s="4">
        <v>44779</v>
      </c>
      <c r="H955">
        <v>998791825</v>
      </c>
      <c r="I955" s="4">
        <v>44786</v>
      </c>
      <c r="J955">
        <v>7917</v>
      </c>
      <c r="K955">
        <v>205.7</v>
      </c>
      <c r="L955">
        <v>159.41999999999999</v>
      </c>
      <c r="M955">
        <v>2083850.64</v>
      </c>
      <c r="N955">
        <v>1301345.46</v>
      </c>
    </row>
    <row r="956" spans="1:14" x14ac:dyDescent="0.3">
      <c r="A956" t="s">
        <v>2100</v>
      </c>
      <c r="B956" t="s">
        <v>21</v>
      </c>
      <c r="C956" t="s">
        <v>37</v>
      </c>
      <c r="D956" t="s">
        <v>32</v>
      </c>
      <c r="E956" t="s">
        <v>13</v>
      </c>
      <c r="F956" t="s">
        <v>338</v>
      </c>
      <c r="G956" s="4">
        <v>44454</v>
      </c>
      <c r="H956">
        <v>998791825</v>
      </c>
      <c r="I956" s="4">
        <v>44475</v>
      </c>
      <c r="J956">
        <v>2024</v>
      </c>
      <c r="K956">
        <v>205.7</v>
      </c>
      <c r="L956">
        <v>56.67</v>
      </c>
      <c r="M956">
        <v>156676.41</v>
      </c>
      <c r="N956">
        <v>108636.39</v>
      </c>
    </row>
    <row r="957" spans="1:14" x14ac:dyDescent="0.3">
      <c r="A957" t="s">
        <v>2101</v>
      </c>
      <c r="B957" t="s">
        <v>47</v>
      </c>
      <c r="C957" t="s">
        <v>294</v>
      </c>
      <c r="D957" t="s">
        <v>28</v>
      </c>
      <c r="E957" t="s">
        <v>13</v>
      </c>
      <c r="F957" t="s">
        <v>335</v>
      </c>
      <c r="G957" s="4">
        <v>44671</v>
      </c>
      <c r="H957">
        <v>998791825</v>
      </c>
      <c r="I957" s="4">
        <v>44709</v>
      </c>
      <c r="J957">
        <v>4578</v>
      </c>
      <c r="K957">
        <v>109.28</v>
      </c>
      <c r="L957">
        <v>31.79</v>
      </c>
      <c r="M957">
        <v>337511.85000000003</v>
      </c>
      <c r="N957">
        <v>226122.27</v>
      </c>
    </row>
    <row r="958" spans="1:14" x14ac:dyDescent="0.3">
      <c r="A958" t="s">
        <v>715</v>
      </c>
      <c r="B958" t="s">
        <v>24</v>
      </c>
      <c r="C958" t="s">
        <v>201</v>
      </c>
      <c r="D958" t="s">
        <v>20</v>
      </c>
      <c r="E958" t="s">
        <v>17</v>
      </c>
      <c r="F958" t="s">
        <v>336</v>
      </c>
      <c r="G958" s="4">
        <v>44042</v>
      </c>
      <c r="H958">
        <v>434753310</v>
      </c>
      <c r="I958" s="4">
        <v>44046</v>
      </c>
      <c r="J958">
        <v>8730</v>
      </c>
      <c r="K958">
        <v>205.7</v>
      </c>
      <c r="L958">
        <v>117.11</v>
      </c>
      <c r="M958">
        <v>1795761</v>
      </c>
      <c r="N958">
        <v>1022370.3</v>
      </c>
    </row>
    <row r="959" spans="1:14" x14ac:dyDescent="0.3">
      <c r="A959" t="s">
        <v>2102</v>
      </c>
      <c r="B959" t="s">
        <v>21</v>
      </c>
      <c r="C959" t="s">
        <v>155</v>
      </c>
      <c r="D959" t="s">
        <v>28</v>
      </c>
      <c r="E959" t="s">
        <v>13</v>
      </c>
      <c r="F959" t="s">
        <v>337</v>
      </c>
      <c r="G959" s="4">
        <v>44230</v>
      </c>
      <c r="H959">
        <v>998791825</v>
      </c>
      <c r="I959" s="4">
        <v>44272</v>
      </c>
      <c r="J959">
        <v>5899</v>
      </c>
      <c r="K959">
        <v>154.06</v>
      </c>
      <c r="L959">
        <v>31.79</v>
      </c>
      <c r="M959">
        <v>437631.35000000003</v>
      </c>
      <c r="N959">
        <v>293199.17</v>
      </c>
    </row>
    <row r="960" spans="1:14" x14ac:dyDescent="0.3">
      <c r="A960" t="s">
        <v>2103</v>
      </c>
      <c r="B960" t="s">
        <v>21</v>
      </c>
      <c r="C960" t="s">
        <v>135</v>
      </c>
      <c r="D960" t="s">
        <v>60</v>
      </c>
      <c r="E960" t="s">
        <v>13</v>
      </c>
      <c r="F960" t="s">
        <v>336</v>
      </c>
      <c r="G960" s="4">
        <v>44688</v>
      </c>
      <c r="H960">
        <v>998791825</v>
      </c>
      <c r="I960" s="4">
        <v>44690</v>
      </c>
      <c r="J960">
        <v>8333</v>
      </c>
      <c r="K960">
        <v>152.58000000000001</v>
      </c>
      <c r="L960">
        <v>502.54</v>
      </c>
      <c r="M960">
        <v>503207.31</v>
      </c>
      <c r="N960">
        <v>378412.62</v>
      </c>
    </row>
    <row r="961" spans="1:14" x14ac:dyDescent="0.3">
      <c r="A961" t="s">
        <v>2104</v>
      </c>
      <c r="B961" t="s">
        <v>21</v>
      </c>
      <c r="C961" t="s">
        <v>153</v>
      </c>
      <c r="D961" t="s">
        <v>28</v>
      </c>
      <c r="E961" t="s">
        <v>13</v>
      </c>
      <c r="F961" t="s">
        <v>338</v>
      </c>
      <c r="G961" s="4">
        <v>44614</v>
      </c>
      <c r="H961">
        <v>998791825</v>
      </c>
      <c r="I961" s="4">
        <v>44619</v>
      </c>
      <c r="J961">
        <v>1261</v>
      </c>
      <c r="K961">
        <v>154.06</v>
      </c>
      <c r="L961">
        <v>31.79</v>
      </c>
      <c r="M961">
        <v>296040.55000000005</v>
      </c>
      <c r="N961">
        <v>198337.81</v>
      </c>
    </row>
    <row r="962" spans="1:14" x14ac:dyDescent="0.3">
      <c r="A962" t="s">
        <v>2105</v>
      </c>
      <c r="B962" t="s">
        <v>24</v>
      </c>
      <c r="C962" t="s">
        <v>123</v>
      </c>
      <c r="D962" t="s">
        <v>32</v>
      </c>
      <c r="E962" t="s">
        <v>13</v>
      </c>
      <c r="F962" t="s">
        <v>336</v>
      </c>
      <c r="G962" s="4">
        <v>44294</v>
      </c>
      <c r="H962">
        <v>998791825</v>
      </c>
      <c r="I962" s="4">
        <v>44316</v>
      </c>
      <c r="J962">
        <v>6095</v>
      </c>
      <c r="K962">
        <v>668.27</v>
      </c>
      <c r="L962">
        <v>56.67</v>
      </c>
      <c r="M962">
        <v>592379.04</v>
      </c>
      <c r="N962">
        <v>410744.16000000003</v>
      </c>
    </row>
    <row r="963" spans="1:14" x14ac:dyDescent="0.3">
      <c r="A963" t="s">
        <v>751</v>
      </c>
      <c r="B963" t="s">
        <v>10</v>
      </c>
      <c r="C963" t="s">
        <v>143</v>
      </c>
      <c r="D963" t="s">
        <v>28</v>
      </c>
      <c r="E963" t="s">
        <v>17</v>
      </c>
      <c r="F963" t="s">
        <v>338</v>
      </c>
      <c r="G963" s="4">
        <v>44042</v>
      </c>
      <c r="H963">
        <v>469746911</v>
      </c>
      <c r="I963" s="4">
        <v>44063</v>
      </c>
      <c r="J963">
        <v>3285</v>
      </c>
      <c r="K963">
        <v>47.45</v>
      </c>
      <c r="L963">
        <v>31.79</v>
      </c>
      <c r="M963">
        <v>155873.25</v>
      </c>
      <c r="N963">
        <v>104430.15</v>
      </c>
    </row>
    <row r="964" spans="1:14" x14ac:dyDescent="0.3">
      <c r="A964" t="s">
        <v>2106</v>
      </c>
      <c r="B964" t="s">
        <v>24</v>
      </c>
      <c r="C964" t="s">
        <v>221</v>
      </c>
      <c r="D964" t="s">
        <v>60</v>
      </c>
      <c r="E964" t="s">
        <v>17</v>
      </c>
      <c r="F964" t="s">
        <v>335</v>
      </c>
      <c r="G964" s="4">
        <v>44262</v>
      </c>
      <c r="H964">
        <v>998791825</v>
      </c>
      <c r="I964" s="4">
        <v>44291</v>
      </c>
      <c r="J964">
        <v>7277</v>
      </c>
      <c r="K964">
        <v>421.89</v>
      </c>
      <c r="L964">
        <v>502.54</v>
      </c>
      <c r="M964">
        <v>4852308.47</v>
      </c>
      <c r="N964">
        <v>3648942.94</v>
      </c>
    </row>
    <row r="965" spans="1:14" x14ac:dyDescent="0.3">
      <c r="A965" t="s">
        <v>2107</v>
      </c>
      <c r="B965" t="s">
        <v>21</v>
      </c>
      <c r="C965" t="s">
        <v>243</v>
      </c>
      <c r="D965" t="s">
        <v>23</v>
      </c>
      <c r="E965" t="s">
        <v>13</v>
      </c>
      <c r="F965" t="s">
        <v>335</v>
      </c>
      <c r="G965" s="4">
        <v>44807</v>
      </c>
      <c r="H965">
        <v>998791825</v>
      </c>
      <c r="I965" s="4">
        <v>44837</v>
      </c>
      <c r="J965">
        <v>1605</v>
      </c>
      <c r="K965">
        <v>651.21</v>
      </c>
      <c r="L965">
        <v>6.92</v>
      </c>
      <c r="M965">
        <v>89166.81</v>
      </c>
      <c r="N965">
        <v>66134.44</v>
      </c>
    </row>
    <row r="966" spans="1:14" x14ac:dyDescent="0.3">
      <c r="A966" t="s">
        <v>228</v>
      </c>
      <c r="B966" t="s">
        <v>47</v>
      </c>
      <c r="C966" t="s">
        <v>197</v>
      </c>
      <c r="D966" t="s">
        <v>60</v>
      </c>
      <c r="E966" t="s">
        <v>13</v>
      </c>
      <c r="F966" t="s">
        <v>336</v>
      </c>
      <c r="G966" s="4">
        <v>44578</v>
      </c>
      <c r="H966">
        <v>998791825</v>
      </c>
      <c r="I966" s="4">
        <v>44595</v>
      </c>
      <c r="J966">
        <v>3795</v>
      </c>
      <c r="K966">
        <v>437.2</v>
      </c>
      <c r="L966">
        <v>502.54</v>
      </c>
      <c r="M966">
        <v>2645012.66</v>
      </c>
      <c r="N966">
        <v>1989053.32</v>
      </c>
    </row>
    <row r="967" spans="1:14" x14ac:dyDescent="0.3">
      <c r="A967" t="s">
        <v>311</v>
      </c>
      <c r="B967" t="s">
        <v>21</v>
      </c>
      <c r="C967" t="s">
        <v>120</v>
      </c>
      <c r="D967" t="s">
        <v>20</v>
      </c>
      <c r="E967" t="s">
        <v>13</v>
      </c>
      <c r="F967" t="s">
        <v>336</v>
      </c>
      <c r="G967" s="4">
        <v>44592</v>
      </c>
      <c r="H967">
        <v>998791825</v>
      </c>
      <c r="I967" s="4">
        <v>44621</v>
      </c>
      <c r="J967">
        <v>415</v>
      </c>
      <c r="K967">
        <v>651.21</v>
      </c>
      <c r="L967">
        <v>117.11</v>
      </c>
      <c r="M967">
        <v>449865.89999999997</v>
      </c>
      <c r="N967">
        <v>256119.57</v>
      </c>
    </row>
    <row r="968" spans="1:14" x14ac:dyDescent="0.3">
      <c r="A968" t="s">
        <v>2108</v>
      </c>
      <c r="B968" t="s">
        <v>10</v>
      </c>
      <c r="C968" t="s">
        <v>205</v>
      </c>
      <c r="D968" t="s">
        <v>20</v>
      </c>
      <c r="E968" t="s">
        <v>17</v>
      </c>
      <c r="F968" t="s">
        <v>337</v>
      </c>
      <c r="G968" s="4">
        <v>44448</v>
      </c>
      <c r="H968">
        <v>998791825</v>
      </c>
      <c r="I968" s="4">
        <v>44492</v>
      </c>
      <c r="J968">
        <v>62</v>
      </c>
      <c r="K968">
        <v>651.21</v>
      </c>
      <c r="L968">
        <v>117.11</v>
      </c>
      <c r="M968">
        <v>617305.69999999995</v>
      </c>
      <c r="N968">
        <v>351447.11</v>
      </c>
    </row>
    <row r="969" spans="1:14" x14ac:dyDescent="0.3">
      <c r="A969" t="s">
        <v>528</v>
      </c>
      <c r="B969" t="s">
        <v>10</v>
      </c>
      <c r="C969" t="s">
        <v>165</v>
      </c>
      <c r="D969" t="s">
        <v>28</v>
      </c>
      <c r="E969" t="s">
        <v>17</v>
      </c>
      <c r="F969" t="s">
        <v>335</v>
      </c>
      <c r="G969" s="4">
        <v>44450</v>
      </c>
      <c r="H969">
        <v>251974713</v>
      </c>
      <c r="I969" s="4">
        <v>44485</v>
      </c>
      <c r="J969">
        <v>1464</v>
      </c>
      <c r="K969">
        <v>47.45</v>
      </c>
      <c r="L969">
        <v>31.79</v>
      </c>
      <c r="M969">
        <v>69466.8</v>
      </c>
      <c r="N969">
        <v>46540.56</v>
      </c>
    </row>
    <row r="970" spans="1:14" x14ac:dyDescent="0.3">
      <c r="A970" t="s">
        <v>1542</v>
      </c>
      <c r="B970" t="s">
        <v>47</v>
      </c>
      <c r="C970" t="s">
        <v>202</v>
      </c>
      <c r="D970" t="s">
        <v>60</v>
      </c>
      <c r="E970" t="s">
        <v>13</v>
      </c>
      <c r="F970" t="s">
        <v>337</v>
      </c>
      <c r="G970" s="4">
        <v>44041</v>
      </c>
      <c r="H970">
        <v>998791825</v>
      </c>
      <c r="I970" s="4">
        <v>44073</v>
      </c>
      <c r="J970">
        <v>4718</v>
      </c>
      <c r="K970">
        <v>255.28</v>
      </c>
      <c r="L970">
        <v>502.54</v>
      </c>
      <c r="M970">
        <v>609462.24</v>
      </c>
      <c r="N970">
        <v>458316.48000000004</v>
      </c>
    </row>
    <row r="971" spans="1:14" x14ac:dyDescent="0.3">
      <c r="A971" t="s">
        <v>2110</v>
      </c>
      <c r="B971" t="s">
        <v>10</v>
      </c>
      <c r="C971" t="s">
        <v>139</v>
      </c>
      <c r="D971" t="s">
        <v>40</v>
      </c>
      <c r="E971" t="s">
        <v>17</v>
      </c>
      <c r="F971" t="s">
        <v>336</v>
      </c>
      <c r="G971" s="4">
        <v>44381</v>
      </c>
      <c r="H971">
        <v>998791825</v>
      </c>
      <c r="I971" s="4">
        <v>44410</v>
      </c>
      <c r="J971">
        <v>2992</v>
      </c>
      <c r="K971">
        <v>81.73</v>
      </c>
      <c r="L971">
        <v>90.93</v>
      </c>
      <c r="M971">
        <v>393623.3</v>
      </c>
      <c r="N971">
        <v>232326.15000000002</v>
      </c>
    </row>
    <row r="972" spans="1:14" x14ac:dyDescent="0.3">
      <c r="A972" t="s">
        <v>2111</v>
      </c>
      <c r="B972" t="s">
        <v>10</v>
      </c>
      <c r="C972" t="s">
        <v>115</v>
      </c>
      <c r="D972" t="s">
        <v>12</v>
      </c>
      <c r="E972" t="s">
        <v>13</v>
      </c>
      <c r="F972" t="s">
        <v>336</v>
      </c>
      <c r="G972" s="4">
        <v>44390</v>
      </c>
      <c r="H972">
        <v>998791825</v>
      </c>
      <c r="I972" s="4">
        <v>44410</v>
      </c>
      <c r="J972">
        <v>8628</v>
      </c>
      <c r="K972">
        <v>9.33</v>
      </c>
      <c r="L972">
        <v>97.44</v>
      </c>
      <c r="M972">
        <v>1367269.3800000001</v>
      </c>
      <c r="N972">
        <v>873159.84</v>
      </c>
    </row>
    <row r="973" spans="1:14" x14ac:dyDescent="0.3">
      <c r="A973" t="s">
        <v>564</v>
      </c>
      <c r="B973" t="s">
        <v>10</v>
      </c>
      <c r="C973" t="s">
        <v>185</v>
      </c>
      <c r="D973" t="s">
        <v>60</v>
      </c>
      <c r="E973" t="s">
        <v>13</v>
      </c>
      <c r="F973" t="s">
        <v>337</v>
      </c>
      <c r="G973" s="4">
        <v>44041</v>
      </c>
      <c r="H973">
        <v>288649737</v>
      </c>
      <c r="I973" s="4">
        <v>44073</v>
      </c>
      <c r="J973">
        <v>912</v>
      </c>
      <c r="K973">
        <v>668.27</v>
      </c>
      <c r="L973">
        <v>502.54</v>
      </c>
      <c r="M973">
        <v>609462.24</v>
      </c>
      <c r="N973">
        <v>458316.48000000004</v>
      </c>
    </row>
    <row r="974" spans="1:14" x14ac:dyDescent="0.3">
      <c r="A974" t="s">
        <v>1361</v>
      </c>
      <c r="B974" t="s">
        <v>21</v>
      </c>
      <c r="C974" t="s">
        <v>83</v>
      </c>
      <c r="D974" t="s">
        <v>32</v>
      </c>
      <c r="E974" t="s">
        <v>13</v>
      </c>
      <c r="F974" t="s">
        <v>338</v>
      </c>
      <c r="G974" s="4">
        <v>44040</v>
      </c>
      <c r="H974">
        <v>998791825</v>
      </c>
      <c r="I974" s="4">
        <v>44079</v>
      </c>
      <c r="J974">
        <v>9614</v>
      </c>
      <c r="K974">
        <v>81.73</v>
      </c>
      <c r="L974">
        <v>56.67</v>
      </c>
      <c r="M974">
        <v>784771.46000000008</v>
      </c>
      <c r="N974">
        <v>544145.34</v>
      </c>
    </row>
    <row r="975" spans="1:14" x14ac:dyDescent="0.3">
      <c r="A975" t="s">
        <v>2113</v>
      </c>
      <c r="B975" t="s">
        <v>35</v>
      </c>
      <c r="C975" t="s">
        <v>147</v>
      </c>
      <c r="D975" t="s">
        <v>12</v>
      </c>
      <c r="E975" t="s">
        <v>17</v>
      </c>
      <c r="F975" t="s">
        <v>336</v>
      </c>
      <c r="G975" s="4">
        <v>44649</v>
      </c>
      <c r="H975">
        <v>998791825</v>
      </c>
      <c r="I975" s="4">
        <v>44665</v>
      </c>
      <c r="J975">
        <v>8998</v>
      </c>
      <c r="K975">
        <v>205.7</v>
      </c>
      <c r="L975">
        <v>97.44</v>
      </c>
      <c r="M975">
        <v>1274195.58</v>
      </c>
      <c r="N975">
        <v>813721.44</v>
      </c>
    </row>
    <row r="976" spans="1:14" x14ac:dyDescent="0.3">
      <c r="A976" t="s">
        <v>2114</v>
      </c>
      <c r="B976" t="s">
        <v>18</v>
      </c>
      <c r="C976" t="s">
        <v>181</v>
      </c>
      <c r="D976" t="s">
        <v>16</v>
      </c>
      <c r="E976" t="s">
        <v>17</v>
      </c>
      <c r="F976" t="s">
        <v>337</v>
      </c>
      <c r="G976" s="4">
        <v>44498</v>
      </c>
      <c r="H976">
        <v>998791825</v>
      </c>
      <c r="I976" s="4">
        <v>44518</v>
      </c>
      <c r="J976">
        <v>1229</v>
      </c>
      <c r="K976">
        <v>668.27</v>
      </c>
      <c r="L976">
        <v>364.69</v>
      </c>
      <c r="M976">
        <v>1271154.57</v>
      </c>
      <c r="N976">
        <v>1098810.97</v>
      </c>
    </row>
    <row r="977" spans="1:14" x14ac:dyDescent="0.3">
      <c r="A977" t="s">
        <v>1694</v>
      </c>
      <c r="B977" t="s">
        <v>10</v>
      </c>
      <c r="C977" t="s">
        <v>244</v>
      </c>
      <c r="D977" t="s">
        <v>28</v>
      </c>
      <c r="E977" t="s">
        <v>13</v>
      </c>
      <c r="F977" t="s">
        <v>335</v>
      </c>
      <c r="G977" s="4">
        <v>44040</v>
      </c>
      <c r="H977">
        <v>998791825</v>
      </c>
      <c r="I977" s="4">
        <v>44063</v>
      </c>
      <c r="J977">
        <v>9222</v>
      </c>
      <c r="K977">
        <v>9.33</v>
      </c>
      <c r="L977">
        <v>31.79</v>
      </c>
      <c r="M977">
        <v>72456.150000000009</v>
      </c>
      <c r="N977">
        <v>48543.33</v>
      </c>
    </row>
    <row r="978" spans="1:14" x14ac:dyDescent="0.3">
      <c r="A978" t="s">
        <v>2116</v>
      </c>
      <c r="B978" t="s">
        <v>21</v>
      </c>
      <c r="C978" t="s">
        <v>162</v>
      </c>
      <c r="D978" t="s">
        <v>31</v>
      </c>
      <c r="E978" t="s">
        <v>13</v>
      </c>
      <c r="F978" t="s">
        <v>335</v>
      </c>
      <c r="G978" s="4">
        <v>44605</v>
      </c>
      <c r="H978">
        <v>998791825</v>
      </c>
      <c r="I978" s="4">
        <v>44620</v>
      </c>
      <c r="J978">
        <v>2397</v>
      </c>
      <c r="K978">
        <v>109.28</v>
      </c>
      <c r="L978">
        <v>263.33</v>
      </c>
      <c r="M978">
        <v>2892078</v>
      </c>
      <c r="N978">
        <v>1741927.95</v>
      </c>
    </row>
    <row r="979" spans="1:14" x14ac:dyDescent="0.3">
      <c r="A979" t="s">
        <v>223</v>
      </c>
      <c r="B979" t="s">
        <v>35</v>
      </c>
      <c r="C979" t="s">
        <v>36</v>
      </c>
      <c r="D979" t="s">
        <v>34</v>
      </c>
      <c r="E979" t="s">
        <v>13</v>
      </c>
      <c r="F979" t="s">
        <v>336</v>
      </c>
      <c r="G979" s="4">
        <v>44241</v>
      </c>
      <c r="H979">
        <v>998791825</v>
      </c>
      <c r="I979" s="4">
        <v>44279</v>
      </c>
      <c r="J979">
        <v>7126</v>
      </c>
      <c r="K979">
        <v>152.58000000000001</v>
      </c>
      <c r="L979">
        <v>524.96</v>
      </c>
      <c r="M979">
        <v>4337058.6000000006</v>
      </c>
      <c r="N979">
        <v>3496233.6</v>
      </c>
    </row>
    <row r="980" spans="1:14" x14ac:dyDescent="0.3">
      <c r="A980" t="s">
        <v>529</v>
      </c>
      <c r="B980" t="s">
        <v>10</v>
      </c>
      <c r="C980" t="s">
        <v>171</v>
      </c>
      <c r="D980" t="s">
        <v>12</v>
      </c>
      <c r="E980" t="s">
        <v>17</v>
      </c>
      <c r="F980" t="s">
        <v>335</v>
      </c>
      <c r="G980" s="4">
        <v>44757</v>
      </c>
      <c r="H980">
        <v>252003896</v>
      </c>
      <c r="I980" s="4">
        <v>44767</v>
      </c>
      <c r="J980">
        <v>5171</v>
      </c>
      <c r="K980">
        <v>152.58000000000001</v>
      </c>
      <c r="L980">
        <v>97.44</v>
      </c>
      <c r="M980">
        <v>788991.18</v>
      </c>
      <c r="N980">
        <v>503862.24</v>
      </c>
    </row>
    <row r="981" spans="1:14" x14ac:dyDescent="0.3">
      <c r="A981" t="s">
        <v>2117</v>
      </c>
      <c r="B981" t="s">
        <v>21</v>
      </c>
      <c r="C981" t="s">
        <v>282</v>
      </c>
      <c r="D981" t="s">
        <v>34</v>
      </c>
      <c r="E981" t="s">
        <v>13</v>
      </c>
      <c r="F981" t="s">
        <v>338</v>
      </c>
      <c r="G981" s="4">
        <v>44819</v>
      </c>
      <c r="H981">
        <v>998791825</v>
      </c>
      <c r="I981" s="4">
        <v>44856</v>
      </c>
      <c r="J981">
        <v>3530</v>
      </c>
      <c r="K981">
        <v>668.27</v>
      </c>
      <c r="L981">
        <v>524.96</v>
      </c>
      <c r="M981">
        <v>6287432.5500000007</v>
      </c>
      <c r="N981">
        <v>5068488.8000000007</v>
      </c>
    </row>
    <row r="982" spans="1:14" x14ac:dyDescent="0.3">
      <c r="A982" t="s">
        <v>2118</v>
      </c>
      <c r="B982" t="s">
        <v>10</v>
      </c>
      <c r="C982" t="s">
        <v>278</v>
      </c>
      <c r="D982" t="s">
        <v>54</v>
      </c>
      <c r="E982" t="s">
        <v>13</v>
      </c>
      <c r="F982" t="s">
        <v>336</v>
      </c>
      <c r="G982" s="4">
        <v>44568</v>
      </c>
      <c r="H982">
        <v>998791825</v>
      </c>
      <c r="I982" s="4">
        <v>44617</v>
      </c>
      <c r="J982">
        <v>4583</v>
      </c>
      <c r="K982">
        <v>47.45</v>
      </c>
      <c r="L982">
        <v>35.840000000000003</v>
      </c>
      <c r="M982">
        <v>953905.12</v>
      </c>
      <c r="N982">
        <v>312847.36000000004</v>
      </c>
    </row>
    <row r="983" spans="1:14" x14ac:dyDescent="0.3">
      <c r="A983" t="s">
        <v>362</v>
      </c>
      <c r="B983" t="s">
        <v>47</v>
      </c>
      <c r="C983" t="s">
        <v>49</v>
      </c>
      <c r="D983" t="s">
        <v>32</v>
      </c>
      <c r="E983" t="s">
        <v>13</v>
      </c>
      <c r="F983" t="s">
        <v>338</v>
      </c>
      <c r="G983" s="4">
        <v>44040</v>
      </c>
      <c r="H983">
        <v>118491685</v>
      </c>
      <c r="I983" s="4">
        <v>44079</v>
      </c>
      <c r="J983">
        <v>9602</v>
      </c>
      <c r="K983">
        <v>81.73</v>
      </c>
      <c r="L983">
        <v>56.67</v>
      </c>
      <c r="M983">
        <v>784771.46000000008</v>
      </c>
      <c r="N983">
        <v>544145.34</v>
      </c>
    </row>
    <row r="984" spans="1:14" x14ac:dyDescent="0.3">
      <c r="A984" t="s">
        <v>739</v>
      </c>
      <c r="B984" t="s">
        <v>24</v>
      </c>
      <c r="C984" t="s">
        <v>25</v>
      </c>
      <c r="D984" t="s">
        <v>28</v>
      </c>
      <c r="E984" t="s">
        <v>13</v>
      </c>
      <c r="F984" t="s">
        <v>335</v>
      </c>
      <c r="G984" s="4">
        <v>44040</v>
      </c>
      <c r="H984">
        <v>461794698</v>
      </c>
      <c r="I984" s="4">
        <v>44063</v>
      </c>
      <c r="J984">
        <v>1527</v>
      </c>
      <c r="K984">
        <v>47.45</v>
      </c>
      <c r="L984">
        <v>31.79</v>
      </c>
      <c r="M984">
        <v>72456.150000000009</v>
      </c>
      <c r="N984">
        <v>48543.33</v>
      </c>
    </row>
    <row r="985" spans="1:14" x14ac:dyDescent="0.3">
      <c r="A985" t="s">
        <v>2121</v>
      </c>
      <c r="B985" t="s">
        <v>21</v>
      </c>
      <c r="C985" t="s">
        <v>174</v>
      </c>
      <c r="D985" t="s">
        <v>12</v>
      </c>
      <c r="E985" t="s">
        <v>13</v>
      </c>
      <c r="F985" t="s">
        <v>337</v>
      </c>
      <c r="G985" s="4">
        <v>44209</v>
      </c>
      <c r="H985">
        <v>998791825</v>
      </c>
      <c r="I985" s="4">
        <v>44237</v>
      </c>
      <c r="J985">
        <v>5530</v>
      </c>
      <c r="K985">
        <v>668.27</v>
      </c>
      <c r="L985">
        <v>97.44</v>
      </c>
      <c r="M985">
        <v>640836</v>
      </c>
      <c r="N985">
        <v>409248</v>
      </c>
    </row>
    <row r="986" spans="1:14" x14ac:dyDescent="0.3">
      <c r="A986" t="s">
        <v>1949</v>
      </c>
      <c r="B986" t="s">
        <v>10</v>
      </c>
      <c r="C986" t="s">
        <v>103</v>
      </c>
      <c r="D986" t="s">
        <v>34</v>
      </c>
      <c r="E986" t="s">
        <v>13</v>
      </c>
      <c r="F986" t="s">
        <v>337</v>
      </c>
      <c r="G986" s="4">
        <v>44039</v>
      </c>
      <c r="H986">
        <v>998791825</v>
      </c>
      <c r="I986" s="4">
        <v>44050</v>
      </c>
      <c r="J986">
        <v>9217</v>
      </c>
      <c r="K986">
        <v>668.27</v>
      </c>
      <c r="L986">
        <v>524.96</v>
      </c>
      <c r="M986">
        <v>5863494.8400000008</v>
      </c>
      <c r="N986">
        <v>4726739.8400000008</v>
      </c>
    </row>
    <row r="987" spans="1:14" x14ac:dyDescent="0.3">
      <c r="A987" t="s">
        <v>1030</v>
      </c>
      <c r="B987" t="s">
        <v>21</v>
      </c>
      <c r="C987" t="s">
        <v>92</v>
      </c>
      <c r="D987" t="s">
        <v>34</v>
      </c>
      <c r="E987" t="s">
        <v>13</v>
      </c>
      <c r="F987" t="s">
        <v>337</v>
      </c>
      <c r="G987" s="4">
        <v>44039</v>
      </c>
      <c r="H987">
        <v>711031138</v>
      </c>
      <c r="I987" s="4">
        <v>44050</v>
      </c>
      <c r="J987">
        <v>9004</v>
      </c>
      <c r="K987">
        <v>651.21</v>
      </c>
      <c r="L987">
        <v>524.96</v>
      </c>
      <c r="M987">
        <v>5863494.8400000008</v>
      </c>
      <c r="N987">
        <v>4726739.8400000008</v>
      </c>
    </row>
    <row r="988" spans="1:14" x14ac:dyDescent="0.3">
      <c r="A988" t="s">
        <v>1533</v>
      </c>
      <c r="B988" t="s">
        <v>21</v>
      </c>
      <c r="C988" t="s">
        <v>198</v>
      </c>
      <c r="D988" t="s">
        <v>32</v>
      </c>
      <c r="E988" t="s">
        <v>17</v>
      </c>
      <c r="F988" t="s">
        <v>335</v>
      </c>
      <c r="G988" s="4">
        <v>44035</v>
      </c>
      <c r="H988">
        <v>998791825</v>
      </c>
      <c r="I988" s="4">
        <v>44053</v>
      </c>
      <c r="J988">
        <v>7418</v>
      </c>
      <c r="K988">
        <v>205.7</v>
      </c>
      <c r="L988">
        <v>56.67</v>
      </c>
      <c r="M988">
        <v>22557.48</v>
      </c>
      <c r="N988">
        <v>15640.92</v>
      </c>
    </row>
    <row r="989" spans="1:14" x14ac:dyDescent="0.3">
      <c r="A989" t="s">
        <v>2124</v>
      </c>
      <c r="B989" t="s">
        <v>21</v>
      </c>
      <c r="C989" t="s">
        <v>154</v>
      </c>
      <c r="D989" t="s">
        <v>28</v>
      </c>
      <c r="E989" t="s">
        <v>17</v>
      </c>
      <c r="F989" t="s">
        <v>336</v>
      </c>
      <c r="G989" s="4">
        <v>44661</v>
      </c>
      <c r="H989">
        <v>998791825</v>
      </c>
      <c r="I989" s="4">
        <v>44661</v>
      </c>
      <c r="J989">
        <v>3633</v>
      </c>
      <c r="K989">
        <v>152.58000000000001</v>
      </c>
      <c r="L989">
        <v>31.79</v>
      </c>
      <c r="M989">
        <v>93002</v>
      </c>
      <c r="N989">
        <v>62308.4</v>
      </c>
    </row>
    <row r="990" spans="1:14" x14ac:dyDescent="0.3">
      <c r="A990" t="s">
        <v>2125</v>
      </c>
      <c r="B990" t="s">
        <v>10</v>
      </c>
      <c r="C990" t="s">
        <v>217</v>
      </c>
      <c r="D990" t="s">
        <v>54</v>
      </c>
      <c r="E990" t="s">
        <v>17</v>
      </c>
      <c r="F990" t="s">
        <v>338</v>
      </c>
      <c r="G990" s="4">
        <v>44869</v>
      </c>
      <c r="H990">
        <v>998791825</v>
      </c>
      <c r="I990" s="4">
        <v>44892</v>
      </c>
      <c r="J990">
        <v>4110</v>
      </c>
      <c r="K990">
        <v>651.21</v>
      </c>
      <c r="L990">
        <v>35.840000000000003</v>
      </c>
      <c r="M990">
        <v>666498.72</v>
      </c>
      <c r="N990">
        <v>218588.16000000003</v>
      </c>
    </row>
    <row r="991" spans="1:14" x14ac:dyDescent="0.3">
      <c r="A991" t="s">
        <v>555</v>
      </c>
      <c r="B991" t="s">
        <v>35</v>
      </c>
      <c r="C991" t="s">
        <v>36</v>
      </c>
      <c r="D991" t="s">
        <v>32</v>
      </c>
      <c r="E991" t="s">
        <v>17</v>
      </c>
      <c r="F991" t="s">
        <v>335</v>
      </c>
      <c r="G991" s="4">
        <v>44035</v>
      </c>
      <c r="H991">
        <v>283068597</v>
      </c>
      <c r="I991" s="4">
        <v>44053</v>
      </c>
      <c r="J991">
        <v>276</v>
      </c>
      <c r="K991">
        <v>81.73</v>
      </c>
      <c r="L991">
        <v>56.67</v>
      </c>
      <c r="M991">
        <v>22557.48</v>
      </c>
      <c r="N991">
        <v>15640.92</v>
      </c>
    </row>
    <row r="992" spans="1:14" x14ac:dyDescent="0.3">
      <c r="A992" t="s">
        <v>300</v>
      </c>
      <c r="B992" t="s">
        <v>24</v>
      </c>
      <c r="C992" t="s">
        <v>240</v>
      </c>
      <c r="D992" t="s">
        <v>12</v>
      </c>
      <c r="E992" t="s">
        <v>17</v>
      </c>
      <c r="F992" t="s">
        <v>338</v>
      </c>
      <c r="G992" s="4">
        <v>44308</v>
      </c>
      <c r="H992">
        <v>998791825</v>
      </c>
      <c r="I992" s="4">
        <v>44342</v>
      </c>
      <c r="J992">
        <v>4056</v>
      </c>
      <c r="K992">
        <v>421.89</v>
      </c>
      <c r="L992">
        <v>97.44</v>
      </c>
      <c r="M992">
        <v>899153.94000000006</v>
      </c>
      <c r="N992">
        <v>574213.92000000004</v>
      </c>
    </row>
    <row r="993" spans="1:14" x14ac:dyDescent="0.3">
      <c r="A993" t="s">
        <v>330</v>
      </c>
      <c r="B993" t="s">
        <v>21</v>
      </c>
      <c r="C993" t="s">
        <v>117</v>
      </c>
      <c r="D993" t="s">
        <v>60</v>
      </c>
      <c r="E993" t="s">
        <v>13</v>
      </c>
      <c r="F993" t="s">
        <v>335</v>
      </c>
      <c r="G993" s="4">
        <v>44240</v>
      </c>
      <c r="H993">
        <v>998791825</v>
      </c>
      <c r="I993" s="4">
        <v>44269</v>
      </c>
      <c r="J993">
        <v>8319</v>
      </c>
      <c r="K993">
        <v>47.45</v>
      </c>
      <c r="L993">
        <v>502.54</v>
      </c>
      <c r="M993">
        <v>6539021.9500000002</v>
      </c>
      <c r="N993">
        <v>4917353.9000000004</v>
      </c>
    </row>
    <row r="994" spans="1:14" x14ac:dyDescent="0.3">
      <c r="A994" t="s">
        <v>1680</v>
      </c>
      <c r="B994" t="s">
        <v>18</v>
      </c>
      <c r="C994" t="s">
        <v>33</v>
      </c>
      <c r="D994" t="s">
        <v>26</v>
      </c>
      <c r="E994" t="s">
        <v>13</v>
      </c>
      <c r="F994" t="s">
        <v>337</v>
      </c>
      <c r="G994" s="4">
        <v>44032</v>
      </c>
      <c r="H994">
        <v>998791825</v>
      </c>
      <c r="I994" s="4">
        <v>44054</v>
      </c>
      <c r="J994">
        <v>1552</v>
      </c>
      <c r="K994">
        <v>437.2</v>
      </c>
      <c r="L994">
        <v>159.41999999999999</v>
      </c>
      <c r="M994">
        <v>1020864.72</v>
      </c>
      <c r="N994">
        <v>637520.57999999996</v>
      </c>
    </row>
    <row r="995" spans="1:14" x14ac:dyDescent="0.3">
      <c r="A995" t="s">
        <v>206</v>
      </c>
      <c r="B995" t="s">
        <v>21</v>
      </c>
      <c r="C995" t="s">
        <v>30</v>
      </c>
      <c r="D995" t="s">
        <v>28</v>
      </c>
      <c r="E995" t="s">
        <v>13</v>
      </c>
      <c r="F995" t="s">
        <v>335</v>
      </c>
      <c r="G995" s="4">
        <v>44584</v>
      </c>
      <c r="H995">
        <v>998791825</v>
      </c>
      <c r="I995" s="4">
        <v>44619</v>
      </c>
      <c r="J995">
        <v>9347</v>
      </c>
      <c r="K995">
        <v>154.06</v>
      </c>
      <c r="L995">
        <v>31.79</v>
      </c>
      <c r="M995">
        <v>416943.15</v>
      </c>
      <c r="N995">
        <v>279338.73</v>
      </c>
    </row>
    <row r="996" spans="1:14" x14ac:dyDescent="0.3">
      <c r="A996" t="s">
        <v>722</v>
      </c>
      <c r="B996" t="s">
        <v>24</v>
      </c>
      <c r="C996" t="s">
        <v>25</v>
      </c>
      <c r="D996" t="s">
        <v>26</v>
      </c>
      <c r="E996" t="s">
        <v>13</v>
      </c>
      <c r="F996" t="s">
        <v>337</v>
      </c>
      <c r="G996" s="4">
        <v>44032</v>
      </c>
      <c r="H996">
        <v>440898787</v>
      </c>
      <c r="I996" s="4">
        <v>44054</v>
      </c>
      <c r="J996">
        <v>3999</v>
      </c>
      <c r="K996">
        <v>255.28</v>
      </c>
      <c r="L996">
        <v>159.41999999999999</v>
      </c>
      <c r="M996">
        <v>1020864.72</v>
      </c>
      <c r="N996">
        <v>637520.57999999996</v>
      </c>
    </row>
    <row r="997" spans="1:14" x14ac:dyDescent="0.3">
      <c r="A997" t="s">
        <v>284</v>
      </c>
      <c r="B997" t="s">
        <v>47</v>
      </c>
      <c r="C997" t="s">
        <v>98</v>
      </c>
      <c r="D997" t="s">
        <v>60</v>
      </c>
      <c r="E997" t="s">
        <v>13</v>
      </c>
      <c r="F997" t="s">
        <v>335</v>
      </c>
      <c r="G997" s="4">
        <v>44322</v>
      </c>
      <c r="H997">
        <v>998791825</v>
      </c>
      <c r="I997" s="4">
        <v>44333</v>
      </c>
      <c r="J997">
        <v>6609</v>
      </c>
      <c r="K997">
        <v>255.28</v>
      </c>
      <c r="L997">
        <v>502.54</v>
      </c>
      <c r="M997">
        <v>847366.36</v>
      </c>
      <c r="N997">
        <v>637220.72</v>
      </c>
    </row>
    <row r="998" spans="1:14" x14ac:dyDescent="0.3">
      <c r="A998" t="s">
        <v>1458</v>
      </c>
      <c r="B998" t="s">
        <v>21</v>
      </c>
      <c r="C998" t="s">
        <v>130</v>
      </c>
      <c r="D998" t="s">
        <v>16</v>
      </c>
      <c r="E998" t="s">
        <v>13</v>
      </c>
      <c r="F998" t="s">
        <v>336</v>
      </c>
      <c r="G998" s="4">
        <v>44031</v>
      </c>
      <c r="H998">
        <v>998791825</v>
      </c>
      <c r="I998" s="4">
        <v>44054</v>
      </c>
      <c r="J998">
        <v>8313</v>
      </c>
      <c r="K998">
        <v>421.89</v>
      </c>
      <c r="L998">
        <v>364.69</v>
      </c>
      <c r="M998">
        <v>26157.18</v>
      </c>
      <c r="N998">
        <v>22610.78</v>
      </c>
    </row>
    <row r="999" spans="1:14" x14ac:dyDescent="0.3">
      <c r="A999" t="s">
        <v>2128</v>
      </c>
      <c r="B999" t="s">
        <v>21</v>
      </c>
      <c r="C999" t="s">
        <v>282</v>
      </c>
      <c r="D999" t="s">
        <v>20</v>
      </c>
      <c r="E999" t="s">
        <v>13</v>
      </c>
      <c r="F999" t="s">
        <v>337</v>
      </c>
      <c r="G999" s="4">
        <v>44225</v>
      </c>
      <c r="H999">
        <v>998791825</v>
      </c>
      <c r="I999" s="4">
        <v>44265</v>
      </c>
      <c r="J999">
        <v>2018</v>
      </c>
      <c r="K999">
        <v>205.7</v>
      </c>
      <c r="L999">
        <v>117.11</v>
      </c>
      <c r="M999">
        <v>1623590.0999999999</v>
      </c>
      <c r="N999">
        <v>924349.23</v>
      </c>
    </row>
    <row r="1000" spans="1:14" x14ac:dyDescent="0.3">
      <c r="A1000" t="s">
        <v>469</v>
      </c>
      <c r="B1000" t="s">
        <v>21</v>
      </c>
      <c r="C1000" t="s">
        <v>57</v>
      </c>
      <c r="D1000" t="s">
        <v>16</v>
      </c>
      <c r="E1000" t="s">
        <v>13</v>
      </c>
      <c r="F1000" t="s">
        <v>336</v>
      </c>
      <c r="G1000" s="4">
        <v>44031</v>
      </c>
      <c r="H1000">
        <v>204702174</v>
      </c>
      <c r="I1000" s="4">
        <v>44054</v>
      </c>
      <c r="J1000">
        <v>62</v>
      </c>
      <c r="K1000">
        <v>421.89</v>
      </c>
      <c r="L1000">
        <v>364.69</v>
      </c>
      <c r="M1000">
        <v>26157.18</v>
      </c>
      <c r="N1000">
        <v>22610.78</v>
      </c>
    </row>
    <row r="1001" spans="1:14" x14ac:dyDescent="0.3">
      <c r="A1001" t="s">
        <v>2130</v>
      </c>
      <c r="B1001" t="s">
        <v>18</v>
      </c>
      <c r="C1001" t="s">
        <v>44</v>
      </c>
      <c r="D1001" t="s">
        <v>12</v>
      </c>
      <c r="E1001" t="s">
        <v>17</v>
      </c>
      <c r="F1001" t="s">
        <v>336</v>
      </c>
      <c r="G1001" s="4">
        <v>44281</v>
      </c>
      <c r="H1001">
        <v>998791825</v>
      </c>
      <c r="I1001" s="4">
        <v>44296</v>
      </c>
      <c r="J1001">
        <v>9989</v>
      </c>
      <c r="K1001">
        <v>421.89</v>
      </c>
      <c r="L1001">
        <v>97.44</v>
      </c>
      <c r="M1001">
        <v>278458.5</v>
      </c>
      <c r="N1001">
        <v>177828</v>
      </c>
    </row>
    <row r="1002" spans="1:14" x14ac:dyDescent="0.3">
      <c r="A1002" t="s">
        <v>360</v>
      </c>
      <c r="B1002" t="s">
        <v>21</v>
      </c>
      <c r="C1002" t="s">
        <v>46</v>
      </c>
      <c r="D1002" t="s">
        <v>34</v>
      </c>
      <c r="E1002" t="s">
        <v>17</v>
      </c>
      <c r="F1002" t="s">
        <v>336</v>
      </c>
      <c r="G1002" s="4">
        <v>44752</v>
      </c>
      <c r="H1002">
        <v>117223966</v>
      </c>
      <c r="I1002" s="4">
        <v>44764</v>
      </c>
      <c r="J1002">
        <v>5135</v>
      </c>
      <c r="K1002">
        <v>651.21</v>
      </c>
      <c r="L1002">
        <v>524.96</v>
      </c>
      <c r="M1002">
        <v>3343963.35</v>
      </c>
      <c r="N1002">
        <v>2695669.6</v>
      </c>
    </row>
    <row r="1003" spans="1:14" x14ac:dyDescent="0.3">
      <c r="A1003" t="s">
        <v>1644</v>
      </c>
      <c r="B1003" t="s">
        <v>35</v>
      </c>
      <c r="C1003" t="s">
        <v>36</v>
      </c>
      <c r="D1003" t="s">
        <v>40</v>
      </c>
      <c r="E1003" t="s">
        <v>17</v>
      </c>
      <c r="F1003" t="s">
        <v>335</v>
      </c>
      <c r="G1003" s="4">
        <v>44031</v>
      </c>
      <c r="H1003">
        <v>998791825</v>
      </c>
      <c r="I1003" s="4">
        <v>44037</v>
      </c>
      <c r="J1003">
        <v>8569</v>
      </c>
      <c r="K1003">
        <v>421.89</v>
      </c>
      <c r="L1003">
        <v>90.93</v>
      </c>
      <c r="M1003">
        <v>735328.38</v>
      </c>
      <c r="N1003">
        <v>434008.89</v>
      </c>
    </row>
    <row r="1004" spans="1:14" x14ac:dyDescent="0.3">
      <c r="A1004" t="s">
        <v>679</v>
      </c>
      <c r="B1004" t="s">
        <v>21</v>
      </c>
      <c r="C1004" t="s">
        <v>151</v>
      </c>
      <c r="D1004" t="s">
        <v>40</v>
      </c>
      <c r="E1004" t="s">
        <v>17</v>
      </c>
      <c r="F1004" t="s">
        <v>335</v>
      </c>
      <c r="G1004" s="4">
        <v>44031</v>
      </c>
      <c r="H1004">
        <v>395033872</v>
      </c>
      <c r="I1004" s="4">
        <v>44037</v>
      </c>
      <c r="J1004">
        <v>4773</v>
      </c>
      <c r="K1004">
        <v>154.06</v>
      </c>
      <c r="L1004">
        <v>90.93</v>
      </c>
      <c r="M1004">
        <v>735328.38</v>
      </c>
      <c r="N1004">
        <v>434008.89</v>
      </c>
    </row>
    <row r="1005" spans="1:14" x14ac:dyDescent="0.3">
      <c r="A1005" t="s">
        <v>219</v>
      </c>
      <c r="B1005" t="s">
        <v>21</v>
      </c>
      <c r="C1005" t="s">
        <v>142</v>
      </c>
      <c r="D1005" t="s">
        <v>16</v>
      </c>
      <c r="E1005" t="s">
        <v>13</v>
      </c>
      <c r="F1005" t="s">
        <v>337</v>
      </c>
      <c r="G1005" s="4">
        <v>44739</v>
      </c>
      <c r="H1005">
        <v>998791825</v>
      </c>
      <c r="I1005" s="4">
        <v>44785</v>
      </c>
      <c r="J1005">
        <v>7436</v>
      </c>
      <c r="K1005">
        <v>152.58000000000001</v>
      </c>
      <c r="L1005">
        <v>364.69</v>
      </c>
      <c r="M1005">
        <v>3683099.6999999997</v>
      </c>
      <c r="N1005">
        <v>3183743.7</v>
      </c>
    </row>
    <row r="1006" spans="1:14" x14ac:dyDescent="0.3">
      <c r="A1006" t="s">
        <v>2131</v>
      </c>
      <c r="B1006" t="s">
        <v>35</v>
      </c>
      <c r="C1006" t="s">
        <v>36</v>
      </c>
      <c r="D1006" t="s">
        <v>28</v>
      </c>
      <c r="E1006" t="s">
        <v>17</v>
      </c>
      <c r="F1006" t="s">
        <v>337</v>
      </c>
      <c r="G1006" s="4">
        <v>44404</v>
      </c>
      <c r="H1006">
        <v>998791825</v>
      </c>
      <c r="I1006" s="4">
        <v>44453</v>
      </c>
      <c r="J1006">
        <v>5135</v>
      </c>
      <c r="K1006">
        <v>81.73</v>
      </c>
      <c r="L1006">
        <v>31.79</v>
      </c>
      <c r="M1006">
        <v>39288.600000000006</v>
      </c>
      <c r="N1006">
        <v>26322.12</v>
      </c>
    </row>
    <row r="1007" spans="1:14" x14ac:dyDescent="0.3">
      <c r="A1007" t="s">
        <v>288</v>
      </c>
      <c r="B1007" t="s">
        <v>10</v>
      </c>
      <c r="C1007" t="s">
        <v>119</v>
      </c>
      <c r="D1007" t="s">
        <v>32</v>
      </c>
      <c r="E1007" t="s">
        <v>13</v>
      </c>
      <c r="F1007" t="s">
        <v>337</v>
      </c>
      <c r="G1007" s="4">
        <v>44030</v>
      </c>
      <c r="H1007">
        <v>998791825</v>
      </c>
      <c r="I1007" s="4">
        <v>44080</v>
      </c>
      <c r="J1007">
        <v>2909</v>
      </c>
      <c r="K1007">
        <v>81.73</v>
      </c>
      <c r="L1007">
        <v>56.67</v>
      </c>
      <c r="M1007">
        <v>301093.32</v>
      </c>
      <c r="N1007">
        <v>208772.28</v>
      </c>
    </row>
    <row r="1008" spans="1:14" x14ac:dyDescent="0.3">
      <c r="A1008" t="s">
        <v>2133</v>
      </c>
      <c r="B1008" t="s">
        <v>10</v>
      </c>
      <c r="C1008" t="s">
        <v>161</v>
      </c>
      <c r="D1008" t="s">
        <v>40</v>
      </c>
      <c r="E1008" t="s">
        <v>13</v>
      </c>
      <c r="F1008" t="s">
        <v>336</v>
      </c>
      <c r="G1008" s="4">
        <v>44675</v>
      </c>
      <c r="H1008">
        <v>998791825</v>
      </c>
      <c r="I1008" s="4">
        <v>44695</v>
      </c>
      <c r="J1008">
        <v>9602</v>
      </c>
      <c r="K1008">
        <v>651.21</v>
      </c>
      <c r="L1008">
        <v>90.93</v>
      </c>
      <c r="M1008">
        <v>216300.24</v>
      </c>
      <c r="N1008">
        <v>127665.72000000002</v>
      </c>
    </row>
    <row r="1009" spans="1:14" x14ac:dyDescent="0.3">
      <c r="A1009" t="s">
        <v>410</v>
      </c>
      <c r="B1009" t="s">
        <v>47</v>
      </c>
      <c r="C1009" t="s">
        <v>88</v>
      </c>
      <c r="D1009" t="s">
        <v>32</v>
      </c>
      <c r="E1009" t="s">
        <v>13</v>
      </c>
      <c r="F1009" t="s">
        <v>337</v>
      </c>
      <c r="G1009" s="4">
        <v>44030</v>
      </c>
      <c r="H1009">
        <v>153419196</v>
      </c>
      <c r="I1009" s="4">
        <v>44080</v>
      </c>
      <c r="J1009">
        <v>3684</v>
      </c>
      <c r="K1009">
        <v>81.73</v>
      </c>
      <c r="L1009">
        <v>56.67</v>
      </c>
      <c r="M1009">
        <v>301093.32</v>
      </c>
      <c r="N1009">
        <v>208772.28</v>
      </c>
    </row>
    <row r="1010" spans="1:14" x14ac:dyDescent="0.3">
      <c r="A1010" t="s">
        <v>2135</v>
      </c>
      <c r="B1010" t="s">
        <v>10</v>
      </c>
      <c r="C1010" t="s">
        <v>235</v>
      </c>
      <c r="D1010" t="s">
        <v>26</v>
      </c>
      <c r="E1010" t="s">
        <v>17</v>
      </c>
      <c r="F1010" t="s">
        <v>338</v>
      </c>
      <c r="G1010" s="4">
        <v>44762</v>
      </c>
      <c r="H1010">
        <v>998791825</v>
      </c>
      <c r="I1010" s="4">
        <v>44806</v>
      </c>
      <c r="J1010">
        <v>3019</v>
      </c>
      <c r="K1010">
        <v>154.06</v>
      </c>
      <c r="L1010">
        <v>159.41999999999999</v>
      </c>
      <c r="M1010">
        <v>1608008.72</v>
      </c>
      <c r="N1010">
        <v>1004186.58</v>
      </c>
    </row>
    <row r="1011" spans="1:14" x14ac:dyDescent="0.3">
      <c r="A1011" t="s">
        <v>2136</v>
      </c>
      <c r="B1011" t="s">
        <v>21</v>
      </c>
      <c r="C1011" t="s">
        <v>22</v>
      </c>
      <c r="D1011" t="s">
        <v>16</v>
      </c>
      <c r="E1011" t="s">
        <v>13</v>
      </c>
      <c r="F1011" t="s">
        <v>336</v>
      </c>
      <c r="G1011" s="4">
        <v>44487</v>
      </c>
      <c r="H1011">
        <v>998791825</v>
      </c>
      <c r="I1011" s="4">
        <v>44510</v>
      </c>
      <c r="J1011">
        <v>3270</v>
      </c>
      <c r="K1011">
        <v>651.21</v>
      </c>
      <c r="L1011">
        <v>364.69</v>
      </c>
      <c r="M1011">
        <v>596552.46</v>
      </c>
      <c r="N1011">
        <v>515671.66</v>
      </c>
    </row>
    <row r="1012" spans="1:14" x14ac:dyDescent="0.3">
      <c r="A1012" t="s">
        <v>14</v>
      </c>
      <c r="B1012" t="s">
        <v>21</v>
      </c>
      <c r="C1012" t="s">
        <v>162</v>
      </c>
      <c r="D1012" t="s">
        <v>20</v>
      </c>
      <c r="E1012" t="s">
        <v>17</v>
      </c>
      <c r="F1012" t="s">
        <v>338</v>
      </c>
      <c r="G1012" s="4">
        <v>44785</v>
      </c>
      <c r="H1012">
        <v>998791825</v>
      </c>
      <c r="I1012" s="4">
        <v>44805</v>
      </c>
      <c r="J1012">
        <v>6047</v>
      </c>
      <c r="K1012">
        <v>81.73</v>
      </c>
      <c r="L1012">
        <v>117.11</v>
      </c>
      <c r="M1012">
        <v>1013689.6</v>
      </c>
      <c r="N1012">
        <v>577118.07999999996</v>
      </c>
    </row>
    <row r="1013" spans="1:14" x14ac:dyDescent="0.3">
      <c r="A1013" t="s">
        <v>2137</v>
      </c>
      <c r="B1013" t="s">
        <v>24</v>
      </c>
      <c r="C1013" t="s">
        <v>82</v>
      </c>
      <c r="D1013" t="s">
        <v>20</v>
      </c>
      <c r="E1013" t="s">
        <v>13</v>
      </c>
      <c r="F1013" t="s">
        <v>335</v>
      </c>
      <c r="G1013" s="4">
        <v>44864</v>
      </c>
      <c r="H1013">
        <v>998791825</v>
      </c>
      <c r="I1013" s="4">
        <v>44908</v>
      </c>
      <c r="J1013">
        <v>7761</v>
      </c>
      <c r="K1013">
        <v>205.7</v>
      </c>
      <c r="L1013">
        <v>117.11</v>
      </c>
      <c r="M1013">
        <v>1408222.2</v>
      </c>
      <c r="N1013">
        <v>801735.05999999994</v>
      </c>
    </row>
    <row r="1014" spans="1:14" x14ac:dyDescent="0.3">
      <c r="A1014" t="s">
        <v>2088</v>
      </c>
      <c r="B1014" t="s">
        <v>21</v>
      </c>
      <c r="C1014" t="s">
        <v>277</v>
      </c>
      <c r="D1014" t="s">
        <v>60</v>
      </c>
      <c r="E1014" t="s">
        <v>17</v>
      </c>
      <c r="F1014" t="s">
        <v>336</v>
      </c>
      <c r="G1014" s="4">
        <v>44028</v>
      </c>
      <c r="H1014">
        <v>998791825</v>
      </c>
      <c r="I1014" s="4">
        <v>44058</v>
      </c>
      <c r="J1014">
        <v>4709</v>
      </c>
      <c r="K1014">
        <v>255.28</v>
      </c>
      <c r="L1014">
        <v>502.54</v>
      </c>
      <c r="M1014">
        <v>520582.32999999996</v>
      </c>
      <c r="N1014">
        <v>391478.66000000003</v>
      </c>
    </row>
    <row r="1015" spans="1:14" x14ac:dyDescent="0.3">
      <c r="A1015" t="s">
        <v>1186</v>
      </c>
      <c r="B1015" t="s">
        <v>18</v>
      </c>
      <c r="C1015" t="s">
        <v>199</v>
      </c>
      <c r="D1015" t="s">
        <v>60</v>
      </c>
      <c r="E1015" t="s">
        <v>17</v>
      </c>
      <c r="F1015" t="s">
        <v>336</v>
      </c>
      <c r="G1015" s="4">
        <v>44028</v>
      </c>
      <c r="H1015">
        <v>859151303</v>
      </c>
      <c r="I1015" s="4">
        <v>44058</v>
      </c>
      <c r="J1015">
        <v>779</v>
      </c>
      <c r="K1015">
        <v>668.27</v>
      </c>
      <c r="L1015">
        <v>502.54</v>
      </c>
      <c r="M1015">
        <v>520582.32999999996</v>
      </c>
      <c r="N1015">
        <v>391478.66000000003</v>
      </c>
    </row>
    <row r="1016" spans="1:14" x14ac:dyDescent="0.3">
      <c r="A1016" t="s">
        <v>2139</v>
      </c>
      <c r="B1016" t="s">
        <v>10</v>
      </c>
      <c r="C1016" t="s">
        <v>115</v>
      </c>
      <c r="D1016" t="s">
        <v>34</v>
      </c>
      <c r="E1016" t="s">
        <v>13</v>
      </c>
      <c r="F1016" t="s">
        <v>335</v>
      </c>
      <c r="G1016" s="4">
        <v>44537</v>
      </c>
      <c r="H1016">
        <v>998791825</v>
      </c>
      <c r="I1016" s="4">
        <v>44579</v>
      </c>
      <c r="J1016">
        <v>3797</v>
      </c>
      <c r="K1016">
        <v>154.06</v>
      </c>
      <c r="L1016">
        <v>524.96</v>
      </c>
      <c r="M1016">
        <v>697445.91</v>
      </c>
      <c r="N1016">
        <v>562232.16</v>
      </c>
    </row>
    <row r="1017" spans="1:14" x14ac:dyDescent="0.3">
      <c r="A1017" t="s">
        <v>2140</v>
      </c>
      <c r="B1017" t="s">
        <v>21</v>
      </c>
      <c r="C1017" t="s">
        <v>92</v>
      </c>
      <c r="D1017" t="s">
        <v>12</v>
      </c>
      <c r="E1017" t="s">
        <v>17</v>
      </c>
      <c r="F1017" t="s">
        <v>335</v>
      </c>
      <c r="G1017" s="4">
        <v>44324</v>
      </c>
      <c r="H1017">
        <v>998791825</v>
      </c>
      <c r="I1017" s="4">
        <v>44324</v>
      </c>
      <c r="J1017">
        <v>6098</v>
      </c>
      <c r="K1017">
        <v>9.33</v>
      </c>
      <c r="L1017">
        <v>97.44</v>
      </c>
      <c r="M1017">
        <v>540590.94000000006</v>
      </c>
      <c r="N1017">
        <v>345229.92</v>
      </c>
    </row>
    <row r="1018" spans="1:14" x14ac:dyDescent="0.3">
      <c r="A1018" t="s">
        <v>2141</v>
      </c>
      <c r="B1018" t="s">
        <v>10</v>
      </c>
      <c r="C1018" t="s">
        <v>258</v>
      </c>
      <c r="D1018" t="s">
        <v>32</v>
      </c>
      <c r="E1018" t="s">
        <v>13</v>
      </c>
      <c r="F1018" t="s">
        <v>338</v>
      </c>
      <c r="G1018" s="4">
        <v>44278</v>
      </c>
      <c r="H1018">
        <v>998791825</v>
      </c>
      <c r="I1018" s="4">
        <v>44278</v>
      </c>
      <c r="J1018">
        <v>3293</v>
      </c>
      <c r="K1018">
        <v>205.7</v>
      </c>
      <c r="L1018">
        <v>56.67</v>
      </c>
      <c r="M1018">
        <v>388299.23000000004</v>
      </c>
      <c r="N1018">
        <v>269239.17</v>
      </c>
    </row>
    <row r="1019" spans="1:14" x14ac:dyDescent="0.3">
      <c r="A1019" t="s">
        <v>2142</v>
      </c>
      <c r="B1019" t="s">
        <v>24</v>
      </c>
      <c r="C1019" t="s">
        <v>167</v>
      </c>
      <c r="D1019" t="s">
        <v>16</v>
      </c>
      <c r="E1019" t="s">
        <v>17</v>
      </c>
      <c r="F1019" t="s">
        <v>338</v>
      </c>
      <c r="G1019" s="4">
        <v>44339</v>
      </c>
      <c r="H1019">
        <v>998791825</v>
      </c>
      <c r="I1019" s="4">
        <v>44356</v>
      </c>
      <c r="J1019">
        <v>6948</v>
      </c>
      <c r="K1019">
        <v>47.45</v>
      </c>
      <c r="L1019">
        <v>364.69</v>
      </c>
      <c r="M1019">
        <v>2049119.73</v>
      </c>
      <c r="N1019">
        <v>1771299.33</v>
      </c>
    </row>
    <row r="1020" spans="1:14" x14ac:dyDescent="0.3">
      <c r="A1020" t="s">
        <v>1791</v>
      </c>
      <c r="B1020" t="s">
        <v>47</v>
      </c>
      <c r="C1020" t="s">
        <v>91</v>
      </c>
      <c r="D1020" t="s">
        <v>28</v>
      </c>
      <c r="E1020" t="s">
        <v>17</v>
      </c>
      <c r="F1020" t="s">
        <v>336</v>
      </c>
      <c r="G1020" s="4">
        <v>44026</v>
      </c>
      <c r="H1020">
        <v>998791825</v>
      </c>
      <c r="I1020" s="4">
        <v>44040</v>
      </c>
      <c r="J1020">
        <v>9305</v>
      </c>
      <c r="K1020">
        <v>651.21</v>
      </c>
      <c r="L1020">
        <v>31.79</v>
      </c>
      <c r="M1020">
        <v>217842.95</v>
      </c>
      <c r="N1020">
        <v>145947.88999999998</v>
      </c>
    </row>
    <row r="1021" spans="1:14" x14ac:dyDescent="0.3">
      <c r="A1021" t="s">
        <v>2144</v>
      </c>
      <c r="B1021" t="s">
        <v>18</v>
      </c>
      <c r="C1021" t="s">
        <v>33</v>
      </c>
      <c r="D1021" t="s">
        <v>54</v>
      </c>
      <c r="E1021" t="s">
        <v>13</v>
      </c>
      <c r="F1021" t="s">
        <v>338</v>
      </c>
      <c r="G1021" s="4">
        <v>44239</v>
      </c>
      <c r="H1021">
        <v>998791825</v>
      </c>
      <c r="I1021" s="4">
        <v>44256</v>
      </c>
      <c r="J1021">
        <v>5067</v>
      </c>
      <c r="K1021">
        <v>81.73</v>
      </c>
      <c r="L1021">
        <v>35.840000000000003</v>
      </c>
      <c r="M1021">
        <v>279756.79999999999</v>
      </c>
      <c r="N1021">
        <v>91750.400000000009</v>
      </c>
    </row>
    <row r="1022" spans="1:14" x14ac:dyDescent="0.3">
      <c r="A1022" t="s">
        <v>852</v>
      </c>
      <c r="B1022" t="s">
        <v>18</v>
      </c>
      <c r="C1022" t="s">
        <v>173</v>
      </c>
      <c r="D1022" t="s">
        <v>28</v>
      </c>
      <c r="E1022" t="s">
        <v>17</v>
      </c>
      <c r="F1022" t="s">
        <v>336</v>
      </c>
      <c r="G1022" s="4">
        <v>44026</v>
      </c>
      <c r="H1022">
        <v>556136786</v>
      </c>
      <c r="I1022" s="4">
        <v>44040</v>
      </c>
      <c r="J1022">
        <v>4591</v>
      </c>
      <c r="K1022">
        <v>47.45</v>
      </c>
      <c r="L1022">
        <v>31.79</v>
      </c>
      <c r="M1022">
        <v>217842.95</v>
      </c>
      <c r="N1022">
        <v>145947.88999999998</v>
      </c>
    </row>
    <row r="1023" spans="1:14" x14ac:dyDescent="0.3">
      <c r="A1023" t="s">
        <v>2146</v>
      </c>
      <c r="B1023" t="s">
        <v>24</v>
      </c>
      <c r="C1023" t="s">
        <v>77</v>
      </c>
      <c r="D1023" t="s">
        <v>34</v>
      </c>
      <c r="E1023" t="s">
        <v>17</v>
      </c>
      <c r="F1023" t="s">
        <v>337</v>
      </c>
      <c r="G1023" s="4">
        <v>44405</v>
      </c>
      <c r="H1023">
        <v>998791825</v>
      </c>
      <c r="I1023" s="4">
        <v>44417</v>
      </c>
      <c r="J1023">
        <v>3619</v>
      </c>
      <c r="K1023">
        <v>154.06</v>
      </c>
      <c r="L1023">
        <v>524.96</v>
      </c>
      <c r="M1023">
        <v>5579567.2800000003</v>
      </c>
      <c r="N1023">
        <v>4497857.28</v>
      </c>
    </row>
    <row r="1024" spans="1:14" x14ac:dyDescent="0.3">
      <c r="A1024" t="s">
        <v>1825</v>
      </c>
      <c r="B1024" t="s">
        <v>21</v>
      </c>
      <c r="C1024" t="s">
        <v>70</v>
      </c>
      <c r="D1024" t="s">
        <v>60</v>
      </c>
      <c r="E1024" t="s">
        <v>13</v>
      </c>
      <c r="F1024" t="s">
        <v>337</v>
      </c>
      <c r="G1024" s="4">
        <v>44024</v>
      </c>
      <c r="H1024">
        <v>998791825</v>
      </c>
      <c r="I1024" s="4">
        <v>44029</v>
      </c>
      <c r="J1024">
        <v>9884</v>
      </c>
      <c r="K1024">
        <v>205.7</v>
      </c>
      <c r="L1024">
        <v>502.54</v>
      </c>
      <c r="M1024">
        <v>1995454.22</v>
      </c>
      <c r="N1024">
        <v>1500584.4400000002</v>
      </c>
    </row>
    <row r="1025" spans="1:14" x14ac:dyDescent="0.3">
      <c r="A1025" t="s">
        <v>533</v>
      </c>
      <c r="B1025" t="s">
        <v>24</v>
      </c>
      <c r="C1025" t="s">
        <v>77</v>
      </c>
      <c r="D1025" t="s">
        <v>32</v>
      </c>
      <c r="E1025" t="s">
        <v>13</v>
      </c>
      <c r="F1025" t="s">
        <v>336</v>
      </c>
      <c r="G1025" s="4">
        <v>44381</v>
      </c>
      <c r="H1025">
        <v>257926213</v>
      </c>
      <c r="I1025" s="4">
        <v>44408</v>
      </c>
      <c r="J1025">
        <v>1901</v>
      </c>
      <c r="K1025">
        <v>81.73</v>
      </c>
      <c r="L1025">
        <v>56.67</v>
      </c>
      <c r="M1025">
        <v>155368.73000000001</v>
      </c>
      <c r="N1025">
        <v>107729.67</v>
      </c>
    </row>
    <row r="1026" spans="1:14" x14ac:dyDescent="0.3">
      <c r="A1026" t="s">
        <v>2148</v>
      </c>
      <c r="B1026" t="s">
        <v>10</v>
      </c>
      <c r="C1026" t="s">
        <v>179</v>
      </c>
      <c r="D1026" t="s">
        <v>20</v>
      </c>
      <c r="E1026" t="s">
        <v>13</v>
      </c>
      <c r="F1026" t="s">
        <v>338</v>
      </c>
      <c r="G1026" s="4">
        <v>44432</v>
      </c>
      <c r="H1026">
        <v>998791825</v>
      </c>
      <c r="I1026" s="4">
        <v>44460</v>
      </c>
      <c r="J1026">
        <v>8268</v>
      </c>
      <c r="K1026">
        <v>152.58000000000001</v>
      </c>
      <c r="L1026">
        <v>117.11</v>
      </c>
      <c r="M1026">
        <v>1500170.0999999999</v>
      </c>
      <c r="N1026">
        <v>854083.23</v>
      </c>
    </row>
    <row r="1027" spans="1:14" x14ac:dyDescent="0.3">
      <c r="A1027" t="s">
        <v>2149</v>
      </c>
      <c r="B1027" t="s">
        <v>18</v>
      </c>
      <c r="C1027" t="s">
        <v>199</v>
      </c>
      <c r="D1027" t="s">
        <v>40</v>
      </c>
      <c r="E1027" t="s">
        <v>17</v>
      </c>
      <c r="F1027" t="s">
        <v>338</v>
      </c>
      <c r="G1027" s="4">
        <v>44453</v>
      </c>
      <c r="H1027">
        <v>998791825</v>
      </c>
      <c r="I1027" s="4">
        <v>44473</v>
      </c>
      <c r="J1027">
        <v>1660</v>
      </c>
      <c r="K1027">
        <v>47.45</v>
      </c>
      <c r="L1027">
        <v>90.93</v>
      </c>
      <c r="M1027">
        <v>741952.96</v>
      </c>
      <c r="N1027">
        <v>437918.88</v>
      </c>
    </row>
    <row r="1028" spans="1:14" x14ac:dyDescent="0.3">
      <c r="A1028" t="s">
        <v>894</v>
      </c>
      <c r="B1028" t="s">
        <v>18</v>
      </c>
      <c r="C1028" t="s">
        <v>199</v>
      </c>
      <c r="D1028" t="s">
        <v>60</v>
      </c>
      <c r="E1028" t="s">
        <v>13</v>
      </c>
      <c r="F1028" t="s">
        <v>337</v>
      </c>
      <c r="G1028" s="4">
        <v>44024</v>
      </c>
      <c r="H1028">
        <v>577808177</v>
      </c>
      <c r="I1028" s="4">
        <v>44029</v>
      </c>
      <c r="J1028">
        <v>2986</v>
      </c>
      <c r="K1028">
        <v>668.27</v>
      </c>
      <c r="L1028">
        <v>502.54</v>
      </c>
      <c r="M1028">
        <v>1995454.22</v>
      </c>
      <c r="N1028">
        <v>1500584.4400000002</v>
      </c>
    </row>
    <row r="1029" spans="1:14" x14ac:dyDescent="0.3">
      <c r="A1029" t="s">
        <v>2150</v>
      </c>
      <c r="B1029" t="s">
        <v>10</v>
      </c>
      <c r="C1029" t="s">
        <v>124</v>
      </c>
      <c r="D1029" t="s">
        <v>23</v>
      </c>
      <c r="E1029" t="s">
        <v>13</v>
      </c>
      <c r="F1029" t="s">
        <v>335</v>
      </c>
      <c r="G1029" s="4">
        <v>44347</v>
      </c>
      <c r="H1029">
        <v>998791825</v>
      </c>
      <c r="I1029" s="4">
        <v>44348</v>
      </c>
      <c r="J1029">
        <v>4668</v>
      </c>
      <c r="K1029">
        <v>651.21</v>
      </c>
      <c r="L1029">
        <v>6.92</v>
      </c>
      <c r="M1029">
        <v>30219.87</v>
      </c>
      <c r="N1029">
        <v>22413.88</v>
      </c>
    </row>
    <row r="1030" spans="1:14" x14ac:dyDescent="0.3">
      <c r="A1030" t="s">
        <v>2151</v>
      </c>
      <c r="B1030" t="s">
        <v>18</v>
      </c>
      <c r="C1030" t="s">
        <v>173</v>
      </c>
      <c r="D1030" t="s">
        <v>20</v>
      </c>
      <c r="E1030" t="s">
        <v>17</v>
      </c>
      <c r="F1030" t="s">
        <v>335</v>
      </c>
      <c r="G1030" s="4">
        <v>44804</v>
      </c>
      <c r="H1030">
        <v>998791825</v>
      </c>
      <c r="I1030" s="4">
        <v>44846</v>
      </c>
      <c r="J1030">
        <v>1011</v>
      </c>
      <c r="K1030">
        <v>9.33</v>
      </c>
      <c r="L1030">
        <v>117.11</v>
      </c>
      <c r="M1030">
        <v>628207.79999999993</v>
      </c>
      <c r="N1030">
        <v>357653.94</v>
      </c>
    </row>
    <row r="1031" spans="1:14" x14ac:dyDescent="0.3">
      <c r="A1031" t="s">
        <v>170</v>
      </c>
      <c r="B1031" t="s">
        <v>10</v>
      </c>
      <c r="C1031" t="s">
        <v>119</v>
      </c>
      <c r="D1031" t="s">
        <v>28</v>
      </c>
      <c r="E1031" t="s">
        <v>17</v>
      </c>
      <c r="F1031" t="s">
        <v>336</v>
      </c>
      <c r="G1031" s="4">
        <v>44023</v>
      </c>
      <c r="H1031">
        <v>998791825</v>
      </c>
      <c r="I1031" s="4">
        <v>44024</v>
      </c>
      <c r="J1031">
        <v>6450</v>
      </c>
      <c r="K1031">
        <v>205.7</v>
      </c>
      <c r="L1031">
        <v>31.79</v>
      </c>
      <c r="M1031">
        <v>400857.60000000003</v>
      </c>
      <c r="N1031">
        <v>268561.91999999998</v>
      </c>
    </row>
    <row r="1032" spans="1:14" x14ac:dyDescent="0.3">
      <c r="A1032" t="s">
        <v>2153</v>
      </c>
      <c r="B1032" t="s">
        <v>24</v>
      </c>
      <c r="C1032" t="s">
        <v>123</v>
      </c>
      <c r="D1032" t="s">
        <v>16</v>
      </c>
      <c r="E1032" t="s">
        <v>17</v>
      </c>
      <c r="F1032" t="s">
        <v>338</v>
      </c>
      <c r="G1032" s="4">
        <v>44603</v>
      </c>
      <c r="H1032">
        <v>998791825</v>
      </c>
      <c r="I1032" s="4">
        <v>44606</v>
      </c>
      <c r="J1032">
        <v>2935</v>
      </c>
      <c r="K1032">
        <v>651.21</v>
      </c>
      <c r="L1032">
        <v>364.69</v>
      </c>
      <c r="M1032">
        <v>597818.13</v>
      </c>
      <c r="N1032">
        <v>516765.73</v>
      </c>
    </row>
    <row r="1033" spans="1:14" x14ac:dyDescent="0.3">
      <c r="A1033" t="s">
        <v>2208</v>
      </c>
      <c r="B1033" t="s">
        <v>24</v>
      </c>
      <c r="C1033" t="s">
        <v>232</v>
      </c>
      <c r="D1033" t="s">
        <v>34</v>
      </c>
      <c r="E1033" t="s">
        <v>13</v>
      </c>
      <c r="F1033" t="s">
        <v>338</v>
      </c>
      <c r="G1033" s="4">
        <v>44023</v>
      </c>
      <c r="H1033">
        <v>998791825</v>
      </c>
      <c r="I1033" s="4">
        <v>44028</v>
      </c>
      <c r="J1033">
        <v>9882</v>
      </c>
      <c r="K1033">
        <v>109.28</v>
      </c>
      <c r="L1033">
        <v>524.96</v>
      </c>
      <c r="M1033">
        <v>3454017.8400000003</v>
      </c>
      <c r="N1033">
        <v>2784387.8400000003</v>
      </c>
    </row>
    <row r="1034" spans="1:14" x14ac:dyDescent="0.3">
      <c r="A1034" t="s">
        <v>2155</v>
      </c>
      <c r="B1034" t="s">
        <v>21</v>
      </c>
      <c r="C1034" t="s">
        <v>50</v>
      </c>
      <c r="D1034" t="s">
        <v>26</v>
      </c>
      <c r="E1034" t="s">
        <v>13</v>
      </c>
      <c r="F1034" t="s">
        <v>338</v>
      </c>
      <c r="G1034" s="4">
        <v>44214</v>
      </c>
      <c r="H1034">
        <v>998791825</v>
      </c>
      <c r="I1034" s="4">
        <v>44230</v>
      </c>
      <c r="J1034">
        <v>8611</v>
      </c>
      <c r="K1034">
        <v>255.28</v>
      </c>
      <c r="L1034">
        <v>159.41999999999999</v>
      </c>
      <c r="M1034">
        <v>1315968.3999999999</v>
      </c>
      <c r="N1034">
        <v>821810.1</v>
      </c>
    </row>
    <row r="1035" spans="1:14" x14ac:dyDescent="0.3">
      <c r="A1035" t="s">
        <v>2156</v>
      </c>
      <c r="B1035" t="s">
        <v>18</v>
      </c>
      <c r="C1035" t="s">
        <v>111</v>
      </c>
      <c r="D1035" t="s">
        <v>40</v>
      </c>
      <c r="E1035" t="s">
        <v>17</v>
      </c>
      <c r="F1035" t="s">
        <v>338</v>
      </c>
      <c r="G1035" s="4">
        <v>44726</v>
      </c>
      <c r="H1035">
        <v>998791825</v>
      </c>
      <c r="I1035" s="4">
        <v>44758</v>
      </c>
      <c r="J1035">
        <v>8513</v>
      </c>
      <c r="K1035">
        <v>255.28</v>
      </c>
      <c r="L1035">
        <v>90.93</v>
      </c>
      <c r="M1035">
        <v>1433528.3</v>
      </c>
      <c r="N1035">
        <v>846103.65</v>
      </c>
    </row>
    <row r="1036" spans="1:14" x14ac:dyDescent="0.3">
      <c r="A1036" t="s">
        <v>869</v>
      </c>
      <c r="B1036" t="s">
        <v>47</v>
      </c>
      <c r="C1036" t="s">
        <v>99</v>
      </c>
      <c r="D1036" t="s">
        <v>28</v>
      </c>
      <c r="E1036" t="s">
        <v>17</v>
      </c>
      <c r="F1036" t="s">
        <v>336</v>
      </c>
      <c r="G1036" s="4">
        <v>44023</v>
      </c>
      <c r="H1036">
        <v>562765491</v>
      </c>
      <c r="I1036" s="4">
        <v>44024</v>
      </c>
      <c r="J1036">
        <v>8448</v>
      </c>
      <c r="K1036">
        <v>47.45</v>
      </c>
      <c r="L1036">
        <v>31.79</v>
      </c>
      <c r="M1036">
        <v>400857.60000000003</v>
      </c>
      <c r="N1036">
        <v>268561.91999999998</v>
      </c>
    </row>
    <row r="1037" spans="1:14" x14ac:dyDescent="0.3">
      <c r="A1037" t="s">
        <v>2157</v>
      </c>
      <c r="B1037" t="s">
        <v>10</v>
      </c>
      <c r="C1037" t="s">
        <v>161</v>
      </c>
      <c r="D1037" t="s">
        <v>20</v>
      </c>
      <c r="E1037" t="s">
        <v>17</v>
      </c>
      <c r="F1037" t="s">
        <v>336</v>
      </c>
      <c r="G1037" s="4">
        <v>44539</v>
      </c>
      <c r="H1037">
        <v>998791825</v>
      </c>
      <c r="I1037" s="4">
        <v>44556</v>
      </c>
      <c r="J1037">
        <v>6205</v>
      </c>
      <c r="K1037">
        <v>421.89</v>
      </c>
      <c r="L1037">
        <v>117.11</v>
      </c>
      <c r="M1037">
        <v>242931.69999999998</v>
      </c>
      <c r="N1037">
        <v>138306.91</v>
      </c>
    </row>
    <row r="1038" spans="1:14" x14ac:dyDescent="0.3">
      <c r="A1038" t="s">
        <v>2158</v>
      </c>
      <c r="B1038" t="s">
        <v>24</v>
      </c>
      <c r="C1038" t="s">
        <v>123</v>
      </c>
      <c r="D1038" t="s">
        <v>12</v>
      </c>
      <c r="E1038" t="s">
        <v>13</v>
      </c>
      <c r="F1038" t="s">
        <v>336</v>
      </c>
      <c r="G1038" s="4">
        <v>44523</v>
      </c>
      <c r="H1038">
        <v>998791825</v>
      </c>
      <c r="I1038" s="4">
        <v>44570</v>
      </c>
      <c r="J1038">
        <v>7783</v>
      </c>
      <c r="K1038">
        <v>255.28</v>
      </c>
      <c r="L1038">
        <v>97.44</v>
      </c>
      <c r="M1038">
        <v>72322.920000000013</v>
      </c>
      <c r="N1038">
        <v>46186.559999999998</v>
      </c>
    </row>
    <row r="1039" spans="1:14" x14ac:dyDescent="0.3">
      <c r="A1039" t="s">
        <v>2159</v>
      </c>
      <c r="B1039" t="s">
        <v>21</v>
      </c>
      <c r="C1039" t="s">
        <v>94</v>
      </c>
      <c r="D1039" t="s">
        <v>28</v>
      </c>
      <c r="E1039" t="s">
        <v>17</v>
      </c>
      <c r="F1039" t="s">
        <v>338</v>
      </c>
      <c r="G1039" s="4">
        <v>44652</v>
      </c>
      <c r="H1039">
        <v>998791825</v>
      </c>
      <c r="I1039" s="4">
        <v>44660</v>
      </c>
      <c r="J1039">
        <v>6379</v>
      </c>
      <c r="K1039">
        <v>9.33</v>
      </c>
      <c r="L1039">
        <v>31.79</v>
      </c>
      <c r="M1039">
        <v>422732.05000000005</v>
      </c>
      <c r="N1039">
        <v>283217.11</v>
      </c>
    </row>
    <row r="1040" spans="1:14" x14ac:dyDescent="0.3">
      <c r="A1040" t="s">
        <v>2160</v>
      </c>
      <c r="B1040" t="s">
        <v>18</v>
      </c>
      <c r="C1040" t="s">
        <v>33</v>
      </c>
      <c r="D1040" t="s">
        <v>54</v>
      </c>
      <c r="E1040" t="s">
        <v>17</v>
      </c>
      <c r="F1040" t="s">
        <v>337</v>
      </c>
      <c r="G1040" s="4">
        <v>44525</v>
      </c>
      <c r="H1040">
        <v>998791825</v>
      </c>
      <c r="I1040" s="4">
        <v>44555</v>
      </c>
      <c r="J1040">
        <v>7154</v>
      </c>
      <c r="K1040">
        <v>421.89</v>
      </c>
      <c r="L1040">
        <v>35.840000000000003</v>
      </c>
      <c r="M1040">
        <v>572627.19999999995</v>
      </c>
      <c r="N1040">
        <v>187801.60000000001</v>
      </c>
    </row>
    <row r="1041" spans="1:14" x14ac:dyDescent="0.3">
      <c r="A1041" t="s">
        <v>1325</v>
      </c>
      <c r="B1041" t="s">
        <v>21</v>
      </c>
      <c r="C1041" t="s">
        <v>151</v>
      </c>
      <c r="D1041" t="s">
        <v>34</v>
      </c>
      <c r="E1041" t="s">
        <v>13</v>
      </c>
      <c r="F1041" t="s">
        <v>338</v>
      </c>
      <c r="G1041" s="4">
        <v>44023</v>
      </c>
      <c r="H1041">
        <v>980037820</v>
      </c>
      <c r="I1041" s="4">
        <v>44028</v>
      </c>
      <c r="J1041">
        <v>5304</v>
      </c>
      <c r="K1041">
        <v>651.21</v>
      </c>
      <c r="L1041">
        <v>524.96</v>
      </c>
      <c r="M1041">
        <v>3454017.8400000003</v>
      </c>
      <c r="N1041">
        <v>2784387.8400000003</v>
      </c>
    </row>
    <row r="1042" spans="1:14" x14ac:dyDescent="0.3">
      <c r="A1042" t="s">
        <v>2162</v>
      </c>
      <c r="B1042" t="s">
        <v>24</v>
      </c>
      <c r="C1042" t="s">
        <v>45</v>
      </c>
      <c r="D1042" t="s">
        <v>23</v>
      </c>
      <c r="E1042" t="s">
        <v>17</v>
      </c>
      <c r="F1042" t="s">
        <v>337</v>
      </c>
      <c r="G1042" s="4">
        <v>44199</v>
      </c>
      <c r="H1042">
        <v>998791825</v>
      </c>
      <c r="I1042" s="4">
        <v>44202</v>
      </c>
      <c r="J1042">
        <v>6039</v>
      </c>
      <c r="K1042">
        <v>109.28</v>
      </c>
      <c r="L1042">
        <v>6.92</v>
      </c>
      <c r="M1042">
        <v>16476.78</v>
      </c>
      <c r="N1042">
        <v>12220.72</v>
      </c>
    </row>
    <row r="1043" spans="1:14" x14ac:dyDescent="0.3">
      <c r="A1043" t="s">
        <v>1398</v>
      </c>
      <c r="B1043" t="s">
        <v>10</v>
      </c>
      <c r="C1043" t="s">
        <v>112</v>
      </c>
      <c r="D1043" t="s">
        <v>20</v>
      </c>
      <c r="E1043" t="s">
        <v>13</v>
      </c>
      <c r="F1043" t="s">
        <v>337</v>
      </c>
      <c r="G1043" s="4">
        <v>44022</v>
      </c>
      <c r="H1043">
        <v>998791825</v>
      </c>
      <c r="I1043" s="4">
        <v>44042</v>
      </c>
      <c r="J1043">
        <v>1863</v>
      </c>
      <c r="K1043">
        <v>81.73</v>
      </c>
      <c r="L1043">
        <v>117.11</v>
      </c>
      <c r="M1043">
        <v>292916.8</v>
      </c>
      <c r="N1043">
        <v>166764.63999999998</v>
      </c>
    </row>
    <row r="1044" spans="1:14" x14ac:dyDescent="0.3">
      <c r="A1044" t="s">
        <v>2164</v>
      </c>
      <c r="B1044" t="s">
        <v>21</v>
      </c>
      <c r="C1044" t="s">
        <v>186</v>
      </c>
      <c r="D1044" t="s">
        <v>34</v>
      </c>
      <c r="E1044" t="s">
        <v>13</v>
      </c>
      <c r="F1044" t="s">
        <v>336</v>
      </c>
      <c r="G1044" s="4">
        <v>44316</v>
      </c>
      <c r="H1044">
        <v>998791825</v>
      </c>
      <c r="I1044" s="4">
        <v>44366</v>
      </c>
      <c r="J1044">
        <v>6353</v>
      </c>
      <c r="K1044">
        <v>47.45</v>
      </c>
      <c r="L1044">
        <v>524.96</v>
      </c>
      <c r="M1044">
        <v>467568.78</v>
      </c>
      <c r="N1044">
        <v>376921.28</v>
      </c>
    </row>
    <row r="1045" spans="1:14" x14ac:dyDescent="0.3">
      <c r="A1045" t="s">
        <v>2165</v>
      </c>
      <c r="B1045" t="s">
        <v>21</v>
      </c>
      <c r="C1045" t="s">
        <v>39</v>
      </c>
      <c r="D1045" t="s">
        <v>60</v>
      </c>
      <c r="E1045" t="s">
        <v>17</v>
      </c>
      <c r="F1045" t="s">
        <v>337</v>
      </c>
      <c r="G1045" s="4">
        <v>44640</v>
      </c>
      <c r="H1045">
        <v>998791825</v>
      </c>
      <c r="I1045" s="4">
        <v>44657</v>
      </c>
      <c r="J1045">
        <v>6531</v>
      </c>
      <c r="K1045">
        <v>47.45</v>
      </c>
      <c r="L1045">
        <v>502.54</v>
      </c>
      <c r="M1045">
        <v>2637661.69</v>
      </c>
      <c r="N1045">
        <v>1983525.3800000001</v>
      </c>
    </row>
    <row r="1046" spans="1:14" x14ac:dyDescent="0.3">
      <c r="A1046" t="s">
        <v>114</v>
      </c>
      <c r="B1046" t="s">
        <v>24</v>
      </c>
      <c r="C1046" t="s">
        <v>232</v>
      </c>
      <c r="D1046" t="s">
        <v>26</v>
      </c>
      <c r="E1046" t="s">
        <v>13</v>
      </c>
      <c r="F1046" t="s">
        <v>335</v>
      </c>
      <c r="G1046" s="4">
        <v>44863</v>
      </c>
      <c r="H1046">
        <v>998791825</v>
      </c>
      <c r="I1046" s="4">
        <v>44875</v>
      </c>
      <c r="J1046">
        <v>2510</v>
      </c>
      <c r="K1046">
        <v>255.28</v>
      </c>
      <c r="L1046">
        <v>159.41999999999999</v>
      </c>
      <c r="M1046">
        <v>1342262.24</v>
      </c>
      <c r="N1046">
        <v>838230.36</v>
      </c>
    </row>
    <row r="1047" spans="1:14" x14ac:dyDescent="0.3">
      <c r="A1047" t="s">
        <v>535</v>
      </c>
      <c r="B1047" t="s">
        <v>47</v>
      </c>
      <c r="C1047" t="s">
        <v>144</v>
      </c>
      <c r="D1047" t="s">
        <v>16</v>
      </c>
      <c r="E1047" t="s">
        <v>17</v>
      </c>
      <c r="F1047" t="s">
        <v>338</v>
      </c>
      <c r="G1047" s="4">
        <v>44780</v>
      </c>
      <c r="H1047">
        <v>261186492</v>
      </c>
      <c r="I1047" s="4">
        <v>44790</v>
      </c>
      <c r="J1047">
        <v>8678</v>
      </c>
      <c r="K1047">
        <v>421.89</v>
      </c>
      <c r="L1047">
        <v>364.69</v>
      </c>
      <c r="M1047">
        <v>3661161.42</v>
      </c>
      <c r="N1047">
        <v>3164779.82</v>
      </c>
    </row>
    <row r="1048" spans="1:14" x14ac:dyDescent="0.3">
      <c r="A1048" t="s">
        <v>1842</v>
      </c>
      <c r="B1048" t="s">
        <v>18</v>
      </c>
      <c r="C1048" t="s">
        <v>163</v>
      </c>
      <c r="D1048" t="s">
        <v>12</v>
      </c>
      <c r="E1048" t="s">
        <v>17</v>
      </c>
      <c r="F1048" t="s">
        <v>338</v>
      </c>
      <c r="G1048" s="4">
        <v>44022</v>
      </c>
      <c r="H1048">
        <v>998791825</v>
      </c>
      <c r="I1048" s="4">
        <v>44035</v>
      </c>
      <c r="J1048">
        <v>9721</v>
      </c>
      <c r="K1048">
        <v>81.73</v>
      </c>
      <c r="L1048">
        <v>97.44</v>
      </c>
      <c r="M1048">
        <v>1244442.4800000002</v>
      </c>
      <c r="N1048">
        <v>794720.64</v>
      </c>
    </row>
    <row r="1049" spans="1:14" x14ac:dyDescent="0.3">
      <c r="A1049" t="s">
        <v>913</v>
      </c>
      <c r="B1049" t="s">
        <v>47</v>
      </c>
      <c r="C1049" t="s">
        <v>200</v>
      </c>
      <c r="D1049" t="s">
        <v>12</v>
      </c>
      <c r="E1049" t="s">
        <v>17</v>
      </c>
      <c r="F1049" t="s">
        <v>338</v>
      </c>
      <c r="G1049" s="4">
        <v>44022</v>
      </c>
      <c r="H1049">
        <v>596766889</v>
      </c>
      <c r="I1049" s="4">
        <v>44035</v>
      </c>
      <c r="J1049">
        <v>8156</v>
      </c>
      <c r="K1049">
        <v>152.58000000000001</v>
      </c>
      <c r="L1049">
        <v>97.44</v>
      </c>
      <c r="M1049">
        <v>1244442.4800000002</v>
      </c>
      <c r="N1049">
        <v>794720.64</v>
      </c>
    </row>
    <row r="1050" spans="1:14" x14ac:dyDescent="0.3">
      <c r="A1050" t="s">
        <v>2167</v>
      </c>
      <c r="B1050" t="s">
        <v>47</v>
      </c>
      <c r="C1050" t="s">
        <v>261</v>
      </c>
      <c r="D1050" t="s">
        <v>26</v>
      </c>
      <c r="E1050" t="s">
        <v>17</v>
      </c>
      <c r="F1050" t="s">
        <v>336</v>
      </c>
      <c r="G1050" s="4">
        <v>44610</v>
      </c>
      <c r="H1050">
        <v>998791825</v>
      </c>
      <c r="I1050" s="4">
        <v>44630</v>
      </c>
      <c r="J1050">
        <v>4212</v>
      </c>
      <c r="K1050">
        <v>668.27</v>
      </c>
      <c r="L1050">
        <v>159.41999999999999</v>
      </c>
      <c r="M1050">
        <v>1933746</v>
      </c>
      <c r="N1050">
        <v>1207606.5</v>
      </c>
    </row>
    <row r="1051" spans="1:14" x14ac:dyDescent="0.3">
      <c r="A1051" t="s">
        <v>2168</v>
      </c>
      <c r="B1051" t="s">
        <v>47</v>
      </c>
      <c r="C1051" t="s">
        <v>80</v>
      </c>
      <c r="D1051" t="s">
        <v>23</v>
      </c>
      <c r="E1051" t="s">
        <v>17</v>
      </c>
      <c r="F1051" t="s">
        <v>338</v>
      </c>
      <c r="G1051" s="4">
        <v>44328</v>
      </c>
      <c r="H1051">
        <v>998791825</v>
      </c>
      <c r="I1051" s="4">
        <v>44356</v>
      </c>
      <c r="J1051">
        <v>2509</v>
      </c>
      <c r="K1051">
        <v>205.7</v>
      </c>
      <c r="L1051">
        <v>6.92</v>
      </c>
      <c r="M1051">
        <v>58433.79</v>
      </c>
      <c r="N1051">
        <v>43339.96</v>
      </c>
    </row>
    <row r="1052" spans="1:14" x14ac:dyDescent="0.3">
      <c r="A1052" t="s">
        <v>399</v>
      </c>
      <c r="B1052" t="s">
        <v>10</v>
      </c>
      <c r="C1052" t="s">
        <v>86</v>
      </c>
      <c r="D1052" t="s">
        <v>20</v>
      </c>
      <c r="E1052" t="s">
        <v>13</v>
      </c>
      <c r="F1052" t="s">
        <v>337</v>
      </c>
      <c r="G1052" s="4">
        <v>44022</v>
      </c>
      <c r="H1052">
        <v>148510110</v>
      </c>
      <c r="I1052" s="4">
        <v>44042</v>
      </c>
      <c r="J1052">
        <v>1424</v>
      </c>
      <c r="K1052">
        <v>205.7</v>
      </c>
      <c r="L1052">
        <v>117.11</v>
      </c>
      <c r="M1052">
        <v>292916.8</v>
      </c>
      <c r="N1052">
        <v>166764.63999999998</v>
      </c>
    </row>
    <row r="1053" spans="1:14" x14ac:dyDescent="0.3">
      <c r="A1053" t="s">
        <v>2170</v>
      </c>
      <c r="B1053" t="s">
        <v>10</v>
      </c>
      <c r="C1053" t="s">
        <v>187</v>
      </c>
      <c r="D1053" t="s">
        <v>23</v>
      </c>
      <c r="E1053" t="s">
        <v>17</v>
      </c>
      <c r="F1053" t="s">
        <v>337</v>
      </c>
      <c r="G1053" s="4">
        <v>44527</v>
      </c>
      <c r="H1053">
        <v>998791825</v>
      </c>
      <c r="I1053" s="4">
        <v>44562</v>
      </c>
      <c r="J1053">
        <v>7679</v>
      </c>
      <c r="K1053">
        <v>668.27</v>
      </c>
      <c r="L1053">
        <v>6.92</v>
      </c>
      <c r="M1053">
        <v>14498.82</v>
      </c>
      <c r="N1053">
        <v>10753.68</v>
      </c>
    </row>
    <row r="1054" spans="1:14" x14ac:dyDescent="0.3">
      <c r="A1054" t="s">
        <v>2171</v>
      </c>
      <c r="B1054" t="s">
        <v>18</v>
      </c>
      <c r="C1054" t="s">
        <v>111</v>
      </c>
      <c r="D1054" t="s">
        <v>54</v>
      </c>
      <c r="E1054" t="s">
        <v>13</v>
      </c>
      <c r="F1054" t="s">
        <v>338</v>
      </c>
      <c r="G1054" s="4">
        <v>44743</v>
      </c>
      <c r="H1054">
        <v>998791825</v>
      </c>
      <c r="I1054" s="4">
        <v>44761</v>
      </c>
      <c r="J1054">
        <v>656</v>
      </c>
      <c r="K1054">
        <v>109.28</v>
      </c>
      <c r="L1054">
        <v>35.840000000000003</v>
      </c>
      <c r="M1054">
        <v>704856</v>
      </c>
      <c r="N1054">
        <v>231168.00000000003</v>
      </c>
    </row>
    <row r="1055" spans="1:14" x14ac:dyDescent="0.3">
      <c r="A1055" t="s">
        <v>2172</v>
      </c>
      <c r="B1055" t="s">
        <v>10</v>
      </c>
      <c r="C1055" t="s">
        <v>86</v>
      </c>
      <c r="D1055" t="s">
        <v>40</v>
      </c>
      <c r="E1055" t="s">
        <v>13</v>
      </c>
      <c r="F1055" t="s">
        <v>337</v>
      </c>
      <c r="G1055" s="4">
        <v>44584</v>
      </c>
      <c r="H1055">
        <v>998791825</v>
      </c>
      <c r="I1055" s="4">
        <v>44595</v>
      </c>
      <c r="J1055">
        <v>1348</v>
      </c>
      <c r="K1055">
        <v>437.2</v>
      </c>
      <c r="L1055">
        <v>90.93</v>
      </c>
      <c r="M1055">
        <v>14019.460000000001</v>
      </c>
      <c r="N1055">
        <v>8274.630000000001</v>
      </c>
    </row>
    <row r="1056" spans="1:14" x14ac:dyDescent="0.3">
      <c r="A1056" t="s">
        <v>2173</v>
      </c>
      <c r="B1056" t="s">
        <v>10</v>
      </c>
      <c r="C1056" t="s">
        <v>115</v>
      </c>
      <c r="D1056" t="s">
        <v>28</v>
      </c>
      <c r="E1056" t="s">
        <v>17</v>
      </c>
      <c r="F1056" t="s">
        <v>338</v>
      </c>
      <c r="G1056" s="4">
        <v>44286</v>
      </c>
      <c r="H1056">
        <v>998791825</v>
      </c>
      <c r="I1056" s="4">
        <v>44299</v>
      </c>
      <c r="J1056">
        <v>5386</v>
      </c>
      <c r="K1056">
        <v>154.06</v>
      </c>
      <c r="L1056">
        <v>31.79</v>
      </c>
      <c r="M1056">
        <v>318009.90000000002</v>
      </c>
      <c r="N1056">
        <v>213056.58</v>
      </c>
    </row>
    <row r="1057" spans="1:14" x14ac:dyDescent="0.3">
      <c r="A1057" t="s">
        <v>2174</v>
      </c>
      <c r="B1057" t="s">
        <v>21</v>
      </c>
      <c r="C1057" t="s">
        <v>151</v>
      </c>
      <c r="D1057" t="s">
        <v>28</v>
      </c>
      <c r="E1057" t="s">
        <v>13</v>
      </c>
      <c r="F1057" t="s">
        <v>337</v>
      </c>
      <c r="G1057" s="4">
        <v>44750</v>
      </c>
      <c r="H1057">
        <v>998791825</v>
      </c>
      <c r="I1057" s="4">
        <v>44765</v>
      </c>
      <c r="J1057">
        <v>431</v>
      </c>
      <c r="K1057">
        <v>154.06</v>
      </c>
      <c r="L1057">
        <v>31.79</v>
      </c>
      <c r="M1057">
        <v>357678.10000000003</v>
      </c>
      <c r="N1057">
        <v>239633.02</v>
      </c>
    </row>
    <row r="1058" spans="1:14" x14ac:dyDescent="0.3">
      <c r="A1058" t="s">
        <v>536</v>
      </c>
      <c r="B1058" t="s">
        <v>18</v>
      </c>
      <c r="C1058" t="s">
        <v>173</v>
      </c>
      <c r="D1058" t="s">
        <v>23</v>
      </c>
      <c r="E1058" t="s">
        <v>13</v>
      </c>
      <c r="F1058" t="s">
        <v>336</v>
      </c>
      <c r="G1058" s="4">
        <v>44662</v>
      </c>
      <c r="H1058">
        <v>263930499</v>
      </c>
      <c r="I1058" s="4">
        <v>44708</v>
      </c>
      <c r="J1058">
        <v>9207</v>
      </c>
      <c r="K1058">
        <v>9.33</v>
      </c>
      <c r="L1058">
        <v>6.92</v>
      </c>
      <c r="M1058">
        <v>85901.31</v>
      </c>
      <c r="N1058">
        <v>63712.44</v>
      </c>
    </row>
    <row r="1059" spans="1:14" x14ac:dyDescent="0.3">
      <c r="A1059" t="s">
        <v>1475</v>
      </c>
      <c r="B1059" t="s">
        <v>21</v>
      </c>
      <c r="C1059" t="s">
        <v>92</v>
      </c>
      <c r="D1059" t="s">
        <v>32</v>
      </c>
      <c r="E1059" t="s">
        <v>13</v>
      </c>
      <c r="F1059" t="s">
        <v>336</v>
      </c>
      <c r="G1059" s="4">
        <v>44021</v>
      </c>
      <c r="H1059">
        <v>998791825</v>
      </c>
      <c r="I1059" s="4">
        <v>44025</v>
      </c>
      <c r="J1059">
        <v>6291</v>
      </c>
      <c r="K1059">
        <v>81.73</v>
      </c>
      <c r="L1059">
        <v>56.67</v>
      </c>
      <c r="M1059">
        <v>693070.4</v>
      </c>
      <c r="N1059">
        <v>480561.60000000003</v>
      </c>
    </row>
    <row r="1060" spans="1:14" x14ac:dyDescent="0.3">
      <c r="A1060" t="s">
        <v>2176</v>
      </c>
      <c r="B1060" t="s">
        <v>21</v>
      </c>
      <c r="C1060" t="s">
        <v>58</v>
      </c>
      <c r="D1060" t="s">
        <v>40</v>
      </c>
      <c r="E1060" t="s">
        <v>17</v>
      </c>
      <c r="F1060" t="s">
        <v>336</v>
      </c>
      <c r="G1060" s="4">
        <v>44490</v>
      </c>
      <c r="H1060">
        <v>998791825</v>
      </c>
      <c r="I1060" s="4">
        <v>44507</v>
      </c>
      <c r="J1060">
        <v>4340</v>
      </c>
      <c r="K1060">
        <v>421.89</v>
      </c>
      <c r="L1060">
        <v>90.93</v>
      </c>
      <c r="M1060">
        <v>317055.48</v>
      </c>
      <c r="N1060">
        <v>187133.94</v>
      </c>
    </row>
    <row r="1061" spans="1:14" x14ac:dyDescent="0.3">
      <c r="A1061" t="s">
        <v>2177</v>
      </c>
      <c r="B1061" t="s">
        <v>10</v>
      </c>
      <c r="C1061" t="s">
        <v>87</v>
      </c>
      <c r="D1061" t="s">
        <v>32</v>
      </c>
      <c r="E1061" t="s">
        <v>17</v>
      </c>
      <c r="F1061" t="s">
        <v>337</v>
      </c>
      <c r="G1061" s="4">
        <v>44219</v>
      </c>
      <c r="H1061">
        <v>998791825</v>
      </c>
      <c r="I1061" s="4">
        <v>44232</v>
      </c>
      <c r="J1061">
        <v>3684</v>
      </c>
      <c r="K1061">
        <v>668.27</v>
      </c>
      <c r="L1061">
        <v>56.67</v>
      </c>
      <c r="M1061">
        <v>687185.84000000008</v>
      </c>
      <c r="N1061">
        <v>476481.36</v>
      </c>
    </row>
    <row r="1062" spans="1:14" x14ac:dyDescent="0.3">
      <c r="A1062" t="s">
        <v>2178</v>
      </c>
      <c r="B1062" t="s">
        <v>10</v>
      </c>
      <c r="C1062" t="s">
        <v>96</v>
      </c>
      <c r="D1062" t="s">
        <v>60</v>
      </c>
      <c r="E1062" t="s">
        <v>17</v>
      </c>
      <c r="F1062" t="s">
        <v>336</v>
      </c>
      <c r="G1062" s="4">
        <v>44575</v>
      </c>
      <c r="H1062">
        <v>998791825</v>
      </c>
      <c r="I1062" s="4">
        <v>44625</v>
      </c>
      <c r="J1062">
        <v>4991</v>
      </c>
      <c r="K1062">
        <v>152.58000000000001</v>
      </c>
      <c r="L1062">
        <v>502.54</v>
      </c>
      <c r="M1062">
        <v>2883585.05</v>
      </c>
      <c r="N1062">
        <v>2168460.1</v>
      </c>
    </row>
    <row r="1063" spans="1:14" x14ac:dyDescent="0.3">
      <c r="A1063" t="s">
        <v>488</v>
      </c>
      <c r="B1063" t="s">
        <v>21</v>
      </c>
      <c r="C1063" t="s">
        <v>129</v>
      </c>
      <c r="D1063" t="s">
        <v>32</v>
      </c>
      <c r="E1063" t="s">
        <v>13</v>
      </c>
      <c r="F1063" t="s">
        <v>336</v>
      </c>
      <c r="G1063" s="4">
        <v>44021</v>
      </c>
      <c r="H1063">
        <v>218533360</v>
      </c>
      <c r="I1063" s="4">
        <v>44025</v>
      </c>
      <c r="J1063">
        <v>8480</v>
      </c>
      <c r="K1063">
        <v>81.73</v>
      </c>
      <c r="L1063">
        <v>56.67</v>
      </c>
      <c r="M1063">
        <v>693070.4</v>
      </c>
      <c r="N1063">
        <v>480561.60000000003</v>
      </c>
    </row>
    <row r="1064" spans="1:14" x14ac:dyDescent="0.3">
      <c r="A1064" t="s">
        <v>2132</v>
      </c>
      <c r="B1064" t="s">
        <v>21</v>
      </c>
      <c r="C1064" t="s">
        <v>151</v>
      </c>
      <c r="D1064" t="s">
        <v>34</v>
      </c>
      <c r="E1064" t="s">
        <v>17</v>
      </c>
      <c r="F1064" t="s">
        <v>337</v>
      </c>
      <c r="G1064" s="4">
        <v>44021</v>
      </c>
      <c r="H1064">
        <v>998791825</v>
      </c>
      <c r="I1064" s="4">
        <v>44021</v>
      </c>
      <c r="J1064">
        <v>3772</v>
      </c>
      <c r="K1064">
        <v>421.89</v>
      </c>
      <c r="L1064">
        <v>524.96</v>
      </c>
      <c r="M1064">
        <v>4408691.7</v>
      </c>
      <c r="N1064">
        <v>3553979.2</v>
      </c>
    </row>
    <row r="1065" spans="1:14" x14ac:dyDescent="0.3">
      <c r="A1065" t="s">
        <v>2181</v>
      </c>
      <c r="B1065" t="s">
        <v>21</v>
      </c>
      <c r="C1065" t="s">
        <v>50</v>
      </c>
      <c r="D1065" t="s">
        <v>60</v>
      </c>
      <c r="E1065" t="s">
        <v>13</v>
      </c>
      <c r="F1065" t="s">
        <v>336</v>
      </c>
      <c r="G1065" s="4">
        <v>44593</v>
      </c>
      <c r="H1065">
        <v>998791825</v>
      </c>
      <c r="I1065" s="4">
        <v>44621</v>
      </c>
      <c r="J1065">
        <v>4025</v>
      </c>
      <c r="K1065">
        <v>47.45</v>
      </c>
      <c r="L1065">
        <v>502.54</v>
      </c>
      <c r="M1065">
        <v>2433171.0699999998</v>
      </c>
      <c r="N1065">
        <v>1829748.1400000001</v>
      </c>
    </row>
    <row r="1066" spans="1:14" x14ac:dyDescent="0.3">
      <c r="A1066" t="s">
        <v>1244</v>
      </c>
      <c r="B1066" t="s">
        <v>21</v>
      </c>
      <c r="C1066" t="s">
        <v>120</v>
      </c>
      <c r="D1066" t="s">
        <v>34</v>
      </c>
      <c r="E1066" t="s">
        <v>17</v>
      </c>
      <c r="F1066" t="s">
        <v>337</v>
      </c>
      <c r="G1066" s="4">
        <v>44021</v>
      </c>
      <c r="H1066">
        <v>900200259</v>
      </c>
      <c r="I1066" s="4">
        <v>44021</v>
      </c>
      <c r="J1066">
        <v>6770</v>
      </c>
      <c r="K1066">
        <v>651.21</v>
      </c>
      <c r="L1066">
        <v>524.96</v>
      </c>
      <c r="M1066">
        <v>4408691.7</v>
      </c>
      <c r="N1066">
        <v>3553979.2</v>
      </c>
    </row>
    <row r="1067" spans="1:14" x14ac:dyDescent="0.3">
      <c r="A1067" t="s">
        <v>1874</v>
      </c>
      <c r="B1067" t="s">
        <v>21</v>
      </c>
      <c r="C1067" t="s">
        <v>50</v>
      </c>
      <c r="D1067" t="s">
        <v>32</v>
      </c>
      <c r="E1067" t="s">
        <v>17</v>
      </c>
      <c r="F1067" t="s">
        <v>337</v>
      </c>
      <c r="G1067" s="4">
        <v>44020</v>
      </c>
      <c r="H1067">
        <v>998791825</v>
      </c>
      <c r="I1067" s="4">
        <v>44022</v>
      </c>
      <c r="J1067">
        <v>3019</v>
      </c>
      <c r="K1067">
        <v>205.7</v>
      </c>
      <c r="L1067">
        <v>56.67</v>
      </c>
      <c r="M1067">
        <v>376693.57</v>
      </c>
      <c r="N1067">
        <v>261192.03</v>
      </c>
    </row>
    <row r="1068" spans="1:14" x14ac:dyDescent="0.3">
      <c r="A1068" t="s">
        <v>946</v>
      </c>
      <c r="B1068" t="s">
        <v>47</v>
      </c>
      <c r="C1068" t="s">
        <v>116</v>
      </c>
      <c r="D1068" t="s">
        <v>32</v>
      </c>
      <c r="E1068" t="s">
        <v>17</v>
      </c>
      <c r="F1068" t="s">
        <v>337</v>
      </c>
      <c r="G1068" s="4">
        <v>44020</v>
      </c>
      <c r="H1068">
        <v>635036218</v>
      </c>
      <c r="I1068" s="4">
        <v>44022</v>
      </c>
      <c r="J1068">
        <v>4609</v>
      </c>
      <c r="K1068">
        <v>81.73</v>
      </c>
      <c r="L1068">
        <v>56.67</v>
      </c>
      <c r="M1068">
        <v>376693.57</v>
      </c>
      <c r="N1068">
        <v>261192.03</v>
      </c>
    </row>
    <row r="1069" spans="1:14" x14ac:dyDescent="0.3">
      <c r="A1069" t="s">
        <v>537</v>
      </c>
      <c r="B1069" t="s">
        <v>21</v>
      </c>
      <c r="C1069" t="s">
        <v>130</v>
      </c>
      <c r="D1069" t="s">
        <v>31</v>
      </c>
      <c r="E1069" t="s">
        <v>13</v>
      </c>
      <c r="F1069" t="s">
        <v>337</v>
      </c>
      <c r="G1069" s="4">
        <v>44250</v>
      </c>
      <c r="H1069">
        <v>264075124</v>
      </c>
      <c r="I1069" s="4">
        <v>44274</v>
      </c>
      <c r="J1069">
        <v>2783</v>
      </c>
      <c r="K1069">
        <v>437.2</v>
      </c>
      <c r="L1069">
        <v>263.33</v>
      </c>
      <c r="M1069">
        <v>1216727.5999999999</v>
      </c>
      <c r="N1069">
        <v>732847.3899999999</v>
      </c>
    </row>
    <row r="1070" spans="1:14" x14ac:dyDescent="0.3">
      <c r="A1070" t="s">
        <v>2185</v>
      </c>
      <c r="B1070" t="s">
        <v>24</v>
      </c>
      <c r="C1070" t="s">
        <v>232</v>
      </c>
      <c r="D1070" t="s">
        <v>40</v>
      </c>
      <c r="E1070" t="s">
        <v>13</v>
      </c>
      <c r="F1070" t="s">
        <v>338</v>
      </c>
      <c r="G1070" s="4">
        <v>44266</v>
      </c>
      <c r="H1070">
        <v>998791825</v>
      </c>
      <c r="I1070" s="4">
        <v>44281</v>
      </c>
      <c r="J1070">
        <v>1723</v>
      </c>
      <c r="K1070">
        <v>9.33</v>
      </c>
      <c r="L1070">
        <v>90.93</v>
      </c>
      <c r="M1070">
        <v>1188572.8999999999</v>
      </c>
      <c r="N1070">
        <v>701524.95000000007</v>
      </c>
    </row>
    <row r="1071" spans="1:14" x14ac:dyDescent="0.3">
      <c r="A1071" t="s">
        <v>2186</v>
      </c>
      <c r="B1071" t="s">
        <v>21</v>
      </c>
      <c r="C1071" t="s">
        <v>135</v>
      </c>
      <c r="D1071" t="s">
        <v>34</v>
      </c>
      <c r="E1071" t="s">
        <v>13</v>
      </c>
      <c r="F1071" t="s">
        <v>336</v>
      </c>
      <c r="G1071" s="4">
        <v>44722</v>
      </c>
      <c r="H1071">
        <v>998791825</v>
      </c>
      <c r="I1071" s="4">
        <v>44729</v>
      </c>
      <c r="J1071">
        <v>790</v>
      </c>
      <c r="K1071">
        <v>437.2</v>
      </c>
      <c r="L1071">
        <v>524.96</v>
      </c>
      <c r="M1071">
        <v>976163.79</v>
      </c>
      <c r="N1071">
        <v>786915.04</v>
      </c>
    </row>
    <row r="1072" spans="1:14" x14ac:dyDescent="0.3">
      <c r="A1072" t="s">
        <v>1814</v>
      </c>
      <c r="B1072" t="s">
        <v>10</v>
      </c>
      <c r="C1072" t="s">
        <v>119</v>
      </c>
      <c r="D1072" t="s">
        <v>40</v>
      </c>
      <c r="E1072" t="s">
        <v>17</v>
      </c>
      <c r="F1072" t="s">
        <v>338</v>
      </c>
      <c r="G1072" s="4">
        <v>44017</v>
      </c>
      <c r="H1072">
        <v>998791825</v>
      </c>
      <c r="I1072" s="4">
        <v>44065</v>
      </c>
      <c r="J1072">
        <v>1651</v>
      </c>
      <c r="K1072">
        <v>668.27</v>
      </c>
      <c r="L1072">
        <v>90.93</v>
      </c>
      <c r="M1072">
        <v>521647.16000000003</v>
      </c>
      <c r="N1072">
        <v>307888.98000000004</v>
      </c>
    </row>
    <row r="1073" spans="1:14" x14ac:dyDescent="0.3">
      <c r="A1073" t="s">
        <v>2188</v>
      </c>
      <c r="B1073" t="s">
        <v>47</v>
      </c>
      <c r="C1073" t="s">
        <v>204</v>
      </c>
      <c r="D1073" t="s">
        <v>60</v>
      </c>
      <c r="E1073" t="s">
        <v>13</v>
      </c>
      <c r="F1073" t="s">
        <v>337</v>
      </c>
      <c r="G1073" s="4">
        <v>44259</v>
      </c>
      <c r="H1073">
        <v>998791825</v>
      </c>
      <c r="I1073" s="4">
        <v>44267</v>
      </c>
      <c r="J1073">
        <v>1359</v>
      </c>
      <c r="K1073">
        <v>47.45</v>
      </c>
      <c r="L1073">
        <v>502.54</v>
      </c>
      <c r="M1073">
        <v>6618546.0800000001</v>
      </c>
      <c r="N1073">
        <v>4977156.16</v>
      </c>
    </row>
    <row r="1074" spans="1:14" x14ac:dyDescent="0.3">
      <c r="A1074" t="s">
        <v>2043</v>
      </c>
      <c r="B1074" t="s">
        <v>21</v>
      </c>
      <c r="C1074" t="s">
        <v>43</v>
      </c>
      <c r="D1074" t="s">
        <v>12</v>
      </c>
      <c r="E1074" t="s">
        <v>13</v>
      </c>
      <c r="F1074" t="s">
        <v>338</v>
      </c>
      <c r="G1074" s="4">
        <v>44017</v>
      </c>
      <c r="H1074">
        <v>998791825</v>
      </c>
      <c r="I1074" s="4">
        <v>44019</v>
      </c>
      <c r="J1074">
        <v>6353</v>
      </c>
      <c r="K1074">
        <v>9.33</v>
      </c>
      <c r="L1074">
        <v>97.44</v>
      </c>
      <c r="M1074">
        <v>627408.96000000008</v>
      </c>
      <c r="N1074">
        <v>400673.27999999997</v>
      </c>
    </row>
    <row r="1075" spans="1:14" x14ac:dyDescent="0.3">
      <c r="A1075" t="s">
        <v>2190</v>
      </c>
      <c r="B1075" t="s">
        <v>21</v>
      </c>
      <c r="C1075" t="s">
        <v>83</v>
      </c>
      <c r="D1075" t="s">
        <v>54</v>
      </c>
      <c r="E1075" t="s">
        <v>13</v>
      </c>
      <c r="F1075" t="s">
        <v>338</v>
      </c>
      <c r="G1075" s="4">
        <v>44849</v>
      </c>
      <c r="H1075">
        <v>998791825</v>
      </c>
      <c r="I1075" s="4">
        <v>44896</v>
      </c>
      <c r="J1075">
        <v>2653</v>
      </c>
      <c r="K1075">
        <v>651.21</v>
      </c>
      <c r="L1075">
        <v>35.840000000000003</v>
      </c>
      <c r="M1075">
        <v>276587.68</v>
      </c>
      <c r="N1075">
        <v>90711.040000000008</v>
      </c>
    </row>
    <row r="1076" spans="1:14" x14ac:dyDescent="0.3">
      <c r="A1076" t="s">
        <v>2191</v>
      </c>
      <c r="B1076" t="s">
        <v>24</v>
      </c>
      <c r="C1076" t="s">
        <v>232</v>
      </c>
      <c r="D1076" t="s">
        <v>31</v>
      </c>
      <c r="E1076" t="s">
        <v>17</v>
      </c>
      <c r="F1076" t="s">
        <v>336</v>
      </c>
      <c r="G1076" s="4">
        <v>44433</v>
      </c>
      <c r="H1076">
        <v>998791825</v>
      </c>
      <c r="I1076" s="4">
        <v>44447</v>
      </c>
      <c r="J1076">
        <v>245</v>
      </c>
      <c r="K1076">
        <v>668.27</v>
      </c>
      <c r="L1076">
        <v>263.33</v>
      </c>
      <c r="M1076">
        <v>2387112</v>
      </c>
      <c r="N1076">
        <v>1437781.7999999998</v>
      </c>
    </row>
    <row r="1077" spans="1:14" x14ac:dyDescent="0.3">
      <c r="A1077" t="s">
        <v>882</v>
      </c>
      <c r="B1077" t="s">
        <v>21</v>
      </c>
      <c r="C1077" t="s">
        <v>50</v>
      </c>
      <c r="D1077" t="s">
        <v>40</v>
      </c>
      <c r="E1077" t="s">
        <v>17</v>
      </c>
      <c r="F1077" t="s">
        <v>338</v>
      </c>
      <c r="G1077" s="4">
        <v>44017</v>
      </c>
      <c r="H1077">
        <v>570707833</v>
      </c>
      <c r="I1077" s="4">
        <v>44065</v>
      </c>
      <c r="J1077">
        <v>3386</v>
      </c>
      <c r="K1077">
        <v>154.06</v>
      </c>
      <c r="L1077">
        <v>90.93</v>
      </c>
      <c r="M1077">
        <v>521647.16000000003</v>
      </c>
      <c r="N1077">
        <v>307888.98000000004</v>
      </c>
    </row>
    <row r="1078" spans="1:14" x14ac:dyDescent="0.3">
      <c r="A1078" t="s">
        <v>63</v>
      </c>
      <c r="B1078" t="s">
        <v>47</v>
      </c>
      <c r="C1078" t="s">
        <v>99</v>
      </c>
      <c r="D1078" t="s">
        <v>40</v>
      </c>
      <c r="E1078" t="s">
        <v>13</v>
      </c>
      <c r="F1078" t="s">
        <v>336</v>
      </c>
      <c r="G1078" s="4">
        <v>44249</v>
      </c>
      <c r="H1078">
        <v>998791825</v>
      </c>
      <c r="I1078" s="4">
        <v>44289</v>
      </c>
      <c r="J1078">
        <v>435</v>
      </c>
      <c r="K1078">
        <v>255.28</v>
      </c>
      <c r="L1078">
        <v>90.93</v>
      </c>
      <c r="M1078">
        <v>559699.98</v>
      </c>
      <c r="N1078">
        <v>330348.69</v>
      </c>
    </row>
    <row r="1079" spans="1:14" x14ac:dyDescent="0.3">
      <c r="A1079" t="s">
        <v>1136</v>
      </c>
      <c r="B1079" t="s">
        <v>10</v>
      </c>
      <c r="C1079" t="s">
        <v>247</v>
      </c>
      <c r="D1079" t="s">
        <v>12</v>
      </c>
      <c r="E1079" t="s">
        <v>13</v>
      </c>
      <c r="F1079" t="s">
        <v>338</v>
      </c>
      <c r="G1079" s="4">
        <v>44017</v>
      </c>
      <c r="H1079">
        <v>819012153</v>
      </c>
      <c r="I1079" s="4">
        <v>44019</v>
      </c>
      <c r="J1079">
        <v>4112</v>
      </c>
      <c r="K1079">
        <v>152.58000000000001</v>
      </c>
      <c r="L1079">
        <v>97.44</v>
      </c>
      <c r="M1079">
        <v>627408.96000000008</v>
      </c>
      <c r="N1079">
        <v>400673.27999999997</v>
      </c>
    </row>
    <row r="1080" spans="1:14" x14ac:dyDescent="0.3">
      <c r="A1080" t="s">
        <v>538</v>
      </c>
      <c r="B1080" t="s">
        <v>47</v>
      </c>
      <c r="C1080" t="s">
        <v>69</v>
      </c>
      <c r="D1080" t="s">
        <v>40</v>
      </c>
      <c r="E1080" t="s">
        <v>17</v>
      </c>
      <c r="F1080" t="s">
        <v>338</v>
      </c>
      <c r="G1080" s="4">
        <v>44707</v>
      </c>
      <c r="H1080">
        <v>264956605</v>
      </c>
      <c r="I1080" s="4">
        <v>44755</v>
      </c>
      <c r="J1080">
        <v>3162</v>
      </c>
      <c r="K1080">
        <v>154.06</v>
      </c>
      <c r="L1080">
        <v>90.93</v>
      </c>
      <c r="M1080">
        <v>487137.72000000003</v>
      </c>
      <c r="N1080">
        <v>287520.66000000003</v>
      </c>
    </row>
    <row r="1081" spans="1:14" x14ac:dyDescent="0.3">
      <c r="A1081" t="s">
        <v>2194</v>
      </c>
      <c r="B1081" t="s">
        <v>10</v>
      </c>
      <c r="C1081" t="s">
        <v>279</v>
      </c>
      <c r="D1081" t="s">
        <v>32</v>
      </c>
      <c r="E1081" t="s">
        <v>17</v>
      </c>
      <c r="F1081" t="s">
        <v>335</v>
      </c>
      <c r="G1081" s="4">
        <v>44535</v>
      </c>
      <c r="H1081">
        <v>998791825</v>
      </c>
      <c r="I1081" s="4">
        <v>44584</v>
      </c>
      <c r="J1081">
        <v>824</v>
      </c>
      <c r="K1081">
        <v>47.45</v>
      </c>
      <c r="L1081">
        <v>56.67</v>
      </c>
      <c r="M1081">
        <v>602840.48</v>
      </c>
      <c r="N1081">
        <v>417997.92</v>
      </c>
    </row>
    <row r="1082" spans="1:14" x14ac:dyDescent="0.3">
      <c r="A1082" t="s">
        <v>2195</v>
      </c>
      <c r="B1082" t="s">
        <v>21</v>
      </c>
      <c r="C1082" t="s">
        <v>83</v>
      </c>
      <c r="D1082" t="s">
        <v>23</v>
      </c>
      <c r="E1082" t="s">
        <v>17</v>
      </c>
      <c r="F1082" t="s">
        <v>338</v>
      </c>
      <c r="G1082" s="4">
        <v>44733</v>
      </c>
      <c r="H1082">
        <v>998791825</v>
      </c>
      <c r="I1082" s="4">
        <v>44766</v>
      </c>
      <c r="J1082">
        <v>7531</v>
      </c>
      <c r="K1082">
        <v>154.06</v>
      </c>
      <c r="L1082">
        <v>6.92</v>
      </c>
      <c r="M1082">
        <v>92217.72</v>
      </c>
      <c r="N1082">
        <v>68397.279999999999</v>
      </c>
    </row>
    <row r="1083" spans="1:14" x14ac:dyDescent="0.3">
      <c r="A1083" t="s">
        <v>2196</v>
      </c>
      <c r="B1083" t="s">
        <v>24</v>
      </c>
      <c r="C1083" t="s">
        <v>232</v>
      </c>
      <c r="D1083" t="s">
        <v>31</v>
      </c>
      <c r="E1083" t="s">
        <v>17</v>
      </c>
      <c r="F1083" t="s">
        <v>338</v>
      </c>
      <c r="G1083" s="4">
        <v>44364</v>
      </c>
      <c r="H1083">
        <v>998791825</v>
      </c>
      <c r="I1083" s="4">
        <v>44406</v>
      </c>
      <c r="J1083">
        <v>2075</v>
      </c>
      <c r="K1083">
        <v>9.33</v>
      </c>
      <c r="L1083">
        <v>263.33</v>
      </c>
      <c r="M1083">
        <v>2668231.6</v>
      </c>
      <c r="N1083">
        <v>1607102.99</v>
      </c>
    </row>
    <row r="1084" spans="1:14" x14ac:dyDescent="0.3">
      <c r="A1084" t="s">
        <v>2197</v>
      </c>
      <c r="B1084" t="s">
        <v>21</v>
      </c>
      <c r="C1084" t="s">
        <v>135</v>
      </c>
      <c r="D1084" t="s">
        <v>60</v>
      </c>
      <c r="E1084" t="s">
        <v>13</v>
      </c>
      <c r="F1084" t="s">
        <v>336</v>
      </c>
      <c r="G1084" s="4">
        <v>44721</v>
      </c>
      <c r="H1084">
        <v>998791825</v>
      </c>
      <c r="I1084" s="4">
        <v>44756</v>
      </c>
      <c r="J1084">
        <v>869</v>
      </c>
      <c r="K1084">
        <v>81.73</v>
      </c>
      <c r="L1084">
        <v>502.54</v>
      </c>
      <c r="M1084">
        <v>4035682.53</v>
      </c>
      <c r="N1084">
        <v>3034839.06</v>
      </c>
    </row>
    <row r="1085" spans="1:14" x14ac:dyDescent="0.3">
      <c r="A1085" t="s">
        <v>156</v>
      </c>
      <c r="B1085" t="s">
        <v>47</v>
      </c>
      <c r="C1085" t="s">
        <v>116</v>
      </c>
      <c r="D1085" t="s">
        <v>28</v>
      </c>
      <c r="E1085" t="s">
        <v>13</v>
      </c>
      <c r="F1085" t="s">
        <v>338</v>
      </c>
      <c r="G1085" s="4">
        <v>44014</v>
      </c>
      <c r="H1085">
        <v>998791825</v>
      </c>
      <c r="I1085" s="4">
        <v>44033</v>
      </c>
      <c r="J1085">
        <v>3019</v>
      </c>
      <c r="K1085">
        <v>47.45</v>
      </c>
      <c r="L1085">
        <v>31.79</v>
      </c>
      <c r="M1085">
        <v>324368.2</v>
      </c>
      <c r="N1085">
        <v>217316.44</v>
      </c>
    </row>
    <row r="1086" spans="1:14" x14ac:dyDescent="0.3">
      <c r="A1086" t="s">
        <v>2199</v>
      </c>
      <c r="B1086" t="s">
        <v>47</v>
      </c>
      <c r="C1086" t="s">
        <v>204</v>
      </c>
      <c r="D1086" t="s">
        <v>12</v>
      </c>
      <c r="E1086" t="s">
        <v>13</v>
      </c>
      <c r="F1086" t="s">
        <v>335</v>
      </c>
      <c r="G1086" s="4">
        <v>44657</v>
      </c>
      <c r="H1086">
        <v>998791825</v>
      </c>
      <c r="I1086" s="4">
        <v>44704</v>
      </c>
      <c r="J1086">
        <v>7003</v>
      </c>
      <c r="K1086">
        <v>152.58000000000001</v>
      </c>
      <c r="L1086">
        <v>97.44</v>
      </c>
      <c r="M1086">
        <v>341168.88</v>
      </c>
      <c r="N1086">
        <v>217875.84</v>
      </c>
    </row>
    <row r="1087" spans="1:14" x14ac:dyDescent="0.3">
      <c r="A1087" t="s">
        <v>2200</v>
      </c>
      <c r="B1087" t="s">
        <v>10</v>
      </c>
      <c r="C1087" t="s">
        <v>279</v>
      </c>
      <c r="D1087" t="s">
        <v>34</v>
      </c>
      <c r="E1087" t="s">
        <v>13</v>
      </c>
      <c r="F1087" t="s">
        <v>336</v>
      </c>
      <c r="G1087" s="4">
        <v>44429</v>
      </c>
      <c r="H1087">
        <v>998791825</v>
      </c>
      <c r="I1087" s="4">
        <v>44478</v>
      </c>
      <c r="J1087">
        <v>2322</v>
      </c>
      <c r="K1087">
        <v>651.21</v>
      </c>
      <c r="L1087">
        <v>524.96</v>
      </c>
      <c r="M1087">
        <v>5641432.2300000004</v>
      </c>
      <c r="N1087">
        <v>4547728.4800000004</v>
      </c>
    </row>
    <row r="1088" spans="1:14" x14ac:dyDescent="0.3">
      <c r="A1088" t="s">
        <v>2201</v>
      </c>
      <c r="B1088" t="s">
        <v>21</v>
      </c>
      <c r="C1088" t="s">
        <v>83</v>
      </c>
      <c r="D1088" t="s">
        <v>60</v>
      </c>
      <c r="E1088" t="s">
        <v>13</v>
      </c>
      <c r="F1088" t="s">
        <v>337</v>
      </c>
      <c r="G1088" s="4">
        <v>44269</v>
      </c>
      <c r="H1088">
        <v>998791825</v>
      </c>
      <c r="I1088" s="4">
        <v>44269</v>
      </c>
      <c r="J1088">
        <v>7846</v>
      </c>
      <c r="K1088">
        <v>651.21</v>
      </c>
      <c r="L1088">
        <v>502.54</v>
      </c>
      <c r="M1088">
        <v>6107319.5300000003</v>
      </c>
      <c r="N1088">
        <v>4592713.0600000005</v>
      </c>
    </row>
    <row r="1089" spans="1:14" x14ac:dyDescent="0.3">
      <c r="A1089" t="s">
        <v>1105</v>
      </c>
      <c r="B1089" t="s">
        <v>21</v>
      </c>
      <c r="C1089" t="s">
        <v>145</v>
      </c>
      <c r="D1089" t="s">
        <v>28</v>
      </c>
      <c r="E1089" t="s">
        <v>13</v>
      </c>
      <c r="F1089" t="s">
        <v>338</v>
      </c>
      <c r="G1089" s="4">
        <v>44014</v>
      </c>
      <c r="H1089">
        <v>784411656</v>
      </c>
      <c r="I1089" s="4">
        <v>44033</v>
      </c>
      <c r="J1089">
        <v>6836</v>
      </c>
      <c r="K1089">
        <v>47.45</v>
      </c>
      <c r="L1089">
        <v>31.79</v>
      </c>
      <c r="M1089">
        <v>324368.2</v>
      </c>
      <c r="N1089">
        <v>217316.44</v>
      </c>
    </row>
    <row r="1090" spans="1:14" x14ac:dyDescent="0.3">
      <c r="A1090" t="s">
        <v>2203</v>
      </c>
      <c r="B1090" t="s">
        <v>21</v>
      </c>
      <c r="C1090" t="s">
        <v>135</v>
      </c>
      <c r="D1090" t="s">
        <v>26</v>
      </c>
      <c r="E1090" t="s">
        <v>17</v>
      </c>
      <c r="F1090" t="s">
        <v>336</v>
      </c>
      <c r="G1090" s="4">
        <v>44589</v>
      </c>
      <c r="H1090">
        <v>998791825</v>
      </c>
      <c r="I1090" s="4">
        <v>44629</v>
      </c>
      <c r="J1090">
        <v>7815</v>
      </c>
      <c r="K1090">
        <v>437.2</v>
      </c>
      <c r="L1090">
        <v>159.41999999999999</v>
      </c>
      <c r="M1090">
        <v>2530335.36</v>
      </c>
      <c r="N1090">
        <v>1580171.0399999998</v>
      </c>
    </row>
    <row r="1091" spans="1:14" x14ac:dyDescent="0.3">
      <c r="A1091" t="s">
        <v>539</v>
      </c>
      <c r="B1091" t="s">
        <v>47</v>
      </c>
      <c r="C1091" t="s">
        <v>52</v>
      </c>
      <c r="D1091" t="s">
        <v>34</v>
      </c>
      <c r="E1091" t="s">
        <v>17</v>
      </c>
      <c r="F1091" t="s">
        <v>337</v>
      </c>
      <c r="G1091" s="4">
        <v>44213</v>
      </c>
      <c r="H1091">
        <v>267865836</v>
      </c>
      <c r="I1091" s="4">
        <v>44245</v>
      </c>
      <c r="J1091">
        <v>6130</v>
      </c>
      <c r="K1091">
        <v>651.21</v>
      </c>
      <c r="L1091">
        <v>524.96</v>
      </c>
      <c r="M1091">
        <v>3991917.3000000003</v>
      </c>
      <c r="N1091">
        <v>3218004.8000000003</v>
      </c>
    </row>
    <row r="1092" spans="1:14" x14ac:dyDescent="0.3">
      <c r="A1092" t="s">
        <v>2204</v>
      </c>
      <c r="B1092" t="s">
        <v>47</v>
      </c>
      <c r="C1092" t="s">
        <v>99</v>
      </c>
      <c r="D1092" t="s">
        <v>16</v>
      </c>
      <c r="E1092" t="s">
        <v>13</v>
      </c>
      <c r="F1092" t="s">
        <v>337</v>
      </c>
      <c r="G1092" s="4">
        <v>44348</v>
      </c>
      <c r="H1092">
        <v>998791825</v>
      </c>
      <c r="I1092" s="4">
        <v>44365</v>
      </c>
      <c r="J1092">
        <v>6486</v>
      </c>
      <c r="K1092">
        <v>152.58000000000001</v>
      </c>
      <c r="L1092">
        <v>364.69</v>
      </c>
      <c r="M1092">
        <v>2795443.14</v>
      </c>
      <c r="N1092">
        <v>2416435.94</v>
      </c>
    </row>
    <row r="1093" spans="1:14" x14ac:dyDescent="0.3">
      <c r="A1093" t="s">
        <v>2205</v>
      </c>
      <c r="B1093" t="s">
        <v>47</v>
      </c>
      <c r="C1093" t="s">
        <v>204</v>
      </c>
      <c r="D1093" t="s">
        <v>40</v>
      </c>
      <c r="E1093" t="s">
        <v>13</v>
      </c>
      <c r="F1093" t="s">
        <v>335</v>
      </c>
      <c r="G1093" s="4">
        <v>44822</v>
      </c>
      <c r="H1093">
        <v>998791825</v>
      </c>
      <c r="I1093" s="4">
        <v>44845</v>
      </c>
      <c r="J1093">
        <v>3821</v>
      </c>
      <c r="K1093">
        <v>109.28</v>
      </c>
      <c r="L1093">
        <v>90.93</v>
      </c>
      <c r="M1093">
        <v>33893.199999999997</v>
      </c>
      <c r="N1093">
        <v>20004.600000000002</v>
      </c>
    </row>
    <row r="1094" spans="1:14" x14ac:dyDescent="0.3">
      <c r="A1094" t="s">
        <v>2206</v>
      </c>
      <c r="B1094" t="s">
        <v>10</v>
      </c>
      <c r="C1094" t="s">
        <v>279</v>
      </c>
      <c r="D1094" t="s">
        <v>28</v>
      </c>
      <c r="E1094" t="s">
        <v>17</v>
      </c>
      <c r="F1094" t="s">
        <v>338</v>
      </c>
      <c r="G1094" s="4">
        <v>44450</v>
      </c>
      <c r="H1094">
        <v>998791825</v>
      </c>
      <c r="I1094" s="4">
        <v>44485</v>
      </c>
      <c r="J1094">
        <v>9511</v>
      </c>
      <c r="K1094">
        <v>154.06</v>
      </c>
      <c r="L1094">
        <v>31.79</v>
      </c>
      <c r="M1094">
        <v>426148.45</v>
      </c>
      <c r="N1094">
        <v>285505.99</v>
      </c>
    </row>
    <row r="1095" spans="1:14" x14ac:dyDescent="0.3">
      <c r="A1095" t="s">
        <v>2207</v>
      </c>
      <c r="B1095" t="s">
        <v>21</v>
      </c>
      <c r="C1095" t="s">
        <v>83</v>
      </c>
      <c r="D1095" t="s">
        <v>28</v>
      </c>
      <c r="E1095" t="s">
        <v>17</v>
      </c>
      <c r="F1095" t="s">
        <v>336</v>
      </c>
      <c r="G1095" s="4">
        <v>44432</v>
      </c>
      <c r="H1095">
        <v>998791825</v>
      </c>
      <c r="I1095" s="4">
        <v>44451</v>
      </c>
      <c r="J1095">
        <v>5279</v>
      </c>
      <c r="K1095">
        <v>81.73</v>
      </c>
      <c r="L1095">
        <v>31.79</v>
      </c>
      <c r="M1095">
        <v>390323.7</v>
      </c>
      <c r="N1095">
        <v>261504.53999999998</v>
      </c>
    </row>
    <row r="1096" spans="1:14" x14ac:dyDescent="0.3">
      <c r="A1096" t="s">
        <v>1551</v>
      </c>
      <c r="B1096" t="s">
        <v>21</v>
      </c>
      <c r="C1096" t="s">
        <v>145</v>
      </c>
      <c r="D1096" t="s">
        <v>28</v>
      </c>
      <c r="E1096" t="s">
        <v>17</v>
      </c>
      <c r="F1096" t="s">
        <v>338</v>
      </c>
      <c r="G1096" s="4">
        <v>44013</v>
      </c>
      <c r="H1096">
        <v>998791825</v>
      </c>
      <c r="I1096" s="4">
        <v>44024</v>
      </c>
      <c r="J1096">
        <v>1328</v>
      </c>
      <c r="K1096">
        <v>668.27</v>
      </c>
      <c r="L1096">
        <v>31.79</v>
      </c>
      <c r="M1096">
        <v>54852.200000000004</v>
      </c>
      <c r="N1096">
        <v>36749.24</v>
      </c>
    </row>
    <row r="1097" spans="1:14" x14ac:dyDescent="0.3">
      <c r="A1097" t="s">
        <v>576</v>
      </c>
      <c r="B1097" t="s">
        <v>21</v>
      </c>
      <c r="C1097" t="s">
        <v>174</v>
      </c>
      <c r="D1097" t="s">
        <v>28</v>
      </c>
      <c r="E1097" t="s">
        <v>17</v>
      </c>
      <c r="F1097" t="s">
        <v>338</v>
      </c>
      <c r="G1097" s="4">
        <v>44013</v>
      </c>
      <c r="H1097">
        <v>293212497</v>
      </c>
      <c r="I1097" s="4">
        <v>44024</v>
      </c>
      <c r="J1097">
        <v>1156</v>
      </c>
      <c r="K1097">
        <v>47.45</v>
      </c>
      <c r="L1097">
        <v>31.79</v>
      </c>
      <c r="M1097">
        <v>54852.200000000004</v>
      </c>
      <c r="N1097">
        <v>36749.24</v>
      </c>
    </row>
    <row r="1098" spans="1:14" x14ac:dyDescent="0.3">
      <c r="A1098" t="s">
        <v>1471</v>
      </c>
      <c r="B1098" t="s">
        <v>10</v>
      </c>
      <c r="C1098" t="s">
        <v>121</v>
      </c>
      <c r="D1098" t="s">
        <v>20</v>
      </c>
      <c r="E1098" t="s">
        <v>17</v>
      </c>
      <c r="F1098" t="s">
        <v>337</v>
      </c>
      <c r="G1098" s="4">
        <v>44011</v>
      </c>
      <c r="H1098">
        <v>998791825</v>
      </c>
      <c r="I1098" s="4">
        <v>44039</v>
      </c>
      <c r="J1098">
        <v>1479</v>
      </c>
      <c r="K1098">
        <v>9.33</v>
      </c>
      <c r="L1098">
        <v>117.11</v>
      </c>
      <c r="M1098">
        <v>173199.4</v>
      </c>
      <c r="N1098">
        <v>98606.62</v>
      </c>
    </row>
    <row r="1099" spans="1:14" x14ac:dyDescent="0.3">
      <c r="A1099" t="s">
        <v>484</v>
      </c>
      <c r="B1099" t="s">
        <v>10</v>
      </c>
      <c r="C1099" t="s">
        <v>11</v>
      </c>
      <c r="D1099" t="s">
        <v>20</v>
      </c>
      <c r="E1099" t="s">
        <v>17</v>
      </c>
      <c r="F1099" t="s">
        <v>337</v>
      </c>
      <c r="G1099" s="4">
        <v>44011</v>
      </c>
      <c r="H1099">
        <v>214642655</v>
      </c>
      <c r="I1099" s="4">
        <v>44039</v>
      </c>
      <c r="J1099">
        <v>842</v>
      </c>
      <c r="K1099">
        <v>205.7</v>
      </c>
      <c r="L1099">
        <v>117.11</v>
      </c>
      <c r="M1099">
        <v>173199.4</v>
      </c>
      <c r="N1099">
        <v>98606.62</v>
      </c>
    </row>
    <row r="1100" spans="1:14" x14ac:dyDescent="0.3">
      <c r="A1100" t="s">
        <v>2212</v>
      </c>
      <c r="B1100" t="s">
        <v>10</v>
      </c>
      <c r="C1100" t="s">
        <v>279</v>
      </c>
      <c r="D1100" t="s">
        <v>16</v>
      </c>
      <c r="E1100" t="s">
        <v>17</v>
      </c>
      <c r="F1100" t="s">
        <v>338</v>
      </c>
      <c r="G1100" s="4">
        <v>44399</v>
      </c>
      <c r="H1100">
        <v>998791825</v>
      </c>
      <c r="I1100" s="4">
        <v>44419</v>
      </c>
      <c r="J1100">
        <v>7821</v>
      </c>
      <c r="K1100">
        <v>154.06</v>
      </c>
      <c r="L1100">
        <v>364.69</v>
      </c>
      <c r="M1100">
        <v>4218.8999999999996</v>
      </c>
      <c r="N1100">
        <v>3646.9</v>
      </c>
    </row>
    <row r="1101" spans="1:14" x14ac:dyDescent="0.3">
      <c r="A1101" t="s">
        <v>2213</v>
      </c>
      <c r="B1101" t="s">
        <v>21</v>
      </c>
      <c r="C1101" t="s">
        <v>83</v>
      </c>
      <c r="D1101" t="s">
        <v>40</v>
      </c>
      <c r="E1101" t="s">
        <v>13</v>
      </c>
      <c r="F1101" t="s">
        <v>337</v>
      </c>
      <c r="G1101" s="4">
        <v>44369</v>
      </c>
      <c r="H1101">
        <v>998791825</v>
      </c>
      <c r="I1101" s="4">
        <v>44391</v>
      </c>
      <c r="J1101">
        <v>4009</v>
      </c>
      <c r="K1101">
        <v>81.73</v>
      </c>
      <c r="L1101">
        <v>90.93</v>
      </c>
      <c r="M1101">
        <v>1167004.5</v>
      </c>
      <c r="N1101">
        <v>688794.75</v>
      </c>
    </row>
    <row r="1102" spans="1:14" x14ac:dyDescent="0.3">
      <c r="A1102" t="s">
        <v>540</v>
      </c>
      <c r="B1102" t="s">
        <v>21</v>
      </c>
      <c r="C1102" t="s">
        <v>153</v>
      </c>
      <c r="D1102" t="s">
        <v>20</v>
      </c>
      <c r="E1102" t="s">
        <v>13</v>
      </c>
      <c r="F1102" t="s">
        <v>337</v>
      </c>
      <c r="G1102" s="4">
        <v>44749</v>
      </c>
      <c r="H1102">
        <v>270005595</v>
      </c>
      <c r="I1102" s="4">
        <v>44779</v>
      </c>
      <c r="J1102">
        <v>4503</v>
      </c>
      <c r="K1102">
        <v>205.7</v>
      </c>
      <c r="L1102">
        <v>117.11</v>
      </c>
      <c r="M1102">
        <v>926267.1</v>
      </c>
      <c r="N1102">
        <v>527346.32999999996</v>
      </c>
    </row>
    <row r="1103" spans="1:14" x14ac:dyDescent="0.3">
      <c r="A1103" t="s">
        <v>2214</v>
      </c>
      <c r="B1103" t="s">
        <v>24</v>
      </c>
      <c r="C1103" t="s">
        <v>232</v>
      </c>
      <c r="D1103" t="s">
        <v>31</v>
      </c>
      <c r="E1103" t="s">
        <v>17</v>
      </c>
      <c r="F1103" t="s">
        <v>335</v>
      </c>
      <c r="G1103" s="4">
        <v>44656</v>
      </c>
      <c r="H1103">
        <v>998791825</v>
      </c>
      <c r="I1103" s="4">
        <v>44686</v>
      </c>
      <c r="J1103">
        <v>9217</v>
      </c>
      <c r="K1103">
        <v>109.28</v>
      </c>
      <c r="L1103">
        <v>263.33</v>
      </c>
      <c r="M1103">
        <v>4250021.2</v>
      </c>
      <c r="N1103">
        <v>2559830.9299999997</v>
      </c>
    </row>
    <row r="1104" spans="1:14" x14ac:dyDescent="0.3">
      <c r="A1104" t="s">
        <v>2215</v>
      </c>
      <c r="B1104" t="s">
        <v>21</v>
      </c>
      <c r="C1104" t="s">
        <v>135</v>
      </c>
      <c r="D1104" t="s">
        <v>12</v>
      </c>
      <c r="E1104" t="s">
        <v>13</v>
      </c>
      <c r="F1104" t="s">
        <v>337</v>
      </c>
      <c r="G1104" s="4">
        <v>44502</v>
      </c>
      <c r="H1104">
        <v>998791825</v>
      </c>
      <c r="I1104" s="4">
        <v>44520</v>
      </c>
      <c r="J1104">
        <v>1417</v>
      </c>
      <c r="K1104">
        <v>9.33</v>
      </c>
      <c r="L1104">
        <v>97.44</v>
      </c>
      <c r="M1104">
        <v>1222928.7000000002</v>
      </c>
      <c r="N1104">
        <v>780981.6</v>
      </c>
    </row>
    <row r="1105" spans="1:14" x14ac:dyDescent="0.3">
      <c r="A1105" t="s">
        <v>2216</v>
      </c>
      <c r="B1105" t="s">
        <v>47</v>
      </c>
      <c r="C1105" t="s">
        <v>99</v>
      </c>
      <c r="D1105" t="s">
        <v>28</v>
      </c>
      <c r="E1105" t="s">
        <v>17</v>
      </c>
      <c r="F1105" t="s">
        <v>337</v>
      </c>
      <c r="G1105" s="4">
        <v>44335</v>
      </c>
      <c r="H1105">
        <v>998791825</v>
      </c>
      <c r="I1105" s="4">
        <v>44356</v>
      </c>
      <c r="J1105">
        <v>5616</v>
      </c>
      <c r="K1105">
        <v>109.28</v>
      </c>
      <c r="L1105">
        <v>31.79</v>
      </c>
      <c r="M1105">
        <v>287357.2</v>
      </c>
      <c r="N1105">
        <v>192520.24</v>
      </c>
    </row>
    <row r="1106" spans="1:14" x14ac:dyDescent="0.3">
      <c r="A1106" t="s">
        <v>2217</v>
      </c>
      <c r="B1106" t="s">
        <v>47</v>
      </c>
      <c r="C1106" t="s">
        <v>204</v>
      </c>
      <c r="D1106" t="s">
        <v>23</v>
      </c>
      <c r="E1106" t="s">
        <v>13</v>
      </c>
      <c r="F1106" t="s">
        <v>338</v>
      </c>
      <c r="G1106" s="4">
        <v>44212</v>
      </c>
      <c r="H1106">
        <v>998791825</v>
      </c>
      <c r="I1106" s="4">
        <v>44226</v>
      </c>
      <c r="J1106">
        <v>8848</v>
      </c>
      <c r="K1106">
        <v>421.89</v>
      </c>
      <c r="L1106">
        <v>6.92</v>
      </c>
      <c r="M1106">
        <v>41742.42</v>
      </c>
      <c r="N1106">
        <v>30960.079999999998</v>
      </c>
    </row>
    <row r="1107" spans="1:14" x14ac:dyDescent="0.3">
      <c r="A1107" t="s">
        <v>2218</v>
      </c>
      <c r="B1107" t="s">
        <v>10</v>
      </c>
      <c r="C1107" t="s">
        <v>279</v>
      </c>
      <c r="D1107" t="s">
        <v>31</v>
      </c>
      <c r="E1107" t="s">
        <v>13</v>
      </c>
      <c r="F1107" t="s">
        <v>337</v>
      </c>
      <c r="G1107" s="4">
        <v>44336</v>
      </c>
      <c r="H1107">
        <v>998791825</v>
      </c>
      <c r="I1107" s="4">
        <v>44369</v>
      </c>
      <c r="J1107">
        <v>5182</v>
      </c>
      <c r="K1107">
        <v>47.45</v>
      </c>
      <c r="L1107">
        <v>263.33</v>
      </c>
      <c r="M1107">
        <v>2592596</v>
      </c>
      <c r="N1107">
        <v>1561546.9</v>
      </c>
    </row>
    <row r="1108" spans="1:14" x14ac:dyDescent="0.3">
      <c r="A1108" t="s">
        <v>2219</v>
      </c>
      <c r="B1108" t="s">
        <v>21</v>
      </c>
      <c r="C1108" t="s">
        <v>83</v>
      </c>
      <c r="D1108" t="s">
        <v>23</v>
      </c>
      <c r="E1108" t="s">
        <v>13</v>
      </c>
      <c r="F1108" t="s">
        <v>336</v>
      </c>
      <c r="G1108" s="4">
        <v>44533</v>
      </c>
      <c r="H1108">
        <v>998791825</v>
      </c>
      <c r="I1108" s="4">
        <v>44536</v>
      </c>
      <c r="J1108">
        <v>716</v>
      </c>
      <c r="K1108">
        <v>205.7</v>
      </c>
      <c r="L1108">
        <v>6.92</v>
      </c>
      <c r="M1108">
        <v>1072.95</v>
      </c>
      <c r="N1108">
        <v>795.8</v>
      </c>
    </row>
    <row r="1109" spans="1:14" x14ac:dyDescent="0.3">
      <c r="A1109" t="s">
        <v>2220</v>
      </c>
      <c r="B1109" t="s">
        <v>24</v>
      </c>
      <c r="C1109" t="s">
        <v>232</v>
      </c>
      <c r="D1109" t="s">
        <v>28</v>
      </c>
      <c r="E1109" t="s">
        <v>17</v>
      </c>
      <c r="F1109" t="s">
        <v>336</v>
      </c>
      <c r="G1109" s="4">
        <v>44777</v>
      </c>
      <c r="H1109">
        <v>998791825</v>
      </c>
      <c r="I1109" s="4">
        <v>44792</v>
      </c>
      <c r="J1109">
        <v>8579</v>
      </c>
      <c r="K1109">
        <v>154.06</v>
      </c>
      <c r="L1109">
        <v>31.79</v>
      </c>
      <c r="M1109">
        <v>415424.75</v>
      </c>
      <c r="N1109">
        <v>278321.45</v>
      </c>
    </row>
    <row r="1110" spans="1:14" x14ac:dyDescent="0.3">
      <c r="A1110" t="s">
        <v>2221</v>
      </c>
      <c r="B1110" t="s">
        <v>21</v>
      </c>
      <c r="C1110" t="s">
        <v>135</v>
      </c>
      <c r="D1110" t="s">
        <v>32</v>
      </c>
      <c r="E1110" t="s">
        <v>13</v>
      </c>
      <c r="F1110" t="s">
        <v>335</v>
      </c>
      <c r="G1110" s="4">
        <v>44668</v>
      </c>
      <c r="H1110">
        <v>998791825</v>
      </c>
      <c r="I1110" s="4">
        <v>44713</v>
      </c>
      <c r="J1110">
        <v>3934</v>
      </c>
      <c r="K1110">
        <v>668.27</v>
      </c>
      <c r="L1110">
        <v>56.67</v>
      </c>
      <c r="M1110">
        <v>49364.920000000006</v>
      </c>
      <c r="N1110">
        <v>34228.68</v>
      </c>
    </row>
    <row r="1111" spans="1:14" x14ac:dyDescent="0.3">
      <c r="A1111" t="s">
        <v>2085</v>
      </c>
      <c r="B1111" t="s">
        <v>35</v>
      </c>
      <c r="C1111" t="s">
        <v>36</v>
      </c>
      <c r="D1111" t="s">
        <v>32</v>
      </c>
      <c r="E1111" t="s">
        <v>17</v>
      </c>
      <c r="F1111" t="s">
        <v>338</v>
      </c>
      <c r="G1111" s="4">
        <v>44011</v>
      </c>
      <c r="H1111">
        <v>998791825</v>
      </c>
      <c r="I1111" s="4">
        <v>44028</v>
      </c>
      <c r="J1111">
        <v>9882</v>
      </c>
      <c r="K1111">
        <v>651.21</v>
      </c>
      <c r="L1111">
        <v>56.67</v>
      </c>
      <c r="M1111">
        <v>682200.31</v>
      </c>
      <c r="N1111">
        <v>473024.49</v>
      </c>
    </row>
    <row r="1112" spans="1:14" x14ac:dyDescent="0.3">
      <c r="A1112" t="s">
        <v>1183</v>
      </c>
      <c r="B1112" t="s">
        <v>10</v>
      </c>
      <c r="C1112" t="s">
        <v>245</v>
      </c>
      <c r="D1112" t="s">
        <v>32</v>
      </c>
      <c r="E1112" t="s">
        <v>17</v>
      </c>
      <c r="F1112" t="s">
        <v>338</v>
      </c>
      <c r="G1112" s="4">
        <v>44011</v>
      </c>
      <c r="H1112">
        <v>854614722</v>
      </c>
      <c r="I1112" s="4">
        <v>44028</v>
      </c>
      <c r="J1112">
        <v>8347</v>
      </c>
      <c r="K1112">
        <v>81.73</v>
      </c>
      <c r="L1112">
        <v>56.67</v>
      </c>
      <c r="M1112">
        <v>682200.31</v>
      </c>
      <c r="N1112">
        <v>473024.49</v>
      </c>
    </row>
    <row r="1113" spans="1:14" x14ac:dyDescent="0.3">
      <c r="A1113" t="s">
        <v>1467</v>
      </c>
      <c r="B1113" t="s">
        <v>21</v>
      </c>
      <c r="C1113" t="s">
        <v>162</v>
      </c>
      <c r="D1113" t="s">
        <v>28</v>
      </c>
      <c r="E1113" t="s">
        <v>13</v>
      </c>
      <c r="F1113" t="s">
        <v>335</v>
      </c>
      <c r="G1113" s="4">
        <v>44010</v>
      </c>
      <c r="H1113">
        <v>998791825</v>
      </c>
      <c r="I1113" s="4">
        <v>44013</v>
      </c>
      <c r="J1113">
        <v>691</v>
      </c>
      <c r="K1113">
        <v>152.58000000000001</v>
      </c>
      <c r="L1113">
        <v>31.79</v>
      </c>
      <c r="M1113">
        <v>113737.65000000001</v>
      </c>
      <c r="N1113">
        <v>76200.63</v>
      </c>
    </row>
    <row r="1114" spans="1:14" x14ac:dyDescent="0.3">
      <c r="A1114" t="s">
        <v>361</v>
      </c>
      <c r="B1114" t="s">
        <v>47</v>
      </c>
      <c r="C1114" t="s">
        <v>48</v>
      </c>
      <c r="D1114" t="s">
        <v>34</v>
      </c>
      <c r="E1114" t="s">
        <v>17</v>
      </c>
      <c r="F1114" t="s">
        <v>337</v>
      </c>
      <c r="G1114" s="4">
        <v>44348</v>
      </c>
      <c r="H1114">
        <v>118465077</v>
      </c>
      <c r="I1114" s="4">
        <v>44368</v>
      </c>
      <c r="J1114">
        <v>3772</v>
      </c>
      <c r="K1114">
        <v>651.21</v>
      </c>
      <c r="L1114">
        <v>524.96</v>
      </c>
      <c r="M1114">
        <v>2456364.12</v>
      </c>
      <c r="N1114">
        <v>1980149.12</v>
      </c>
    </row>
    <row r="1115" spans="1:14" x14ac:dyDescent="0.3">
      <c r="A1115" t="s">
        <v>541</v>
      </c>
      <c r="B1115" t="s">
        <v>10</v>
      </c>
      <c r="C1115" t="s">
        <v>131</v>
      </c>
      <c r="D1115" t="s">
        <v>12</v>
      </c>
      <c r="E1115" t="s">
        <v>13</v>
      </c>
      <c r="F1115" t="s">
        <v>335</v>
      </c>
      <c r="G1115" s="4">
        <v>44266</v>
      </c>
      <c r="H1115">
        <v>270904672</v>
      </c>
      <c r="I1115" s="4">
        <v>44275</v>
      </c>
      <c r="J1115">
        <v>3131</v>
      </c>
      <c r="K1115">
        <v>152.58000000000001</v>
      </c>
      <c r="L1115">
        <v>97.44</v>
      </c>
      <c r="M1115">
        <v>477727.98000000004</v>
      </c>
      <c r="N1115">
        <v>305084.64</v>
      </c>
    </row>
    <row r="1116" spans="1:14" x14ac:dyDescent="0.3">
      <c r="A1116" t="s">
        <v>298</v>
      </c>
      <c r="B1116" t="s">
        <v>10</v>
      </c>
      <c r="C1116" t="s">
        <v>279</v>
      </c>
      <c r="D1116" t="s">
        <v>54</v>
      </c>
      <c r="E1116" t="s">
        <v>13</v>
      </c>
      <c r="F1116" t="s">
        <v>335</v>
      </c>
      <c r="G1116" s="4">
        <v>44583</v>
      </c>
      <c r="H1116">
        <v>998791825</v>
      </c>
      <c r="I1116" s="4">
        <v>44593</v>
      </c>
      <c r="J1116">
        <v>2024</v>
      </c>
      <c r="K1116">
        <v>9.33</v>
      </c>
      <c r="L1116">
        <v>35.840000000000003</v>
      </c>
      <c r="M1116">
        <v>373737.6</v>
      </c>
      <c r="N1116">
        <v>122572.80000000002</v>
      </c>
    </row>
    <row r="1117" spans="1:14" x14ac:dyDescent="0.3">
      <c r="A1117" t="s">
        <v>2224</v>
      </c>
      <c r="B1117" t="s">
        <v>21</v>
      </c>
      <c r="C1117" t="s">
        <v>83</v>
      </c>
      <c r="D1117" t="s">
        <v>12</v>
      </c>
      <c r="E1117" t="s">
        <v>13</v>
      </c>
      <c r="F1117" t="s">
        <v>335</v>
      </c>
      <c r="G1117" s="4">
        <v>44399</v>
      </c>
      <c r="H1117">
        <v>998791825</v>
      </c>
      <c r="I1117" s="4">
        <v>44419</v>
      </c>
      <c r="J1117">
        <v>4578</v>
      </c>
      <c r="K1117">
        <v>651.21</v>
      </c>
      <c r="L1117">
        <v>35.840000000000003</v>
      </c>
      <c r="M1117">
        <v>276587.68</v>
      </c>
      <c r="N1117">
        <v>90711.040000000008</v>
      </c>
    </row>
    <row r="1118" spans="1:14" x14ac:dyDescent="0.3">
      <c r="A1118" t="s">
        <v>2225</v>
      </c>
      <c r="B1118" t="s">
        <v>24</v>
      </c>
      <c r="C1118" t="s">
        <v>232</v>
      </c>
      <c r="D1118" t="s">
        <v>31</v>
      </c>
      <c r="E1118" t="s">
        <v>17</v>
      </c>
      <c r="F1118" t="s">
        <v>337</v>
      </c>
      <c r="G1118" s="4">
        <v>44369</v>
      </c>
      <c r="H1118">
        <v>998791825</v>
      </c>
      <c r="I1118" s="4">
        <v>44391</v>
      </c>
      <c r="J1118">
        <v>5899</v>
      </c>
      <c r="K1118">
        <v>205.7</v>
      </c>
      <c r="L1118">
        <v>263.33</v>
      </c>
      <c r="M1118">
        <v>2387112</v>
      </c>
      <c r="N1118">
        <v>1437781.7999999998</v>
      </c>
    </row>
    <row r="1119" spans="1:14" x14ac:dyDescent="0.3">
      <c r="A1119" t="s">
        <v>2226</v>
      </c>
      <c r="B1119" t="s">
        <v>21</v>
      </c>
      <c r="C1119" t="s">
        <v>135</v>
      </c>
      <c r="D1119" t="s">
        <v>54</v>
      </c>
      <c r="E1119" t="s">
        <v>13</v>
      </c>
      <c r="F1119" t="s">
        <v>335</v>
      </c>
      <c r="G1119" s="4">
        <v>44656</v>
      </c>
      <c r="H1119">
        <v>998791825</v>
      </c>
      <c r="I1119" s="4">
        <v>44686</v>
      </c>
      <c r="J1119">
        <v>8333</v>
      </c>
      <c r="K1119">
        <v>81.73</v>
      </c>
      <c r="L1119">
        <v>31.79</v>
      </c>
      <c r="M1119">
        <v>357962.80000000005</v>
      </c>
      <c r="N1119">
        <v>239823.75999999998</v>
      </c>
    </row>
    <row r="1120" spans="1:14" x14ac:dyDescent="0.3">
      <c r="A1120" t="s">
        <v>2227</v>
      </c>
      <c r="B1120" t="s">
        <v>47</v>
      </c>
      <c r="C1120" t="s">
        <v>99</v>
      </c>
      <c r="D1120" t="s">
        <v>16</v>
      </c>
      <c r="E1120" t="s">
        <v>17</v>
      </c>
      <c r="F1120" t="s">
        <v>338</v>
      </c>
      <c r="G1120" s="4">
        <v>44502</v>
      </c>
      <c r="H1120">
        <v>998791825</v>
      </c>
      <c r="I1120" s="4">
        <v>44520</v>
      </c>
      <c r="J1120">
        <v>1261</v>
      </c>
      <c r="K1120">
        <v>109.28</v>
      </c>
      <c r="L1120">
        <v>90.93</v>
      </c>
      <c r="M1120">
        <v>559699.98</v>
      </c>
      <c r="N1120">
        <v>330348.69</v>
      </c>
    </row>
    <row r="1121" spans="1:14" x14ac:dyDescent="0.3">
      <c r="A1121" t="s">
        <v>2228</v>
      </c>
      <c r="B1121" t="s">
        <v>47</v>
      </c>
      <c r="C1121" t="s">
        <v>204</v>
      </c>
      <c r="D1121" t="s">
        <v>40</v>
      </c>
      <c r="E1121" t="s">
        <v>13</v>
      </c>
      <c r="F1121" t="s">
        <v>337</v>
      </c>
      <c r="G1121" s="4">
        <v>44335</v>
      </c>
      <c r="H1121">
        <v>998791825</v>
      </c>
      <c r="I1121" s="4">
        <v>44356</v>
      </c>
      <c r="J1121">
        <v>6095</v>
      </c>
      <c r="K1121">
        <v>47.45</v>
      </c>
      <c r="L1121">
        <v>263.33</v>
      </c>
      <c r="M1121">
        <v>2451380.4</v>
      </c>
      <c r="N1121">
        <v>1476491.3099999998</v>
      </c>
    </row>
    <row r="1122" spans="1:14" x14ac:dyDescent="0.3">
      <c r="A1122" t="s">
        <v>2229</v>
      </c>
      <c r="B1122" t="s">
        <v>10</v>
      </c>
      <c r="C1122" t="s">
        <v>279</v>
      </c>
      <c r="D1122" t="s">
        <v>31</v>
      </c>
      <c r="E1122" t="s">
        <v>17</v>
      </c>
      <c r="F1122" t="s">
        <v>335</v>
      </c>
      <c r="G1122" s="4">
        <v>44212</v>
      </c>
      <c r="H1122">
        <v>998791825</v>
      </c>
      <c r="I1122" s="4">
        <v>44226</v>
      </c>
      <c r="J1122">
        <v>1276</v>
      </c>
      <c r="K1122">
        <v>421.89</v>
      </c>
      <c r="L1122">
        <v>56.67</v>
      </c>
      <c r="M1122">
        <v>602840.48</v>
      </c>
      <c r="N1122">
        <v>417997.92</v>
      </c>
    </row>
    <row r="1123" spans="1:14" x14ac:dyDescent="0.3">
      <c r="A1123" t="s">
        <v>2230</v>
      </c>
      <c r="B1123" t="s">
        <v>21</v>
      </c>
      <c r="C1123" t="s">
        <v>83</v>
      </c>
      <c r="D1123" t="s">
        <v>12</v>
      </c>
      <c r="E1123" t="s">
        <v>13</v>
      </c>
      <c r="F1123" t="s">
        <v>337</v>
      </c>
      <c r="G1123" s="4">
        <v>44336</v>
      </c>
      <c r="H1123">
        <v>998791825</v>
      </c>
      <c r="I1123" s="4">
        <v>44369</v>
      </c>
      <c r="J1123">
        <v>7277</v>
      </c>
      <c r="K1123">
        <v>109.28</v>
      </c>
      <c r="L1123">
        <v>6.92</v>
      </c>
      <c r="M1123">
        <v>92217.72</v>
      </c>
      <c r="N1123">
        <v>68397.279999999999</v>
      </c>
    </row>
    <row r="1124" spans="1:14" x14ac:dyDescent="0.3">
      <c r="A1124" t="s">
        <v>2231</v>
      </c>
      <c r="B1124" t="s">
        <v>24</v>
      </c>
      <c r="C1124" t="s">
        <v>232</v>
      </c>
      <c r="D1124" t="s">
        <v>28</v>
      </c>
      <c r="E1124" t="s">
        <v>17</v>
      </c>
      <c r="F1124" t="s">
        <v>337</v>
      </c>
      <c r="G1124" s="4">
        <v>44533</v>
      </c>
      <c r="H1124">
        <v>998791825</v>
      </c>
      <c r="I1124" s="4">
        <v>44536</v>
      </c>
      <c r="J1124">
        <v>1605</v>
      </c>
      <c r="K1124">
        <v>205.7</v>
      </c>
      <c r="L1124">
        <v>263.33</v>
      </c>
      <c r="M1124">
        <v>2668231.6</v>
      </c>
      <c r="N1124">
        <v>1607102.99</v>
      </c>
    </row>
    <row r="1125" spans="1:14" x14ac:dyDescent="0.3">
      <c r="A1125" t="s">
        <v>2232</v>
      </c>
      <c r="B1125" t="s">
        <v>21</v>
      </c>
      <c r="C1125" t="s">
        <v>135</v>
      </c>
      <c r="D1125" t="s">
        <v>23</v>
      </c>
      <c r="E1125" t="s">
        <v>13</v>
      </c>
      <c r="F1125" t="s">
        <v>338</v>
      </c>
      <c r="G1125" s="4">
        <v>44777</v>
      </c>
      <c r="H1125">
        <v>998791825</v>
      </c>
      <c r="I1125" s="4">
        <v>44792</v>
      </c>
      <c r="J1125">
        <v>3795</v>
      </c>
      <c r="K1125">
        <v>154.06</v>
      </c>
      <c r="L1125">
        <v>502.54</v>
      </c>
      <c r="M1125">
        <v>4035682.53</v>
      </c>
      <c r="N1125">
        <v>3034839.06</v>
      </c>
    </row>
    <row r="1126" spans="1:14" x14ac:dyDescent="0.3">
      <c r="A1126" t="s">
        <v>542</v>
      </c>
      <c r="B1126" t="s">
        <v>10</v>
      </c>
      <c r="C1126" t="s">
        <v>87</v>
      </c>
      <c r="D1126" t="s">
        <v>40</v>
      </c>
      <c r="E1126" t="s">
        <v>13</v>
      </c>
      <c r="F1126" t="s">
        <v>335</v>
      </c>
      <c r="G1126" s="4">
        <v>44516</v>
      </c>
      <c r="H1126">
        <v>271128261</v>
      </c>
      <c r="I1126" s="4">
        <v>44541</v>
      </c>
      <c r="J1126">
        <v>3894</v>
      </c>
      <c r="K1126">
        <v>154.06</v>
      </c>
      <c r="L1126">
        <v>90.93</v>
      </c>
      <c r="M1126">
        <v>599909.64</v>
      </c>
      <c r="N1126">
        <v>354081.42000000004</v>
      </c>
    </row>
    <row r="1127" spans="1:14" x14ac:dyDescent="0.3">
      <c r="A1127" t="s">
        <v>2233</v>
      </c>
      <c r="B1127" t="s">
        <v>47</v>
      </c>
      <c r="C1127" t="s">
        <v>99</v>
      </c>
      <c r="D1127" t="s">
        <v>31</v>
      </c>
      <c r="E1127" t="s">
        <v>13</v>
      </c>
      <c r="F1127" t="s">
        <v>337</v>
      </c>
      <c r="G1127" s="4">
        <v>44668</v>
      </c>
      <c r="H1127">
        <v>998791825</v>
      </c>
      <c r="I1127" s="4">
        <v>44713</v>
      </c>
      <c r="J1127">
        <v>415</v>
      </c>
      <c r="K1127">
        <v>47.45</v>
      </c>
      <c r="L1127">
        <v>31.79</v>
      </c>
      <c r="M1127">
        <v>81946.150000000009</v>
      </c>
      <c r="N1127">
        <v>54901.33</v>
      </c>
    </row>
    <row r="1128" spans="1:14" x14ac:dyDescent="0.3">
      <c r="A1128" t="s">
        <v>478</v>
      </c>
      <c r="B1128" t="s">
        <v>47</v>
      </c>
      <c r="C1128" t="s">
        <v>48</v>
      </c>
      <c r="D1128" t="s">
        <v>28</v>
      </c>
      <c r="E1128" t="s">
        <v>13</v>
      </c>
      <c r="F1128" t="s">
        <v>335</v>
      </c>
      <c r="G1128" s="4">
        <v>44010</v>
      </c>
      <c r="H1128">
        <v>209464919</v>
      </c>
      <c r="I1128" s="4">
        <v>44013</v>
      </c>
      <c r="J1128">
        <v>2397</v>
      </c>
      <c r="K1128">
        <v>47.45</v>
      </c>
      <c r="L1128">
        <v>31.79</v>
      </c>
      <c r="M1128">
        <v>113737.65000000001</v>
      </c>
      <c r="N1128">
        <v>76200.63</v>
      </c>
    </row>
    <row r="1129" spans="1:14" x14ac:dyDescent="0.3">
      <c r="A1129" t="s">
        <v>1787</v>
      </c>
      <c r="B1129" t="s">
        <v>21</v>
      </c>
      <c r="C1129" t="s">
        <v>50</v>
      </c>
      <c r="D1129" t="s">
        <v>26</v>
      </c>
      <c r="E1129" t="s">
        <v>13</v>
      </c>
      <c r="F1129" t="s">
        <v>335</v>
      </c>
      <c r="G1129" s="4">
        <v>44010</v>
      </c>
      <c r="H1129">
        <v>998791825</v>
      </c>
      <c r="I1129" s="4">
        <v>44047</v>
      </c>
      <c r="J1129">
        <v>3054</v>
      </c>
      <c r="K1129">
        <v>205.7</v>
      </c>
      <c r="L1129">
        <v>159.41999999999999</v>
      </c>
      <c r="M1129">
        <v>2487448.3199999998</v>
      </c>
      <c r="N1129">
        <v>1553388.48</v>
      </c>
    </row>
    <row r="1130" spans="1:14" x14ac:dyDescent="0.3">
      <c r="A1130" t="s">
        <v>2236</v>
      </c>
      <c r="B1130" t="s">
        <v>21</v>
      </c>
      <c r="C1130" t="s">
        <v>83</v>
      </c>
      <c r="D1130" t="s">
        <v>32</v>
      </c>
      <c r="E1130" t="s">
        <v>13</v>
      </c>
      <c r="F1130" t="s">
        <v>335</v>
      </c>
      <c r="G1130" s="4">
        <v>44583</v>
      </c>
      <c r="H1130">
        <v>998791825</v>
      </c>
      <c r="I1130" s="4">
        <v>44593</v>
      </c>
      <c r="J1130">
        <v>2992</v>
      </c>
      <c r="K1130">
        <v>47.45</v>
      </c>
      <c r="L1130">
        <v>502.54</v>
      </c>
      <c r="M1130">
        <v>6107319.5300000003</v>
      </c>
      <c r="N1130">
        <v>4592713.0600000005</v>
      </c>
    </row>
    <row r="1131" spans="1:14" x14ac:dyDescent="0.3">
      <c r="A1131" t="s">
        <v>2237</v>
      </c>
      <c r="B1131" t="s">
        <v>24</v>
      </c>
      <c r="C1131" t="s">
        <v>232</v>
      </c>
      <c r="D1131" t="s">
        <v>23</v>
      </c>
      <c r="E1131" t="s">
        <v>17</v>
      </c>
      <c r="F1131" t="s">
        <v>338</v>
      </c>
      <c r="G1131" s="4">
        <v>44584</v>
      </c>
      <c r="H1131">
        <v>998791825</v>
      </c>
      <c r="I1131" s="4">
        <v>44594</v>
      </c>
      <c r="J1131">
        <v>8628</v>
      </c>
      <c r="K1131">
        <v>154.06</v>
      </c>
      <c r="L1131">
        <v>6.92</v>
      </c>
      <c r="M1131">
        <v>35677.919999999998</v>
      </c>
      <c r="N1131">
        <v>26462.079999999998</v>
      </c>
    </row>
    <row r="1132" spans="1:14" x14ac:dyDescent="0.3">
      <c r="A1132" t="s">
        <v>2238</v>
      </c>
      <c r="B1132" t="s">
        <v>21</v>
      </c>
      <c r="C1132" t="s">
        <v>135</v>
      </c>
      <c r="D1132" t="s">
        <v>40</v>
      </c>
      <c r="E1132" t="s">
        <v>17</v>
      </c>
      <c r="F1132" t="s">
        <v>337</v>
      </c>
      <c r="G1132" s="4">
        <v>44585</v>
      </c>
      <c r="H1132">
        <v>998791825</v>
      </c>
      <c r="I1132" s="4">
        <v>44595</v>
      </c>
      <c r="J1132">
        <v>1999</v>
      </c>
      <c r="K1132">
        <v>205.7</v>
      </c>
      <c r="L1132">
        <v>159.41999999999999</v>
      </c>
      <c r="M1132">
        <v>2530335.36</v>
      </c>
      <c r="N1132">
        <v>1580171.0399999998</v>
      </c>
    </row>
    <row r="1133" spans="1:14" x14ac:dyDescent="0.3">
      <c r="A1133" t="s">
        <v>2239</v>
      </c>
      <c r="B1133" t="s">
        <v>47</v>
      </c>
      <c r="C1133" t="s">
        <v>99</v>
      </c>
      <c r="D1133" t="s">
        <v>54</v>
      </c>
      <c r="E1133" t="s">
        <v>13</v>
      </c>
      <c r="F1133" t="s">
        <v>335</v>
      </c>
      <c r="G1133" s="4">
        <v>44586</v>
      </c>
      <c r="H1133">
        <v>998791825</v>
      </c>
      <c r="I1133" s="4">
        <v>44596</v>
      </c>
      <c r="J1133">
        <v>6861</v>
      </c>
      <c r="K1133">
        <v>109.28</v>
      </c>
      <c r="L1133">
        <v>364.69</v>
      </c>
      <c r="M1133">
        <v>2795443.14</v>
      </c>
      <c r="N1133">
        <v>2416435.94</v>
      </c>
    </row>
    <row r="1134" spans="1:14" x14ac:dyDescent="0.3">
      <c r="A1134" t="s">
        <v>2240</v>
      </c>
      <c r="B1134" t="s">
        <v>47</v>
      </c>
      <c r="C1134" t="s">
        <v>204</v>
      </c>
      <c r="D1134" t="s">
        <v>12</v>
      </c>
      <c r="E1134" t="s">
        <v>13</v>
      </c>
      <c r="F1134" t="s">
        <v>335</v>
      </c>
      <c r="G1134" s="4">
        <v>44587</v>
      </c>
      <c r="H1134">
        <v>998791825</v>
      </c>
      <c r="I1134" s="4">
        <v>44597</v>
      </c>
      <c r="J1134">
        <v>8998</v>
      </c>
      <c r="K1134">
        <v>255.28</v>
      </c>
      <c r="L1134">
        <v>90.93</v>
      </c>
      <c r="M1134">
        <v>33893.199999999997</v>
      </c>
      <c r="N1134">
        <v>20004.600000000002</v>
      </c>
    </row>
    <row r="1135" spans="1:14" x14ac:dyDescent="0.3">
      <c r="A1135" t="s">
        <v>2241</v>
      </c>
      <c r="B1135" t="s">
        <v>10</v>
      </c>
      <c r="C1135" t="s">
        <v>279</v>
      </c>
      <c r="D1135" t="s">
        <v>31</v>
      </c>
      <c r="E1135" t="s">
        <v>17</v>
      </c>
      <c r="F1135" t="s">
        <v>337</v>
      </c>
      <c r="G1135" s="4">
        <v>44588</v>
      </c>
      <c r="H1135">
        <v>998791825</v>
      </c>
      <c r="I1135" s="4">
        <v>44598</v>
      </c>
      <c r="J1135">
        <v>1229</v>
      </c>
      <c r="K1135">
        <v>437.2</v>
      </c>
      <c r="L1135">
        <v>31.79</v>
      </c>
      <c r="M1135">
        <v>426148.45</v>
      </c>
      <c r="N1135">
        <v>285505.99</v>
      </c>
    </row>
    <row r="1136" spans="1:14" x14ac:dyDescent="0.3">
      <c r="A1136" t="s">
        <v>2242</v>
      </c>
      <c r="B1136" t="s">
        <v>21</v>
      </c>
      <c r="C1136" t="s">
        <v>83</v>
      </c>
      <c r="D1136" t="s">
        <v>54</v>
      </c>
      <c r="E1136" t="s">
        <v>13</v>
      </c>
      <c r="F1136" t="s">
        <v>335</v>
      </c>
      <c r="G1136" s="4">
        <v>44533</v>
      </c>
      <c r="H1136">
        <v>998791825</v>
      </c>
      <c r="I1136" s="4">
        <v>44536</v>
      </c>
      <c r="J1136">
        <v>8402</v>
      </c>
      <c r="K1136">
        <v>81.73</v>
      </c>
      <c r="L1136">
        <v>31.79</v>
      </c>
      <c r="M1136">
        <v>390323.7</v>
      </c>
      <c r="N1136">
        <v>261504.53999999998</v>
      </c>
    </row>
    <row r="1137" spans="1:14" x14ac:dyDescent="0.3">
      <c r="A1137" t="s">
        <v>543</v>
      </c>
      <c r="B1137" t="s">
        <v>21</v>
      </c>
      <c r="C1137" t="s">
        <v>174</v>
      </c>
      <c r="D1137" t="s">
        <v>28</v>
      </c>
      <c r="E1137" t="s">
        <v>13</v>
      </c>
      <c r="F1137" t="s">
        <v>337</v>
      </c>
      <c r="G1137" s="4">
        <v>44266</v>
      </c>
      <c r="H1137">
        <v>271611917</v>
      </c>
      <c r="I1137" s="4">
        <v>44311</v>
      </c>
      <c r="J1137">
        <v>703</v>
      </c>
      <c r="K1137">
        <v>47.45</v>
      </c>
      <c r="L1137">
        <v>31.79</v>
      </c>
      <c r="M1137">
        <v>33357.35</v>
      </c>
      <c r="N1137">
        <v>22348.37</v>
      </c>
    </row>
    <row r="1138" spans="1:14" x14ac:dyDescent="0.3">
      <c r="A1138" t="s">
        <v>208</v>
      </c>
      <c r="B1138" t="s">
        <v>24</v>
      </c>
      <c r="C1138" t="s">
        <v>232</v>
      </c>
      <c r="D1138" t="s">
        <v>16</v>
      </c>
      <c r="E1138" t="s">
        <v>17</v>
      </c>
      <c r="F1138" t="s">
        <v>338</v>
      </c>
      <c r="G1138" s="4">
        <v>44777</v>
      </c>
      <c r="H1138">
        <v>998791825</v>
      </c>
      <c r="I1138" s="4">
        <v>44792</v>
      </c>
      <c r="J1138">
        <v>2397</v>
      </c>
      <c r="K1138">
        <v>668.27</v>
      </c>
      <c r="L1138">
        <v>524.96</v>
      </c>
      <c r="M1138">
        <v>3454017.8400000003</v>
      </c>
      <c r="N1138">
        <v>2784387.8400000003</v>
      </c>
    </row>
    <row r="1139" spans="1:14" x14ac:dyDescent="0.3">
      <c r="A1139" t="s">
        <v>2243</v>
      </c>
      <c r="B1139" t="s">
        <v>21</v>
      </c>
      <c r="C1139" t="s">
        <v>135</v>
      </c>
      <c r="D1139" t="s">
        <v>40</v>
      </c>
      <c r="E1139" t="s">
        <v>13</v>
      </c>
      <c r="F1139" t="s">
        <v>337</v>
      </c>
      <c r="G1139" s="4">
        <v>44668</v>
      </c>
      <c r="H1139">
        <v>998791825</v>
      </c>
      <c r="I1139" s="4">
        <v>44713</v>
      </c>
      <c r="J1139">
        <v>7126</v>
      </c>
      <c r="K1139">
        <v>81.73</v>
      </c>
      <c r="L1139">
        <v>97.44</v>
      </c>
      <c r="M1139">
        <v>700952.52</v>
      </c>
      <c r="N1139">
        <v>447639.36</v>
      </c>
    </row>
    <row r="1140" spans="1:14" x14ac:dyDescent="0.3">
      <c r="A1140" t="s">
        <v>847</v>
      </c>
      <c r="B1140" t="s">
        <v>47</v>
      </c>
      <c r="C1140" t="s">
        <v>97</v>
      </c>
      <c r="D1140" t="s">
        <v>26</v>
      </c>
      <c r="E1140" t="s">
        <v>13</v>
      </c>
      <c r="F1140" t="s">
        <v>335</v>
      </c>
      <c r="G1140" s="4">
        <v>44010</v>
      </c>
      <c r="H1140">
        <v>546849906</v>
      </c>
      <c r="I1140" s="4">
        <v>44047</v>
      </c>
      <c r="J1140">
        <v>9744</v>
      </c>
      <c r="K1140">
        <v>255.28</v>
      </c>
      <c r="L1140">
        <v>159.41999999999999</v>
      </c>
      <c r="M1140">
        <v>2487448.3199999998</v>
      </c>
      <c r="N1140">
        <v>1553388.48</v>
      </c>
    </row>
    <row r="1141" spans="1:14" x14ac:dyDescent="0.3">
      <c r="A1141" t="s">
        <v>1661</v>
      </c>
      <c r="B1141" t="s">
        <v>47</v>
      </c>
      <c r="C1141" t="s">
        <v>183</v>
      </c>
      <c r="D1141" t="s">
        <v>60</v>
      </c>
      <c r="E1141" t="s">
        <v>17</v>
      </c>
      <c r="F1141" t="s">
        <v>337</v>
      </c>
      <c r="G1141" s="4">
        <v>44009</v>
      </c>
      <c r="H1141">
        <v>998791825</v>
      </c>
      <c r="I1141" s="4">
        <v>44053</v>
      </c>
      <c r="J1141">
        <v>7991</v>
      </c>
      <c r="K1141">
        <v>437.2</v>
      </c>
      <c r="L1141">
        <v>502.54</v>
      </c>
      <c r="M1141">
        <v>909515.47</v>
      </c>
      <c r="N1141">
        <v>683956.94000000006</v>
      </c>
    </row>
    <row r="1142" spans="1:14" x14ac:dyDescent="0.3">
      <c r="A1142" t="s">
        <v>2246</v>
      </c>
      <c r="B1142" t="s">
        <v>10</v>
      </c>
      <c r="C1142" t="s">
        <v>279</v>
      </c>
      <c r="D1142" t="s">
        <v>28</v>
      </c>
      <c r="E1142" t="s">
        <v>17</v>
      </c>
      <c r="F1142" t="s">
        <v>337</v>
      </c>
      <c r="G1142" s="4">
        <v>44583</v>
      </c>
      <c r="H1142">
        <v>998791825</v>
      </c>
      <c r="I1142" s="4">
        <v>44593</v>
      </c>
      <c r="J1142">
        <v>290</v>
      </c>
      <c r="K1142">
        <v>9.33</v>
      </c>
      <c r="L1142">
        <v>364.69</v>
      </c>
      <c r="M1142">
        <v>4218.8999999999996</v>
      </c>
      <c r="N1142">
        <v>3646.9</v>
      </c>
    </row>
    <row r="1143" spans="1:14" x14ac:dyDescent="0.3">
      <c r="A1143" t="s">
        <v>2247</v>
      </c>
      <c r="B1143" t="s">
        <v>21</v>
      </c>
      <c r="C1143" t="s">
        <v>83</v>
      </c>
      <c r="D1143" t="s">
        <v>23</v>
      </c>
      <c r="E1143" t="s">
        <v>13</v>
      </c>
      <c r="F1143" t="s">
        <v>338</v>
      </c>
      <c r="G1143" s="4">
        <v>44399</v>
      </c>
      <c r="H1143">
        <v>998791825</v>
      </c>
      <c r="I1143" s="4">
        <v>44419</v>
      </c>
      <c r="J1143">
        <v>2687</v>
      </c>
      <c r="K1143">
        <v>255.28</v>
      </c>
      <c r="L1143">
        <v>90.93</v>
      </c>
      <c r="M1143">
        <v>1167004.5</v>
      </c>
      <c r="N1143">
        <v>688794.75</v>
      </c>
    </row>
    <row r="1144" spans="1:14" x14ac:dyDescent="0.3">
      <c r="A1144" t="s">
        <v>250</v>
      </c>
      <c r="B1144" t="s">
        <v>24</v>
      </c>
      <c r="C1144" t="s">
        <v>232</v>
      </c>
      <c r="D1144" t="s">
        <v>31</v>
      </c>
      <c r="E1144" t="s">
        <v>13</v>
      </c>
      <c r="F1144" t="s">
        <v>337</v>
      </c>
      <c r="G1144" s="4">
        <v>44369</v>
      </c>
      <c r="H1144">
        <v>998791825</v>
      </c>
      <c r="I1144" s="4">
        <v>44391</v>
      </c>
      <c r="J1144">
        <v>2687</v>
      </c>
      <c r="K1144">
        <v>81.73</v>
      </c>
      <c r="L1144">
        <v>263.33</v>
      </c>
      <c r="M1144">
        <v>4250021.2</v>
      </c>
      <c r="N1144">
        <v>2559830.9299999997</v>
      </c>
    </row>
    <row r="1145" spans="1:14" x14ac:dyDescent="0.3">
      <c r="A1145" t="s">
        <v>2248</v>
      </c>
      <c r="B1145" t="s">
        <v>21</v>
      </c>
      <c r="C1145" t="s">
        <v>135</v>
      </c>
      <c r="D1145" t="s">
        <v>23</v>
      </c>
      <c r="E1145" t="s">
        <v>13</v>
      </c>
      <c r="F1145" t="s">
        <v>336</v>
      </c>
      <c r="G1145" s="4">
        <v>44656</v>
      </c>
      <c r="H1145">
        <v>998791825</v>
      </c>
      <c r="I1145" s="4">
        <v>44686</v>
      </c>
      <c r="J1145">
        <v>287</v>
      </c>
      <c r="K1145">
        <v>81.73</v>
      </c>
      <c r="L1145">
        <v>97.44</v>
      </c>
      <c r="M1145">
        <v>1222928.7000000002</v>
      </c>
      <c r="N1145">
        <v>780981.6</v>
      </c>
    </row>
    <row r="1146" spans="1:14" x14ac:dyDescent="0.3">
      <c r="A1146" t="s">
        <v>2249</v>
      </c>
      <c r="B1146" t="s">
        <v>47</v>
      </c>
      <c r="C1146" t="s">
        <v>99</v>
      </c>
      <c r="D1146" t="s">
        <v>28</v>
      </c>
      <c r="E1146" t="s">
        <v>17</v>
      </c>
      <c r="F1146" t="s">
        <v>336</v>
      </c>
      <c r="G1146" s="4">
        <v>44502</v>
      </c>
      <c r="H1146">
        <v>998791825</v>
      </c>
      <c r="I1146" s="4">
        <v>44520</v>
      </c>
      <c r="J1146">
        <v>2687</v>
      </c>
      <c r="K1146">
        <v>668.27</v>
      </c>
      <c r="L1146">
        <v>31.79</v>
      </c>
      <c r="M1146">
        <v>287357.2</v>
      </c>
      <c r="N1146">
        <v>192520.24</v>
      </c>
    </row>
    <row r="1147" spans="1:14" x14ac:dyDescent="0.3">
      <c r="A1147" t="s">
        <v>2250</v>
      </c>
      <c r="B1147" t="s">
        <v>10</v>
      </c>
      <c r="C1147" t="s">
        <v>279</v>
      </c>
      <c r="D1147" t="s">
        <v>32</v>
      </c>
      <c r="E1147" t="s">
        <v>13</v>
      </c>
      <c r="F1147" t="s">
        <v>335</v>
      </c>
      <c r="G1147" s="4">
        <v>44335</v>
      </c>
      <c r="H1147">
        <v>998791825</v>
      </c>
      <c r="I1147" s="4">
        <v>44356</v>
      </c>
      <c r="J1147">
        <v>6587</v>
      </c>
      <c r="K1147">
        <v>421.89</v>
      </c>
      <c r="L1147">
        <v>6.92</v>
      </c>
      <c r="M1147">
        <v>41742.42</v>
      </c>
      <c r="N1147">
        <v>30960.079999999998</v>
      </c>
    </row>
    <row r="1148" spans="1:14" x14ac:dyDescent="0.3">
      <c r="A1148" t="s">
        <v>700</v>
      </c>
      <c r="B1148" t="s">
        <v>18</v>
      </c>
      <c r="C1148" t="s">
        <v>33</v>
      </c>
      <c r="D1148" t="s">
        <v>60</v>
      </c>
      <c r="E1148" t="s">
        <v>17</v>
      </c>
      <c r="F1148" t="s">
        <v>337</v>
      </c>
      <c r="G1148" s="4">
        <v>44009</v>
      </c>
      <c r="H1148">
        <v>419711911</v>
      </c>
      <c r="I1148" s="4">
        <v>44053</v>
      </c>
      <c r="J1148">
        <v>1361</v>
      </c>
      <c r="K1148">
        <v>668.27</v>
      </c>
      <c r="L1148">
        <v>502.54</v>
      </c>
      <c r="M1148">
        <v>909515.47</v>
      </c>
      <c r="N1148">
        <v>683956.94000000006</v>
      </c>
    </row>
    <row r="1149" spans="1:14" x14ac:dyDescent="0.3">
      <c r="A1149" t="s">
        <v>2251</v>
      </c>
      <c r="B1149" t="s">
        <v>21</v>
      </c>
      <c r="C1149" t="s">
        <v>83</v>
      </c>
      <c r="D1149" t="s">
        <v>23</v>
      </c>
      <c r="E1149" t="s">
        <v>17</v>
      </c>
      <c r="F1149" t="s">
        <v>338</v>
      </c>
      <c r="G1149" s="4">
        <v>44212</v>
      </c>
      <c r="H1149">
        <v>998791825</v>
      </c>
      <c r="I1149" s="4">
        <v>44226</v>
      </c>
      <c r="J1149">
        <v>2687</v>
      </c>
      <c r="K1149">
        <v>668.27</v>
      </c>
      <c r="L1149">
        <v>263.33</v>
      </c>
      <c r="M1149">
        <v>2592596</v>
      </c>
      <c r="N1149">
        <v>1561546.9</v>
      </c>
    </row>
    <row r="1150" spans="1:14" x14ac:dyDescent="0.3">
      <c r="A1150" t="s">
        <v>326</v>
      </c>
      <c r="B1150" t="s">
        <v>24</v>
      </c>
      <c r="C1150" t="s">
        <v>232</v>
      </c>
      <c r="D1150" t="s">
        <v>40</v>
      </c>
      <c r="E1150" t="s">
        <v>17</v>
      </c>
      <c r="F1150" t="s">
        <v>337</v>
      </c>
      <c r="G1150" s="4">
        <v>44336</v>
      </c>
      <c r="H1150">
        <v>998791825</v>
      </c>
      <c r="I1150" s="4">
        <v>44369</v>
      </c>
      <c r="J1150">
        <v>4237</v>
      </c>
      <c r="K1150">
        <v>651.21</v>
      </c>
      <c r="L1150">
        <v>6.92</v>
      </c>
      <c r="M1150">
        <v>1072.95</v>
      </c>
      <c r="N1150">
        <v>795.8</v>
      </c>
    </row>
    <row r="1151" spans="1:14" x14ac:dyDescent="0.3">
      <c r="A1151" t="s">
        <v>545</v>
      </c>
      <c r="B1151" t="s">
        <v>18</v>
      </c>
      <c r="C1151" t="s">
        <v>44</v>
      </c>
      <c r="D1151" t="s">
        <v>54</v>
      </c>
      <c r="E1151" t="s">
        <v>13</v>
      </c>
      <c r="F1151" t="s">
        <v>338</v>
      </c>
      <c r="G1151" s="4">
        <v>44331</v>
      </c>
      <c r="H1151">
        <v>275231397</v>
      </c>
      <c r="I1151" s="4">
        <v>44372</v>
      </c>
      <c r="J1151">
        <v>8257</v>
      </c>
      <c r="K1151">
        <v>109.28</v>
      </c>
      <c r="L1151">
        <v>35.840000000000003</v>
      </c>
      <c r="M1151">
        <v>902324.96</v>
      </c>
      <c r="N1151">
        <v>295930.88</v>
      </c>
    </row>
    <row r="1152" spans="1:14" x14ac:dyDescent="0.3">
      <c r="A1152" t="s">
        <v>546</v>
      </c>
      <c r="B1152" t="s">
        <v>21</v>
      </c>
      <c r="C1152" t="s">
        <v>50</v>
      </c>
      <c r="D1152" t="s">
        <v>16</v>
      </c>
      <c r="E1152" t="s">
        <v>13</v>
      </c>
      <c r="F1152" t="s">
        <v>336</v>
      </c>
      <c r="G1152" s="4">
        <v>44480</v>
      </c>
      <c r="H1152">
        <v>275668275</v>
      </c>
      <c r="I1152" s="4">
        <v>44524</v>
      </c>
      <c r="J1152">
        <v>1982</v>
      </c>
      <c r="K1152">
        <v>421.89</v>
      </c>
      <c r="L1152">
        <v>364.69</v>
      </c>
      <c r="M1152">
        <v>836185.98</v>
      </c>
      <c r="N1152">
        <v>722815.58</v>
      </c>
    </row>
    <row r="1153" spans="1:14" x14ac:dyDescent="0.3">
      <c r="A1153" t="s">
        <v>547</v>
      </c>
      <c r="B1153" t="s">
        <v>10</v>
      </c>
      <c r="C1153" t="s">
        <v>171</v>
      </c>
      <c r="D1153" t="s">
        <v>23</v>
      </c>
      <c r="E1153" t="s">
        <v>13</v>
      </c>
      <c r="F1153" t="s">
        <v>336</v>
      </c>
      <c r="G1153" s="4">
        <v>44841</v>
      </c>
      <c r="H1153">
        <v>276825702</v>
      </c>
      <c r="I1153" s="4">
        <v>44849</v>
      </c>
      <c r="J1153">
        <v>7710</v>
      </c>
      <c r="K1153">
        <v>9.33</v>
      </c>
      <c r="L1153">
        <v>6.92</v>
      </c>
      <c r="M1153">
        <v>71934.3</v>
      </c>
      <c r="N1153">
        <v>53353.2</v>
      </c>
    </row>
    <row r="1154" spans="1:14" x14ac:dyDescent="0.3">
      <c r="A1154" t="s">
        <v>548</v>
      </c>
      <c r="B1154" t="s">
        <v>21</v>
      </c>
      <c r="C1154" t="s">
        <v>132</v>
      </c>
      <c r="D1154" t="s">
        <v>23</v>
      </c>
      <c r="E1154" t="s">
        <v>13</v>
      </c>
      <c r="F1154" t="s">
        <v>335</v>
      </c>
      <c r="G1154" s="4">
        <v>44392</v>
      </c>
      <c r="H1154">
        <v>277898585</v>
      </c>
      <c r="I1154" s="4">
        <v>44438</v>
      </c>
      <c r="J1154">
        <v>4507</v>
      </c>
      <c r="K1154">
        <v>9.33</v>
      </c>
      <c r="L1154">
        <v>6.92</v>
      </c>
      <c r="M1154">
        <v>42050.31</v>
      </c>
      <c r="N1154">
        <v>31188.44</v>
      </c>
    </row>
    <row r="1155" spans="1:14" x14ac:dyDescent="0.3">
      <c r="A1155" t="s">
        <v>549</v>
      </c>
      <c r="B1155" t="s">
        <v>21</v>
      </c>
      <c r="C1155" t="s">
        <v>57</v>
      </c>
      <c r="D1155" t="s">
        <v>31</v>
      </c>
      <c r="E1155" t="s">
        <v>13</v>
      </c>
      <c r="F1155" t="s">
        <v>335</v>
      </c>
      <c r="G1155" s="4">
        <v>44348</v>
      </c>
      <c r="H1155">
        <v>279311788</v>
      </c>
      <c r="I1155" s="4">
        <v>44374</v>
      </c>
      <c r="J1155">
        <v>3474</v>
      </c>
      <c r="K1155">
        <v>437.2</v>
      </c>
      <c r="L1155">
        <v>263.33</v>
      </c>
      <c r="M1155">
        <v>1518832.8</v>
      </c>
      <c r="N1155">
        <v>914808.41999999993</v>
      </c>
    </row>
    <row r="1156" spans="1:14" x14ac:dyDescent="0.3">
      <c r="A1156" t="s">
        <v>550</v>
      </c>
      <c r="B1156" t="s">
        <v>21</v>
      </c>
      <c r="C1156" t="s">
        <v>94</v>
      </c>
      <c r="D1156" t="s">
        <v>20</v>
      </c>
      <c r="E1156" t="s">
        <v>13</v>
      </c>
      <c r="F1156" t="s">
        <v>336</v>
      </c>
      <c r="G1156" s="4">
        <v>44502</v>
      </c>
      <c r="H1156">
        <v>280654180</v>
      </c>
      <c r="I1156" s="4">
        <v>44515</v>
      </c>
      <c r="J1156">
        <v>2739</v>
      </c>
      <c r="K1156">
        <v>205.7</v>
      </c>
      <c r="L1156">
        <v>117.11</v>
      </c>
      <c r="M1156">
        <v>563412.29999999993</v>
      </c>
      <c r="N1156">
        <v>320764.28999999998</v>
      </c>
    </row>
    <row r="1157" spans="1:14" x14ac:dyDescent="0.3">
      <c r="A1157" t="s">
        <v>1747</v>
      </c>
      <c r="B1157" t="s">
        <v>10</v>
      </c>
      <c r="C1157" t="s">
        <v>100</v>
      </c>
      <c r="D1157" t="s">
        <v>31</v>
      </c>
      <c r="E1157" t="s">
        <v>13</v>
      </c>
      <c r="F1157" t="s">
        <v>337</v>
      </c>
      <c r="G1157" s="4">
        <v>44007</v>
      </c>
      <c r="H1157">
        <v>998791825</v>
      </c>
      <c r="I1157" s="4">
        <v>44054</v>
      </c>
      <c r="J1157">
        <v>3013</v>
      </c>
      <c r="K1157">
        <v>154.06</v>
      </c>
      <c r="L1157">
        <v>263.33</v>
      </c>
      <c r="M1157">
        <v>2737309.1999999997</v>
      </c>
      <c r="N1157">
        <v>1648709.13</v>
      </c>
    </row>
    <row r="1158" spans="1:14" x14ac:dyDescent="0.3">
      <c r="A1158" t="s">
        <v>551</v>
      </c>
      <c r="B1158" t="s">
        <v>35</v>
      </c>
      <c r="C1158" t="s">
        <v>147</v>
      </c>
      <c r="D1158" t="s">
        <v>54</v>
      </c>
      <c r="E1158" t="s">
        <v>13</v>
      </c>
      <c r="F1158" t="s">
        <v>336</v>
      </c>
      <c r="G1158" s="4">
        <v>44797</v>
      </c>
      <c r="H1158">
        <v>280876481</v>
      </c>
      <c r="I1158" s="4">
        <v>44828</v>
      </c>
      <c r="J1158">
        <v>2463</v>
      </c>
      <c r="K1158">
        <v>109.28</v>
      </c>
      <c r="L1158">
        <v>35.840000000000003</v>
      </c>
      <c r="M1158">
        <v>269156.64</v>
      </c>
      <c r="N1158">
        <v>88273.920000000013</v>
      </c>
    </row>
    <row r="1159" spans="1:14" x14ac:dyDescent="0.3">
      <c r="A1159" t="s">
        <v>552</v>
      </c>
      <c r="B1159" t="s">
        <v>47</v>
      </c>
      <c r="C1159" t="s">
        <v>128</v>
      </c>
      <c r="D1159" t="s">
        <v>26</v>
      </c>
      <c r="E1159" t="s">
        <v>13</v>
      </c>
      <c r="F1159" t="s">
        <v>337</v>
      </c>
      <c r="G1159" s="4">
        <v>44797</v>
      </c>
      <c r="H1159">
        <v>281028401</v>
      </c>
      <c r="I1159" s="4">
        <v>44839</v>
      </c>
      <c r="J1159">
        <v>9840</v>
      </c>
      <c r="K1159">
        <v>255.28</v>
      </c>
      <c r="L1159">
        <v>159.41999999999999</v>
      </c>
      <c r="M1159">
        <v>2511955.2000000002</v>
      </c>
      <c r="N1159">
        <v>1568692.7999999998</v>
      </c>
    </row>
    <row r="1160" spans="1:14" x14ac:dyDescent="0.3">
      <c r="A1160" t="s">
        <v>553</v>
      </c>
      <c r="B1160" t="s">
        <v>47</v>
      </c>
      <c r="C1160" t="s">
        <v>177</v>
      </c>
      <c r="D1160" t="s">
        <v>23</v>
      </c>
      <c r="E1160" t="s">
        <v>13</v>
      </c>
      <c r="F1160" t="s">
        <v>337</v>
      </c>
      <c r="G1160" s="4">
        <v>44218</v>
      </c>
      <c r="H1160">
        <v>281881988</v>
      </c>
      <c r="I1160" s="4">
        <v>44241</v>
      </c>
      <c r="J1160">
        <v>4093</v>
      </c>
      <c r="K1160">
        <v>9.33</v>
      </c>
      <c r="L1160">
        <v>6.92</v>
      </c>
      <c r="M1160">
        <v>38187.69</v>
      </c>
      <c r="N1160">
        <v>28323.56</v>
      </c>
    </row>
    <row r="1161" spans="1:14" x14ac:dyDescent="0.3">
      <c r="A1161" t="s">
        <v>554</v>
      </c>
      <c r="B1161" t="s">
        <v>10</v>
      </c>
      <c r="C1161" t="s">
        <v>169</v>
      </c>
      <c r="D1161" t="s">
        <v>40</v>
      </c>
      <c r="E1161" t="s">
        <v>17</v>
      </c>
      <c r="F1161" t="s">
        <v>335</v>
      </c>
      <c r="G1161" s="4">
        <v>44483</v>
      </c>
      <c r="H1161">
        <v>282137763</v>
      </c>
      <c r="I1161" s="4">
        <v>44523</v>
      </c>
      <c r="J1161">
        <v>1476</v>
      </c>
      <c r="K1161">
        <v>154.06</v>
      </c>
      <c r="L1161">
        <v>90.93</v>
      </c>
      <c r="M1161">
        <v>227392.56</v>
      </c>
      <c r="N1161">
        <v>134212.68000000002</v>
      </c>
    </row>
    <row r="1162" spans="1:14" x14ac:dyDescent="0.3">
      <c r="A1162" t="s">
        <v>799</v>
      </c>
      <c r="B1162" t="s">
        <v>21</v>
      </c>
      <c r="C1162" t="s">
        <v>57</v>
      </c>
      <c r="D1162" t="s">
        <v>31</v>
      </c>
      <c r="E1162" t="s">
        <v>13</v>
      </c>
      <c r="F1162" t="s">
        <v>337</v>
      </c>
      <c r="G1162" s="4">
        <v>44007</v>
      </c>
      <c r="H1162">
        <v>515648305</v>
      </c>
      <c r="I1162" s="4">
        <v>44054</v>
      </c>
      <c r="J1162">
        <v>6261</v>
      </c>
      <c r="K1162">
        <v>437.2</v>
      </c>
      <c r="L1162">
        <v>263.33</v>
      </c>
      <c r="M1162">
        <v>2737309.1999999997</v>
      </c>
      <c r="N1162">
        <v>1648709.13</v>
      </c>
    </row>
    <row r="1163" spans="1:14" x14ac:dyDescent="0.3">
      <c r="A1163" t="s">
        <v>1918</v>
      </c>
      <c r="B1163" t="s">
        <v>10</v>
      </c>
      <c r="C1163" t="s">
        <v>171</v>
      </c>
      <c r="D1163" t="s">
        <v>34</v>
      </c>
      <c r="E1163" t="s">
        <v>13</v>
      </c>
      <c r="F1163" t="s">
        <v>337</v>
      </c>
      <c r="G1163" s="4">
        <v>44001</v>
      </c>
      <c r="H1163">
        <v>998791825</v>
      </c>
      <c r="I1163" s="4">
        <v>44010</v>
      </c>
      <c r="J1163">
        <v>1080</v>
      </c>
      <c r="K1163">
        <v>152.58000000000001</v>
      </c>
      <c r="L1163">
        <v>524.96</v>
      </c>
      <c r="M1163">
        <v>864806.88</v>
      </c>
      <c r="N1163">
        <v>697146.88</v>
      </c>
    </row>
    <row r="1164" spans="1:14" x14ac:dyDescent="0.3">
      <c r="A1164" t="s">
        <v>2166</v>
      </c>
      <c r="B1164" t="s">
        <v>21</v>
      </c>
      <c r="C1164" t="s">
        <v>277</v>
      </c>
      <c r="D1164" t="s">
        <v>16</v>
      </c>
      <c r="E1164" t="s">
        <v>17</v>
      </c>
      <c r="F1164" t="s">
        <v>336</v>
      </c>
      <c r="G1164" s="4">
        <v>44001</v>
      </c>
      <c r="H1164">
        <v>998791825</v>
      </c>
      <c r="I1164" s="4">
        <v>44050</v>
      </c>
      <c r="J1164">
        <v>1424</v>
      </c>
      <c r="K1164">
        <v>81.73</v>
      </c>
      <c r="L1164">
        <v>364.69</v>
      </c>
      <c r="M1164">
        <v>443828.27999999997</v>
      </c>
      <c r="N1164">
        <v>383653.88</v>
      </c>
    </row>
    <row r="1165" spans="1:14" x14ac:dyDescent="0.3">
      <c r="A1165" t="s">
        <v>558</v>
      </c>
      <c r="B1165" t="s">
        <v>10</v>
      </c>
      <c r="C1165" t="s">
        <v>179</v>
      </c>
      <c r="D1165" t="s">
        <v>34</v>
      </c>
      <c r="E1165" t="s">
        <v>17</v>
      </c>
      <c r="F1165" t="s">
        <v>338</v>
      </c>
      <c r="G1165" s="4">
        <v>44326</v>
      </c>
      <c r="H1165">
        <v>284194266</v>
      </c>
      <c r="I1165" s="4">
        <v>44357</v>
      </c>
      <c r="J1165">
        <v>3507</v>
      </c>
      <c r="K1165">
        <v>651.21</v>
      </c>
      <c r="L1165">
        <v>524.96</v>
      </c>
      <c r="M1165">
        <v>2283793.4700000002</v>
      </c>
      <c r="N1165">
        <v>1841034.7200000002</v>
      </c>
    </row>
    <row r="1166" spans="1:14" x14ac:dyDescent="0.3">
      <c r="A1166" t="s">
        <v>559</v>
      </c>
      <c r="B1166" t="s">
        <v>21</v>
      </c>
      <c r="C1166" t="s">
        <v>132</v>
      </c>
      <c r="D1166" t="s">
        <v>28</v>
      </c>
      <c r="E1166" t="s">
        <v>17</v>
      </c>
      <c r="F1166" t="s">
        <v>338</v>
      </c>
      <c r="G1166" s="4">
        <v>44545</v>
      </c>
      <c r="H1166">
        <v>284414851</v>
      </c>
      <c r="I1166" s="4">
        <v>44574</v>
      </c>
      <c r="J1166">
        <v>6460</v>
      </c>
      <c r="K1166">
        <v>47.45</v>
      </c>
      <c r="L1166">
        <v>31.79</v>
      </c>
      <c r="M1166">
        <v>306527</v>
      </c>
      <c r="N1166">
        <v>205363.4</v>
      </c>
    </row>
    <row r="1167" spans="1:14" x14ac:dyDescent="0.3">
      <c r="A1167" t="s">
        <v>560</v>
      </c>
      <c r="B1167" t="s">
        <v>18</v>
      </c>
      <c r="C1167" t="s">
        <v>181</v>
      </c>
      <c r="D1167" t="s">
        <v>26</v>
      </c>
      <c r="E1167" t="s">
        <v>13</v>
      </c>
      <c r="F1167" t="s">
        <v>338</v>
      </c>
      <c r="G1167" s="4">
        <v>44198</v>
      </c>
      <c r="H1167">
        <v>286076533</v>
      </c>
      <c r="I1167" s="4">
        <v>44200</v>
      </c>
      <c r="J1167">
        <v>7730</v>
      </c>
      <c r="K1167">
        <v>255.28</v>
      </c>
      <c r="L1167">
        <v>159.41999999999999</v>
      </c>
      <c r="M1167">
        <v>1973314.4</v>
      </c>
      <c r="N1167">
        <v>1232316.5999999999</v>
      </c>
    </row>
    <row r="1168" spans="1:14" x14ac:dyDescent="0.3">
      <c r="A1168" t="s">
        <v>363</v>
      </c>
      <c r="B1168" t="s">
        <v>21</v>
      </c>
      <c r="C1168" t="s">
        <v>50</v>
      </c>
      <c r="D1168" t="s">
        <v>31</v>
      </c>
      <c r="E1168" t="s">
        <v>17</v>
      </c>
      <c r="F1168" t="s">
        <v>335</v>
      </c>
      <c r="G1168" s="4">
        <v>44355</v>
      </c>
      <c r="H1168">
        <v>120351636</v>
      </c>
      <c r="I1168" s="4">
        <v>44402</v>
      </c>
      <c r="J1168">
        <v>912</v>
      </c>
      <c r="K1168">
        <v>437.2</v>
      </c>
      <c r="L1168">
        <v>263.33</v>
      </c>
      <c r="M1168">
        <v>398726.39999999997</v>
      </c>
      <c r="N1168">
        <v>240156.96</v>
      </c>
    </row>
    <row r="1169" spans="1:14" x14ac:dyDescent="0.3">
      <c r="A1169" t="s">
        <v>994</v>
      </c>
      <c r="B1169" t="s">
        <v>21</v>
      </c>
      <c r="C1169" t="s">
        <v>188</v>
      </c>
      <c r="D1169" t="s">
        <v>34</v>
      </c>
      <c r="E1169" t="s">
        <v>13</v>
      </c>
      <c r="F1169" t="s">
        <v>337</v>
      </c>
      <c r="G1169" s="4">
        <v>44001</v>
      </c>
      <c r="H1169">
        <v>687801063</v>
      </c>
      <c r="I1169" s="4">
        <v>44010</v>
      </c>
      <c r="J1169">
        <v>1328</v>
      </c>
      <c r="K1169">
        <v>651.21</v>
      </c>
      <c r="L1169">
        <v>524.96</v>
      </c>
      <c r="M1169">
        <v>864806.88</v>
      </c>
      <c r="N1169">
        <v>697146.88</v>
      </c>
    </row>
    <row r="1170" spans="1:14" x14ac:dyDescent="0.3">
      <c r="A1170" t="s">
        <v>1282</v>
      </c>
      <c r="B1170" t="s">
        <v>10</v>
      </c>
      <c r="C1170" t="s">
        <v>235</v>
      </c>
      <c r="D1170" t="s">
        <v>16</v>
      </c>
      <c r="E1170" t="s">
        <v>17</v>
      </c>
      <c r="F1170" t="s">
        <v>336</v>
      </c>
      <c r="G1170" s="4">
        <v>44001</v>
      </c>
      <c r="H1170">
        <v>936022126</v>
      </c>
      <c r="I1170" s="4">
        <v>44050</v>
      </c>
      <c r="J1170">
        <v>1052</v>
      </c>
      <c r="K1170">
        <v>421.89</v>
      </c>
      <c r="L1170">
        <v>364.69</v>
      </c>
      <c r="M1170">
        <v>443828.27999999997</v>
      </c>
      <c r="N1170">
        <v>383653.88</v>
      </c>
    </row>
    <row r="1171" spans="1:14" x14ac:dyDescent="0.3">
      <c r="A1171" t="s">
        <v>1867</v>
      </c>
      <c r="B1171" t="s">
        <v>21</v>
      </c>
      <c r="C1171" t="s">
        <v>92</v>
      </c>
      <c r="D1171" t="s">
        <v>26</v>
      </c>
      <c r="E1171" t="s">
        <v>17</v>
      </c>
      <c r="F1171" t="s">
        <v>336</v>
      </c>
      <c r="G1171" s="4">
        <v>44000</v>
      </c>
      <c r="H1171">
        <v>998791825</v>
      </c>
      <c r="I1171" s="4">
        <v>44050</v>
      </c>
      <c r="J1171">
        <v>2888</v>
      </c>
      <c r="K1171">
        <v>205.7</v>
      </c>
      <c r="L1171">
        <v>159.41999999999999</v>
      </c>
      <c r="M1171">
        <v>2450177.44</v>
      </c>
      <c r="N1171">
        <v>1530113.16</v>
      </c>
    </row>
    <row r="1172" spans="1:14" x14ac:dyDescent="0.3">
      <c r="A1172" t="s">
        <v>938</v>
      </c>
      <c r="B1172" t="s">
        <v>35</v>
      </c>
      <c r="C1172" t="s">
        <v>192</v>
      </c>
      <c r="D1172" t="s">
        <v>26</v>
      </c>
      <c r="E1172" t="s">
        <v>17</v>
      </c>
      <c r="F1172" t="s">
        <v>336</v>
      </c>
      <c r="G1172" s="4">
        <v>44000</v>
      </c>
      <c r="H1172">
        <v>622926795</v>
      </c>
      <c r="I1172" s="4">
        <v>44050</v>
      </c>
      <c r="J1172">
        <v>9598</v>
      </c>
      <c r="K1172">
        <v>255.28</v>
      </c>
      <c r="L1172">
        <v>159.41999999999999</v>
      </c>
      <c r="M1172">
        <v>2450177.44</v>
      </c>
      <c r="N1172">
        <v>1530113.16</v>
      </c>
    </row>
    <row r="1173" spans="1:14" x14ac:dyDescent="0.3">
      <c r="A1173" t="s">
        <v>1818</v>
      </c>
      <c r="B1173" t="s">
        <v>24</v>
      </c>
      <c r="C1173" t="s">
        <v>251</v>
      </c>
      <c r="D1173" t="s">
        <v>12</v>
      </c>
      <c r="E1173" t="s">
        <v>17</v>
      </c>
      <c r="F1173" t="s">
        <v>335</v>
      </c>
      <c r="G1173" s="4">
        <v>43997</v>
      </c>
      <c r="H1173">
        <v>998791825</v>
      </c>
      <c r="I1173" s="4">
        <v>44011</v>
      </c>
      <c r="J1173">
        <v>5941</v>
      </c>
      <c r="K1173">
        <v>205.7</v>
      </c>
      <c r="L1173">
        <v>97.44</v>
      </c>
      <c r="M1173">
        <v>1268397.54</v>
      </c>
      <c r="N1173">
        <v>810018.72</v>
      </c>
    </row>
    <row r="1174" spans="1:14" x14ac:dyDescent="0.3">
      <c r="A1174" t="s">
        <v>566</v>
      </c>
      <c r="B1174" t="s">
        <v>35</v>
      </c>
      <c r="C1174" t="s">
        <v>36</v>
      </c>
      <c r="D1174" t="s">
        <v>20</v>
      </c>
      <c r="E1174" t="s">
        <v>13</v>
      </c>
      <c r="F1174" t="s">
        <v>335</v>
      </c>
      <c r="G1174" s="4">
        <v>44249</v>
      </c>
      <c r="H1174">
        <v>288735997</v>
      </c>
      <c r="I1174" s="4">
        <v>44291</v>
      </c>
      <c r="J1174">
        <v>8699</v>
      </c>
      <c r="K1174">
        <v>205.7</v>
      </c>
      <c r="L1174">
        <v>117.11</v>
      </c>
      <c r="M1174">
        <v>1789384.2999999998</v>
      </c>
      <c r="N1174">
        <v>1018739.89</v>
      </c>
    </row>
    <row r="1175" spans="1:14" x14ac:dyDescent="0.3">
      <c r="A1175" t="s">
        <v>567</v>
      </c>
      <c r="B1175" t="s">
        <v>21</v>
      </c>
      <c r="C1175" t="s">
        <v>186</v>
      </c>
      <c r="D1175" t="s">
        <v>20</v>
      </c>
      <c r="E1175" t="s">
        <v>17</v>
      </c>
      <c r="F1175" t="s">
        <v>338</v>
      </c>
      <c r="G1175" s="4">
        <v>44817</v>
      </c>
      <c r="H1175">
        <v>288909804</v>
      </c>
      <c r="I1175" s="4">
        <v>44819</v>
      </c>
      <c r="J1175">
        <v>5193</v>
      </c>
      <c r="K1175">
        <v>205.7</v>
      </c>
      <c r="L1175">
        <v>117.11</v>
      </c>
      <c r="M1175">
        <v>1068200.0999999999</v>
      </c>
      <c r="N1175">
        <v>608152.23</v>
      </c>
    </row>
    <row r="1176" spans="1:14" x14ac:dyDescent="0.3">
      <c r="A1176" t="s">
        <v>568</v>
      </c>
      <c r="B1176" t="s">
        <v>10</v>
      </c>
      <c r="C1176" t="s">
        <v>187</v>
      </c>
      <c r="D1176" t="s">
        <v>60</v>
      </c>
      <c r="E1176" t="s">
        <v>13</v>
      </c>
      <c r="F1176" t="s">
        <v>337</v>
      </c>
      <c r="G1176" s="4">
        <v>44545</v>
      </c>
      <c r="H1176">
        <v>289170300</v>
      </c>
      <c r="I1176" s="4">
        <v>44566</v>
      </c>
      <c r="J1176">
        <v>668</v>
      </c>
      <c r="K1176">
        <v>668.27</v>
      </c>
      <c r="L1176">
        <v>502.54</v>
      </c>
      <c r="M1176">
        <v>446404.36</v>
      </c>
      <c r="N1176">
        <v>335696.72000000003</v>
      </c>
    </row>
    <row r="1177" spans="1:14" x14ac:dyDescent="0.3">
      <c r="A1177" t="s">
        <v>569</v>
      </c>
      <c r="B1177" t="s">
        <v>21</v>
      </c>
      <c r="C1177" t="s">
        <v>188</v>
      </c>
      <c r="D1177" t="s">
        <v>31</v>
      </c>
      <c r="E1177" t="s">
        <v>13</v>
      </c>
      <c r="F1177" t="s">
        <v>336</v>
      </c>
      <c r="G1177" s="4">
        <v>44451</v>
      </c>
      <c r="H1177">
        <v>289702451</v>
      </c>
      <c r="I1177" s="4">
        <v>44488</v>
      </c>
      <c r="J1177">
        <v>6847</v>
      </c>
      <c r="K1177">
        <v>437.2</v>
      </c>
      <c r="L1177">
        <v>263.33</v>
      </c>
      <c r="M1177">
        <v>2993508.4</v>
      </c>
      <c r="N1177">
        <v>1803020.5099999998</v>
      </c>
    </row>
    <row r="1178" spans="1:14" x14ac:dyDescent="0.3">
      <c r="A1178" t="s">
        <v>1821</v>
      </c>
      <c r="B1178" t="s">
        <v>24</v>
      </c>
      <c r="C1178" t="s">
        <v>239</v>
      </c>
      <c r="D1178" t="s">
        <v>54</v>
      </c>
      <c r="E1178" t="s">
        <v>13</v>
      </c>
      <c r="F1178" t="s">
        <v>335</v>
      </c>
      <c r="G1178" s="4">
        <v>43997</v>
      </c>
      <c r="H1178">
        <v>998791825</v>
      </c>
      <c r="I1178" s="4">
        <v>44031</v>
      </c>
      <c r="J1178">
        <v>7544</v>
      </c>
      <c r="K1178">
        <v>255.28</v>
      </c>
      <c r="L1178">
        <v>35.840000000000003</v>
      </c>
      <c r="M1178">
        <v>948550.4</v>
      </c>
      <c r="N1178">
        <v>311091.20000000001</v>
      </c>
    </row>
    <row r="1179" spans="1:14" x14ac:dyDescent="0.3">
      <c r="A1179" t="s">
        <v>364</v>
      </c>
      <c r="B1179" t="s">
        <v>47</v>
      </c>
      <c r="C1179" t="s">
        <v>52</v>
      </c>
      <c r="D1179" t="s">
        <v>12</v>
      </c>
      <c r="E1179" t="s">
        <v>13</v>
      </c>
      <c r="F1179" t="s">
        <v>338</v>
      </c>
      <c r="G1179" s="4">
        <v>44403</v>
      </c>
      <c r="H1179">
        <v>121176040</v>
      </c>
      <c r="I1179" s="4">
        <v>44412</v>
      </c>
      <c r="J1179">
        <v>3019</v>
      </c>
      <c r="K1179">
        <v>152.58000000000001</v>
      </c>
      <c r="L1179">
        <v>97.44</v>
      </c>
      <c r="M1179">
        <v>460639.02</v>
      </c>
      <c r="N1179">
        <v>294171.36</v>
      </c>
    </row>
    <row r="1180" spans="1:14" x14ac:dyDescent="0.3">
      <c r="A1180" t="s">
        <v>571</v>
      </c>
      <c r="B1180" t="s">
        <v>21</v>
      </c>
      <c r="C1180" t="s">
        <v>67</v>
      </c>
      <c r="D1180" t="s">
        <v>40</v>
      </c>
      <c r="E1180" t="s">
        <v>17</v>
      </c>
      <c r="F1180" t="s">
        <v>336</v>
      </c>
      <c r="G1180" s="4">
        <v>44382</v>
      </c>
      <c r="H1180">
        <v>290413558</v>
      </c>
      <c r="I1180" s="4">
        <v>44413</v>
      </c>
      <c r="J1180">
        <v>8367</v>
      </c>
      <c r="K1180">
        <v>154.06</v>
      </c>
      <c r="L1180">
        <v>90.93</v>
      </c>
      <c r="M1180">
        <v>1289020.02</v>
      </c>
      <c r="N1180">
        <v>760811.31</v>
      </c>
    </row>
    <row r="1181" spans="1:14" x14ac:dyDescent="0.3">
      <c r="A1181" t="s">
        <v>572</v>
      </c>
      <c r="B1181" t="s">
        <v>10</v>
      </c>
      <c r="C1181" t="s">
        <v>191</v>
      </c>
      <c r="D1181" t="s">
        <v>34</v>
      </c>
      <c r="E1181" t="s">
        <v>17</v>
      </c>
      <c r="F1181" t="s">
        <v>337</v>
      </c>
      <c r="G1181" s="4">
        <v>44568</v>
      </c>
      <c r="H1181">
        <v>291218221</v>
      </c>
      <c r="I1181" s="4">
        <v>44596</v>
      </c>
      <c r="J1181">
        <v>2312</v>
      </c>
      <c r="K1181">
        <v>651.21</v>
      </c>
      <c r="L1181">
        <v>524.96</v>
      </c>
      <c r="M1181">
        <v>1505597.52</v>
      </c>
      <c r="N1181">
        <v>1213707.52</v>
      </c>
    </row>
    <row r="1182" spans="1:14" x14ac:dyDescent="0.3">
      <c r="A1182" t="s">
        <v>573</v>
      </c>
      <c r="B1182" t="s">
        <v>47</v>
      </c>
      <c r="C1182" t="s">
        <v>53</v>
      </c>
      <c r="D1182" t="s">
        <v>31</v>
      </c>
      <c r="E1182" t="s">
        <v>13</v>
      </c>
      <c r="F1182" t="s">
        <v>335</v>
      </c>
      <c r="G1182" s="4">
        <v>44208</v>
      </c>
      <c r="H1182">
        <v>291455972</v>
      </c>
      <c r="I1182" s="4">
        <v>44218</v>
      </c>
      <c r="J1182">
        <v>4168</v>
      </c>
      <c r="K1182">
        <v>437.2</v>
      </c>
      <c r="L1182">
        <v>263.33</v>
      </c>
      <c r="M1182">
        <v>1822249.5999999999</v>
      </c>
      <c r="N1182">
        <v>1097559.44</v>
      </c>
    </row>
    <row r="1183" spans="1:14" x14ac:dyDescent="0.3">
      <c r="A1183" t="s">
        <v>574</v>
      </c>
      <c r="B1183" t="s">
        <v>24</v>
      </c>
      <c r="C1183" t="s">
        <v>134</v>
      </c>
      <c r="D1183" t="s">
        <v>54</v>
      </c>
      <c r="E1183" t="s">
        <v>13</v>
      </c>
      <c r="F1183" t="s">
        <v>336</v>
      </c>
      <c r="G1183" s="4">
        <v>44532</v>
      </c>
      <c r="H1183">
        <v>291558110</v>
      </c>
      <c r="I1183" s="4">
        <v>44540</v>
      </c>
      <c r="J1183">
        <v>815</v>
      </c>
      <c r="K1183">
        <v>109.28</v>
      </c>
      <c r="L1183">
        <v>35.840000000000003</v>
      </c>
      <c r="M1183">
        <v>89063.2</v>
      </c>
      <c r="N1183">
        <v>29209.600000000002</v>
      </c>
    </row>
    <row r="1184" spans="1:14" x14ac:dyDescent="0.3">
      <c r="A1184" t="s">
        <v>575</v>
      </c>
      <c r="B1184" t="s">
        <v>35</v>
      </c>
      <c r="C1184" t="s">
        <v>192</v>
      </c>
      <c r="D1184" t="s">
        <v>26</v>
      </c>
      <c r="E1184" t="s">
        <v>17</v>
      </c>
      <c r="F1184" t="s">
        <v>338</v>
      </c>
      <c r="G1184" s="4">
        <v>44829</v>
      </c>
      <c r="H1184">
        <v>292874753</v>
      </c>
      <c r="I1184" s="4">
        <v>44843</v>
      </c>
      <c r="J1184">
        <v>1163</v>
      </c>
      <c r="K1184">
        <v>255.28</v>
      </c>
      <c r="L1184">
        <v>159.41999999999999</v>
      </c>
      <c r="M1184">
        <v>296890.64</v>
      </c>
      <c r="N1184">
        <v>185405.46</v>
      </c>
    </row>
    <row r="1185" spans="1:14" x14ac:dyDescent="0.3">
      <c r="A1185" t="s">
        <v>1934</v>
      </c>
      <c r="B1185" t="s">
        <v>47</v>
      </c>
      <c r="C1185" t="s">
        <v>49</v>
      </c>
      <c r="D1185" t="s">
        <v>16</v>
      </c>
      <c r="E1185" t="s">
        <v>17</v>
      </c>
      <c r="F1185" t="s">
        <v>335</v>
      </c>
      <c r="G1185" s="4">
        <v>43997</v>
      </c>
      <c r="H1185">
        <v>998791825</v>
      </c>
      <c r="I1185" s="4">
        <v>44027</v>
      </c>
      <c r="J1185">
        <v>7531</v>
      </c>
      <c r="K1185">
        <v>437.2</v>
      </c>
      <c r="L1185">
        <v>364.69</v>
      </c>
      <c r="M1185">
        <v>3988126.17</v>
      </c>
      <c r="N1185">
        <v>3447414.57</v>
      </c>
    </row>
    <row r="1186" spans="1:14" x14ac:dyDescent="0.3">
      <c r="A1186" t="s">
        <v>577</v>
      </c>
      <c r="B1186" t="s">
        <v>21</v>
      </c>
      <c r="C1186" t="s">
        <v>58</v>
      </c>
      <c r="D1186" t="s">
        <v>20</v>
      </c>
      <c r="E1186" t="s">
        <v>13</v>
      </c>
      <c r="F1186" t="s">
        <v>336</v>
      </c>
      <c r="G1186" s="4">
        <v>44275</v>
      </c>
      <c r="H1186">
        <v>294081532</v>
      </c>
      <c r="I1186" s="4">
        <v>44318</v>
      </c>
      <c r="J1186">
        <v>8767</v>
      </c>
      <c r="K1186">
        <v>205.7</v>
      </c>
      <c r="L1186">
        <v>117.11</v>
      </c>
      <c r="M1186">
        <v>1803371.9</v>
      </c>
      <c r="N1186">
        <v>1026703.37</v>
      </c>
    </row>
    <row r="1187" spans="1:14" x14ac:dyDescent="0.3">
      <c r="A1187" t="s">
        <v>578</v>
      </c>
      <c r="B1187" t="s">
        <v>18</v>
      </c>
      <c r="C1187" t="s">
        <v>79</v>
      </c>
      <c r="D1187" t="s">
        <v>34</v>
      </c>
      <c r="E1187" t="s">
        <v>13</v>
      </c>
      <c r="F1187" t="s">
        <v>336</v>
      </c>
      <c r="G1187" s="4">
        <v>44303</v>
      </c>
      <c r="H1187">
        <v>294436013</v>
      </c>
      <c r="I1187" s="4">
        <v>44347</v>
      </c>
      <c r="J1187">
        <v>9000</v>
      </c>
      <c r="K1187">
        <v>651.21</v>
      </c>
      <c r="L1187">
        <v>524.96</v>
      </c>
      <c r="M1187">
        <v>5860890</v>
      </c>
      <c r="N1187">
        <v>4724640</v>
      </c>
    </row>
    <row r="1188" spans="1:14" x14ac:dyDescent="0.3">
      <c r="A1188" t="s">
        <v>887</v>
      </c>
      <c r="B1188" t="s">
        <v>47</v>
      </c>
      <c r="C1188" t="s">
        <v>91</v>
      </c>
      <c r="D1188" t="s">
        <v>12</v>
      </c>
      <c r="E1188" t="s">
        <v>17</v>
      </c>
      <c r="F1188" t="s">
        <v>335</v>
      </c>
      <c r="G1188" s="4">
        <v>43997</v>
      </c>
      <c r="H1188">
        <v>573358285</v>
      </c>
      <c r="I1188" s="4">
        <v>44011</v>
      </c>
      <c r="J1188">
        <v>8313</v>
      </c>
      <c r="K1188">
        <v>152.58000000000001</v>
      </c>
      <c r="L1188">
        <v>97.44</v>
      </c>
      <c r="M1188">
        <v>1268397.54</v>
      </c>
      <c r="N1188">
        <v>810018.72</v>
      </c>
    </row>
    <row r="1189" spans="1:14" x14ac:dyDescent="0.3">
      <c r="A1189" t="s">
        <v>580</v>
      </c>
      <c r="B1189" t="s">
        <v>21</v>
      </c>
      <c r="C1189" t="s">
        <v>92</v>
      </c>
      <c r="D1189" t="s">
        <v>16</v>
      </c>
      <c r="E1189" t="s">
        <v>13</v>
      </c>
      <c r="F1189" t="s">
        <v>338</v>
      </c>
      <c r="G1189" s="4">
        <v>44868</v>
      </c>
      <c r="H1189">
        <v>296272361</v>
      </c>
      <c r="I1189" s="4">
        <v>44895</v>
      </c>
      <c r="J1189">
        <v>2512</v>
      </c>
      <c r="K1189">
        <v>421.89</v>
      </c>
      <c r="L1189">
        <v>364.69</v>
      </c>
      <c r="M1189">
        <v>1059787.68</v>
      </c>
      <c r="N1189">
        <v>916101.28</v>
      </c>
    </row>
    <row r="1190" spans="1:14" x14ac:dyDescent="0.3">
      <c r="A1190" t="s">
        <v>365</v>
      </c>
      <c r="B1190" t="s">
        <v>47</v>
      </c>
      <c r="C1190" t="s">
        <v>53</v>
      </c>
      <c r="D1190" t="s">
        <v>54</v>
      </c>
      <c r="E1190" t="s">
        <v>17</v>
      </c>
      <c r="F1190" t="s">
        <v>335</v>
      </c>
      <c r="G1190" s="4">
        <v>44484</v>
      </c>
      <c r="H1190">
        <v>121239984</v>
      </c>
      <c r="I1190" s="4">
        <v>44490</v>
      </c>
      <c r="J1190">
        <v>3270</v>
      </c>
      <c r="K1190">
        <v>109.28</v>
      </c>
      <c r="L1190">
        <v>35.840000000000003</v>
      </c>
      <c r="M1190">
        <v>357345.6</v>
      </c>
      <c r="N1190">
        <v>117196.80000000002</v>
      </c>
    </row>
    <row r="1191" spans="1:14" x14ac:dyDescent="0.3">
      <c r="A1191" t="s">
        <v>581</v>
      </c>
      <c r="B1191" t="s">
        <v>21</v>
      </c>
      <c r="C1191" t="s">
        <v>195</v>
      </c>
      <c r="D1191" t="s">
        <v>40</v>
      </c>
      <c r="E1191" t="s">
        <v>17</v>
      </c>
      <c r="F1191" t="s">
        <v>337</v>
      </c>
      <c r="G1191" s="4">
        <v>44555</v>
      </c>
      <c r="H1191">
        <v>297189462</v>
      </c>
      <c r="I1191" s="4">
        <v>44597</v>
      </c>
      <c r="J1191">
        <v>5955</v>
      </c>
      <c r="K1191">
        <v>154.06</v>
      </c>
      <c r="L1191">
        <v>90.93</v>
      </c>
      <c r="M1191">
        <v>917427.3</v>
      </c>
      <c r="N1191">
        <v>541488.15</v>
      </c>
    </row>
    <row r="1192" spans="1:14" x14ac:dyDescent="0.3">
      <c r="A1192" t="s">
        <v>582</v>
      </c>
      <c r="B1192" t="s">
        <v>21</v>
      </c>
      <c r="C1192" t="s">
        <v>196</v>
      </c>
      <c r="D1192" t="s">
        <v>23</v>
      </c>
      <c r="E1192" t="s">
        <v>13</v>
      </c>
      <c r="F1192" t="s">
        <v>335</v>
      </c>
      <c r="G1192" s="4">
        <v>44392</v>
      </c>
      <c r="H1192">
        <v>299286305</v>
      </c>
      <c r="I1192" s="4">
        <v>44434</v>
      </c>
      <c r="J1192">
        <v>2354</v>
      </c>
      <c r="K1192">
        <v>9.33</v>
      </c>
      <c r="L1192">
        <v>6.92</v>
      </c>
      <c r="M1192">
        <v>21962.82</v>
      </c>
      <c r="N1192">
        <v>16289.68</v>
      </c>
    </row>
    <row r="1193" spans="1:14" x14ac:dyDescent="0.3">
      <c r="A1193" t="s">
        <v>583</v>
      </c>
      <c r="B1193" t="s">
        <v>24</v>
      </c>
      <c r="C1193" t="s">
        <v>75</v>
      </c>
      <c r="D1193" t="s">
        <v>16</v>
      </c>
      <c r="E1193" t="s">
        <v>13</v>
      </c>
      <c r="F1193" t="s">
        <v>335</v>
      </c>
      <c r="G1193" s="4">
        <v>44842</v>
      </c>
      <c r="H1193">
        <v>300184953</v>
      </c>
      <c r="I1193" s="4">
        <v>44869</v>
      </c>
      <c r="J1193">
        <v>6869</v>
      </c>
      <c r="K1193">
        <v>421.89</v>
      </c>
      <c r="L1193">
        <v>364.69</v>
      </c>
      <c r="M1193">
        <v>2897962.4099999997</v>
      </c>
      <c r="N1193">
        <v>2505055.61</v>
      </c>
    </row>
    <row r="1194" spans="1:14" x14ac:dyDescent="0.3">
      <c r="A1194" t="s">
        <v>890</v>
      </c>
      <c r="B1194" t="s">
        <v>24</v>
      </c>
      <c r="C1194" t="s">
        <v>75</v>
      </c>
      <c r="D1194" t="s">
        <v>54</v>
      </c>
      <c r="E1194" t="s">
        <v>13</v>
      </c>
      <c r="F1194" t="s">
        <v>335</v>
      </c>
      <c r="G1194" s="4">
        <v>43997</v>
      </c>
      <c r="H1194">
        <v>575233256</v>
      </c>
      <c r="I1194" s="4">
        <v>44031</v>
      </c>
      <c r="J1194">
        <v>8680</v>
      </c>
      <c r="K1194">
        <v>109.28</v>
      </c>
      <c r="L1194">
        <v>35.840000000000003</v>
      </c>
      <c r="M1194">
        <v>948550.4</v>
      </c>
      <c r="N1194">
        <v>311091.20000000001</v>
      </c>
    </row>
    <row r="1195" spans="1:14" x14ac:dyDescent="0.3">
      <c r="A1195" t="s">
        <v>1011</v>
      </c>
      <c r="B1195" t="s">
        <v>21</v>
      </c>
      <c r="C1195" t="s">
        <v>277</v>
      </c>
      <c r="D1195" t="s">
        <v>16</v>
      </c>
      <c r="E1195" t="s">
        <v>17</v>
      </c>
      <c r="F1195" t="s">
        <v>335</v>
      </c>
      <c r="G1195" s="4">
        <v>43997</v>
      </c>
      <c r="H1195">
        <v>699481761</v>
      </c>
      <c r="I1195" s="4">
        <v>44027</v>
      </c>
      <c r="J1195">
        <v>9453</v>
      </c>
      <c r="K1195">
        <v>421.89</v>
      </c>
      <c r="L1195">
        <v>364.69</v>
      </c>
      <c r="M1195">
        <v>3988126.17</v>
      </c>
      <c r="N1195">
        <v>3447414.57</v>
      </c>
    </row>
    <row r="1196" spans="1:14" x14ac:dyDescent="0.3">
      <c r="A1196" t="s">
        <v>586</v>
      </c>
      <c r="B1196" t="s">
        <v>21</v>
      </c>
      <c r="C1196" t="s">
        <v>37</v>
      </c>
      <c r="D1196" t="s">
        <v>34</v>
      </c>
      <c r="E1196" t="s">
        <v>17</v>
      </c>
      <c r="F1196" t="s">
        <v>335</v>
      </c>
      <c r="G1196" s="4">
        <v>44701</v>
      </c>
      <c r="H1196">
        <v>303301465</v>
      </c>
      <c r="I1196" s="4">
        <v>44711</v>
      </c>
      <c r="J1196">
        <v>6189</v>
      </c>
      <c r="K1196">
        <v>651.21</v>
      </c>
      <c r="L1196">
        <v>524.96</v>
      </c>
      <c r="M1196">
        <v>4030338.6900000004</v>
      </c>
      <c r="N1196">
        <v>3248977.4400000004</v>
      </c>
    </row>
    <row r="1197" spans="1:14" x14ac:dyDescent="0.3">
      <c r="A1197" t="s">
        <v>587</v>
      </c>
      <c r="B1197" t="s">
        <v>47</v>
      </c>
      <c r="C1197" t="s">
        <v>197</v>
      </c>
      <c r="D1197" t="s">
        <v>60</v>
      </c>
      <c r="E1197" t="s">
        <v>13</v>
      </c>
      <c r="F1197" t="s">
        <v>335</v>
      </c>
      <c r="G1197" s="4">
        <v>44212</v>
      </c>
      <c r="H1197">
        <v>305997836</v>
      </c>
      <c r="I1197" s="4">
        <v>44233</v>
      </c>
      <c r="J1197">
        <v>404</v>
      </c>
      <c r="K1197">
        <v>668.27</v>
      </c>
      <c r="L1197">
        <v>502.54</v>
      </c>
      <c r="M1197">
        <v>269981.08</v>
      </c>
      <c r="N1197">
        <v>203026.16</v>
      </c>
    </row>
    <row r="1198" spans="1:14" x14ac:dyDescent="0.3">
      <c r="A1198" t="s">
        <v>257</v>
      </c>
      <c r="B1198" t="s">
        <v>21</v>
      </c>
      <c r="C1198" t="s">
        <v>140</v>
      </c>
      <c r="D1198" t="s">
        <v>26</v>
      </c>
      <c r="E1198" t="s">
        <v>17</v>
      </c>
      <c r="F1198" t="s">
        <v>335</v>
      </c>
      <c r="G1198" s="4">
        <v>43995</v>
      </c>
      <c r="H1198">
        <v>998791825</v>
      </c>
      <c r="I1198" s="4">
        <v>44022</v>
      </c>
      <c r="J1198">
        <v>4153</v>
      </c>
      <c r="K1198">
        <v>81.73</v>
      </c>
      <c r="L1198">
        <v>159.41999999999999</v>
      </c>
      <c r="M1198">
        <v>1148504.72</v>
      </c>
      <c r="N1198">
        <v>717230.58</v>
      </c>
    </row>
    <row r="1199" spans="1:14" x14ac:dyDescent="0.3">
      <c r="A1199" t="s">
        <v>589</v>
      </c>
      <c r="B1199" t="s">
        <v>18</v>
      </c>
      <c r="C1199" t="s">
        <v>19</v>
      </c>
      <c r="D1199" t="s">
        <v>23</v>
      </c>
      <c r="E1199" t="s">
        <v>17</v>
      </c>
      <c r="F1199" t="s">
        <v>337</v>
      </c>
      <c r="G1199" s="4">
        <v>44316</v>
      </c>
      <c r="H1199">
        <v>309631478</v>
      </c>
      <c r="I1199" s="4">
        <v>44336</v>
      </c>
      <c r="J1199">
        <v>9354</v>
      </c>
      <c r="K1199">
        <v>9.33</v>
      </c>
      <c r="L1199">
        <v>6.92</v>
      </c>
      <c r="M1199">
        <v>87272.82</v>
      </c>
      <c r="N1199">
        <v>64729.68</v>
      </c>
    </row>
    <row r="1200" spans="1:14" x14ac:dyDescent="0.3">
      <c r="A1200" t="s">
        <v>544</v>
      </c>
      <c r="B1200" t="s">
        <v>10</v>
      </c>
      <c r="C1200" t="s">
        <v>175</v>
      </c>
      <c r="D1200" t="s">
        <v>26</v>
      </c>
      <c r="E1200" t="s">
        <v>17</v>
      </c>
      <c r="F1200" t="s">
        <v>335</v>
      </c>
      <c r="G1200" s="4">
        <v>43995</v>
      </c>
      <c r="H1200">
        <v>272880494</v>
      </c>
      <c r="I1200" s="4">
        <v>44022</v>
      </c>
      <c r="J1200">
        <v>4499</v>
      </c>
      <c r="K1200">
        <v>255.28</v>
      </c>
      <c r="L1200">
        <v>159.41999999999999</v>
      </c>
      <c r="M1200">
        <v>1148504.72</v>
      </c>
      <c r="N1200">
        <v>717230.58</v>
      </c>
    </row>
    <row r="1201" spans="1:14" x14ac:dyDescent="0.3">
      <c r="A1201" t="s">
        <v>366</v>
      </c>
      <c r="B1201" t="s">
        <v>21</v>
      </c>
      <c r="C1201" t="s">
        <v>56</v>
      </c>
      <c r="D1201" t="s">
        <v>40</v>
      </c>
      <c r="E1201" t="s">
        <v>17</v>
      </c>
      <c r="F1201" t="s">
        <v>335</v>
      </c>
      <c r="G1201" s="4">
        <v>44523</v>
      </c>
      <c r="H1201">
        <v>122546327</v>
      </c>
      <c r="I1201" s="4">
        <v>44529</v>
      </c>
      <c r="J1201">
        <v>6047</v>
      </c>
      <c r="K1201">
        <v>154.06</v>
      </c>
      <c r="L1201">
        <v>90.93</v>
      </c>
      <c r="M1201">
        <v>931600.82000000007</v>
      </c>
      <c r="N1201">
        <v>549853.71000000008</v>
      </c>
    </row>
    <row r="1202" spans="1:14" x14ac:dyDescent="0.3">
      <c r="A1202" t="s">
        <v>1493</v>
      </c>
      <c r="B1202" t="s">
        <v>18</v>
      </c>
      <c r="C1202" t="s">
        <v>44</v>
      </c>
      <c r="D1202" t="s">
        <v>54</v>
      </c>
      <c r="E1202" t="s">
        <v>13</v>
      </c>
      <c r="F1202" t="s">
        <v>338</v>
      </c>
      <c r="G1202" s="4">
        <v>43994</v>
      </c>
      <c r="H1202">
        <v>998791825</v>
      </c>
      <c r="I1202" s="4">
        <v>44017</v>
      </c>
      <c r="J1202">
        <v>5941</v>
      </c>
      <c r="K1202">
        <v>47.45</v>
      </c>
      <c r="L1202">
        <v>35.840000000000003</v>
      </c>
      <c r="M1202">
        <v>847466.4</v>
      </c>
      <c r="N1202">
        <v>277939.20000000001</v>
      </c>
    </row>
    <row r="1203" spans="1:14" x14ac:dyDescent="0.3">
      <c r="A1203" t="s">
        <v>592</v>
      </c>
      <c r="B1203" t="s">
        <v>21</v>
      </c>
      <c r="C1203" t="s">
        <v>43</v>
      </c>
      <c r="D1203" t="s">
        <v>12</v>
      </c>
      <c r="E1203" t="s">
        <v>13</v>
      </c>
      <c r="F1203" t="s">
        <v>335</v>
      </c>
      <c r="G1203" s="4">
        <v>44484</v>
      </c>
      <c r="H1203">
        <v>310679471</v>
      </c>
      <c r="I1203" s="4">
        <v>44486</v>
      </c>
      <c r="J1203">
        <v>4777</v>
      </c>
      <c r="K1203">
        <v>152.58000000000001</v>
      </c>
      <c r="L1203">
        <v>97.44</v>
      </c>
      <c r="M1203">
        <v>728874.66</v>
      </c>
      <c r="N1203">
        <v>465470.88</v>
      </c>
    </row>
    <row r="1204" spans="1:14" x14ac:dyDescent="0.3">
      <c r="A1204" t="s">
        <v>593</v>
      </c>
      <c r="B1204" t="s">
        <v>21</v>
      </c>
      <c r="C1204" t="s">
        <v>140</v>
      </c>
      <c r="D1204" t="s">
        <v>16</v>
      </c>
      <c r="E1204" t="s">
        <v>17</v>
      </c>
      <c r="F1204" t="s">
        <v>338</v>
      </c>
      <c r="G1204" s="4">
        <v>44645</v>
      </c>
      <c r="H1204">
        <v>310803496</v>
      </c>
      <c r="I1204" s="4">
        <v>44661</v>
      </c>
      <c r="J1204">
        <v>6189</v>
      </c>
      <c r="K1204">
        <v>421.89</v>
      </c>
      <c r="L1204">
        <v>364.69</v>
      </c>
      <c r="M1204">
        <v>2611077.21</v>
      </c>
      <c r="N1204">
        <v>2257066.41</v>
      </c>
    </row>
    <row r="1205" spans="1:14" x14ac:dyDescent="0.3">
      <c r="A1205" t="s">
        <v>594</v>
      </c>
      <c r="B1205" t="s">
        <v>10</v>
      </c>
      <c r="C1205" t="s">
        <v>100</v>
      </c>
      <c r="D1205" t="s">
        <v>28</v>
      </c>
      <c r="E1205" t="s">
        <v>13</v>
      </c>
      <c r="F1205" t="s">
        <v>336</v>
      </c>
      <c r="G1205" s="4">
        <v>44546</v>
      </c>
      <c r="H1205">
        <v>310959708</v>
      </c>
      <c r="I1205" s="4">
        <v>44583</v>
      </c>
      <c r="J1205">
        <v>6552</v>
      </c>
      <c r="K1205">
        <v>47.45</v>
      </c>
      <c r="L1205">
        <v>31.79</v>
      </c>
      <c r="M1205">
        <v>310892.40000000002</v>
      </c>
      <c r="N1205">
        <v>208288.08</v>
      </c>
    </row>
    <row r="1206" spans="1:14" x14ac:dyDescent="0.3">
      <c r="A1206" t="s">
        <v>595</v>
      </c>
      <c r="B1206" t="s">
        <v>21</v>
      </c>
      <c r="C1206" t="s">
        <v>81</v>
      </c>
      <c r="D1206" t="s">
        <v>31</v>
      </c>
      <c r="E1206" t="s">
        <v>17</v>
      </c>
      <c r="F1206" t="s">
        <v>335</v>
      </c>
      <c r="G1206" s="4">
        <v>44325</v>
      </c>
      <c r="H1206">
        <v>311518895</v>
      </c>
      <c r="I1206" s="4">
        <v>44351</v>
      </c>
      <c r="J1206">
        <v>5402</v>
      </c>
      <c r="K1206">
        <v>437.2</v>
      </c>
      <c r="L1206">
        <v>263.33</v>
      </c>
      <c r="M1206">
        <v>2361754.4</v>
      </c>
      <c r="N1206">
        <v>1422508.66</v>
      </c>
    </row>
    <row r="1207" spans="1:14" x14ac:dyDescent="0.3">
      <c r="A1207" t="s">
        <v>596</v>
      </c>
      <c r="B1207" t="s">
        <v>47</v>
      </c>
      <c r="C1207" t="s">
        <v>200</v>
      </c>
      <c r="D1207" t="s">
        <v>12</v>
      </c>
      <c r="E1207" t="s">
        <v>13</v>
      </c>
      <c r="F1207" t="s">
        <v>335</v>
      </c>
      <c r="G1207" s="4">
        <v>44786</v>
      </c>
      <c r="H1207">
        <v>311624467</v>
      </c>
      <c r="I1207" s="4">
        <v>44816</v>
      </c>
      <c r="J1207">
        <v>9307</v>
      </c>
      <c r="K1207">
        <v>152.58000000000001</v>
      </c>
      <c r="L1207">
        <v>97.44</v>
      </c>
      <c r="M1207">
        <v>1420062.06</v>
      </c>
      <c r="N1207">
        <v>906874.08</v>
      </c>
    </row>
    <row r="1208" spans="1:14" x14ac:dyDescent="0.3">
      <c r="A1208" t="s">
        <v>597</v>
      </c>
      <c r="B1208" t="s">
        <v>24</v>
      </c>
      <c r="C1208" t="s">
        <v>201</v>
      </c>
      <c r="D1208" t="s">
        <v>12</v>
      </c>
      <c r="E1208" t="s">
        <v>13</v>
      </c>
      <c r="F1208" t="s">
        <v>338</v>
      </c>
      <c r="G1208" s="4">
        <v>44795</v>
      </c>
      <c r="H1208">
        <v>312015855</v>
      </c>
      <c r="I1208" s="4">
        <v>44803</v>
      </c>
      <c r="J1208">
        <v>6864</v>
      </c>
      <c r="K1208">
        <v>152.58000000000001</v>
      </c>
      <c r="L1208">
        <v>97.44</v>
      </c>
      <c r="M1208">
        <v>1047309.1200000001</v>
      </c>
      <c r="N1208">
        <v>668828.16000000003</v>
      </c>
    </row>
    <row r="1209" spans="1:14" x14ac:dyDescent="0.3">
      <c r="A1209" t="s">
        <v>510</v>
      </c>
      <c r="B1209" t="s">
        <v>21</v>
      </c>
      <c r="C1209" t="s">
        <v>133</v>
      </c>
      <c r="D1209" t="s">
        <v>54</v>
      </c>
      <c r="E1209" t="s">
        <v>13</v>
      </c>
      <c r="F1209" t="s">
        <v>338</v>
      </c>
      <c r="G1209" s="4">
        <v>43994</v>
      </c>
      <c r="H1209">
        <v>238234508</v>
      </c>
      <c r="I1209" s="4">
        <v>44017</v>
      </c>
      <c r="J1209">
        <v>7755</v>
      </c>
      <c r="K1209">
        <v>109.28</v>
      </c>
      <c r="L1209">
        <v>35.840000000000003</v>
      </c>
      <c r="M1209">
        <v>847466.4</v>
      </c>
      <c r="N1209">
        <v>277939.20000000001</v>
      </c>
    </row>
    <row r="1210" spans="1:14" x14ac:dyDescent="0.3">
      <c r="A1210" t="s">
        <v>599</v>
      </c>
      <c r="B1210" t="s">
        <v>47</v>
      </c>
      <c r="C1210" t="s">
        <v>202</v>
      </c>
      <c r="D1210" t="s">
        <v>28</v>
      </c>
      <c r="E1210" t="s">
        <v>13</v>
      </c>
      <c r="F1210" t="s">
        <v>337</v>
      </c>
      <c r="G1210" s="4">
        <v>44870</v>
      </c>
      <c r="H1210">
        <v>313789117</v>
      </c>
      <c r="I1210" s="4">
        <v>44872</v>
      </c>
      <c r="J1210">
        <v>7490</v>
      </c>
      <c r="K1210">
        <v>47.45</v>
      </c>
      <c r="L1210">
        <v>31.79</v>
      </c>
      <c r="M1210">
        <v>355400.5</v>
      </c>
      <c r="N1210">
        <v>238107.1</v>
      </c>
    </row>
    <row r="1211" spans="1:14" x14ac:dyDescent="0.3">
      <c r="A1211" t="s">
        <v>1480</v>
      </c>
      <c r="B1211" t="s">
        <v>10</v>
      </c>
      <c r="C1211" t="s">
        <v>165</v>
      </c>
      <c r="D1211" t="s">
        <v>23</v>
      </c>
      <c r="E1211" t="s">
        <v>17</v>
      </c>
      <c r="F1211" t="s">
        <v>335</v>
      </c>
      <c r="G1211" s="4">
        <v>43992</v>
      </c>
      <c r="H1211">
        <v>998791825</v>
      </c>
      <c r="I1211" s="4">
        <v>43992</v>
      </c>
      <c r="J1211">
        <v>6290</v>
      </c>
      <c r="K1211">
        <v>421.89</v>
      </c>
      <c r="L1211">
        <v>6.92</v>
      </c>
      <c r="M1211">
        <v>45875.61</v>
      </c>
      <c r="N1211">
        <v>34025.64</v>
      </c>
    </row>
    <row r="1212" spans="1:14" x14ac:dyDescent="0.3">
      <c r="A1212" t="s">
        <v>367</v>
      </c>
      <c r="B1212" t="s">
        <v>21</v>
      </c>
      <c r="C1212" t="s">
        <v>57</v>
      </c>
      <c r="D1212" t="s">
        <v>32</v>
      </c>
      <c r="E1212" t="s">
        <v>17</v>
      </c>
      <c r="F1212" t="s">
        <v>336</v>
      </c>
      <c r="G1212" s="4">
        <v>44592</v>
      </c>
      <c r="H1212">
        <v>122673785</v>
      </c>
      <c r="I1212" s="4">
        <v>44632</v>
      </c>
      <c r="J1212">
        <v>7761</v>
      </c>
      <c r="K1212">
        <v>81.73</v>
      </c>
      <c r="L1212">
        <v>56.67</v>
      </c>
      <c r="M1212">
        <v>634306.53</v>
      </c>
      <c r="N1212">
        <v>439815.87</v>
      </c>
    </row>
    <row r="1213" spans="1:14" x14ac:dyDescent="0.3">
      <c r="A1213" t="s">
        <v>601</v>
      </c>
      <c r="B1213" t="s">
        <v>10</v>
      </c>
      <c r="C1213" t="s">
        <v>161</v>
      </c>
      <c r="D1213" t="s">
        <v>16</v>
      </c>
      <c r="E1213" t="s">
        <v>13</v>
      </c>
      <c r="F1213" t="s">
        <v>336</v>
      </c>
      <c r="G1213" s="4">
        <v>44668</v>
      </c>
      <c r="H1213">
        <v>315544354</v>
      </c>
      <c r="I1213" s="4">
        <v>44675</v>
      </c>
      <c r="J1213">
        <v>6692</v>
      </c>
      <c r="K1213">
        <v>421.89</v>
      </c>
      <c r="L1213">
        <v>364.69</v>
      </c>
      <c r="M1213">
        <v>2823287.88</v>
      </c>
      <c r="N1213">
        <v>2440505.48</v>
      </c>
    </row>
    <row r="1214" spans="1:14" x14ac:dyDescent="0.3">
      <c r="A1214" t="s">
        <v>493</v>
      </c>
      <c r="B1214" t="s">
        <v>18</v>
      </c>
      <c r="C1214" t="s">
        <v>44</v>
      </c>
      <c r="D1214" t="s">
        <v>23</v>
      </c>
      <c r="E1214" t="s">
        <v>17</v>
      </c>
      <c r="F1214" t="s">
        <v>335</v>
      </c>
      <c r="G1214" s="4">
        <v>43992</v>
      </c>
      <c r="H1214">
        <v>227076518</v>
      </c>
      <c r="I1214" s="4">
        <v>43992</v>
      </c>
      <c r="J1214">
        <v>4917</v>
      </c>
      <c r="K1214">
        <v>9.33</v>
      </c>
      <c r="L1214">
        <v>6.92</v>
      </c>
      <c r="M1214">
        <v>45875.61</v>
      </c>
      <c r="N1214">
        <v>34025.64</v>
      </c>
    </row>
    <row r="1215" spans="1:14" x14ac:dyDescent="0.3">
      <c r="A1215" t="s">
        <v>603</v>
      </c>
      <c r="B1215" t="s">
        <v>47</v>
      </c>
      <c r="C1215" t="s">
        <v>128</v>
      </c>
      <c r="D1215" t="s">
        <v>32</v>
      </c>
      <c r="E1215" t="s">
        <v>17</v>
      </c>
      <c r="F1215" t="s">
        <v>337</v>
      </c>
      <c r="G1215" s="4">
        <v>44568</v>
      </c>
      <c r="H1215">
        <v>320556437</v>
      </c>
      <c r="I1215" s="4">
        <v>44606</v>
      </c>
      <c r="J1215">
        <v>6386</v>
      </c>
      <c r="K1215">
        <v>81.73</v>
      </c>
      <c r="L1215">
        <v>56.67</v>
      </c>
      <c r="M1215">
        <v>521927.78</v>
      </c>
      <c r="N1215">
        <v>361894.62</v>
      </c>
    </row>
    <row r="1216" spans="1:14" x14ac:dyDescent="0.3">
      <c r="A1216" t="s">
        <v>1457</v>
      </c>
      <c r="B1216" t="s">
        <v>21</v>
      </c>
      <c r="C1216" t="s">
        <v>155</v>
      </c>
      <c r="D1216" t="s">
        <v>28</v>
      </c>
      <c r="E1216" t="s">
        <v>13</v>
      </c>
      <c r="F1216" t="s">
        <v>337</v>
      </c>
      <c r="G1216" s="4">
        <v>43991</v>
      </c>
      <c r="H1216">
        <v>998791825</v>
      </c>
      <c r="I1216" s="4">
        <v>44022</v>
      </c>
      <c r="J1216">
        <v>3918</v>
      </c>
      <c r="K1216">
        <v>81.73</v>
      </c>
      <c r="L1216">
        <v>31.79</v>
      </c>
      <c r="M1216">
        <v>19691.75</v>
      </c>
      <c r="N1216">
        <v>13192.85</v>
      </c>
    </row>
    <row r="1217" spans="1:14" x14ac:dyDescent="0.3">
      <c r="A1217" t="s">
        <v>468</v>
      </c>
      <c r="B1217" t="s">
        <v>18</v>
      </c>
      <c r="C1217" t="s">
        <v>136</v>
      </c>
      <c r="D1217" t="s">
        <v>28</v>
      </c>
      <c r="E1217" t="s">
        <v>13</v>
      </c>
      <c r="F1217" t="s">
        <v>337</v>
      </c>
      <c r="G1217" s="4">
        <v>43991</v>
      </c>
      <c r="H1217">
        <v>204677283</v>
      </c>
      <c r="I1217" s="4">
        <v>44022</v>
      </c>
      <c r="J1217">
        <v>415</v>
      </c>
      <c r="K1217">
        <v>47.45</v>
      </c>
      <c r="L1217">
        <v>31.79</v>
      </c>
      <c r="M1217">
        <v>19691.75</v>
      </c>
      <c r="N1217">
        <v>13192.85</v>
      </c>
    </row>
    <row r="1218" spans="1:14" x14ac:dyDescent="0.3">
      <c r="A1218" t="s">
        <v>1917</v>
      </c>
      <c r="B1218" t="s">
        <v>21</v>
      </c>
      <c r="C1218" t="s">
        <v>159</v>
      </c>
      <c r="D1218" t="s">
        <v>60</v>
      </c>
      <c r="E1218" t="s">
        <v>13</v>
      </c>
      <c r="F1218" t="s">
        <v>338</v>
      </c>
      <c r="G1218" s="4">
        <v>43991</v>
      </c>
      <c r="H1218">
        <v>998791825</v>
      </c>
      <c r="I1218" s="4">
        <v>44007</v>
      </c>
      <c r="J1218">
        <v>4991</v>
      </c>
      <c r="K1218">
        <v>437.2</v>
      </c>
      <c r="L1218">
        <v>502.54</v>
      </c>
      <c r="M1218">
        <v>989039.6</v>
      </c>
      <c r="N1218">
        <v>743759.20000000007</v>
      </c>
    </row>
    <row r="1219" spans="1:14" x14ac:dyDescent="0.3">
      <c r="A1219" t="s">
        <v>607</v>
      </c>
      <c r="B1219" t="s">
        <v>47</v>
      </c>
      <c r="C1219" t="s">
        <v>204</v>
      </c>
      <c r="D1219" t="s">
        <v>34</v>
      </c>
      <c r="E1219" t="s">
        <v>17</v>
      </c>
      <c r="F1219" t="s">
        <v>337</v>
      </c>
      <c r="G1219" s="4">
        <v>44364</v>
      </c>
      <c r="H1219">
        <v>324687039</v>
      </c>
      <c r="I1219" s="4">
        <v>44405</v>
      </c>
      <c r="J1219">
        <v>7405</v>
      </c>
      <c r="K1219">
        <v>651.21</v>
      </c>
      <c r="L1219">
        <v>524.96</v>
      </c>
      <c r="M1219">
        <v>4822210.05</v>
      </c>
      <c r="N1219">
        <v>3887328.8000000003</v>
      </c>
    </row>
    <row r="1220" spans="1:14" x14ac:dyDescent="0.3">
      <c r="A1220" t="s">
        <v>608</v>
      </c>
      <c r="B1220" t="s">
        <v>21</v>
      </c>
      <c r="C1220" t="s">
        <v>164</v>
      </c>
      <c r="D1220" t="s">
        <v>60</v>
      </c>
      <c r="E1220" t="s">
        <v>17</v>
      </c>
      <c r="F1220" t="s">
        <v>335</v>
      </c>
      <c r="G1220" s="4">
        <v>44568</v>
      </c>
      <c r="H1220">
        <v>324860417</v>
      </c>
      <c r="I1220" s="4">
        <v>44595</v>
      </c>
      <c r="J1220">
        <v>8594</v>
      </c>
      <c r="K1220">
        <v>668.27</v>
      </c>
      <c r="L1220">
        <v>502.54</v>
      </c>
      <c r="M1220">
        <v>5743112.3799999999</v>
      </c>
      <c r="N1220">
        <v>4318828.76</v>
      </c>
    </row>
    <row r="1221" spans="1:14" x14ac:dyDescent="0.3">
      <c r="A1221" t="s">
        <v>609</v>
      </c>
      <c r="B1221" t="s">
        <v>10</v>
      </c>
      <c r="C1221" t="s">
        <v>87</v>
      </c>
      <c r="D1221" t="s">
        <v>54</v>
      </c>
      <c r="E1221" t="s">
        <v>13</v>
      </c>
      <c r="F1221" t="s">
        <v>336</v>
      </c>
      <c r="G1221" s="4">
        <v>44236</v>
      </c>
      <c r="H1221">
        <v>326138007</v>
      </c>
      <c r="I1221" s="4">
        <v>44238</v>
      </c>
      <c r="J1221">
        <v>5057</v>
      </c>
      <c r="K1221">
        <v>109.28</v>
      </c>
      <c r="L1221">
        <v>35.840000000000003</v>
      </c>
      <c r="M1221">
        <v>552628.96</v>
      </c>
      <c r="N1221">
        <v>181242.88</v>
      </c>
    </row>
    <row r="1222" spans="1:14" x14ac:dyDescent="0.3">
      <c r="A1222" t="s">
        <v>610</v>
      </c>
      <c r="B1222" t="s">
        <v>10</v>
      </c>
      <c r="C1222" t="s">
        <v>179</v>
      </c>
      <c r="D1222" t="s">
        <v>20</v>
      </c>
      <c r="E1222" t="s">
        <v>17</v>
      </c>
      <c r="F1222" t="s">
        <v>335</v>
      </c>
      <c r="G1222" s="4">
        <v>44663</v>
      </c>
      <c r="H1222">
        <v>327741324</v>
      </c>
      <c r="I1222" s="4">
        <v>44689</v>
      </c>
      <c r="J1222">
        <v>6799</v>
      </c>
      <c r="K1222">
        <v>205.7</v>
      </c>
      <c r="L1222">
        <v>117.11</v>
      </c>
      <c r="M1222">
        <v>1398554.2999999998</v>
      </c>
      <c r="N1222">
        <v>796230.89</v>
      </c>
    </row>
    <row r="1223" spans="1:14" x14ac:dyDescent="0.3">
      <c r="A1223" t="s">
        <v>368</v>
      </c>
      <c r="B1223" t="s">
        <v>21</v>
      </c>
      <c r="C1223" t="s">
        <v>46</v>
      </c>
      <c r="D1223" t="s">
        <v>54</v>
      </c>
      <c r="E1223" t="s">
        <v>13</v>
      </c>
      <c r="F1223" t="s">
        <v>336</v>
      </c>
      <c r="G1223" s="4">
        <v>44388</v>
      </c>
      <c r="H1223">
        <v>122917544</v>
      </c>
      <c r="I1223" s="4">
        <v>44413</v>
      </c>
      <c r="J1223">
        <v>1852</v>
      </c>
      <c r="K1223">
        <v>109.28</v>
      </c>
      <c r="L1223">
        <v>35.840000000000003</v>
      </c>
      <c r="M1223">
        <v>202386.56</v>
      </c>
      <c r="N1223">
        <v>66375.680000000008</v>
      </c>
    </row>
    <row r="1224" spans="1:14" x14ac:dyDescent="0.3">
      <c r="A1224" t="s">
        <v>993</v>
      </c>
      <c r="B1224" t="s">
        <v>47</v>
      </c>
      <c r="C1224" t="s">
        <v>137</v>
      </c>
      <c r="D1224" t="s">
        <v>60</v>
      </c>
      <c r="E1224" t="s">
        <v>13</v>
      </c>
      <c r="F1224" t="s">
        <v>338</v>
      </c>
      <c r="G1224" s="4">
        <v>43991</v>
      </c>
      <c r="H1224">
        <v>684902131</v>
      </c>
      <c r="I1224" s="4">
        <v>44007</v>
      </c>
      <c r="J1224">
        <v>1480</v>
      </c>
      <c r="K1224">
        <v>668.27</v>
      </c>
      <c r="L1224">
        <v>502.54</v>
      </c>
      <c r="M1224">
        <v>989039.6</v>
      </c>
      <c r="N1224">
        <v>743759.20000000007</v>
      </c>
    </row>
    <row r="1225" spans="1:14" x14ac:dyDescent="0.3">
      <c r="A1225" t="s">
        <v>612</v>
      </c>
      <c r="B1225" t="s">
        <v>47</v>
      </c>
      <c r="C1225" t="s">
        <v>137</v>
      </c>
      <c r="D1225" t="s">
        <v>32</v>
      </c>
      <c r="E1225" t="s">
        <v>13</v>
      </c>
      <c r="F1225" t="s">
        <v>337</v>
      </c>
      <c r="G1225" s="4">
        <v>44838</v>
      </c>
      <c r="H1225">
        <v>332419955</v>
      </c>
      <c r="I1225" s="4">
        <v>44879</v>
      </c>
      <c r="J1225">
        <v>1297</v>
      </c>
      <c r="K1225">
        <v>81.73</v>
      </c>
      <c r="L1225">
        <v>56.67</v>
      </c>
      <c r="M1225">
        <v>106003.81000000001</v>
      </c>
      <c r="N1225">
        <v>73500.990000000005</v>
      </c>
    </row>
    <row r="1226" spans="1:14" x14ac:dyDescent="0.3">
      <c r="A1226" t="s">
        <v>613</v>
      </c>
      <c r="B1226" t="s">
        <v>10</v>
      </c>
      <c r="C1226" t="s">
        <v>15</v>
      </c>
      <c r="D1226" t="s">
        <v>54</v>
      </c>
      <c r="E1226" t="s">
        <v>17</v>
      </c>
      <c r="F1226" t="s">
        <v>337</v>
      </c>
      <c r="G1226" s="4">
        <v>44779</v>
      </c>
      <c r="H1226">
        <v>332489478</v>
      </c>
      <c r="I1226" s="4">
        <v>44794</v>
      </c>
      <c r="J1226">
        <v>4219</v>
      </c>
      <c r="K1226">
        <v>109.28</v>
      </c>
      <c r="L1226">
        <v>35.840000000000003</v>
      </c>
      <c r="M1226">
        <v>461052.32</v>
      </c>
      <c r="N1226">
        <v>151208.96000000002</v>
      </c>
    </row>
    <row r="1227" spans="1:14" x14ac:dyDescent="0.3">
      <c r="A1227" t="s">
        <v>614</v>
      </c>
      <c r="B1227" t="s">
        <v>21</v>
      </c>
      <c r="C1227" t="s">
        <v>135</v>
      </c>
      <c r="D1227" t="s">
        <v>31</v>
      </c>
      <c r="E1227" t="s">
        <v>13</v>
      </c>
      <c r="F1227" t="s">
        <v>337</v>
      </c>
      <c r="G1227" s="4">
        <v>44820</v>
      </c>
      <c r="H1227">
        <v>334486329</v>
      </c>
      <c r="I1227" s="4">
        <v>44822</v>
      </c>
      <c r="J1227">
        <v>2751</v>
      </c>
      <c r="K1227">
        <v>437.2</v>
      </c>
      <c r="L1227">
        <v>263.33</v>
      </c>
      <c r="M1227">
        <v>1202737.2</v>
      </c>
      <c r="N1227">
        <v>724420.83</v>
      </c>
    </row>
    <row r="1228" spans="1:14" x14ac:dyDescent="0.3">
      <c r="A1228" t="s">
        <v>1508</v>
      </c>
      <c r="B1228" t="s">
        <v>47</v>
      </c>
      <c r="C1228" t="s">
        <v>183</v>
      </c>
      <c r="D1228" t="s">
        <v>28</v>
      </c>
      <c r="E1228" t="s">
        <v>17</v>
      </c>
      <c r="F1228" t="s">
        <v>336</v>
      </c>
      <c r="G1228" s="4">
        <v>43990</v>
      </c>
      <c r="H1228">
        <v>998791825</v>
      </c>
      <c r="I1228" s="4">
        <v>44003</v>
      </c>
      <c r="J1228">
        <v>5150</v>
      </c>
      <c r="K1228">
        <v>154.06</v>
      </c>
      <c r="L1228">
        <v>31.79</v>
      </c>
      <c r="M1228">
        <v>184580.5</v>
      </c>
      <c r="N1228">
        <v>123663.09999999999</v>
      </c>
    </row>
    <row r="1229" spans="1:14" x14ac:dyDescent="0.3">
      <c r="A1229" t="s">
        <v>616</v>
      </c>
      <c r="B1229" t="s">
        <v>10</v>
      </c>
      <c r="C1229" t="s">
        <v>109</v>
      </c>
      <c r="D1229" t="s">
        <v>16</v>
      </c>
      <c r="E1229" t="s">
        <v>13</v>
      </c>
      <c r="F1229" t="s">
        <v>338</v>
      </c>
      <c r="G1229" s="4">
        <v>44595</v>
      </c>
      <c r="H1229">
        <v>335351932</v>
      </c>
      <c r="I1229" s="4">
        <v>44602</v>
      </c>
      <c r="J1229">
        <v>4325</v>
      </c>
      <c r="K1229">
        <v>421.89</v>
      </c>
      <c r="L1229">
        <v>364.69</v>
      </c>
      <c r="M1229">
        <v>1824674.25</v>
      </c>
      <c r="N1229">
        <v>1577284.25</v>
      </c>
    </row>
    <row r="1230" spans="1:14" x14ac:dyDescent="0.3">
      <c r="A1230" t="s">
        <v>617</v>
      </c>
      <c r="B1230" t="s">
        <v>10</v>
      </c>
      <c r="C1230" t="s">
        <v>179</v>
      </c>
      <c r="D1230" t="s">
        <v>28</v>
      </c>
      <c r="E1230" t="s">
        <v>13</v>
      </c>
      <c r="F1230" t="s">
        <v>337</v>
      </c>
      <c r="G1230" s="4">
        <v>44653</v>
      </c>
      <c r="H1230">
        <v>336159169</v>
      </c>
      <c r="I1230" s="4">
        <v>44667</v>
      </c>
      <c r="J1230">
        <v>3783</v>
      </c>
      <c r="K1230">
        <v>47.45</v>
      </c>
      <c r="L1230">
        <v>31.79</v>
      </c>
      <c r="M1230">
        <v>179503.35</v>
      </c>
      <c r="N1230">
        <v>120261.56999999999</v>
      </c>
    </row>
    <row r="1231" spans="1:14" x14ac:dyDescent="0.3">
      <c r="A1231" t="s">
        <v>618</v>
      </c>
      <c r="B1231" t="s">
        <v>21</v>
      </c>
      <c r="C1231" t="s">
        <v>211</v>
      </c>
      <c r="D1231" t="s">
        <v>40</v>
      </c>
      <c r="E1231" t="s">
        <v>17</v>
      </c>
      <c r="F1231" t="s">
        <v>335</v>
      </c>
      <c r="G1231" s="4">
        <v>44414</v>
      </c>
      <c r="H1231">
        <v>336541545</v>
      </c>
      <c r="I1231" s="4">
        <v>44426</v>
      </c>
      <c r="J1231">
        <v>1684</v>
      </c>
      <c r="K1231">
        <v>154.06</v>
      </c>
      <c r="L1231">
        <v>90.93</v>
      </c>
      <c r="M1231">
        <v>259437.04</v>
      </c>
      <c r="N1231">
        <v>153126.12000000002</v>
      </c>
    </row>
    <row r="1232" spans="1:14" x14ac:dyDescent="0.3">
      <c r="A1232" t="s">
        <v>619</v>
      </c>
      <c r="B1232" t="s">
        <v>21</v>
      </c>
      <c r="C1232" t="s">
        <v>212</v>
      </c>
      <c r="D1232" t="s">
        <v>20</v>
      </c>
      <c r="E1232" t="s">
        <v>17</v>
      </c>
      <c r="F1232" t="s">
        <v>338</v>
      </c>
      <c r="G1232" s="4">
        <v>44406</v>
      </c>
      <c r="H1232">
        <v>337054812</v>
      </c>
      <c r="I1232" s="4">
        <v>44437</v>
      </c>
      <c r="J1232">
        <v>6314</v>
      </c>
      <c r="K1232">
        <v>205.7</v>
      </c>
      <c r="L1232">
        <v>117.11</v>
      </c>
      <c r="M1232">
        <v>1298789.7999999998</v>
      </c>
      <c r="N1232">
        <v>739432.54</v>
      </c>
    </row>
    <row r="1233" spans="1:14" x14ac:dyDescent="0.3">
      <c r="A1233" t="s">
        <v>620</v>
      </c>
      <c r="B1233" t="s">
        <v>24</v>
      </c>
      <c r="C1233" t="s">
        <v>45</v>
      </c>
      <c r="D1233" t="s">
        <v>54</v>
      </c>
      <c r="E1233" t="s">
        <v>13</v>
      </c>
      <c r="F1233" t="s">
        <v>337</v>
      </c>
      <c r="G1233" s="4">
        <v>44785</v>
      </c>
      <c r="H1233">
        <v>338088214</v>
      </c>
      <c r="I1233" s="4">
        <v>44822</v>
      </c>
      <c r="J1233">
        <v>2991</v>
      </c>
      <c r="K1233">
        <v>109.28</v>
      </c>
      <c r="L1233">
        <v>35.840000000000003</v>
      </c>
      <c r="M1233">
        <v>326856.48</v>
      </c>
      <c r="N1233">
        <v>107197.44000000002</v>
      </c>
    </row>
    <row r="1234" spans="1:14" x14ac:dyDescent="0.3">
      <c r="A1234" t="s">
        <v>369</v>
      </c>
      <c r="B1234" t="s">
        <v>21</v>
      </c>
      <c r="C1234" t="s">
        <v>58</v>
      </c>
      <c r="D1234" t="s">
        <v>54</v>
      </c>
      <c r="E1234" t="s">
        <v>13</v>
      </c>
      <c r="F1234" t="s">
        <v>335</v>
      </c>
      <c r="G1234" s="4">
        <v>44799</v>
      </c>
      <c r="H1234">
        <v>124344480</v>
      </c>
      <c r="I1234" s="4">
        <v>44845</v>
      </c>
      <c r="J1234">
        <v>3797</v>
      </c>
      <c r="K1234">
        <v>109.28</v>
      </c>
      <c r="L1234">
        <v>35.840000000000003</v>
      </c>
      <c r="M1234">
        <v>414936.16000000003</v>
      </c>
      <c r="N1234">
        <v>136084.48000000001</v>
      </c>
    </row>
    <row r="1235" spans="1:14" x14ac:dyDescent="0.3">
      <c r="A1235" t="s">
        <v>621</v>
      </c>
      <c r="B1235" t="s">
        <v>47</v>
      </c>
      <c r="C1235" t="s">
        <v>48</v>
      </c>
      <c r="D1235" t="s">
        <v>32</v>
      </c>
      <c r="E1235" t="s">
        <v>13</v>
      </c>
      <c r="F1235" t="s">
        <v>336</v>
      </c>
      <c r="G1235" s="4">
        <v>44804</v>
      </c>
      <c r="H1235">
        <v>338835799</v>
      </c>
      <c r="I1235" s="4">
        <v>44811</v>
      </c>
      <c r="J1235">
        <v>9063</v>
      </c>
      <c r="K1235">
        <v>81.73</v>
      </c>
      <c r="L1235">
        <v>56.67</v>
      </c>
      <c r="M1235">
        <v>740718.99</v>
      </c>
      <c r="N1235">
        <v>513600.21</v>
      </c>
    </row>
    <row r="1236" spans="1:14" x14ac:dyDescent="0.3">
      <c r="A1236" t="s">
        <v>622</v>
      </c>
      <c r="B1236" t="s">
        <v>21</v>
      </c>
      <c r="C1236" t="s">
        <v>140</v>
      </c>
      <c r="D1236" t="s">
        <v>12</v>
      </c>
      <c r="E1236" t="s">
        <v>13</v>
      </c>
      <c r="F1236" t="s">
        <v>338</v>
      </c>
      <c r="G1236" s="4">
        <v>44391</v>
      </c>
      <c r="H1236">
        <v>338885152</v>
      </c>
      <c r="I1236" s="4">
        <v>44403</v>
      </c>
      <c r="J1236">
        <v>8910</v>
      </c>
      <c r="K1236">
        <v>152.58000000000001</v>
      </c>
      <c r="L1236">
        <v>97.44</v>
      </c>
      <c r="M1236">
        <v>1359487.8</v>
      </c>
      <c r="N1236">
        <v>868190.4</v>
      </c>
    </row>
    <row r="1237" spans="1:14" x14ac:dyDescent="0.3">
      <c r="A1237" t="s">
        <v>623</v>
      </c>
      <c r="B1237" t="s">
        <v>18</v>
      </c>
      <c r="C1237" t="s">
        <v>44</v>
      </c>
      <c r="D1237" t="s">
        <v>54</v>
      </c>
      <c r="E1237" t="s">
        <v>13</v>
      </c>
      <c r="F1237" t="s">
        <v>335</v>
      </c>
      <c r="G1237" s="4">
        <v>44660</v>
      </c>
      <c r="H1237">
        <v>341106021</v>
      </c>
      <c r="I1237" s="4">
        <v>44692</v>
      </c>
      <c r="J1237">
        <v>8943</v>
      </c>
      <c r="K1237">
        <v>109.28</v>
      </c>
      <c r="L1237">
        <v>35.840000000000003</v>
      </c>
      <c r="M1237">
        <v>977291.04</v>
      </c>
      <c r="N1237">
        <v>320517.12000000005</v>
      </c>
    </row>
    <row r="1238" spans="1:14" x14ac:dyDescent="0.3">
      <c r="A1238" t="s">
        <v>624</v>
      </c>
      <c r="B1238" t="s">
        <v>18</v>
      </c>
      <c r="C1238" t="s">
        <v>111</v>
      </c>
      <c r="D1238" t="s">
        <v>34</v>
      </c>
      <c r="E1238" t="s">
        <v>17</v>
      </c>
      <c r="F1238" t="s">
        <v>336</v>
      </c>
      <c r="G1238" s="4">
        <v>44265</v>
      </c>
      <c r="H1238">
        <v>342066037</v>
      </c>
      <c r="I1238" s="4">
        <v>44300</v>
      </c>
      <c r="J1238">
        <v>2606</v>
      </c>
      <c r="K1238">
        <v>651.21</v>
      </c>
      <c r="L1238">
        <v>524.96</v>
      </c>
      <c r="M1238">
        <v>1697053.26</v>
      </c>
      <c r="N1238">
        <v>1368045.76</v>
      </c>
    </row>
    <row r="1239" spans="1:14" x14ac:dyDescent="0.3">
      <c r="A1239" t="s">
        <v>527</v>
      </c>
      <c r="B1239" t="s">
        <v>10</v>
      </c>
      <c r="C1239" t="s">
        <v>169</v>
      </c>
      <c r="D1239" t="s">
        <v>28</v>
      </c>
      <c r="E1239" t="s">
        <v>17</v>
      </c>
      <c r="F1239" t="s">
        <v>336</v>
      </c>
      <c r="G1239" s="4">
        <v>43990</v>
      </c>
      <c r="H1239">
        <v>251482903</v>
      </c>
      <c r="I1239" s="4">
        <v>44003</v>
      </c>
      <c r="J1239">
        <v>3890</v>
      </c>
      <c r="K1239">
        <v>47.45</v>
      </c>
      <c r="L1239">
        <v>31.79</v>
      </c>
      <c r="M1239">
        <v>184580.5</v>
      </c>
      <c r="N1239">
        <v>123663.09999999999</v>
      </c>
    </row>
    <row r="1240" spans="1:14" x14ac:dyDescent="0.3">
      <c r="A1240" t="s">
        <v>626</v>
      </c>
      <c r="B1240" t="s">
        <v>47</v>
      </c>
      <c r="C1240" t="s">
        <v>68</v>
      </c>
      <c r="D1240" t="s">
        <v>26</v>
      </c>
      <c r="E1240" t="s">
        <v>17</v>
      </c>
      <c r="F1240" t="s">
        <v>336</v>
      </c>
      <c r="G1240" s="4">
        <v>44654</v>
      </c>
      <c r="H1240">
        <v>345134484</v>
      </c>
      <c r="I1240" s="4">
        <v>44664</v>
      </c>
      <c r="J1240">
        <v>9742</v>
      </c>
      <c r="K1240">
        <v>255.28</v>
      </c>
      <c r="L1240">
        <v>159.41999999999999</v>
      </c>
      <c r="M1240">
        <v>2486937.7600000002</v>
      </c>
      <c r="N1240">
        <v>1553069.64</v>
      </c>
    </row>
    <row r="1241" spans="1:14" x14ac:dyDescent="0.3">
      <c r="A1241" t="s">
        <v>627</v>
      </c>
      <c r="B1241" t="s">
        <v>21</v>
      </c>
      <c r="C1241" t="s">
        <v>130</v>
      </c>
      <c r="D1241" t="s">
        <v>60</v>
      </c>
      <c r="E1241" t="s">
        <v>13</v>
      </c>
      <c r="F1241" t="s">
        <v>338</v>
      </c>
      <c r="G1241" s="4">
        <v>44523</v>
      </c>
      <c r="H1241">
        <v>345527160</v>
      </c>
      <c r="I1241" s="4">
        <v>44561</v>
      </c>
      <c r="J1241">
        <v>257</v>
      </c>
      <c r="K1241">
        <v>668.27</v>
      </c>
      <c r="L1241">
        <v>502.54</v>
      </c>
      <c r="M1241">
        <v>171745.38999999998</v>
      </c>
      <c r="N1241">
        <v>129152.78</v>
      </c>
    </row>
    <row r="1242" spans="1:14" x14ac:dyDescent="0.3">
      <c r="A1242" t="s">
        <v>1653</v>
      </c>
      <c r="B1242" t="s">
        <v>10</v>
      </c>
      <c r="C1242" t="s">
        <v>103</v>
      </c>
      <c r="D1242" t="s">
        <v>31</v>
      </c>
      <c r="E1242" t="s">
        <v>17</v>
      </c>
      <c r="F1242" t="s">
        <v>335</v>
      </c>
      <c r="G1242" s="4">
        <v>43987</v>
      </c>
      <c r="H1242">
        <v>998791825</v>
      </c>
      <c r="I1242" s="4">
        <v>44002</v>
      </c>
      <c r="J1242">
        <v>55</v>
      </c>
      <c r="K1242">
        <v>651.21</v>
      </c>
      <c r="L1242">
        <v>263.33</v>
      </c>
      <c r="M1242">
        <v>4013058.8</v>
      </c>
      <c r="N1242">
        <v>2417106.0699999998</v>
      </c>
    </row>
    <row r="1243" spans="1:14" x14ac:dyDescent="0.3">
      <c r="A1243" t="s">
        <v>629</v>
      </c>
      <c r="B1243" t="s">
        <v>21</v>
      </c>
      <c r="C1243" t="s">
        <v>78</v>
      </c>
      <c r="D1243" t="s">
        <v>28</v>
      </c>
      <c r="E1243" t="s">
        <v>17</v>
      </c>
      <c r="F1243" t="s">
        <v>337</v>
      </c>
      <c r="G1243" s="4">
        <v>44505</v>
      </c>
      <c r="H1243">
        <v>345889794</v>
      </c>
      <c r="I1243" s="4">
        <v>44515</v>
      </c>
      <c r="J1243">
        <v>8018</v>
      </c>
      <c r="K1243">
        <v>47.45</v>
      </c>
      <c r="L1243">
        <v>31.79</v>
      </c>
      <c r="M1243">
        <v>380454.10000000003</v>
      </c>
      <c r="N1243">
        <v>254892.22</v>
      </c>
    </row>
    <row r="1244" spans="1:14" x14ac:dyDescent="0.3">
      <c r="A1244" t="s">
        <v>2126</v>
      </c>
      <c r="B1244" t="s">
        <v>10</v>
      </c>
      <c r="C1244" t="s">
        <v>175</v>
      </c>
      <c r="D1244" t="s">
        <v>28</v>
      </c>
      <c r="E1244" t="s">
        <v>13</v>
      </c>
      <c r="F1244" t="s">
        <v>336</v>
      </c>
      <c r="G1244" s="4">
        <v>43987</v>
      </c>
      <c r="H1244">
        <v>998791825</v>
      </c>
      <c r="I1244" s="4">
        <v>44000</v>
      </c>
      <c r="J1244">
        <v>8779</v>
      </c>
      <c r="K1244">
        <v>651.21</v>
      </c>
      <c r="L1244">
        <v>31.79</v>
      </c>
      <c r="M1244">
        <v>391367.60000000003</v>
      </c>
      <c r="N1244">
        <v>262203.92</v>
      </c>
    </row>
    <row r="1245" spans="1:14" x14ac:dyDescent="0.3">
      <c r="A1245" t="s">
        <v>370</v>
      </c>
      <c r="B1245" t="s">
        <v>10</v>
      </c>
      <c r="C1245" t="s">
        <v>59</v>
      </c>
      <c r="D1245" t="s">
        <v>60</v>
      </c>
      <c r="E1245" t="s">
        <v>17</v>
      </c>
      <c r="F1245" t="s">
        <v>335</v>
      </c>
      <c r="G1245" s="4">
        <v>44248</v>
      </c>
      <c r="H1245">
        <v>125325524</v>
      </c>
      <c r="I1245" s="4">
        <v>44271</v>
      </c>
      <c r="J1245">
        <v>6098</v>
      </c>
      <c r="K1245">
        <v>668.27</v>
      </c>
      <c r="L1245">
        <v>502.54</v>
      </c>
      <c r="M1245">
        <v>4075110.46</v>
      </c>
      <c r="N1245">
        <v>3064488.92</v>
      </c>
    </row>
    <row r="1246" spans="1:14" x14ac:dyDescent="0.3">
      <c r="A1246" t="s">
        <v>692</v>
      </c>
      <c r="B1246" t="s">
        <v>21</v>
      </c>
      <c r="C1246" t="s">
        <v>153</v>
      </c>
      <c r="D1246" t="s">
        <v>31</v>
      </c>
      <c r="E1246" t="s">
        <v>17</v>
      </c>
      <c r="F1246" t="s">
        <v>335</v>
      </c>
      <c r="G1246" s="4">
        <v>43987</v>
      </c>
      <c r="H1246">
        <v>413408935</v>
      </c>
      <c r="I1246" s="4">
        <v>44002</v>
      </c>
      <c r="J1246">
        <v>9179</v>
      </c>
      <c r="K1246">
        <v>437.2</v>
      </c>
      <c r="L1246">
        <v>263.33</v>
      </c>
      <c r="M1246">
        <v>4013058.8</v>
      </c>
      <c r="N1246">
        <v>2417106.0699999998</v>
      </c>
    </row>
    <row r="1247" spans="1:14" x14ac:dyDescent="0.3">
      <c r="A1247" t="s">
        <v>1233</v>
      </c>
      <c r="B1247" t="s">
        <v>10</v>
      </c>
      <c r="C1247" t="s">
        <v>139</v>
      </c>
      <c r="D1247" t="s">
        <v>28</v>
      </c>
      <c r="E1247" t="s">
        <v>13</v>
      </c>
      <c r="F1247" t="s">
        <v>336</v>
      </c>
      <c r="G1247" s="4">
        <v>43987</v>
      </c>
      <c r="H1247">
        <v>890496671</v>
      </c>
      <c r="I1247" s="4">
        <v>44000</v>
      </c>
      <c r="J1247">
        <v>8248</v>
      </c>
      <c r="K1247">
        <v>47.45</v>
      </c>
      <c r="L1247">
        <v>31.79</v>
      </c>
      <c r="M1247">
        <v>391367.60000000003</v>
      </c>
      <c r="N1247">
        <v>262203.92</v>
      </c>
    </row>
    <row r="1248" spans="1:14" x14ac:dyDescent="0.3">
      <c r="A1248" t="s">
        <v>1942</v>
      </c>
      <c r="B1248" t="s">
        <v>10</v>
      </c>
      <c r="C1248" t="s">
        <v>64</v>
      </c>
      <c r="D1248" t="s">
        <v>12</v>
      </c>
      <c r="E1248" t="s">
        <v>13</v>
      </c>
      <c r="F1248" t="s">
        <v>336</v>
      </c>
      <c r="G1248" s="4">
        <v>43985</v>
      </c>
      <c r="H1248">
        <v>998791825</v>
      </c>
      <c r="I1248" s="4">
        <v>44008</v>
      </c>
      <c r="J1248">
        <v>5279</v>
      </c>
      <c r="K1248">
        <v>154.06</v>
      </c>
      <c r="L1248">
        <v>97.44</v>
      </c>
      <c r="M1248">
        <v>707818.62000000011</v>
      </c>
      <c r="N1248">
        <v>452024.16</v>
      </c>
    </row>
    <row r="1249" spans="1:14" x14ac:dyDescent="0.3">
      <c r="A1249" t="s">
        <v>634</v>
      </c>
      <c r="B1249" t="s">
        <v>10</v>
      </c>
      <c r="C1249" t="s">
        <v>217</v>
      </c>
      <c r="D1249" t="s">
        <v>12</v>
      </c>
      <c r="E1249" t="s">
        <v>13</v>
      </c>
      <c r="F1249" t="s">
        <v>335</v>
      </c>
      <c r="G1249" s="4">
        <v>44602</v>
      </c>
      <c r="H1249">
        <v>352765691</v>
      </c>
      <c r="I1249" s="4">
        <v>44634</v>
      </c>
      <c r="J1249">
        <v>3474</v>
      </c>
      <c r="K1249">
        <v>152.58000000000001</v>
      </c>
      <c r="L1249">
        <v>97.44</v>
      </c>
      <c r="M1249">
        <v>530062.92000000004</v>
      </c>
      <c r="N1249">
        <v>338506.56</v>
      </c>
    </row>
    <row r="1250" spans="1:14" x14ac:dyDescent="0.3">
      <c r="A1250" t="s">
        <v>635</v>
      </c>
      <c r="B1250" t="s">
        <v>21</v>
      </c>
      <c r="C1250" t="s">
        <v>218</v>
      </c>
      <c r="D1250" t="s">
        <v>31</v>
      </c>
      <c r="E1250" t="s">
        <v>13</v>
      </c>
      <c r="F1250" t="s">
        <v>337</v>
      </c>
      <c r="G1250" s="4">
        <v>44770</v>
      </c>
      <c r="H1250">
        <v>353145921</v>
      </c>
      <c r="I1250" s="4">
        <v>44771</v>
      </c>
      <c r="J1250">
        <v>187</v>
      </c>
      <c r="K1250">
        <v>437.2</v>
      </c>
      <c r="L1250">
        <v>263.33</v>
      </c>
      <c r="M1250">
        <v>81756.399999999994</v>
      </c>
      <c r="N1250">
        <v>49242.71</v>
      </c>
    </row>
    <row r="1251" spans="1:14" x14ac:dyDescent="0.3">
      <c r="A1251" t="s">
        <v>636</v>
      </c>
      <c r="B1251" t="s">
        <v>24</v>
      </c>
      <c r="C1251" t="s">
        <v>93</v>
      </c>
      <c r="D1251" t="s">
        <v>34</v>
      </c>
      <c r="E1251" t="s">
        <v>17</v>
      </c>
      <c r="F1251" t="s">
        <v>335</v>
      </c>
      <c r="G1251" s="4">
        <v>44778</v>
      </c>
      <c r="H1251">
        <v>353764760</v>
      </c>
      <c r="I1251" s="4">
        <v>44800</v>
      </c>
      <c r="J1251">
        <v>274</v>
      </c>
      <c r="K1251">
        <v>651.21</v>
      </c>
      <c r="L1251">
        <v>524.96</v>
      </c>
      <c r="M1251">
        <v>178431.54</v>
      </c>
      <c r="N1251">
        <v>143839.04000000001</v>
      </c>
    </row>
    <row r="1252" spans="1:14" x14ac:dyDescent="0.3">
      <c r="A1252" t="s">
        <v>1023</v>
      </c>
      <c r="B1252" t="s">
        <v>10</v>
      </c>
      <c r="C1252" t="s">
        <v>225</v>
      </c>
      <c r="D1252" t="s">
        <v>12</v>
      </c>
      <c r="E1252" t="s">
        <v>13</v>
      </c>
      <c r="F1252" t="s">
        <v>336</v>
      </c>
      <c r="G1252" s="4">
        <v>43985</v>
      </c>
      <c r="H1252">
        <v>706778657</v>
      </c>
      <c r="I1252" s="4">
        <v>44008</v>
      </c>
      <c r="J1252">
        <v>4639</v>
      </c>
      <c r="K1252">
        <v>152.58000000000001</v>
      </c>
      <c r="L1252">
        <v>97.44</v>
      </c>
      <c r="M1252">
        <v>707818.62000000011</v>
      </c>
      <c r="N1252">
        <v>452024.16</v>
      </c>
    </row>
    <row r="1253" spans="1:14" x14ac:dyDescent="0.3">
      <c r="A1253" t="s">
        <v>1472</v>
      </c>
      <c r="B1253" t="s">
        <v>21</v>
      </c>
      <c r="C1253" t="s">
        <v>164</v>
      </c>
      <c r="D1253" t="s">
        <v>54</v>
      </c>
      <c r="E1253" t="s">
        <v>13</v>
      </c>
      <c r="F1253" t="s">
        <v>337</v>
      </c>
      <c r="G1253" s="4">
        <v>43982</v>
      </c>
      <c r="H1253">
        <v>998791825</v>
      </c>
      <c r="I1253" s="4">
        <v>43997</v>
      </c>
      <c r="J1253">
        <v>8894</v>
      </c>
      <c r="K1253">
        <v>668.27</v>
      </c>
      <c r="L1253">
        <v>35.840000000000003</v>
      </c>
      <c r="M1253">
        <v>639725.12</v>
      </c>
      <c r="N1253">
        <v>209807.36000000002</v>
      </c>
    </row>
    <row r="1254" spans="1:14" x14ac:dyDescent="0.3">
      <c r="A1254" t="s">
        <v>1628</v>
      </c>
      <c r="B1254" t="s">
        <v>24</v>
      </c>
      <c r="C1254" t="s">
        <v>232</v>
      </c>
      <c r="D1254" t="s">
        <v>16</v>
      </c>
      <c r="E1254" t="s">
        <v>17</v>
      </c>
      <c r="F1254" t="s">
        <v>338</v>
      </c>
      <c r="G1254" s="4">
        <v>43982</v>
      </c>
      <c r="H1254">
        <v>998791825</v>
      </c>
      <c r="I1254" s="4">
        <v>44004</v>
      </c>
      <c r="J1254">
        <v>8119</v>
      </c>
      <c r="K1254">
        <v>152.58000000000001</v>
      </c>
      <c r="L1254">
        <v>364.69</v>
      </c>
      <c r="M1254">
        <v>3976735.1399999997</v>
      </c>
      <c r="N1254">
        <v>3437567.94</v>
      </c>
    </row>
    <row r="1255" spans="1:14" x14ac:dyDescent="0.3">
      <c r="A1255" t="s">
        <v>640</v>
      </c>
      <c r="B1255" t="s">
        <v>47</v>
      </c>
      <c r="C1255" t="s">
        <v>88</v>
      </c>
      <c r="D1255" t="s">
        <v>31</v>
      </c>
      <c r="E1255" t="s">
        <v>17</v>
      </c>
      <c r="F1255" t="s">
        <v>336</v>
      </c>
      <c r="G1255" s="4">
        <v>44618</v>
      </c>
      <c r="H1255">
        <v>358938634</v>
      </c>
      <c r="I1255" s="4">
        <v>44643</v>
      </c>
      <c r="J1255">
        <v>6813</v>
      </c>
      <c r="K1255">
        <v>437.2</v>
      </c>
      <c r="L1255">
        <v>263.33</v>
      </c>
      <c r="M1255">
        <v>2978643.6</v>
      </c>
      <c r="N1255">
        <v>1794067.2899999998</v>
      </c>
    </row>
    <row r="1256" spans="1:14" x14ac:dyDescent="0.3">
      <c r="A1256" t="s">
        <v>485</v>
      </c>
      <c r="B1256" t="s">
        <v>18</v>
      </c>
      <c r="C1256" t="s">
        <v>79</v>
      </c>
      <c r="D1256" t="s">
        <v>54</v>
      </c>
      <c r="E1256" t="s">
        <v>13</v>
      </c>
      <c r="F1256" t="s">
        <v>337</v>
      </c>
      <c r="G1256" s="4">
        <v>43982</v>
      </c>
      <c r="H1256">
        <v>214845216</v>
      </c>
      <c r="I1256" s="4">
        <v>43997</v>
      </c>
      <c r="J1256">
        <v>5854</v>
      </c>
      <c r="K1256">
        <v>109.28</v>
      </c>
      <c r="L1256">
        <v>35.840000000000003</v>
      </c>
      <c r="M1256">
        <v>639725.12</v>
      </c>
      <c r="N1256">
        <v>209807.36000000002</v>
      </c>
    </row>
    <row r="1257" spans="1:14" x14ac:dyDescent="0.3">
      <c r="A1257" t="s">
        <v>371</v>
      </c>
      <c r="B1257" t="s">
        <v>21</v>
      </c>
      <c r="C1257" t="s">
        <v>39</v>
      </c>
      <c r="D1257" t="s">
        <v>31</v>
      </c>
      <c r="E1257" t="s">
        <v>13</v>
      </c>
      <c r="F1257" t="s">
        <v>338</v>
      </c>
      <c r="G1257" s="4">
        <v>44438</v>
      </c>
      <c r="H1257">
        <v>126011312</v>
      </c>
      <c r="I1257" s="4">
        <v>44477</v>
      </c>
      <c r="J1257">
        <v>3293</v>
      </c>
      <c r="K1257">
        <v>437.2</v>
      </c>
      <c r="L1257">
        <v>263.33</v>
      </c>
      <c r="M1257">
        <v>1439699.5999999999</v>
      </c>
      <c r="N1257">
        <v>867145.69</v>
      </c>
    </row>
    <row r="1258" spans="1:14" x14ac:dyDescent="0.3">
      <c r="A1258" t="s">
        <v>641</v>
      </c>
      <c r="B1258" t="s">
        <v>18</v>
      </c>
      <c r="C1258" t="s">
        <v>102</v>
      </c>
      <c r="D1258" t="s">
        <v>60</v>
      </c>
      <c r="E1258" t="s">
        <v>13</v>
      </c>
      <c r="F1258" t="s">
        <v>337</v>
      </c>
      <c r="G1258" s="4">
        <v>44213</v>
      </c>
      <c r="H1258">
        <v>359565198</v>
      </c>
      <c r="I1258" s="4">
        <v>44232</v>
      </c>
      <c r="J1258">
        <v>7129</v>
      </c>
      <c r="K1258">
        <v>668.27</v>
      </c>
      <c r="L1258">
        <v>502.54</v>
      </c>
      <c r="M1258">
        <v>4764096.83</v>
      </c>
      <c r="N1258">
        <v>3582607.66</v>
      </c>
    </row>
    <row r="1259" spans="1:14" x14ac:dyDescent="0.3">
      <c r="A1259" t="s">
        <v>642</v>
      </c>
      <c r="B1259" t="s">
        <v>10</v>
      </c>
      <c r="C1259" t="s">
        <v>112</v>
      </c>
      <c r="D1259" t="s">
        <v>32</v>
      </c>
      <c r="E1259" t="s">
        <v>17</v>
      </c>
      <c r="F1259" t="s">
        <v>338</v>
      </c>
      <c r="G1259" s="4">
        <v>44518</v>
      </c>
      <c r="H1259">
        <v>361234176</v>
      </c>
      <c r="I1259" s="4">
        <v>44558</v>
      </c>
      <c r="J1259">
        <v>5380</v>
      </c>
      <c r="K1259">
        <v>81.73</v>
      </c>
      <c r="L1259">
        <v>56.67</v>
      </c>
      <c r="M1259">
        <v>439707.4</v>
      </c>
      <c r="N1259">
        <v>304884.60000000003</v>
      </c>
    </row>
    <row r="1260" spans="1:14" x14ac:dyDescent="0.3">
      <c r="A1260" t="s">
        <v>643</v>
      </c>
      <c r="B1260" t="s">
        <v>47</v>
      </c>
      <c r="C1260" t="s">
        <v>177</v>
      </c>
      <c r="D1260" t="s">
        <v>23</v>
      </c>
      <c r="E1260" t="s">
        <v>13</v>
      </c>
      <c r="F1260" t="s">
        <v>336</v>
      </c>
      <c r="G1260" s="4">
        <v>44367</v>
      </c>
      <c r="H1260">
        <v>363235318</v>
      </c>
      <c r="I1260" s="4">
        <v>44401</v>
      </c>
      <c r="J1260">
        <v>8602</v>
      </c>
      <c r="K1260">
        <v>9.33</v>
      </c>
      <c r="L1260">
        <v>6.92</v>
      </c>
      <c r="M1260">
        <v>80256.66</v>
      </c>
      <c r="N1260">
        <v>59525.84</v>
      </c>
    </row>
    <row r="1261" spans="1:14" x14ac:dyDescent="0.3">
      <c r="A1261" t="s">
        <v>644</v>
      </c>
      <c r="B1261" t="s">
        <v>21</v>
      </c>
      <c r="C1261" t="s">
        <v>129</v>
      </c>
      <c r="D1261" t="s">
        <v>34</v>
      </c>
      <c r="E1261" t="s">
        <v>13</v>
      </c>
      <c r="F1261" t="s">
        <v>337</v>
      </c>
      <c r="G1261" s="4">
        <v>44303</v>
      </c>
      <c r="H1261">
        <v>364606463</v>
      </c>
      <c r="I1261" s="4">
        <v>44340</v>
      </c>
      <c r="J1261">
        <v>864</v>
      </c>
      <c r="K1261">
        <v>651.21</v>
      </c>
      <c r="L1261">
        <v>524.96</v>
      </c>
      <c r="M1261">
        <v>562645.44000000006</v>
      </c>
      <c r="N1261">
        <v>453565.44000000006</v>
      </c>
    </row>
    <row r="1262" spans="1:14" x14ac:dyDescent="0.3">
      <c r="A1262" t="s">
        <v>663</v>
      </c>
      <c r="B1262" t="s">
        <v>21</v>
      </c>
      <c r="C1262" t="s">
        <v>195</v>
      </c>
      <c r="D1262" t="s">
        <v>16</v>
      </c>
      <c r="E1262" t="s">
        <v>17</v>
      </c>
      <c r="F1262" t="s">
        <v>338</v>
      </c>
      <c r="G1262" s="4">
        <v>43982</v>
      </c>
      <c r="H1262">
        <v>382108199</v>
      </c>
      <c r="I1262" s="4">
        <v>44004</v>
      </c>
      <c r="J1262">
        <v>9426</v>
      </c>
      <c r="K1262">
        <v>421.89</v>
      </c>
      <c r="L1262">
        <v>364.69</v>
      </c>
      <c r="M1262">
        <v>3976735.1399999997</v>
      </c>
      <c r="N1262">
        <v>3437567.94</v>
      </c>
    </row>
    <row r="1263" spans="1:14" x14ac:dyDescent="0.3">
      <c r="A1263" t="s">
        <v>646</v>
      </c>
      <c r="B1263" t="s">
        <v>18</v>
      </c>
      <c r="C1263" t="s">
        <v>173</v>
      </c>
      <c r="D1263" t="s">
        <v>12</v>
      </c>
      <c r="E1263" t="s">
        <v>13</v>
      </c>
      <c r="F1263" t="s">
        <v>338</v>
      </c>
      <c r="G1263" s="4">
        <v>44742</v>
      </c>
      <c r="H1263">
        <v>366055715</v>
      </c>
      <c r="I1263" s="4">
        <v>44788</v>
      </c>
      <c r="J1263">
        <v>3929</v>
      </c>
      <c r="K1263">
        <v>152.58000000000001</v>
      </c>
      <c r="L1263">
        <v>97.44</v>
      </c>
      <c r="M1263">
        <v>599486.82000000007</v>
      </c>
      <c r="N1263">
        <v>382841.76</v>
      </c>
    </row>
    <row r="1264" spans="1:14" x14ac:dyDescent="0.3">
      <c r="A1264" t="s">
        <v>1597</v>
      </c>
      <c r="B1264" t="s">
        <v>21</v>
      </c>
      <c r="C1264" t="s">
        <v>195</v>
      </c>
      <c r="D1264" t="s">
        <v>54</v>
      </c>
      <c r="E1264" t="s">
        <v>17</v>
      </c>
      <c r="F1264" t="s">
        <v>336</v>
      </c>
      <c r="G1264" s="4">
        <v>43981</v>
      </c>
      <c r="H1264">
        <v>998791825</v>
      </c>
      <c r="I1264" s="4">
        <v>43990</v>
      </c>
      <c r="J1264">
        <v>5824</v>
      </c>
      <c r="K1264">
        <v>437.2</v>
      </c>
      <c r="L1264">
        <v>35.840000000000003</v>
      </c>
      <c r="M1264">
        <v>927022.24</v>
      </c>
      <c r="N1264">
        <v>304030.72000000003</v>
      </c>
    </row>
    <row r="1265" spans="1:14" x14ac:dyDescent="0.3">
      <c r="A1265" t="s">
        <v>648</v>
      </c>
      <c r="B1265" t="s">
        <v>47</v>
      </c>
      <c r="C1265" t="s">
        <v>91</v>
      </c>
      <c r="D1265" t="s">
        <v>16</v>
      </c>
      <c r="E1265" t="s">
        <v>17</v>
      </c>
      <c r="F1265" t="s">
        <v>337</v>
      </c>
      <c r="G1265" s="4">
        <v>44780</v>
      </c>
      <c r="H1265">
        <v>368726766</v>
      </c>
      <c r="I1265" s="4">
        <v>44794</v>
      </c>
      <c r="J1265">
        <v>7740</v>
      </c>
      <c r="K1265">
        <v>421.89</v>
      </c>
      <c r="L1265">
        <v>364.69</v>
      </c>
      <c r="M1265">
        <v>3265428.6</v>
      </c>
      <c r="N1265">
        <v>2822700.6</v>
      </c>
    </row>
    <row r="1266" spans="1:14" x14ac:dyDescent="0.3">
      <c r="A1266" t="s">
        <v>649</v>
      </c>
      <c r="B1266" t="s">
        <v>10</v>
      </c>
      <c r="C1266" t="s">
        <v>96</v>
      </c>
      <c r="D1266" t="s">
        <v>31</v>
      </c>
      <c r="E1266" t="s">
        <v>13</v>
      </c>
      <c r="F1266" t="s">
        <v>336</v>
      </c>
      <c r="G1266" s="4">
        <v>44373</v>
      </c>
      <c r="H1266">
        <v>368737065</v>
      </c>
      <c r="I1266" s="4">
        <v>44393</v>
      </c>
      <c r="J1266">
        <v>2300</v>
      </c>
      <c r="K1266">
        <v>437.2</v>
      </c>
      <c r="L1266">
        <v>263.33</v>
      </c>
      <c r="M1266">
        <v>1005560</v>
      </c>
      <c r="N1266">
        <v>605659</v>
      </c>
    </row>
    <row r="1267" spans="1:14" x14ac:dyDescent="0.3">
      <c r="A1267" t="s">
        <v>650</v>
      </c>
      <c r="B1267" t="s">
        <v>47</v>
      </c>
      <c r="C1267" t="s">
        <v>177</v>
      </c>
      <c r="D1267" t="s">
        <v>26</v>
      </c>
      <c r="E1267" t="s">
        <v>13</v>
      </c>
      <c r="F1267" t="s">
        <v>337</v>
      </c>
      <c r="G1267" s="4">
        <v>44664</v>
      </c>
      <c r="H1267">
        <v>368751657</v>
      </c>
      <c r="I1267" s="4">
        <v>44711</v>
      </c>
      <c r="J1267">
        <v>7960</v>
      </c>
      <c r="K1267">
        <v>255.28</v>
      </c>
      <c r="L1267">
        <v>159.41999999999999</v>
      </c>
      <c r="M1267">
        <v>2032028.8</v>
      </c>
      <c r="N1267">
        <v>1268983.2</v>
      </c>
    </row>
    <row r="1268" spans="1:14" x14ac:dyDescent="0.3">
      <c r="A1268" t="s">
        <v>372</v>
      </c>
      <c r="B1268" t="s">
        <v>18</v>
      </c>
      <c r="C1268" t="s">
        <v>61</v>
      </c>
      <c r="D1268" t="s">
        <v>40</v>
      </c>
      <c r="E1268" t="s">
        <v>17</v>
      </c>
      <c r="F1268" t="s">
        <v>336</v>
      </c>
      <c r="G1268" s="4">
        <v>44611</v>
      </c>
      <c r="H1268">
        <v>126296269</v>
      </c>
      <c r="I1268" s="4">
        <v>44629</v>
      </c>
      <c r="J1268">
        <v>6948</v>
      </c>
      <c r="K1268">
        <v>154.06</v>
      </c>
      <c r="L1268">
        <v>90.93</v>
      </c>
      <c r="M1268">
        <v>1070408.8800000001</v>
      </c>
      <c r="N1268">
        <v>631781.64</v>
      </c>
    </row>
    <row r="1269" spans="1:14" x14ac:dyDescent="0.3">
      <c r="A1269" t="s">
        <v>651</v>
      </c>
      <c r="B1269" t="s">
        <v>21</v>
      </c>
      <c r="C1269" t="s">
        <v>117</v>
      </c>
      <c r="D1269" t="s">
        <v>54</v>
      </c>
      <c r="E1269" t="s">
        <v>17</v>
      </c>
      <c r="F1269" t="s">
        <v>335</v>
      </c>
      <c r="G1269" s="4">
        <v>44617</v>
      </c>
      <c r="H1269">
        <v>369512975</v>
      </c>
      <c r="I1269" s="4">
        <v>44666</v>
      </c>
      <c r="J1269">
        <v>8005</v>
      </c>
      <c r="K1269">
        <v>109.28</v>
      </c>
      <c r="L1269">
        <v>35.840000000000003</v>
      </c>
      <c r="M1269">
        <v>874786.4</v>
      </c>
      <c r="N1269">
        <v>286899.20000000001</v>
      </c>
    </row>
    <row r="1270" spans="1:14" x14ac:dyDescent="0.3">
      <c r="A1270" t="s">
        <v>1909</v>
      </c>
      <c r="B1270" t="s">
        <v>21</v>
      </c>
      <c r="C1270" t="s">
        <v>148</v>
      </c>
      <c r="D1270" t="s">
        <v>34</v>
      </c>
      <c r="E1270" t="s">
        <v>13</v>
      </c>
      <c r="F1270" t="s">
        <v>337</v>
      </c>
      <c r="G1270" s="4">
        <v>43981</v>
      </c>
      <c r="H1270">
        <v>998791825</v>
      </c>
      <c r="I1270" s="4">
        <v>44004</v>
      </c>
      <c r="J1270">
        <v>3819</v>
      </c>
      <c r="K1270">
        <v>668.27</v>
      </c>
      <c r="L1270">
        <v>524.96</v>
      </c>
      <c r="M1270">
        <v>494919.60000000003</v>
      </c>
      <c r="N1270">
        <v>398969.60000000003</v>
      </c>
    </row>
    <row r="1271" spans="1:14" x14ac:dyDescent="0.3">
      <c r="A1271" t="s">
        <v>653</v>
      </c>
      <c r="B1271" t="s">
        <v>47</v>
      </c>
      <c r="C1271" t="s">
        <v>183</v>
      </c>
      <c r="D1271" t="s">
        <v>20</v>
      </c>
      <c r="E1271" t="s">
        <v>13</v>
      </c>
      <c r="F1271" t="s">
        <v>336</v>
      </c>
      <c r="G1271" s="4">
        <v>44265</v>
      </c>
      <c r="H1271">
        <v>371547162</v>
      </c>
      <c r="I1271" s="4">
        <v>44266</v>
      </c>
      <c r="J1271">
        <v>4552</v>
      </c>
      <c r="K1271">
        <v>205.7</v>
      </c>
      <c r="L1271">
        <v>117.11</v>
      </c>
      <c r="M1271">
        <v>936346.39999999991</v>
      </c>
      <c r="N1271">
        <v>533084.72</v>
      </c>
    </row>
    <row r="1272" spans="1:14" x14ac:dyDescent="0.3">
      <c r="A1272" t="s">
        <v>628</v>
      </c>
      <c r="B1272" t="s">
        <v>47</v>
      </c>
      <c r="C1272" t="s">
        <v>53</v>
      </c>
      <c r="D1272" t="s">
        <v>54</v>
      </c>
      <c r="E1272" t="s">
        <v>17</v>
      </c>
      <c r="F1272" t="s">
        <v>336</v>
      </c>
      <c r="G1272" s="4">
        <v>43981</v>
      </c>
      <c r="H1272">
        <v>345530164</v>
      </c>
      <c r="I1272" s="4">
        <v>43990</v>
      </c>
      <c r="J1272">
        <v>8483</v>
      </c>
      <c r="K1272">
        <v>109.28</v>
      </c>
      <c r="L1272">
        <v>35.840000000000003</v>
      </c>
      <c r="M1272">
        <v>927022.24</v>
      </c>
      <c r="N1272">
        <v>304030.72000000003</v>
      </c>
    </row>
    <row r="1273" spans="1:14" x14ac:dyDescent="0.3">
      <c r="A1273" t="s">
        <v>655</v>
      </c>
      <c r="B1273" t="s">
        <v>21</v>
      </c>
      <c r="C1273" t="s">
        <v>160</v>
      </c>
      <c r="D1273" t="s">
        <v>32</v>
      </c>
      <c r="E1273" t="s">
        <v>17</v>
      </c>
      <c r="F1273" t="s">
        <v>335</v>
      </c>
      <c r="G1273" s="4">
        <v>44220</v>
      </c>
      <c r="H1273">
        <v>372177588</v>
      </c>
      <c r="I1273" s="4">
        <v>44238</v>
      </c>
      <c r="J1273">
        <v>8857</v>
      </c>
      <c r="K1273">
        <v>81.73</v>
      </c>
      <c r="L1273">
        <v>56.67</v>
      </c>
      <c r="M1273">
        <v>723882.61</v>
      </c>
      <c r="N1273">
        <v>501926.19</v>
      </c>
    </row>
    <row r="1274" spans="1:14" x14ac:dyDescent="0.3">
      <c r="A1274" t="s">
        <v>656</v>
      </c>
      <c r="B1274" t="s">
        <v>10</v>
      </c>
      <c r="C1274" t="s">
        <v>191</v>
      </c>
      <c r="D1274" t="s">
        <v>12</v>
      </c>
      <c r="E1274" t="s">
        <v>13</v>
      </c>
      <c r="F1274" t="s">
        <v>338</v>
      </c>
      <c r="G1274" s="4">
        <v>44584</v>
      </c>
      <c r="H1274">
        <v>372393023</v>
      </c>
      <c r="I1274" s="4">
        <v>44633</v>
      </c>
      <c r="J1274">
        <v>1215</v>
      </c>
      <c r="K1274">
        <v>152.58000000000001</v>
      </c>
      <c r="L1274">
        <v>97.44</v>
      </c>
      <c r="M1274">
        <v>185384.7</v>
      </c>
      <c r="N1274">
        <v>118389.59999999999</v>
      </c>
    </row>
    <row r="1275" spans="1:14" x14ac:dyDescent="0.3">
      <c r="A1275" t="s">
        <v>657</v>
      </c>
      <c r="B1275" t="s">
        <v>47</v>
      </c>
      <c r="C1275" t="s">
        <v>62</v>
      </c>
      <c r="D1275" t="s">
        <v>34</v>
      </c>
      <c r="E1275" t="s">
        <v>13</v>
      </c>
      <c r="F1275" t="s">
        <v>336</v>
      </c>
      <c r="G1275" s="4">
        <v>44599</v>
      </c>
      <c r="H1275">
        <v>372889983</v>
      </c>
      <c r="I1275" s="4">
        <v>44648</v>
      </c>
      <c r="J1275">
        <v>333</v>
      </c>
      <c r="K1275">
        <v>651.21</v>
      </c>
      <c r="L1275">
        <v>524.96</v>
      </c>
      <c r="M1275">
        <v>216852.93000000002</v>
      </c>
      <c r="N1275">
        <v>174811.68000000002</v>
      </c>
    </row>
    <row r="1276" spans="1:14" x14ac:dyDescent="0.3">
      <c r="A1276" t="s">
        <v>658</v>
      </c>
      <c r="B1276" t="s">
        <v>47</v>
      </c>
      <c r="C1276" t="s">
        <v>53</v>
      </c>
      <c r="D1276" t="s">
        <v>12</v>
      </c>
      <c r="E1276" t="s">
        <v>17</v>
      </c>
      <c r="F1276" t="s">
        <v>336</v>
      </c>
      <c r="G1276" s="4">
        <v>44256</v>
      </c>
      <c r="H1276">
        <v>373641431</v>
      </c>
      <c r="I1276" s="4">
        <v>44271</v>
      </c>
      <c r="J1276">
        <v>3713</v>
      </c>
      <c r="K1276">
        <v>152.58000000000001</v>
      </c>
      <c r="L1276">
        <v>97.44</v>
      </c>
      <c r="M1276">
        <v>566529.54</v>
      </c>
      <c r="N1276">
        <v>361794.72</v>
      </c>
    </row>
    <row r="1277" spans="1:14" x14ac:dyDescent="0.3">
      <c r="A1277" t="s">
        <v>659</v>
      </c>
      <c r="B1277" t="s">
        <v>10</v>
      </c>
      <c r="C1277" t="s">
        <v>139</v>
      </c>
      <c r="D1277" t="s">
        <v>34</v>
      </c>
      <c r="E1277" t="s">
        <v>13</v>
      </c>
      <c r="F1277" t="s">
        <v>338</v>
      </c>
      <c r="G1277" s="4">
        <v>44737</v>
      </c>
      <c r="H1277">
        <v>374043118</v>
      </c>
      <c r="I1277" s="4">
        <v>44744</v>
      </c>
      <c r="J1277">
        <v>893</v>
      </c>
      <c r="K1277">
        <v>651.21</v>
      </c>
      <c r="L1277">
        <v>524.96</v>
      </c>
      <c r="M1277">
        <v>581530.53</v>
      </c>
      <c r="N1277">
        <v>468789.28</v>
      </c>
    </row>
    <row r="1278" spans="1:14" x14ac:dyDescent="0.3">
      <c r="A1278" t="s">
        <v>660</v>
      </c>
      <c r="B1278" t="s">
        <v>21</v>
      </c>
      <c r="C1278" t="s">
        <v>46</v>
      </c>
      <c r="D1278" t="s">
        <v>32</v>
      </c>
      <c r="E1278" t="s">
        <v>13</v>
      </c>
      <c r="F1278" t="s">
        <v>336</v>
      </c>
      <c r="G1278" s="4">
        <v>44759</v>
      </c>
      <c r="H1278">
        <v>378236806</v>
      </c>
      <c r="I1278" s="4">
        <v>44780</v>
      </c>
      <c r="J1278">
        <v>8440</v>
      </c>
      <c r="K1278">
        <v>81.73</v>
      </c>
      <c r="L1278">
        <v>56.67</v>
      </c>
      <c r="M1278">
        <v>689801.20000000007</v>
      </c>
      <c r="N1278">
        <v>478294.8</v>
      </c>
    </row>
    <row r="1279" spans="1:14" x14ac:dyDescent="0.3">
      <c r="A1279" t="s">
        <v>984</v>
      </c>
      <c r="B1279" t="s">
        <v>21</v>
      </c>
      <c r="C1279" t="s">
        <v>188</v>
      </c>
      <c r="D1279" t="s">
        <v>34</v>
      </c>
      <c r="E1279" t="s">
        <v>13</v>
      </c>
      <c r="F1279" t="s">
        <v>337</v>
      </c>
      <c r="G1279" s="4">
        <v>43981</v>
      </c>
      <c r="H1279">
        <v>677342164</v>
      </c>
      <c r="I1279" s="4">
        <v>44004</v>
      </c>
      <c r="J1279">
        <v>760</v>
      </c>
      <c r="K1279">
        <v>651.21</v>
      </c>
      <c r="L1279">
        <v>524.96</v>
      </c>
      <c r="M1279">
        <v>494919.60000000003</v>
      </c>
      <c r="N1279">
        <v>398969.60000000003</v>
      </c>
    </row>
    <row r="1280" spans="1:14" x14ac:dyDescent="0.3">
      <c r="A1280" t="s">
        <v>661</v>
      </c>
      <c r="B1280" t="s">
        <v>24</v>
      </c>
      <c r="C1280" t="s">
        <v>221</v>
      </c>
      <c r="D1280" t="s">
        <v>40</v>
      </c>
      <c r="E1280" t="s">
        <v>17</v>
      </c>
      <c r="F1280" t="s">
        <v>336</v>
      </c>
      <c r="G1280" s="4">
        <v>44231</v>
      </c>
      <c r="H1280">
        <v>379375779</v>
      </c>
      <c r="I1280" s="4">
        <v>44250</v>
      </c>
      <c r="J1280">
        <v>4953</v>
      </c>
      <c r="K1280">
        <v>154.06</v>
      </c>
      <c r="L1280">
        <v>90.93</v>
      </c>
      <c r="M1280">
        <v>763059.18</v>
      </c>
      <c r="N1280">
        <v>450376.29000000004</v>
      </c>
    </row>
    <row r="1281" spans="1:14" x14ac:dyDescent="0.3">
      <c r="A1281" t="s">
        <v>662</v>
      </c>
      <c r="B1281" t="s">
        <v>21</v>
      </c>
      <c r="C1281" t="s">
        <v>218</v>
      </c>
      <c r="D1281" t="s">
        <v>26</v>
      </c>
      <c r="E1281" t="s">
        <v>17</v>
      </c>
      <c r="F1281" t="s">
        <v>338</v>
      </c>
      <c r="G1281" s="4">
        <v>44775</v>
      </c>
      <c r="H1281">
        <v>379511392</v>
      </c>
      <c r="I1281" s="4">
        <v>44824</v>
      </c>
      <c r="J1281">
        <v>6061</v>
      </c>
      <c r="K1281">
        <v>255.28</v>
      </c>
      <c r="L1281">
        <v>159.41999999999999</v>
      </c>
      <c r="M1281">
        <v>1547252.08</v>
      </c>
      <c r="N1281">
        <v>966244.61999999988</v>
      </c>
    </row>
    <row r="1282" spans="1:14" x14ac:dyDescent="0.3">
      <c r="A1282" t="s">
        <v>1512</v>
      </c>
      <c r="B1282" t="s">
        <v>35</v>
      </c>
      <c r="C1282" t="s">
        <v>36</v>
      </c>
      <c r="D1282" t="s">
        <v>31</v>
      </c>
      <c r="E1282" t="s">
        <v>13</v>
      </c>
      <c r="F1282" t="s">
        <v>337</v>
      </c>
      <c r="G1282" s="4">
        <v>43977</v>
      </c>
      <c r="H1282">
        <v>998791825</v>
      </c>
      <c r="I1282" s="4">
        <v>44000</v>
      </c>
      <c r="J1282">
        <v>7524</v>
      </c>
      <c r="K1282">
        <v>154.06</v>
      </c>
      <c r="L1282">
        <v>263.33</v>
      </c>
      <c r="M1282">
        <v>1327339.2</v>
      </c>
      <c r="N1282">
        <v>799469.88</v>
      </c>
    </row>
    <row r="1283" spans="1:14" x14ac:dyDescent="0.3">
      <c r="A1283" t="s">
        <v>664</v>
      </c>
      <c r="B1283" t="s">
        <v>10</v>
      </c>
      <c r="C1283" t="s">
        <v>165</v>
      </c>
      <c r="D1283" t="s">
        <v>28</v>
      </c>
      <c r="E1283" t="s">
        <v>17</v>
      </c>
      <c r="F1283" t="s">
        <v>338</v>
      </c>
      <c r="G1283" s="4">
        <v>44291</v>
      </c>
      <c r="H1283">
        <v>382228791</v>
      </c>
      <c r="I1283" s="4">
        <v>44333</v>
      </c>
      <c r="J1283">
        <v>9740</v>
      </c>
      <c r="K1283">
        <v>47.45</v>
      </c>
      <c r="L1283">
        <v>31.79</v>
      </c>
      <c r="M1283">
        <v>462163</v>
      </c>
      <c r="N1283">
        <v>309634.59999999998</v>
      </c>
    </row>
    <row r="1284" spans="1:14" x14ac:dyDescent="0.3">
      <c r="A1284" t="s">
        <v>531</v>
      </c>
      <c r="B1284" t="s">
        <v>10</v>
      </c>
      <c r="C1284" t="s">
        <v>121</v>
      </c>
      <c r="D1284" t="s">
        <v>31</v>
      </c>
      <c r="E1284" t="s">
        <v>13</v>
      </c>
      <c r="F1284" t="s">
        <v>337</v>
      </c>
      <c r="G1284" s="4">
        <v>43977</v>
      </c>
      <c r="H1284">
        <v>252899110</v>
      </c>
      <c r="I1284" s="4">
        <v>44000</v>
      </c>
      <c r="J1284">
        <v>3036</v>
      </c>
      <c r="K1284">
        <v>437.2</v>
      </c>
      <c r="L1284">
        <v>263.33</v>
      </c>
      <c r="M1284">
        <v>1327339.2</v>
      </c>
      <c r="N1284">
        <v>799469.88</v>
      </c>
    </row>
    <row r="1285" spans="1:14" x14ac:dyDescent="0.3">
      <c r="A1285" t="s">
        <v>666</v>
      </c>
      <c r="B1285" t="s">
        <v>10</v>
      </c>
      <c r="C1285" t="s">
        <v>225</v>
      </c>
      <c r="D1285" t="s">
        <v>28</v>
      </c>
      <c r="E1285" t="s">
        <v>13</v>
      </c>
      <c r="F1285" t="s">
        <v>336</v>
      </c>
      <c r="G1285" s="4">
        <v>44600</v>
      </c>
      <c r="H1285">
        <v>386334502</v>
      </c>
      <c r="I1285" s="4">
        <v>44607</v>
      </c>
      <c r="J1285">
        <v>5140</v>
      </c>
      <c r="K1285">
        <v>47.45</v>
      </c>
      <c r="L1285">
        <v>31.79</v>
      </c>
      <c r="M1285">
        <v>243893.00000000003</v>
      </c>
      <c r="N1285">
        <v>163400.6</v>
      </c>
    </row>
    <row r="1286" spans="1:14" x14ac:dyDescent="0.3">
      <c r="A1286" t="s">
        <v>1612</v>
      </c>
      <c r="B1286" t="s">
        <v>21</v>
      </c>
      <c r="C1286" t="s">
        <v>38</v>
      </c>
      <c r="D1286" t="s">
        <v>16</v>
      </c>
      <c r="E1286" t="s">
        <v>13</v>
      </c>
      <c r="F1286" t="s">
        <v>335</v>
      </c>
      <c r="G1286" s="4">
        <v>43975</v>
      </c>
      <c r="H1286">
        <v>998791825</v>
      </c>
      <c r="I1286" s="4">
        <v>44020</v>
      </c>
      <c r="J1286">
        <v>6704</v>
      </c>
      <c r="K1286">
        <v>152.58000000000001</v>
      </c>
      <c r="L1286">
        <v>364.69</v>
      </c>
      <c r="M1286">
        <v>3486077.07</v>
      </c>
      <c r="N1286">
        <v>3013433.47</v>
      </c>
    </row>
    <row r="1287" spans="1:14" x14ac:dyDescent="0.3">
      <c r="A1287" t="s">
        <v>2016</v>
      </c>
      <c r="B1287" t="s">
        <v>21</v>
      </c>
      <c r="C1287" t="s">
        <v>81</v>
      </c>
      <c r="D1287" t="s">
        <v>34</v>
      </c>
      <c r="E1287" t="s">
        <v>13</v>
      </c>
      <c r="F1287" t="s">
        <v>335</v>
      </c>
      <c r="G1287" s="4">
        <v>43975</v>
      </c>
      <c r="H1287">
        <v>998791825</v>
      </c>
      <c r="I1287" s="4">
        <v>43983</v>
      </c>
      <c r="J1287">
        <v>912</v>
      </c>
      <c r="K1287">
        <v>255.28</v>
      </c>
      <c r="L1287">
        <v>524.96</v>
      </c>
      <c r="M1287">
        <v>2463527.4300000002</v>
      </c>
      <c r="N1287">
        <v>1985923.6800000002</v>
      </c>
    </row>
    <row r="1288" spans="1:14" x14ac:dyDescent="0.3">
      <c r="A1288" t="s">
        <v>645</v>
      </c>
      <c r="B1288" t="s">
        <v>10</v>
      </c>
      <c r="C1288" t="s">
        <v>109</v>
      </c>
      <c r="D1288" t="s">
        <v>16</v>
      </c>
      <c r="E1288" t="s">
        <v>13</v>
      </c>
      <c r="F1288" t="s">
        <v>335</v>
      </c>
      <c r="G1288" s="4">
        <v>43975</v>
      </c>
      <c r="H1288">
        <v>365745437</v>
      </c>
      <c r="I1288" s="4">
        <v>44020</v>
      </c>
      <c r="J1288">
        <v>8263</v>
      </c>
      <c r="K1288">
        <v>421.89</v>
      </c>
      <c r="L1288">
        <v>364.69</v>
      </c>
      <c r="M1288">
        <v>3486077.07</v>
      </c>
      <c r="N1288">
        <v>3013433.47</v>
      </c>
    </row>
    <row r="1289" spans="1:14" x14ac:dyDescent="0.3">
      <c r="A1289" t="s">
        <v>670</v>
      </c>
      <c r="B1289" t="s">
        <v>10</v>
      </c>
      <c r="C1289" t="s">
        <v>171</v>
      </c>
      <c r="D1289" t="s">
        <v>54</v>
      </c>
      <c r="E1289" t="s">
        <v>17</v>
      </c>
      <c r="F1289" t="s">
        <v>337</v>
      </c>
      <c r="G1289" s="4">
        <v>44678</v>
      </c>
      <c r="H1289">
        <v>388512885</v>
      </c>
      <c r="I1289" s="4">
        <v>44678</v>
      </c>
      <c r="J1289">
        <v>6263</v>
      </c>
      <c r="K1289">
        <v>109.28</v>
      </c>
      <c r="L1289">
        <v>35.840000000000003</v>
      </c>
      <c r="M1289">
        <v>684420.64</v>
      </c>
      <c r="N1289">
        <v>224465.92000000001</v>
      </c>
    </row>
    <row r="1290" spans="1:14" x14ac:dyDescent="0.3">
      <c r="A1290" t="s">
        <v>1104</v>
      </c>
      <c r="B1290" t="s">
        <v>47</v>
      </c>
      <c r="C1290" t="s">
        <v>98</v>
      </c>
      <c r="D1290" t="s">
        <v>34</v>
      </c>
      <c r="E1290" t="s">
        <v>13</v>
      </c>
      <c r="F1290" t="s">
        <v>335</v>
      </c>
      <c r="G1290" s="4">
        <v>43975</v>
      </c>
      <c r="H1290">
        <v>783119904</v>
      </c>
      <c r="I1290" s="4">
        <v>43983</v>
      </c>
      <c r="J1290">
        <v>3783</v>
      </c>
      <c r="K1290">
        <v>651.21</v>
      </c>
      <c r="L1290">
        <v>524.96</v>
      </c>
      <c r="M1290">
        <v>2463527.4300000002</v>
      </c>
      <c r="N1290">
        <v>1985923.6800000002</v>
      </c>
    </row>
    <row r="1291" spans="1:14" x14ac:dyDescent="0.3">
      <c r="A1291" t="s">
        <v>671</v>
      </c>
      <c r="B1291" t="s">
        <v>24</v>
      </c>
      <c r="C1291" t="s">
        <v>134</v>
      </c>
      <c r="D1291" t="s">
        <v>31</v>
      </c>
      <c r="E1291" t="s">
        <v>17</v>
      </c>
      <c r="F1291" t="s">
        <v>336</v>
      </c>
      <c r="G1291" s="4">
        <v>44528</v>
      </c>
      <c r="H1291">
        <v>388651931</v>
      </c>
      <c r="I1291" s="4">
        <v>44542</v>
      </c>
      <c r="J1291">
        <v>7232</v>
      </c>
      <c r="K1291">
        <v>437.2</v>
      </c>
      <c r="L1291">
        <v>263.33</v>
      </c>
      <c r="M1291">
        <v>3161830.4</v>
      </c>
      <c r="N1291">
        <v>1904402.5599999998</v>
      </c>
    </row>
    <row r="1292" spans="1:14" x14ac:dyDescent="0.3">
      <c r="A1292" t="s">
        <v>1792</v>
      </c>
      <c r="B1292" t="s">
        <v>10</v>
      </c>
      <c r="C1292" t="s">
        <v>115</v>
      </c>
      <c r="D1292" t="s">
        <v>12</v>
      </c>
      <c r="E1292" t="s">
        <v>13</v>
      </c>
      <c r="F1292" t="s">
        <v>335</v>
      </c>
      <c r="G1292" s="4">
        <v>43974</v>
      </c>
      <c r="H1292">
        <v>998791825</v>
      </c>
      <c r="I1292" s="4">
        <v>43991</v>
      </c>
      <c r="J1292">
        <v>1181</v>
      </c>
      <c r="K1292">
        <v>437.2</v>
      </c>
      <c r="L1292">
        <v>97.44</v>
      </c>
      <c r="M1292">
        <v>1215910.02</v>
      </c>
      <c r="N1292">
        <v>776499.36</v>
      </c>
    </row>
    <row r="1293" spans="1:14" x14ac:dyDescent="0.3">
      <c r="A1293" t="s">
        <v>673</v>
      </c>
      <c r="B1293" t="s">
        <v>47</v>
      </c>
      <c r="C1293" t="s">
        <v>98</v>
      </c>
      <c r="D1293" t="s">
        <v>28</v>
      </c>
      <c r="E1293" t="s">
        <v>17</v>
      </c>
      <c r="F1293" t="s">
        <v>338</v>
      </c>
      <c r="G1293" s="4">
        <v>44206</v>
      </c>
      <c r="H1293">
        <v>389095675</v>
      </c>
      <c r="I1293" s="4">
        <v>44249</v>
      </c>
      <c r="J1293">
        <v>4982</v>
      </c>
      <c r="K1293">
        <v>47.45</v>
      </c>
      <c r="L1293">
        <v>31.79</v>
      </c>
      <c r="M1293">
        <v>236395.90000000002</v>
      </c>
      <c r="N1293">
        <v>158377.78</v>
      </c>
    </row>
    <row r="1294" spans="1:14" x14ac:dyDescent="0.3">
      <c r="A1294" t="s">
        <v>2152</v>
      </c>
      <c r="B1294" t="s">
        <v>10</v>
      </c>
      <c r="C1294" t="s">
        <v>100</v>
      </c>
      <c r="D1294" t="s">
        <v>28</v>
      </c>
      <c r="E1294" t="s">
        <v>17</v>
      </c>
      <c r="F1294" t="s">
        <v>337</v>
      </c>
      <c r="G1294" s="4">
        <v>43974</v>
      </c>
      <c r="H1294">
        <v>998791825</v>
      </c>
      <c r="I1294" s="4">
        <v>44023</v>
      </c>
      <c r="J1294">
        <v>5120</v>
      </c>
      <c r="K1294">
        <v>437.2</v>
      </c>
      <c r="L1294">
        <v>31.79</v>
      </c>
      <c r="M1294">
        <v>360667.45</v>
      </c>
      <c r="N1294">
        <v>241635.78999999998</v>
      </c>
    </row>
    <row r="1295" spans="1:14" x14ac:dyDescent="0.3">
      <c r="A1295" t="s">
        <v>675</v>
      </c>
      <c r="B1295" t="s">
        <v>21</v>
      </c>
      <c r="C1295" t="s">
        <v>158</v>
      </c>
      <c r="D1295" t="s">
        <v>31</v>
      </c>
      <c r="E1295" t="s">
        <v>13</v>
      </c>
      <c r="F1295" t="s">
        <v>337</v>
      </c>
      <c r="G1295" s="4">
        <v>44589</v>
      </c>
      <c r="H1295">
        <v>389917933</v>
      </c>
      <c r="I1295" s="4">
        <v>44595</v>
      </c>
      <c r="J1295">
        <v>7129</v>
      </c>
      <c r="K1295">
        <v>437.2</v>
      </c>
      <c r="L1295">
        <v>263.33</v>
      </c>
      <c r="M1295">
        <v>3116798.8</v>
      </c>
      <c r="N1295">
        <v>1877279.5699999998</v>
      </c>
    </row>
    <row r="1296" spans="1:14" x14ac:dyDescent="0.3">
      <c r="A1296" t="s">
        <v>676</v>
      </c>
      <c r="B1296" t="s">
        <v>35</v>
      </c>
      <c r="C1296" t="s">
        <v>229</v>
      </c>
      <c r="D1296" t="s">
        <v>20</v>
      </c>
      <c r="E1296" t="s">
        <v>17</v>
      </c>
      <c r="F1296" t="s">
        <v>338</v>
      </c>
      <c r="G1296" s="4">
        <v>44306</v>
      </c>
      <c r="H1296">
        <v>390498149</v>
      </c>
      <c r="I1296" s="4">
        <v>44320</v>
      </c>
      <c r="J1296">
        <v>1212</v>
      </c>
      <c r="K1296">
        <v>205.7</v>
      </c>
      <c r="L1296">
        <v>117.11</v>
      </c>
      <c r="M1296">
        <v>249308.4</v>
      </c>
      <c r="N1296">
        <v>141937.32</v>
      </c>
    </row>
    <row r="1297" spans="1:14" x14ac:dyDescent="0.3">
      <c r="A1297" t="s">
        <v>677</v>
      </c>
      <c r="B1297" t="s">
        <v>21</v>
      </c>
      <c r="C1297" t="s">
        <v>89</v>
      </c>
      <c r="D1297" t="s">
        <v>16</v>
      </c>
      <c r="E1297" t="s">
        <v>13</v>
      </c>
      <c r="F1297" t="s">
        <v>338</v>
      </c>
      <c r="G1297" s="4">
        <v>44231</v>
      </c>
      <c r="H1297">
        <v>393162333</v>
      </c>
      <c r="I1297" s="4">
        <v>44263</v>
      </c>
      <c r="J1297">
        <v>8088</v>
      </c>
      <c r="K1297">
        <v>421.89</v>
      </c>
      <c r="L1297">
        <v>364.69</v>
      </c>
      <c r="M1297">
        <v>3412246.32</v>
      </c>
      <c r="N1297">
        <v>2949612.72</v>
      </c>
    </row>
    <row r="1298" spans="1:14" x14ac:dyDescent="0.3">
      <c r="A1298" t="s">
        <v>853</v>
      </c>
      <c r="B1298" t="s">
        <v>47</v>
      </c>
      <c r="C1298" t="s">
        <v>98</v>
      </c>
      <c r="D1298" t="s">
        <v>12</v>
      </c>
      <c r="E1298" t="s">
        <v>13</v>
      </c>
      <c r="F1298" t="s">
        <v>335</v>
      </c>
      <c r="G1298" s="4">
        <v>43974</v>
      </c>
      <c r="H1298">
        <v>556371533</v>
      </c>
      <c r="I1298" s="4">
        <v>43991</v>
      </c>
      <c r="J1298">
        <v>7969</v>
      </c>
      <c r="K1298">
        <v>152.58000000000001</v>
      </c>
      <c r="L1298">
        <v>97.44</v>
      </c>
      <c r="M1298">
        <v>1215910.02</v>
      </c>
      <c r="N1298">
        <v>776499.36</v>
      </c>
    </row>
    <row r="1299" spans="1:14" x14ac:dyDescent="0.3">
      <c r="A1299" t="s">
        <v>1266</v>
      </c>
      <c r="B1299" t="s">
        <v>24</v>
      </c>
      <c r="C1299" t="s">
        <v>240</v>
      </c>
      <c r="D1299" t="s">
        <v>28</v>
      </c>
      <c r="E1299" t="s">
        <v>17</v>
      </c>
      <c r="F1299" t="s">
        <v>337</v>
      </c>
      <c r="G1299" s="4">
        <v>43974</v>
      </c>
      <c r="H1299">
        <v>922294795</v>
      </c>
      <c r="I1299" s="4">
        <v>44023</v>
      </c>
      <c r="J1299">
        <v>7601</v>
      </c>
      <c r="K1299">
        <v>47.45</v>
      </c>
      <c r="L1299">
        <v>31.79</v>
      </c>
      <c r="M1299">
        <v>360667.45</v>
      </c>
      <c r="N1299">
        <v>241635.78999999998</v>
      </c>
    </row>
    <row r="1300" spans="1:14" x14ac:dyDescent="0.3">
      <c r="A1300" t="s">
        <v>680</v>
      </c>
      <c r="B1300" t="s">
        <v>21</v>
      </c>
      <c r="C1300" t="s">
        <v>38</v>
      </c>
      <c r="D1300" t="s">
        <v>23</v>
      </c>
      <c r="E1300" t="s">
        <v>13</v>
      </c>
      <c r="F1300" t="s">
        <v>337</v>
      </c>
      <c r="G1300" s="4">
        <v>44458</v>
      </c>
      <c r="H1300">
        <v>395414102</v>
      </c>
      <c r="I1300" s="4">
        <v>44459</v>
      </c>
      <c r="J1300">
        <v>1935</v>
      </c>
      <c r="K1300">
        <v>9.33</v>
      </c>
      <c r="L1300">
        <v>6.92</v>
      </c>
      <c r="M1300">
        <v>18053.55</v>
      </c>
      <c r="N1300">
        <v>13390.2</v>
      </c>
    </row>
    <row r="1301" spans="1:14" x14ac:dyDescent="0.3">
      <c r="A1301" t="s">
        <v>375</v>
      </c>
      <c r="B1301" t="s">
        <v>10</v>
      </c>
      <c r="C1301" t="s">
        <v>59</v>
      </c>
      <c r="D1301" t="s">
        <v>23</v>
      </c>
      <c r="E1301" t="s">
        <v>13</v>
      </c>
      <c r="F1301" t="s">
        <v>336</v>
      </c>
      <c r="G1301" s="4">
        <v>44840</v>
      </c>
      <c r="H1301">
        <v>128816258</v>
      </c>
      <c r="I1301" s="4">
        <v>44842</v>
      </c>
      <c r="J1301">
        <v>2822</v>
      </c>
      <c r="K1301">
        <v>9.33</v>
      </c>
      <c r="L1301">
        <v>6.92</v>
      </c>
      <c r="M1301">
        <v>26329.26</v>
      </c>
      <c r="N1301">
        <v>19528.240000000002</v>
      </c>
    </row>
    <row r="1302" spans="1:14" x14ac:dyDescent="0.3">
      <c r="A1302" t="s">
        <v>1454</v>
      </c>
      <c r="B1302" t="s">
        <v>21</v>
      </c>
      <c r="C1302" t="s">
        <v>152</v>
      </c>
      <c r="D1302" t="s">
        <v>28</v>
      </c>
      <c r="E1302" t="s">
        <v>17</v>
      </c>
      <c r="F1302" t="s">
        <v>337</v>
      </c>
      <c r="G1302" s="4">
        <v>43973</v>
      </c>
      <c r="H1302">
        <v>998791825</v>
      </c>
      <c r="I1302" s="4">
        <v>43975</v>
      </c>
      <c r="J1302">
        <v>6944</v>
      </c>
      <c r="K1302">
        <v>651.21</v>
      </c>
      <c r="L1302">
        <v>31.79</v>
      </c>
      <c r="M1302">
        <v>289207.75</v>
      </c>
      <c r="N1302">
        <v>193760.05</v>
      </c>
    </row>
    <row r="1303" spans="1:14" x14ac:dyDescent="0.3">
      <c r="A1303" t="s">
        <v>682</v>
      </c>
      <c r="B1303" t="s">
        <v>21</v>
      </c>
      <c r="C1303" t="s">
        <v>195</v>
      </c>
      <c r="D1303" t="s">
        <v>16</v>
      </c>
      <c r="E1303" t="s">
        <v>13</v>
      </c>
      <c r="F1303" t="s">
        <v>338</v>
      </c>
      <c r="G1303" s="4">
        <v>44409</v>
      </c>
      <c r="H1303">
        <v>401447999</v>
      </c>
      <c r="I1303" s="4">
        <v>44422</v>
      </c>
      <c r="J1303">
        <v>5017</v>
      </c>
      <c r="K1303">
        <v>421.89</v>
      </c>
      <c r="L1303">
        <v>364.69</v>
      </c>
      <c r="M1303">
        <v>2116622.13</v>
      </c>
      <c r="N1303">
        <v>1829649.73</v>
      </c>
    </row>
    <row r="1304" spans="1:14" x14ac:dyDescent="0.3">
      <c r="A1304" t="s">
        <v>683</v>
      </c>
      <c r="B1304" t="s">
        <v>47</v>
      </c>
      <c r="C1304" t="s">
        <v>128</v>
      </c>
      <c r="D1304" t="s">
        <v>54</v>
      </c>
      <c r="E1304" t="s">
        <v>17</v>
      </c>
      <c r="F1304" t="s">
        <v>335</v>
      </c>
      <c r="G1304" s="4">
        <v>44843</v>
      </c>
      <c r="H1304">
        <v>404564940</v>
      </c>
      <c r="I1304" s="4">
        <v>44866</v>
      </c>
      <c r="J1304">
        <v>5477</v>
      </c>
      <c r="K1304">
        <v>109.28</v>
      </c>
      <c r="L1304">
        <v>35.840000000000003</v>
      </c>
      <c r="M1304">
        <v>598526.56000000006</v>
      </c>
      <c r="N1304">
        <v>196295.68000000002</v>
      </c>
    </row>
    <row r="1305" spans="1:14" x14ac:dyDescent="0.3">
      <c r="A1305" t="s">
        <v>684</v>
      </c>
      <c r="B1305" t="s">
        <v>24</v>
      </c>
      <c r="C1305" t="s">
        <v>93</v>
      </c>
      <c r="D1305" t="s">
        <v>31</v>
      </c>
      <c r="E1305" t="s">
        <v>13</v>
      </c>
      <c r="F1305" t="s">
        <v>338</v>
      </c>
      <c r="G1305" s="4">
        <v>44521</v>
      </c>
      <c r="H1305">
        <v>406690967</v>
      </c>
      <c r="I1305" s="4">
        <v>44547</v>
      </c>
      <c r="J1305">
        <v>3296</v>
      </c>
      <c r="K1305">
        <v>437.2</v>
      </c>
      <c r="L1305">
        <v>263.33</v>
      </c>
      <c r="M1305">
        <v>1441011.2</v>
      </c>
      <c r="N1305">
        <v>867935.67999999993</v>
      </c>
    </row>
    <row r="1306" spans="1:14" x14ac:dyDescent="0.3">
      <c r="A1306" t="s">
        <v>685</v>
      </c>
      <c r="B1306" t="s">
        <v>21</v>
      </c>
      <c r="C1306" t="s">
        <v>92</v>
      </c>
      <c r="D1306" t="s">
        <v>26</v>
      </c>
      <c r="E1306" t="s">
        <v>17</v>
      </c>
      <c r="F1306" t="s">
        <v>338</v>
      </c>
      <c r="G1306" s="4">
        <v>44787</v>
      </c>
      <c r="H1306">
        <v>406726157</v>
      </c>
      <c r="I1306" s="4">
        <v>44790</v>
      </c>
      <c r="J1306">
        <v>5823</v>
      </c>
      <c r="K1306">
        <v>255.28</v>
      </c>
      <c r="L1306">
        <v>159.41999999999999</v>
      </c>
      <c r="M1306">
        <v>1486495.44</v>
      </c>
      <c r="N1306">
        <v>928302.65999999992</v>
      </c>
    </row>
    <row r="1307" spans="1:14" x14ac:dyDescent="0.3">
      <c r="A1307" t="s">
        <v>686</v>
      </c>
      <c r="B1307" t="s">
        <v>18</v>
      </c>
      <c r="C1307" t="s">
        <v>44</v>
      </c>
      <c r="D1307" t="s">
        <v>16</v>
      </c>
      <c r="E1307" t="s">
        <v>13</v>
      </c>
      <c r="F1307" t="s">
        <v>335</v>
      </c>
      <c r="G1307" s="4">
        <v>44521</v>
      </c>
      <c r="H1307">
        <v>406833446</v>
      </c>
      <c r="I1307" s="4">
        <v>44542</v>
      </c>
      <c r="J1307">
        <v>7438</v>
      </c>
      <c r="K1307">
        <v>421.89</v>
      </c>
      <c r="L1307">
        <v>364.69</v>
      </c>
      <c r="M1307">
        <v>3138017.82</v>
      </c>
      <c r="N1307">
        <v>2712564.22</v>
      </c>
    </row>
    <row r="1308" spans="1:14" x14ac:dyDescent="0.3">
      <c r="A1308" t="s">
        <v>687</v>
      </c>
      <c r="B1308" t="s">
        <v>21</v>
      </c>
      <c r="C1308" t="s">
        <v>22</v>
      </c>
      <c r="D1308" t="s">
        <v>54</v>
      </c>
      <c r="E1308" t="s">
        <v>13</v>
      </c>
      <c r="F1308" t="s">
        <v>338</v>
      </c>
      <c r="G1308" s="4">
        <v>44840</v>
      </c>
      <c r="H1308">
        <v>408037650</v>
      </c>
      <c r="I1308" s="4">
        <v>44852</v>
      </c>
      <c r="J1308">
        <v>4552</v>
      </c>
      <c r="K1308">
        <v>109.28</v>
      </c>
      <c r="L1308">
        <v>35.840000000000003</v>
      </c>
      <c r="M1308">
        <v>497442.56</v>
      </c>
      <c r="N1308">
        <v>163143.68000000002</v>
      </c>
    </row>
    <row r="1309" spans="1:14" x14ac:dyDescent="0.3">
      <c r="A1309" t="s">
        <v>688</v>
      </c>
      <c r="B1309" t="s">
        <v>47</v>
      </c>
      <c r="C1309" t="s">
        <v>200</v>
      </c>
      <c r="D1309" t="s">
        <v>20</v>
      </c>
      <c r="E1309" t="s">
        <v>17</v>
      </c>
      <c r="F1309" t="s">
        <v>336</v>
      </c>
      <c r="G1309" s="4">
        <v>44397</v>
      </c>
      <c r="H1309">
        <v>408538901</v>
      </c>
      <c r="I1309" s="4">
        <v>44442</v>
      </c>
      <c r="J1309">
        <v>606</v>
      </c>
      <c r="K1309">
        <v>205.7</v>
      </c>
      <c r="L1309">
        <v>117.11</v>
      </c>
      <c r="M1309">
        <v>124654.2</v>
      </c>
      <c r="N1309">
        <v>70968.66</v>
      </c>
    </row>
    <row r="1310" spans="1:14" x14ac:dyDescent="0.3">
      <c r="A1310" t="s">
        <v>463</v>
      </c>
      <c r="B1310" t="s">
        <v>21</v>
      </c>
      <c r="C1310" t="s">
        <v>132</v>
      </c>
      <c r="D1310" t="s">
        <v>28</v>
      </c>
      <c r="E1310" t="s">
        <v>17</v>
      </c>
      <c r="F1310" t="s">
        <v>337</v>
      </c>
      <c r="G1310" s="4">
        <v>43973</v>
      </c>
      <c r="H1310">
        <v>196863257</v>
      </c>
      <c r="I1310" s="4">
        <v>43975</v>
      </c>
      <c r="J1310">
        <v>6095</v>
      </c>
      <c r="K1310">
        <v>47.45</v>
      </c>
      <c r="L1310">
        <v>31.79</v>
      </c>
      <c r="M1310">
        <v>289207.75</v>
      </c>
      <c r="N1310">
        <v>193760.05</v>
      </c>
    </row>
    <row r="1311" spans="1:14" x14ac:dyDescent="0.3">
      <c r="A1311" t="s">
        <v>690</v>
      </c>
      <c r="B1311" t="s">
        <v>21</v>
      </c>
      <c r="C1311" t="s">
        <v>22</v>
      </c>
      <c r="D1311" t="s">
        <v>16</v>
      </c>
      <c r="E1311" t="s">
        <v>13</v>
      </c>
      <c r="F1311" t="s">
        <v>336</v>
      </c>
      <c r="G1311" s="4">
        <v>44397</v>
      </c>
      <c r="H1311">
        <v>410621154</v>
      </c>
      <c r="I1311" s="4">
        <v>44399</v>
      </c>
      <c r="J1311">
        <v>8465</v>
      </c>
      <c r="K1311">
        <v>421.89</v>
      </c>
      <c r="L1311">
        <v>364.69</v>
      </c>
      <c r="M1311">
        <v>3571298.85</v>
      </c>
      <c r="N1311">
        <v>3087100.85</v>
      </c>
    </row>
    <row r="1312" spans="1:14" x14ac:dyDescent="0.3">
      <c r="A1312" t="s">
        <v>1654</v>
      </c>
      <c r="B1312" t="s">
        <v>24</v>
      </c>
      <c r="C1312" t="s">
        <v>134</v>
      </c>
      <c r="D1312" t="s">
        <v>26</v>
      </c>
      <c r="E1312" t="s">
        <v>17</v>
      </c>
      <c r="F1312" t="s">
        <v>335</v>
      </c>
      <c r="G1312" s="4">
        <v>43973</v>
      </c>
      <c r="H1312">
        <v>998791825</v>
      </c>
      <c r="I1312" s="4">
        <v>44007</v>
      </c>
      <c r="J1312">
        <v>480</v>
      </c>
      <c r="K1312">
        <v>81.73</v>
      </c>
      <c r="L1312">
        <v>159.41999999999999</v>
      </c>
      <c r="M1312">
        <v>1957742.32</v>
      </c>
      <c r="N1312">
        <v>1222591.98</v>
      </c>
    </row>
    <row r="1313" spans="1:14" x14ac:dyDescent="0.3">
      <c r="A1313" t="s">
        <v>2058</v>
      </c>
      <c r="B1313" t="s">
        <v>18</v>
      </c>
      <c r="C1313" t="s">
        <v>111</v>
      </c>
      <c r="D1313" t="s">
        <v>23</v>
      </c>
      <c r="E1313" t="s">
        <v>13</v>
      </c>
      <c r="F1313" t="s">
        <v>338</v>
      </c>
      <c r="G1313" s="4">
        <v>43973</v>
      </c>
      <c r="H1313">
        <v>998791825</v>
      </c>
      <c r="I1313" s="4">
        <v>44014</v>
      </c>
      <c r="J1313">
        <v>1080</v>
      </c>
      <c r="K1313">
        <v>205.7</v>
      </c>
      <c r="L1313">
        <v>6.92</v>
      </c>
      <c r="M1313">
        <v>60887.58</v>
      </c>
      <c r="N1313">
        <v>45159.92</v>
      </c>
    </row>
    <row r="1314" spans="1:14" x14ac:dyDescent="0.3">
      <c r="A1314" t="s">
        <v>693</v>
      </c>
      <c r="B1314" t="s">
        <v>10</v>
      </c>
      <c r="C1314" t="s">
        <v>86</v>
      </c>
      <c r="D1314" t="s">
        <v>26</v>
      </c>
      <c r="E1314" t="s">
        <v>17</v>
      </c>
      <c r="F1314" t="s">
        <v>335</v>
      </c>
      <c r="G1314" s="4">
        <v>43973</v>
      </c>
      <c r="H1314">
        <v>414122188</v>
      </c>
      <c r="I1314" s="4">
        <v>44007</v>
      </c>
      <c r="J1314">
        <v>7669</v>
      </c>
      <c r="K1314">
        <v>255.28</v>
      </c>
      <c r="L1314">
        <v>159.41999999999999</v>
      </c>
      <c r="M1314">
        <v>1957742.32</v>
      </c>
      <c r="N1314">
        <v>1222591.98</v>
      </c>
    </row>
    <row r="1315" spans="1:14" x14ac:dyDescent="0.3">
      <c r="A1315" t="s">
        <v>1153</v>
      </c>
      <c r="B1315" t="s">
        <v>21</v>
      </c>
      <c r="C1315" t="s">
        <v>83</v>
      </c>
      <c r="D1315" t="s">
        <v>23</v>
      </c>
      <c r="E1315" t="s">
        <v>13</v>
      </c>
      <c r="F1315" t="s">
        <v>338</v>
      </c>
      <c r="G1315" s="4">
        <v>43973</v>
      </c>
      <c r="H1315">
        <v>830754220</v>
      </c>
      <c r="I1315" s="4">
        <v>44014</v>
      </c>
      <c r="J1315">
        <v>6526</v>
      </c>
      <c r="K1315">
        <v>9.33</v>
      </c>
      <c r="L1315">
        <v>6.92</v>
      </c>
      <c r="M1315">
        <v>60887.58</v>
      </c>
      <c r="N1315">
        <v>45159.92</v>
      </c>
    </row>
    <row r="1316" spans="1:14" x14ac:dyDescent="0.3">
      <c r="A1316" t="s">
        <v>1901</v>
      </c>
      <c r="B1316" t="s">
        <v>21</v>
      </c>
      <c r="C1316" t="s">
        <v>277</v>
      </c>
      <c r="D1316" t="s">
        <v>28</v>
      </c>
      <c r="E1316" t="s">
        <v>17</v>
      </c>
      <c r="F1316" t="s">
        <v>335</v>
      </c>
      <c r="G1316" s="4">
        <v>43972</v>
      </c>
      <c r="H1316">
        <v>998791825</v>
      </c>
      <c r="I1316" s="4">
        <v>43972</v>
      </c>
      <c r="J1316">
        <v>9628</v>
      </c>
      <c r="K1316">
        <v>109.28</v>
      </c>
      <c r="L1316">
        <v>31.79</v>
      </c>
      <c r="M1316">
        <v>13380.900000000001</v>
      </c>
      <c r="N1316">
        <v>8964.7800000000007</v>
      </c>
    </row>
    <row r="1317" spans="1:14" x14ac:dyDescent="0.3">
      <c r="A1317" t="s">
        <v>976</v>
      </c>
      <c r="B1317" t="s">
        <v>21</v>
      </c>
      <c r="C1317" t="s">
        <v>195</v>
      </c>
      <c r="D1317" t="s">
        <v>28</v>
      </c>
      <c r="E1317" t="s">
        <v>17</v>
      </c>
      <c r="F1317" t="s">
        <v>335</v>
      </c>
      <c r="G1317" s="4">
        <v>43972</v>
      </c>
      <c r="H1317">
        <v>672624480</v>
      </c>
      <c r="I1317" s="4">
        <v>43972</v>
      </c>
      <c r="J1317">
        <v>282</v>
      </c>
      <c r="K1317">
        <v>47.45</v>
      </c>
      <c r="L1317">
        <v>31.79</v>
      </c>
      <c r="M1317">
        <v>13380.900000000001</v>
      </c>
      <c r="N1317">
        <v>8964.7800000000007</v>
      </c>
    </row>
    <row r="1318" spans="1:14" x14ac:dyDescent="0.3">
      <c r="A1318" t="s">
        <v>696</v>
      </c>
      <c r="B1318" t="s">
        <v>21</v>
      </c>
      <c r="C1318" t="s">
        <v>162</v>
      </c>
      <c r="D1318" t="s">
        <v>32</v>
      </c>
      <c r="E1318" t="s">
        <v>13</v>
      </c>
      <c r="F1318" t="s">
        <v>338</v>
      </c>
      <c r="G1318" s="4">
        <v>44238</v>
      </c>
      <c r="H1318">
        <v>417172610</v>
      </c>
      <c r="I1318" s="4">
        <v>44284</v>
      </c>
      <c r="J1318">
        <v>4326</v>
      </c>
      <c r="K1318">
        <v>81.73</v>
      </c>
      <c r="L1318">
        <v>56.67</v>
      </c>
      <c r="M1318">
        <v>353563.98000000004</v>
      </c>
      <c r="N1318">
        <v>245154.42</v>
      </c>
    </row>
    <row r="1319" spans="1:14" x14ac:dyDescent="0.3">
      <c r="A1319" t="s">
        <v>697</v>
      </c>
      <c r="B1319" t="s">
        <v>21</v>
      </c>
      <c r="C1319" t="s">
        <v>174</v>
      </c>
      <c r="D1319" t="s">
        <v>23</v>
      </c>
      <c r="E1319" t="s">
        <v>17</v>
      </c>
      <c r="F1319" t="s">
        <v>336</v>
      </c>
      <c r="G1319" s="4">
        <v>44375</v>
      </c>
      <c r="H1319">
        <v>417890584</v>
      </c>
      <c r="I1319" s="4">
        <v>44385</v>
      </c>
      <c r="J1319">
        <v>915</v>
      </c>
      <c r="K1319">
        <v>9.33</v>
      </c>
      <c r="L1319">
        <v>6.92</v>
      </c>
      <c r="M1319">
        <v>8536.9500000000007</v>
      </c>
      <c r="N1319">
        <v>6331.8</v>
      </c>
    </row>
    <row r="1320" spans="1:14" x14ac:dyDescent="0.3">
      <c r="A1320" t="s">
        <v>1554</v>
      </c>
      <c r="B1320" t="s">
        <v>21</v>
      </c>
      <c r="C1320" t="s">
        <v>135</v>
      </c>
      <c r="D1320" t="s">
        <v>40</v>
      </c>
      <c r="E1320" t="s">
        <v>13</v>
      </c>
      <c r="F1320" t="s">
        <v>337</v>
      </c>
      <c r="G1320" s="4">
        <v>43971</v>
      </c>
      <c r="H1320">
        <v>998791825</v>
      </c>
      <c r="I1320" s="4">
        <v>43981</v>
      </c>
      <c r="J1320">
        <v>4313</v>
      </c>
      <c r="K1320">
        <v>9.33</v>
      </c>
      <c r="L1320">
        <v>90.93</v>
      </c>
      <c r="M1320">
        <v>1370055.58</v>
      </c>
      <c r="N1320">
        <v>808640.49000000011</v>
      </c>
    </row>
    <row r="1321" spans="1:14" x14ac:dyDescent="0.3">
      <c r="A1321" t="s">
        <v>579</v>
      </c>
      <c r="B1321" t="s">
        <v>21</v>
      </c>
      <c r="C1321" t="s">
        <v>140</v>
      </c>
      <c r="D1321" t="s">
        <v>40</v>
      </c>
      <c r="E1321" t="s">
        <v>13</v>
      </c>
      <c r="F1321" t="s">
        <v>337</v>
      </c>
      <c r="G1321" s="4">
        <v>43971</v>
      </c>
      <c r="H1321">
        <v>295123946</v>
      </c>
      <c r="I1321" s="4">
        <v>43981</v>
      </c>
      <c r="J1321">
        <v>8893</v>
      </c>
      <c r="K1321">
        <v>154.06</v>
      </c>
      <c r="L1321">
        <v>90.93</v>
      </c>
      <c r="M1321">
        <v>1370055.58</v>
      </c>
      <c r="N1321">
        <v>808640.49000000011</v>
      </c>
    </row>
    <row r="1322" spans="1:14" x14ac:dyDescent="0.3">
      <c r="A1322" t="s">
        <v>1765</v>
      </c>
      <c r="B1322" t="s">
        <v>47</v>
      </c>
      <c r="C1322" t="s">
        <v>68</v>
      </c>
      <c r="D1322" t="s">
        <v>54</v>
      </c>
      <c r="E1322" t="s">
        <v>13</v>
      </c>
      <c r="F1322" t="s">
        <v>338</v>
      </c>
      <c r="G1322" s="4">
        <v>43966</v>
      </c>
      <c r="H1322">
        <v>998791825</v>
      </c>
      <c r="I1322" s="4">
        <v>43973</v>
      </c>
      <c r="J1322">
        <v>8376</v>
      </c>
      <c r="K1322">
        <v>109.28</v>
      </c>
      <c r="L1322">
        <v>35.840000000000003</v>
      </c>
      <c r="M1322">
        <v>86659.040000000008</v>
      </c>
      <c r="N1322">
        <v>28421.120000000003</v>
      </c>
    </row>
    <row r="1323" spans="1:14" x14ac:dyDescent="0.3">
      <c r="A1323" t="s">
        <v>377</v>
      </c>
      <c r="B1323" t="s">
        <v>47</v>
      </c>
      <c r="C1323" t="s">
        <v>66</v>
      </c>
      <c r="D1323" t="s">
        <v>16</v>
      </c>
      <c r="E1323" t="s">
        <v>17</v>
      </c>
      <c r="F1323" t="s">
        <v>336</v>
      </c>
      <c r="G1323" s="4">
        <v>44532</v>
      </c>
      <c r="H1323">
        <v>131271874</v>
      </c>
      <c r="I1323" s="4">
        <v>44545</v>
      </c>
      <c r="J1323">
        <v>9183</v>
      </c>
      <c r="K1323">
        <v>421.89</v>
      </c>
      <c r="L1323">
        <v>364.69</v>
      </c>
      <c r="M1323">
        <v>3874215.8699999996</v>
      </c>
      <c r="N1323">
        <v>3348948.27</v>
      </c>
    </row>
    <row r="1324" spans="1:14" x14ac:dyDescent="0.3">
      <c r="A1324" t="s">
        <v>2210</v>
      </c>
      <c r="B1324" t="s">
        <v>47</v>
      </c>
      <c r="C1324" t="s">
        <v>99</v>
      </c>
      <c r="D1324" t="s">
        <v>31</v>
      </c>
      <c r="E1324" t="s">
        <v>17</v>
      </c>
      <c r="F1324" t="s">
        <v>337</v>
      </c>
      <c r="G1324" s="4">
        <v>43966</v>
      </c>
      <c r="H1324">
        <v>998791825</v>
      </c>
      <c r="I1324" s="4">
        <v>43982</v>
      </c>
      <c r="J1324">
        <v>5764</v>
      </c>
      <c r="K1324">
        <v>668.27</v>
      </c>
      <c r="L1324">
        <v>263.33</v>
      </c>
      <c r="M1324">
        <v>1096934.8</v>
      </c>
      <c r="N1324">
        <v>660694.97</v>
      </c>
    </row>
    <row r="1325" spans="1:14" x14ac:dyDescent="0.3">
      <c r="A1325" t="s">
        <v>702</v>
      </c>
      <c r="B1325" t="s">
        <v>24</v>
      </c>
      <c r="C1325" t="s">
        <v>75</v>
      </c>
      <c r="D1325" t="s">
        <v>40</v>
      </c>
      <c r="E1325" t="s">
        <v>13</v>
      </c>
      <c r="F1325" t="s">
        <v>336</v>
      </c>
      <c r="G1325" s="4">
        <v>44760</v>
      </c>
      <c r="H1325">
        <v>422456347</v>
      </c>
      <c r="I1325" s="4">
        <v>44772</v>
      </c>
      <c r="J1325">
        <v>6308</v>
      </c>
      <c r="K1325">
        <v>154.06</v>
      </c>
      <c r="L1325">
        <v>90.93</v>
      </c>
      <c r="M1325">
        <v>971810.48</v>
      </c>
      <c r="N1325">
        <v>573586.44000000006</v>
      </c>
    </row>
    <row r="1326" spans="1:14" x14ac:dyDescent="0.3">
      <c r="A1326" t="s">
        <v>819</v>
      </c>
      <c r="B1326" t="s">
        <v>10</v>
      </c>
      <c r="C1326" t="s">
        <v>252</v>
      </c>
      <c r="D1326" t="s">
        <v>54</v>
      </c>
      <c r="E1326" t="s">
        <v>13</v>
      </c>
      <c r="F1326" t="s">
        <v>338</v>
      </c>
      <c r="G1326" s="4">
        <v>43966</v>
      </c>
      <c r="H1326">
        <v>528565824</v>
      </c>
      <c r="I1326" s="4">
        <v>43973</v>
      </c>
      <c r="J1326">
        <v>793</v>
      </c>
      <c r="K1326">
        <v>109.28</v>
      </c>
      <c r="L1326">
        <v>35.840000000000003</v>
      </c>
      <c r="M1326">
        <v>86659.040000000008</v>
      </c>
      <c r="N1326">
        <v>28421.120000000003</v>
      </c>
    </row>
    <row r="1327" spans="1:14" x14ac:dyDescent="0.3">
      <c r="A1327" t="s">
        <v>704</v>
      </c>
      <c r="B1327" t="s">
        <v>10</v>
      </c>
      <c r="C1327" t="s">
        <v>191</v>
      </c>
      <c r="D1327" t="s">
        <v>32</v>
      </c>
      <c r="E1327" t="s">
        <v>17</v>
      </c>
      <c r="F1327" t="s">
        <v>335</v>
      </c>
      <c r="G1327" s="4">
        <v>44244</v>
      </c>
      <c r="H1327">
        <v>423984134</v>
      </c>
      <c r="I1327" s="4">
        <v>44261</v>
      </c>
      <c r="J1327">
        <v>5595</v>
      </c>
      <c r="K1327">
        <v>81.73</v>
      </c>
      <c r="L1327">
        <v>56.67</v>
      </c>
      <c r="M1327">
        <v>457279.35000000003</v>
      </c>
      <c r="N1327">
        <v>317068.65000000002</v>
      </c>
    </row>
    <row r="1328" spans="1:14" x14ac:dyDescent="0.3">
      <c r="A1328" t="s">
        <v>705</v>
      </c>
      <c r="B1328" t="s">
        <v>47</v>
      </c>
      <c r="C1328" t="s">
        <v>200</v>
      </c>
      <c r="D1328" t="s">
        <v>16</v>
      </c>
      <c r="E1328" t="s">
        <v>17</v>
      </c>
      <c r="F1328" t="s">
        <v>338</v>
      </c>
      <c r="G1328" s="4">
        <v>44215</v>
      </c>
      <c r="H1328">
        <v>425073754</v>
      </c>
      <c r="I1328" s="4">
        <v>44238</v>
      </c>
      <c r="J1328">
        <v>8616</v>
      </c>
      <c r="K1328">
        <v>421.89</v>
      </c>
      <c r="L1328">
        <v>364.69</v>
      </c>
      <c r="M1328">
        <v>3635004.2399999998</v>
      </c>
      <c r="N1328">
        <v>3142169.04</v>
      </c>
    </row>
    <row r="1329" spans="1:14" x14ac:dyDescent="0.3">
      <c r="A1329" t="s">
        <v>706</v>
      </c>
      <c r="B1329" t="s">
        <v>24</v>
      </c>
      <c r="C1329" t="s">
        <v>25</v>
      </c>
      <c r="D1329" t="s">
        <v>28</v>
      </c>
      <c r="E1329" t="s">
        <v>17</v>
      </c>
      <c r="F1329" t="s">
        <v>336</v>
      </c>
      <c r="G1329" s="4">
        <v>44799</v>
      </c>
      <c r="H1329">
        <v>425159585</v>
      </c>
      <c r="I1329" s="4">
        <v>44813</v>
      </c>
      <c r="J1329">
        <v>4885</v>
      </c>
      <c r="K1329">
        <v>47.45</v>
      </c>
      <c r="L1329">
        <v>31.79</v>
      </c>
      <c r="M1329">
        <v>231793.25</v>
      </c>
      <c r="N1329">
        <v>155294.15</v>
      </c>
    </row>
    <row r="1330" spans="1:14" x14ac:dyDescent="0.3">
      <c r="A1330" t="s">
        <v>707</v>
      </c>
      <c r="B1330" t="s">
        <v>18</v>
      </c>
      <c r="C1330" t="s">
        <v>79</v>
      </c>
      <c r="D1330" t="s">
        <v>34</v>
      </c>
      <c r="E1330" t="s">
        <v>17</v>
      </c>
      <c r="F1330" t="s">
        <v>337</v>
      </c>
      <c r="G1330" s="4">
        <v>44828</v>
      </c>
      <c r="H1330">
        <v>426708829</v>
      </c>
      <c r="I1330" s="4">
        <v>44864</v>
      </c>
      <c r="J1330">
        <v>1437</v>
      </c>
      <c r="K1330">
        <v>651.21</v>
      </c>
      <c r="L1330">
        <v>524.96</v>
      </c>
      <c r="M1330">
        <v>935788.77</v>
      </c>
      <c r="N1330">
        <v>754367.52</v>
      </c>
    </row>
    <row r="1331" spans="1:14" x14ac:dyDescent="0.3">
      <c r="A1331" t="s">
        <v>708</v>
      </c>
      <c r="B1331" t="s">
        <v>24</v>
      </c>
      <c r="C1331" t="s">
        <v>233</v>
      </c>
      <c r="D1331" t="s">
        <v>32</v>
      </c>
      <c r="E1331" t="s">
        <v>17</v>
      </c>
      <c r="F1331" t="s">
        <v>336</v>
      </c>
      <c r="G1331" s="4">
        <v>44847</v>
      </c>
      <c r="H1331">
        <v>427934491</v>
      </c>
      <c r="I1331" s="4">
        <v>44871</v>
      </c>
      <c r="J1331">
        <v>2341</v>
      </c>
      <c r="K1331">
        <v>81.73</v>
      </c>
      <c r="L1331">
        <v>56.67</v>
      </c>
      <c r="M1331">
        <v>191329.93000000002</v>
      </c>
      <c r="N1331">
        <v>132664.47</v>
      </c>
    </row>
    <row r="1332" spans="1:14" x14ac:dyDescent="0.3">
      <c r="A1332" t="s">
        <v>709</v>
      </c>
      <c r="B1332" t="s">
        <v>21</v>
      </c>
      <c r="C1332" t="s">
        <v>65</v>
      </c>
      <c r="D1332" t="s">
        <v>12</v>
      </c>
      <c r="E1332" t="s">
        <v>13</v>
      </c>
      <c r="F1332" t="s">
        <v>338</v>
      </c>
      <c r="G1332" s="4">
        <v>44503</v>
      </c>
      <c r="H1332">
        <v>428924119</v>
      </c>
      <c r="I1332" s="4">
        <v>44529</v>
      </c>
      <c r="J1332">
        <v>3695</v>
      </c>
      <c r="K1332">
        <v>152.58000000000001</v>
      </c>
      <c r="L1332">
        <v>97.44</v>
      </c>
      <c r="M1332">
        <v>563783.10000000009</v>
      </c>
      <c r="N1332">
        <v>360040.8</v>
      </c>
    </row>
    <row r="1333" spans="1:14" x14ac:dyDescent="0.3">
      <c r="A1333" t="s">
        <v>1327</v>
      </c>
      <c r="B1333" t="s">
        <v>21</v>
      </c>
      <c r="C1333" t="s">
        <v>58</v>
      </c>
      <c r="D1333" t="s">
        <v>31</v>
      </c>
      <c r="E1333" t="s">
        <v>17</v>
      </c>
      <c r="F1333" t="s">
        <v>337</v>
      </c>
      <c r="G1333" s="4">
        <v>43966</v>
      </c>
      <c r="H1333">
        <v>980479419</v>
      </c>
      <c r="I1333" s="4">
        <v>43982</v>
      </c>
      <c r="J1333">
        <v>2509</v>
      </c>
      <c r="K1333">
        <v>437.2</v>
      </c>
      <c r="L1333">
        <v>263.33</v>
      </c>
      <c r="M1333">
        <v>1096934.8</v>
      </c>
      <c r="N1333">
        <v>660694.97</v>
      </c>
    </row>
    <row r="1334" spans="1:14" x14ac:dyDescent="0.3">
      <c r="A1334" t="s">
        <v>1352</v>
      </c>
      <c r="B1334" t="s">
        <v>24</v>
      </c>
      <c r="C1334" t="s">
        <v>77</v>
      </c>
      <c r="D1334" t="s">
        <v>12</v>
      </c>
      <c r="E1334" t="s">
        <v>17</v>
      </c>
      <c r="F1334" t="s">
        <v>335</v>
      </c>
      <c r="G1334" s="4">
        <v>43964</v>
      </c>
      <c r="H1334">
        <v>998791825</v>
      </c>
      <c r="I1334" s="4">
        <v>43987</v>
      </c>
      <c r="J1334">
        <v>7397</v>
      </c>
      <c r="K1334">
        <v>152.58000000000001</v>
      </c>
      <c r="L1334">
        <v>97.44</v>
      </c>
      <c r="M1334">
        <v>1008401.2200000001</v>
      </c>
      <c r="N1334">
        <v>643980.96</v>
      </c>
    </row>
    <row r="1335" spans="1:14" x14ac:dyDescent="0.3">
      <c r="A1335" t="s">
        <v>353</v>
      </c>
      <c r="B1335" t="s">
        <v>21</v>
      </c>
      <c r="C1335" t="s">
        <v>37</v>
      </c>
      <c r="D1335" t="s">
        <v>12</v>
      </c>
      <c r="E1335" t="s">
        <v>17</v>
      </c>
      <c r="F1335" t="s">
        <v>335</v>
      </c>
      <c r="G1335" s="4">
        <v>43964</v>
      </c>
      <c r="H1335">
        <v>112408006</v>
      </c>
      <c r="I1335" s="4">
        <v>43987</v>
      </c>
      <c r="J1335">
        <v>6609</v>
      </c>
      <c r="K1335">
        <v>152.58000000000001</v>
      </c>
      <c r="L1335">
        <v>97.44</v>
      </c>
      <c r="M1335">
        <v>1008401.2200000001</v>
      </c>
      <c r="N1335">
        <v>643980.96</v>
      </c>
    </row>
    <row r="1336" spans="1:14" x14ac:dyDescent="0.3">
      <c r="A1336" t="s">
        <v>712</v>
      </c>
      <c r="B1336" t="s">
        <v>47</v>
      </c>
      <c r="C1336" t="s">
        <v>128</v>
      </c>
      <c r="D1336" t="s">
        <v>12</v>
      </c>
      <c r="E1336" t="s">
        <v>17</v>
      </c>
      <c r="F1336" t="s">
        <v>338</v>
      </c>
      <c r="G1336" s="4">
        <v>44675</v>
      </c>
      <c r="H1336">
        <v>430384099</v>
      </c>
      <c r="I1336" s="4">
        <v>44697</v>
      </c>
      <c r="J1336">
        <v>6912</v>
      </c>
      <c r="K1336">
        <v>152.58000000000001</v>
      </c>
      <c r="L1336">
        <v>97.44</v>
      </c>
      <c r="M1336">
        <v>1054632.9600000002</v>
      </c>
      <c r="N1336">
        <v>673505.28000000003</v>
      </c>
    </row>
    <row r="1337" spans="1:14" x14ac:dyDescent="0.3">
      <c r="A1337" t="s">
        <v>1981</v>
      </c>
      <c r="B1337" t="s">
        <v>21</v>
      </c>
      <c r="C1337" t="s">
        <v>142</v>
      </c>
      <c r="D1337" t="s">
        <v>60</v>
      </c>
      <c r="E1337" t="s">
        <v>17</v>
      </c>
      <c r="F1337" t="s">
        <v>335</v>
      </c>
      <c r="G1337" s="4">
        <v>43963</v>
      </c>
      <c r="H1337">
        <v>998791825</v>
      </c>
      <c r="I1337" s="4">
        <v>43970</v>
      </c>
      <c r="J1337">
        <v>290</v>
      </c>
      <c r="K1337">
        <v>651.21</v>
      </c>
      <c r="L1337">
        <v>502.54</v>
      </c>
      <c r="M1337">
        <v>2152497.67</v>
      </c>
      <c r="N1337">
        <v>1618681.34</v>
      </c>
    </row>
    <row r="1338" spans="1:14" x14ac:dyDescent="0.3">
      <c r="A1338" t="s">
        <v>714</v>
      </c>
      <c r="B1338" t="s">
        <v>35</v>
      </c>
      <c r="C1338" t="s">
        <v>36</v>
      </c>
      <c r="D1338" t="s">
        <v>54</v>
      </c>
      <c r="E1338" t="s">
        <v>17</v>
      </c>
      <c r="F1338" t="s">
        <v>335</v>
      </c>
      <c r="G1338" s="4">
        <v>44692</v>
      </c>
      <c r="H1338">
        <v>433588588</v>
      </c>
      <c r="I1338" s="4">
        <v>44704</v>
      </c>
      <c r="J1338">
        <v>2855</v>
      </c>
      <c r="K1338">
        <v>109.28</v>
      </c>
      <c r="L1338">
        <v>35.840000000000003</v>
      </c>
      <c r="M1338">
        <v>311994.40000000002</v>
      </c>
      <c r="N1338">
        <v>102323.20000000001</v>
      </c>
    </row>
    <row r="1339" spans="1:14" x14ac:dyDescent="0.3">
      <c r="A1339" t="s">
        <v>1985</v>
      </c>
      <c r="B1339" t="s">
        <v>47</v>
      </c>
      <c r="C1339" t="s">
        <v>98</v>
      </c>
      <c r="D1339" t="s">
        <v>40</v>
      </c>
      <c r="E1339" t="s">
        <v>13</v>
      </c>
      <c r="F1339" t="s">
        <v>338</v>
      </c>
      <c r="G1339" s="4">
        <v>43963</v>
      </c>
      <c r="H1339">
        <v>998791825</v>
      </c>
      <c r="I1339" s="4">
        <v>43980</v>
      </c>
      <c r="K1339">
        <v>109.28</v>
      </c>
      <c r="L1339">
        <v>90.93</v>
      </c>
      <c r="M1339">
        <v>309968.72000000003</v>
      </c>
      <c r="N1339">
        <v>182951.16</v>
      </c>
    </row>
    <row r="1340" spans="1:14" x14ac:dyDescent="0.3">
      <c r="A1340" t="s">
        <v>716</v>
      </c>
      <c r="B1340" t="s">
        <v>47</v>
      </c>
      <c r="C1340" t="s">
        <v>128</v>
      </c>
      <c r="D1340" t="s">
        <v>32</v>
      </c>
      <c r="E1340" t="s">
        <v>13</v>
      </c>
      <c r="F1340" t="s">
        <v>337</v>
      </c>
      <c r="G1340" s="4">
        <v>44675</v>
      </c>
      <c r="H1340">
        <v>435800874</v>
      </c>
      <c r="I1340" s="4">
        <v>44694</v>
      </c>
      <c r="J1340">
        <v>4621</v>
      </c>
      <c r="K1340">
        <v>81.73</v>
      </c>
      <c r="L1340">
        <v>56.67</v>
      </c>
      <c r="M1340">
        <v>377674.33</v>
      </c>
      <c r="N1340">
        <v>261872.07</v>
      </c>
    </row>
    <row r="1341" spans="1:14" x14ac:dyDescent="0.3">
      <c r="A1341" t="s">
        <v>717</v>
      </c>
      <c r="B1341" t="s">
        <v>10</v>
      </c>
      <c r="C1341" t="s">
        <v>165</v>
      </c>
      <c r="D1341" t="s">
        <v>20</v>
      </c>
      <c r="E1341" t="s">
        <v>13</v>
      </c>
      <c r="F1341" t="s">
        <v>335</v>
      </c>
      <c r="G1341" s="4">
        <v>44280</v>
      </c>
      <c r="H1341">
        <v>435887134</v>
      </c>
      <c r="I1341" s="4">
        <v>44291</v>
      </c>
      <c r="J1341">
        <v>2875</v>
      </c>
      <c r="K1341">
        <v>205.7</v>
      </c>
      <c r="L1341">
        <v>117.11</v>
      </c>
      <c r="M1341">
        <v>591387.5</v>
      </c>
      <c r="N1341">
        <v>336691.25</v>
      </c>
    </row>
    <row r="1342" spans="1:14" x14ac:dyDescent="0.3">
      <c r="A1342" t="s">
        <v>718</v>
      </c>
      <c r="B1342" t="s">
        <v>21</v>
      </c>
      <c r="C1342" t="s">
        <v>155</v>
      </c>
      <c r="D1342" t="s">
        <v>16</v>
      </c>
      <c r="E1342" t="s">
        <v>17</v>
      </c>
      <c r="F1342" t="s">
        <v>337</v>
      </c>
      <c r="G1342" s="4">
        <v>44350</v>
      </c>
      <c r="H1342">
        <v>437914454</v>
      </c>
      <c r="I1342" s="4">
        <v>44374</v>
      </c>
      <c r="J1342">
        <v>2874</v>
      </c>
      <c r="K1342">
        <v>421.89</v>
      </c>
      <c r="L1342">
        <v>364.69</v>
      </c>
      <c r="M1342">
        <v>1212511.8599999999</v>
      </c>
      <c r="N1342">
        <v>1048119.0599999999</v>
      </c>
    </row>
    <row r="1343" spans="1:14" x14ac:dyDescent="0.3">
      <c r="A1343" t="s">
        <v>719</v>
      </c>
      <c r="B1343" t="s">
        <v>10</v>
      </c>
      <c r="C1343" t="s">
        <v>235</v>
      </c>
      <c r="D1343" t="s">
        <v>31</v>
      </c>
      <c r="E1343" t="s">
        <v>17</v>
      </c>
      <c r="F1343" t="s">
        <v>338</v>
      </c>
      <c r="G1343" s="4">
        <v>44433</v>
      </c>
      <c r="H1343">
        <v>438844430</v>
      </c>
      <c r="I1343" s="4">
        <v>44446</v>
      </c>
      <c r="J1343">
        <v>6028</v>
      </c>
      <c r="K1343">
        <v>437.2</v>
      </c>
      <c r="L1343">
        <v>263.33</v>
      </c>
      <c r="M1343">
        <v>2635441.6</v>
      </c>
      <c r="N1343">
        <v>1587353.24</v>
      </c>
    </row>
    <row r="1344" spans="1:14" x14ac:dyDescent="0.3">
      <c r="A1344" t="s">
        <v>720</v>
      </c>
      <c r="B1344" t="s">
        <v>47</v>
      </c>
      <c r="C1344" t="s">
        <v>88</v>
      </c>
      <c r="D1344" t="s">
        <v>20</v>
      </c>
      <c r="E1344" t="s">
        <v>13</v>
      </c>
      <c r="F1344" t="s">
        <v>335</v>
      </c>
      <c r="G1344" s="4">
        <v>44748</v>
      </c>
      <c r="H1344">
        <v>438916528</v>
      </c>
      <c r="I1344" s="4">
        <v>44771</v>
      </c>
      <c r="J1344">
        <v>779</v>
      </c>
      <c r="K1344">
        <v>205.7</v>
      </c>
      <c r="L1344">
        <v>117.11</v>
      </c>
      <c r="M1344">
        <v>160240.29999999999</v>
      </c>
      <c r="N1344">
        <v>91228.69</v>
      </c>
    </row>
    <row r="1345" spans="1:14" x14ac:dyDescent="0.3">
      <c r="A1345" t="s">
        <v>379</v>
      </c>
      <c r="B1345" t="s">
        <v>47</v>
      </c>
      <c r="C1345" t="s">
        <v>68</v>
      </c>
      <c r="D1345" t="s">
        <v>20</v>
      </c>
      <c r="E1345" t="s">
        <v>17</v>
      </c>
      <c r="F1345" t="s">
        <v>335</v>
      </c>
      <c r="G1345" s="4">
        <v>44654</v>
      </c>
      <c r="H1345">
        <v>134189260</v>
      </c>
      <c r="I1345" s="4">
        <v>44693</v>
      </c>
      <c r="J1345">
        <v>1660</v>
      </c>
      <c r="K1345">
        <v>205.7</v>
      </c>
      <c r="L1345">
        <v>117.11</v>
      </c>
      <c r="M1345">
        <v>341462</v>
      </c>
      <c r="N1345">
        <v>194402.6</v>
      </c>
    </row>
    <row r="1346" spans="1:14" x14ac:dyDescent="0.3">
      <c r="A1346" t="s">
        <v>721</v>
      </c>
      <c r="B1346" t="s">
        <v>18</v>
      </c>
      <c r="C1346" t="s">
        <v>163</v>
      </c>
      <c r="D1346" t="s">
        <v>16</v>
      </c>
      <c r="E1346" t="s">
        <v>17</v>
      </c>
      <c r="F1346" t="s">
        <v>336</v>
      </c>
      <c r="G1346" s="4">
        <v>44618</v>
      </c>
      <c r="H1346">
        <v>439667975</v>
      </c>
      <c r="I1346" s="4">
        <v>44628</v>
      </c>
      <c r="J1346">
        <v>7601</v>
      </c>
      <c r="K1346">
        <v>421.89</v>
      </c>
      <c r="L1346">
        <v>364.69</v>
      </c>
      <c r="M1346">
        <v>3206785.8899999997</v>
      </c>
      <c r="N1346">
        <v>2772008.69</v>
      </c>
    </row>
    <row r="1347" spans="1:14" x14ac:dyDescent="0.3">
      <c r="A1347" t="s">
        <v>1064</v>
      </c>
      <c r="B1347" t="s">
        <v>47</v>
      </c>
      <c r="C1347" t="s">
        <v>294</v>
      </c>
      <c r="D1347" t="s">
        <v>60</v>
      </c>
      <c r="E1347" t="s">
        <v>17</v>
      </c>
      <c r="F1347" t="s">
        <v>335</v>
      </c>
      <c r="G1347" s="4">
        <v>43963</v>
      </c>
      <c r="H1347">
        <v>745633351</v>
      </c>
      <c r="I1347" s="4">
        <v>43970</v>
      </c>
      <c r="J1347">
        <v>3221</v>
      </c>
      <c r="K1347">
        <v>668.27</v>
      </c>
      <c r="L1347">
        <v>502.54</v>
      </c>
      <c r="M1347">
        <v>2152497.67</v>
      </c>
      <c r="N1347">
        <v>1618681.34</v>
      </c>
    </row>
    <row r="1348" spans="1:14" x14ac:dyDescent="0.3">
      <c r="A1348" t="s">
        <v>1069</v>
      </c>
      <c r="B1348" t="s">
        <v>10</v>
      </c>
      <c r="C1348" t="s">
        <v>124</v>
      </c>
      <c r="D1348" t="s">
        <v>40</v>
      </c>
      <c r="E1348" t="s">
        <v>13</v>
      </c>
      <c r="F1348" t="s">
        <v>338</v>
      </c>
      <c r="G1348" s="4">
        <v>43963</v>
      </c>
      <c r="H1348">
        <v>749981534</v>
      </c>
      <c r="I1348" s="4">
        <v>43980</v>
      </c>
      <c r="J1348">
        <v>2012</v>
      </c>
      <c r="K1348">
        <v>154.06</v>
      </c>
      <c r="L1348">
        <v>90.93</v>
      </c>
      <c r="M1348">
        <v>309968.72000000003</v>
      </c>
      <c r="N1348">
        <v>182951.16</v>
      </c>
    </row>
    <row r="1349" spans="1:14" x14ac:dyDescent="0.3">
      <c r="A1349" t="s">
        <v>724</v>
      </c>
      <c r="B1349" t="s">
        <v>10</v>
      </c>
      <c r="C1349" t="s">
        <v>185</v>
      </c>
      <c r="D1349" t="s">
        <v>16</v>
      </c>
      <c r="E1349" t="s">
        <v>13</v>
      </c>
      <c r="F1349" t="s">
        <v>338</v>
      </c>
      <c r="G1349" s="4">
        <v>44797</v>
      </c>
      <c r="H1349">
        <v>442281520</v>
      </c>
      <c r="I1349" s="4">
        <v>44838</v>
      </c>
      <c r="J1349">
        <v>699</v>
      </c>
      <c r="K1349">
        <v>421.89</v>
      </c>
      <c r="L1349">
        <v>364.69</v>
      </c>
      <c r="M1349">
        <v>294901.11</v>
      </c>
      <c r="N1349">
        <v>254918.31</v>
      </c>
    </row>
    <row r="1350" spans="1:14" x14ac:dyDescent="0.3">
      <c r="A1350" t="s">
        <v>725</v>
      </c>
      <c r="B1350" t="s">
        <v>21</v>
      </c>
      <c r="C1350" t="s">
        <v>198</v>
      </c>
      <c r="D1350" t="s">
        <v>26</v>
      </c>
      <c r="E1350" t="s">
        <v>17</v>
      </c>
      <c r="F1350" t="s">
        <v>336</v>
      </c>
      <c r="G1350" s="4">
        <v>44776</v>
      </c>
      <c r="H1350">
        <v>442803370</v>
      </c>
      <c r="I1350" s="4">
        <v>44782</v>
      </c>
      <c r="J1350">
        <v>6167</v>
      </c>
      <c r="K1350">
        <v>255.28</v>
      </c>
      <c r="L1350">
        <v>159.41999999999999</v>
      </c>
      <c r="M1350">
        <v>1574311.76</v>
      </c>
      <c r="N1350">
        <v>983143.1399999999</v>
      </c>
    </row>
    <row r="1351" spans="1:14" x14ac:dyDescent="0.3">
      <c r="A1351" t="s">
        <v>726</v>
      </c>
      <c r="B1351" t="s">
        <v>47</v>
      </c>
      <c r="C1351" t="s">
        <v>144</v>
      </c>
      <c r="D1351" t="s">
        <v>32</v>
      </c>
      <c r="E1351" t="s">
        <v>17</v>
      </c>
      <c r="F1351" t="s">
        <v>335</v>
      </c>
      <c r="G1351" s="4">
        <v>44685</v>
      </c>
      <c r="H1351">
        <v>444336736</v>
      </c>
      <c r="I1351" s="4">
        <v>44697</v>
      </c>
      <c r="J1351">
        <v>1543</v>
      </c>
      <c r="K1351">
        <v>81.73</v>
      </c>
      <c r="L1351">
        <v>56.67</v>
      </c>
      <c r="M1351">
        <v>126109.39</v>
      </c>
      <c r="N1351">
        <v>87441.81</v>
      </c>
    </row>
    <row r="1352" spans="1:14" x14ac:dyDescent="0.3">
      <c r="A1352" t="s">
        <v>727</v>
      </c>
      <c r="B1352" t="s">
        <v>10</v>
      </c>
      <c r="C1352" t="s">
        <v>103</v>
      </c>
      <c r="D1352" t="s">
        <v>23</v>
      </c>
      <c r="E1352" t="s">
        <v>13</v>
      </c>
      <c r="F1352" t="s">
        <v>338</v>
      </c>
      <c r="G1352" s="4">
        <v>44203</v>
      </c>
      <c r="H1352">
        <v>444897210</v>
      </c>
      <c r="I1352" s="4">
        <v>44224</v>
      </c>
      <c r="J1352">
        <v>4487</v>
      </c>
      <c r="K1352">
        <v>9.33</v>
      </c>
      <c r="L1352">
        <v>6.92</v>
      </c>
      <c r="M1352">
        <v>41863.71</v>
      </c>
      <c r="N1352">
        <v>31050.04</v>
      </c>
    </row>
    <row r="1353" spans="1:14" x14ac:dyDescent="0.3">
      <c r="A1353" t="s">
        <v>728</v>
      </c>
      <c r="B1353" t="s">
        <v>24</v>
      </c>
      <c r="C1353" t="s">
        <v>134</v>
      </c>
      <c r="D1353" t="s">
        <v>20</v>
      </c>
      <c r="E1353" t="s">
        <v>17</v>
      </c>
      <c r="F1353" t="s">
        <v>335</v>
      </c>
      <c r="G1353" s="4">
        <v>44725</v>
      </c>
      <c r="H1353">
        <v>448416268</v>
      </c>
      <c r="I1353" s="4">
        <v>44757</v>
      </c>
      <c r="J1353">
        <v>9694</v>
      </c>
      <c r="K1353">
        <v>205.7</v>
      </c>
      <c r="L1353">
        <v>117.11</v>
      </c>
      <c r="M1353">
        <v>1994055.7999999998</v>
      </c>
      <c r="N1353">
        <v>1135264.3400000001</v>
      </c>
    </row>
    <row r="1354" spans="1:14" x14ac:dyDescent="0.3">
      <c r="A1354" t="s">
        <v>729</v>
      </c>
      <c r="B1354" t="s">
        <v>47</v>
      </c>
      <c r="C1354" t="s">
        <v>53</v>
      </c>
      <c r="D1354" t="s">
        <v>12</v>
      </c>
      <c r="E1354" t="s">
        <v>13</v>
      </c>
      <c r="F1354" t="s">
        <v>338</v>
      </c>
      <c r="G1354" s="4">
        <v>44657</v>
      </c>
      <c r="H1354">
        <v>452096688</v>
      </c>
      <c r="I1354" s="4">
        <v>44666</v>
      </c>
      <c r="J1354">
        <v>3885</v>
      </c>
      <c r="K1354">
        <v>152.58000000000001</v>
      </c>
      <c r="L1354">
        <v>97.44</v>
      </c>
      <c r="M1354">
        <v>592773.30000000005</v>
      </c>
      <c r="N1354">
        <v>378554.39999999997</v>
      </c>
    </row>
    <row r="1355" spans="1:14" x14ac:dyDescent="0.3">
      <c r="A1355" t="s">
        <v>313</v>
      </c>
      <c r="B1355" t="s">
        <v>21</v>
      </c>
      <c r="C1355" t="s">
        <v>268</v>
      </c>
      <c r="D1355" t="s">
        <v>26</v>
      </c>
      <c r="E1355" t="s">
        <v>13</v>
      </c>
      <c r="F1355" t="s">
        <v>338</v>
      </c>
      <c r="G1355" s="4">
        <v>43962</v>
      </c>
      <c r="H1355">
        <v>998791825</v>
      </c>
      <c r="I1355" s="4">
        <v>43996</v>
      </c>
      <c r="J1355">
        <v>9904</v>
      </c>
      <c r="K1355">
        <v>47.45</v>
      </c>
      <c r="L1355">
        <v>159.41999999999999</v>
      </c>
      <c r="M1355">
        <v>1000187.04</v>
      </c>
      <c r="N1355">
        <v>624607.55999999994</v>
      </c>
    </row>
    <row r="1356" spans="1:14" x14ac:dyDescent="0.3">
      <c r="A1356" t="s">
        <v>380</v>
      </c>
      <c r="B1356" t="s">
        <v>47</v>
      </c>
      <c r="C1356" t="s">
        <v>69</v>
      </c>
      <c r="D1356" t="s">
        <v>40</v>
      </c>
      <c r="E1356" t="s">
        <v>17</v>
      </c>
      <c r="F1356" t="s">
        <v>338</v>
      </c>
      <c r="G1356" s="4">
        <v>44331</v>
      </c>
      <c r="H1356">
        <v>134441602</v>
      </c>
      <c r="I1356" s="4">
        <v>44347</v>
      </c>
      <c r="J1356">
        <v>7177</v>
      </c>
      <c r="K1356">
        <v>154.06</v>
      </c>
      <c r="L1356">
        <v>90.93</v>
      </c>
      <c r="M1356">
        <v>1105688.6200000001</v>
      </c>
      <c r="N1356">
        <v>652604.6100000001</v>
      </c>
    </row>
    <row r="1357" spans="1:14" x14ac:dyDescent="0.3">
      <c r="A1357" t="s">
        <v>731</v>
      </c>
      <c r="B1357" t="s">
        <v>47</v>
      </c>
      <c r="C1357" t="s">
        <v>137</v>
      </c>
      <c r="D1357" t="s">
        <v>32</v>
      </c>
      <c r="E1357" t="s">
        <v>17</v>
      </c>
      <c r="F1357" t="s">
        <v>337</v>
      </c>
      <c r="G1357" s="4">
        <v>44431</v>
      </c>
      <c r="H1357">
        <v>454127442</v>
      </c>
      <c r="I1357" s="4">
        <v>44466</v>
      </c>
      <c r="J1357">
        <v>6275</v>
      </c>
      <c r="K1357">
        <v>81.73</v>
      </c>
      <c r="L1357">
        <v>56.67</v>
      </c>
      <c r="M1357">
        <v>512855.75</v>
      </c>
      <c r="N1357">
        <v>355604.25</v>
      </c>
    </row>
    <row r="1358" spans="1:14" x14ac:dyDescent="0.3">
      <c r="A1358" t="s">
        <v>732</v>
      </c>
      <c r="B1358" t="s">
        <v>18</v>
      </c>
      <c r="C1358" t="s">
        <v>61</v>
      </c>
      <c r="D1358" t="s">
        <v>26</v>
      </c>
      <c r="E1358" t="s">
        <v>13</v>
      </c>
      <c r="F1358" t="s">
        <v>337</v>
      </c>
      <c r="G1358" s="4">
        <v>44432</v>
      </c>
      <c r="H1358">
        <v>456428134</v>
      </c>
      <c r="I1358" s="4">
        <v>44434</v>
      </c>
      <c r="J1358">
        <v>3076</v>
      </c>
      <c r="K1358">
        <v>255.28</v>
      </c>
      <c r="L1358">
        <v>159.41999999999999</v>
      </c>
      <c r="M1358">
        <v>785241.28</v>
      </c>
      <c r="N1358">
        <v>490375.92</v>
      </c>
    </row>
    <row r="1359" spans="1:14" x14ac:dyDescent="0.3">
      <c r="A1359" t="s">
        <v>886</v>
      </c>
      <c r="B1359" t="s">
        <v>10</v>
      </c>
      <c r="C1359" t="s">
        <v>124</v>
      </c>
      <c r="D1359" t="s">
        <v>26</v>
      </c>
      <c r="E1359" t="s">
        <v>13</v>
      </c>
      <c r="F1359" t="s">
        <v>338</v>
      </c>
      <c r="G1359" s="4">
        <v>43962</v>
      </c>
      <c r="H1359">
        <v>572249782</v>
      </c>
      <c r="I1359" s="4">
        <v>43996</v>
      </c>
      <c r="J1359">
        <v>3918</v>
      </c>
      <c r="K1359">
        <v>255.28</v>
      </c>
      <c r="L1359">
        <v>159.41999999999999</v>
      </c>
      <c r="M1359">
        <v>1000187.04</v>
      </c>
      <c r="N1359">
        <v>624607.55999999994</v>
      </c>
    </row>
    <row r="1360" spans="1:14" x14ac:dyDescent="0.3">
      <c r="A1360" t="s">
        <v>734</v>
      </c>
      <c r="B1360" t="s">
        <v>18</v>
      </c>
      <c r="C1360" t="s">
        <v>74</v>
      </c>
      <c r="D1360" t="s">
        <v>54</v>
      </c>
      <c r="E1360" t="s">
        <v>17</v>
      </c>
      <c r="F1360" t="s">
        <v>337</v>
      </c>
      <c r="G1360" s="4">
        <v>44335</v>
      </c>
      <c r="H1360">
        <v>457177865</v>
      </c>
      <c r="I1360" s="4">
        <v>44341</v>
      </c>
      <c r="J1360">
        <v>7135</v>
      </c>
      <c r="K1360">
        <v>109.28</v>
      </c>
      <c r="L1360">
        <v>35.840000000000003</v>
      </c>
      <c r="M1360">
        <v>779712.8</v>
      </c>
      <c r="N1360">
        <v>255718.40000000002</v>
      </c>
    </row>
    <row r="1361" spans="1:14" x14ac:dyDescent="0.3">
      <c r="A1361" t="s">
        <v>735</v>
      </c>
      <c r="B1361" t="s">
        <v>47</v>
      </c>
      <c r="C1361" t="s">
        <v>183</v>
      </c>
      <c r="D1361" t="s">
        <v>20</v>
      </c>
      <c r="E1361" t="s">
        <v>17</v>
      </c>
      <c r="F1361" t="s">
        <v>337</v>
      </c>
      <c r="G1361" s="4">
        <v>44757</v>
      </c>
      <c r="H1361">
        <v>458289372</v>
      </c>
      <c r="I1361" s="4">
        <v>44773</v>
      </c>
      <c r="J1361">
        <v>184</v>
      </c>
      <c r="K1361">
        <v>205.7</v>
      </c>
      <c r="L1361">
        <v>117.11</v>
      </c>
      <c r="M1361">
        <v>37848.799999999996</v>
      </c>
      <c r="N1361">
        <v>21548.240000000002</v>
      </c>
    </row>
    <row r="1362" spans="1:14" x14ac:dyDescent="0.3">
      <c r="A1362" t="s">
        <v>736</v>
      </c>
      <c r="B1362" t="s">
        <v>18</v>
      </c>
      <c r="C1362" t="s">
        <v>61</v>
      </c>
      <c r="D1362" t="s">
        <v>16</v>
      </c>
      <c r="E1362" t="s">
        <v>13</v>
      </c>
      <c r="F1362" t="s">
        <v>337</v>
      </c>
      <c r="G1362" s="4">
        <v>44865</v>
      </c>
      <c r="H1362">
        <v>458679473</v>
      </c>
      <c r="I1362" s="4">
        <v>44876</v>
      </c>
      <c r="J1362">
        <v>6158</v>
      </c>
      <c r="K1362">
        <v>421.89</v>
      </c>
      <c r="L1362">
        <v>364.69</v>
      </c>
      <c r="M1362">
        <v>2597998.62</v>
      </c>
      <c r="N1362">
        <v>2245761.02</v>
      </c>
    </row>
    <row r="1363" spans="1:14" x14ac:dyDescent="0.3">
      <c r="A1363" t="s">
        <v>737</v>
      </c>
      <c r="B1363" t="s">
        <v>21</v>
      </c>
      <c r="C1363" t="s">
        <v>132</v>
      </c>
      <c r="D1363" t="s">
        <v>40</v>
      </c>
      <c r="E1363" t="s">
        <v>13</v>
      </c>
      <c r="F1363" t="s">
        <v>337</v>
      </c>
      <c r="G1363" s="4">
        <v>44241</v>
      </c>
      <c r="H1363">
        <v>460272490</v>
      </c>
      <c r="I1363" s="4">
        <v>44252</v>
      </c>
      <c r="J1363">
        <v>8031</v>
      </c>
      <c r="K1363">
        <v>154.06</v>
      </c>
      <c r="L1363">
        <v>90.93</v>
      </c>
      <c r="M1363">
        <v>1237255.8600000001</v>
      </c>
      <c r="N1363">
        <v>730258.83000000007</v>
      </c>
    </row>
    <row r="1364" spans="1:14" x14ac:dyDescent="0.3">
      <c r="A1364" t="s">
        <v>1803</v>
      </c>
      <c r="B1364" t="s">
        <v>21</v>
      </c>
      <c r="C1364" t="s">
        <v>22</v>
      </c>
      <c r="D1364" t="s">
        <v>23</v>
      </c>
      <c r="E1364" t="s">
        <v>13</v>
      </c>
      <c r="F1364" t="s">
        <v>337</v>
      </c>
      <c r="G1364" s="4">
        <v>43961</v>
      </c>
      <c r="H1364">
        <v>998791825</v>
      </c>
      <c r="I1364" s="4">
        <v>43997</v>
      </c>
      <c r="J1364">
        <v>6263</v>
      </c>
      <c r="K1364">
        <v>154.06</v>
      </c>
      <c r="L1364">
        <v>6.92</v>
      </c>
      <c r="M1364">
        <v>68276.94</v>
      </c>
      <c r="N1364">
        <v>50640.56</v>
      </c>
    </row>
    <row r="1365" spans="1:14" x14ac:dyDescent="0.3">
      <c r="A1365" t="s">
        <v>1881</v>
      </c>
      <c r="B1365" t="s">
        <v>21</v>
      </c>
      <c r="C1365" t="s">
        <v>38</v>
      </c>
      <c r="D1365" t="s">
        <v>60</v>
      </c>
      <c r="E1365" t="s">
        <v>17</v>
      </c>
      <c r="F1365" t="s">
        <v>337</v>
      </c>
      <c r="G1365" s="4">
        <v>43961</v>
      </c>
      <c r="H1365">
        <v>998791825</v>
      </c>
      <c r="I1365" s="4">
        <v>44006</v>
      </c>
      <c r="J1365">
        <v>3293</v>
      </c>
      <c r="K1365">
        <v>255.28</v>
      </c>
      <c r="L1365">
        <v>502.54</v>
      </c>
      <c r="M1365">
        <v>4377836.7699999996</v>
      </c>
      <c r="N1365">
        <v>3292139.54</v>
      </c>
    </row>
    <row r="1366" spans="1:14" x14ac:dyDescent="0.3">
      <c r="A1366" t="s">
        <v>866</v>
      </c>
      <c r="B1366" t="s">
        <v>47</v>
      </c>
      <c r="C1366" t="s">
        <v>202</v>
      </c>
      <c r="D1366" t="s">
        <v>23</v>
      </c>
      <c r="E1366" t="s">
        <v>13</v>
      </c>
      <c r="F1366" t="s">
        <v>337</v>
      </c>
      <c r="G1366" s="4">
        <v>43961</v>
      </c>
      <c r="H1366">
        <v>561761701</v>
      </c>
      <c r="I1366" s="4">
        <v>43997</v>
      </c>
      <c r="J1366">
        <v>7318</v>
      </c>
      <c r="K1366">
        <v>9.33</v>
      </c>
      <c r="L1366">
        <v>6.92</v>
      </c>
      <c r="M1366">
        <v>68276.94</v>
      </c>
      <c r="N1366">
        <v>50640.56</v>
      </c>
    </row>
    <row r="1367" spans="1:14" x14ac:dyDescent="0.3">
      <c r="A1367" t="s">
        <v>345</v>
      </c>
      <c r="B1367" t="s">
        <v>21</v>
      </c>
      <c r="C1367" t="s">
        <v>22</v>
      </c>
      <c r="D1367" t="s">
        <v>23</v>
      </c>
      <c r="E1367" t="s">
        <v>13</v>
      </c>
      <c r="F1367" t="s">
        <v>337</v>
      </c>
      <c r="G1367" s="4">
        <v>44429</v>
      </c>
      <c r="H1367">
        <v>106919562</v>
      </c>
      <c r="I1367" s="4">
        <v>44471</v>
      </c>
      <c r="J1367">
        <v>9806</v>
      </c>
      <c r="K1367">
        <v>9.33</v>
      </c>
      <c r="L1367">
        <v>6.92</v>
      </c>
      <c r="M1367">
        <v>91489.98</v>
      </c>
      <c r="N1367">
        <v>67857.52</v>
      </c>
    </row>
    <row r="1368" spans="1:14" x14ac:dyDescent="0.3">
      <c r="A1368" t="s">
        <v>381</v>
      </c>
      <c r="B1368" t="s">
        <v>21</v>
      </c>
      <c r="C1368" t="s">
        <v>70</v>
      </c>
      <c r="D1368" t="s">
        <v>60</v>
      </c>
      <c r="E1368" t="s">
        <v>17</v>
      </c>
      <c r="F1368" t="s">
        <v>337</v>
      </c>
      <c r="G1368" s="4">
        <v>44799</v>
      </c>
      <c r="H1368">
        <v>134709823</v>
      </c>
      <c r="I1368" s="4">
        <v>44805</v>
      </c>
      <c r="J1368">
        <v>4668</v>
      </c>
      <c r="K1368">
        <v>668.27</v>
      </c>
      <c r="L1368">
        <v>502.54</v>
      </c>
      <c r="M1368">
        <v>3119484.36</v>
      </c>
      <c r="N1368">
        <v>2345856.7200000002</v>
      </c>
    </row>
    <row r="1369" spans="1:14" x14ac:dyDescent="0.3">
      <c r="A1369" t="s">
        <v>741</v>
      </c>
      <c r="B1369" t="s">
        <v>47</v>
      </c>
      <c r="C1369" t="s">
        <v>183</v>
      </c>
      <c r="D1369" t="s">
        <v>34</v>
      </c>
      <c r="E1369" t="s">
        <v>13</v>
      </c>
      <c r="F1369" t="s">
        <v>337</v>
      </c>
      <c r="G1369" s="4">
        <v>44792</v>
      </c>
      <c r="H1369">
        <v>462449157</v>
      </c>
      <c r="I1369" s="4">
        <v>44819</v>
      </c>
      <c r="J1369">
        <v>5083</v>
      </c>
      <c r="K1369">
        <v>651.21</v>
      </c>
      <c r="L1369">
        <v>524.96</v>
      </c>
      <c r="M1369">
        <v>3310100.43</v>
      </c>
      <c r="N1369">
        <v>2668371.6800000002</v>
      </c>
    </row>
    <row r="1370" spans="1:14" x14ac:dyDescent="0.3">
      <c r="A1370" t="s">
        <v>742</v>
      </c>
      <c r="B1370" t="s">
        <v>47</v>
      </c>
      <c r="C1370" t="s">
        <v>68</v>
      </c>
      <c r="D1370" t="s">
        <v>54</v>
      </c>
      <c r="E1370" t="s">
        <v>13</v>
      </c>
      <c r="F1370" t="s">
        <v>335</v>
      </c>
      <c r="G1370" s="4">
        <v>44607</v>
      </c>
      <c r="H1370">
        <v>463137519</v>
      </c>
      <c r="I1370" s="4">
        <v>44624</v>
      </c>
      <c r="J1370">
        <v>2151</v>
      </c>
      <c r="K1370">
        <v>109.28</v>
      </c>
      <c r="L1370">
        <v>35.840000000000003</v>
      </c>
      <c r="M1370">
        <v>235061.28</v>
      </c>
      <c r="N1370">
        <v>77091.840000000011</v>
      </c>
    </row>
    <row r="1371" spans="1:14" x14ac:dyDescent="0.3">
      <c r="A1371" t="s">
        <v>743</v>
      </c>
      <c r="B1371" t="s">
        <v>47</v>
      </c>
      <c r="C1371" t="s">
        <v>177</v>
      </c>
      <c r="D1371" t="s">
        <v>40</v>
      </c>
      <c r="E1371" t="s">
        <v>17</v>
      </c>
      <c r="F1371" t="s">
        <v>338</v>
      </c>
      <c r="G1371" s="4">
        <v>44268</v>
      </c>
      <c r="H1371">
        <v>463209617</v>
      </c>
      <c r="I1371" s="4">
        <v>44280</v>
      </c>
      <c r="J1371">
        <v>5616</v>
      </c>
      <c r="K1371">
        <v>154.06</v>
      </c>
      <c r="L1371">
        <v>90.93</v>
      </c>
      <c r="M1371">
        <v>865200.96</v>
      </c>
      <c r="N1371">
        <v>510662.88000000006</v>
      </c>
    </row>
    <row r="1372" spans="1:14" x14ac:dyDescent="0.3">
      <c r="A1372" t="s">
        <v>744</v>
      </c>
      <c r="B1372" t="s">
        <v>10</v>
      </c>
      <c r="C1372" t="s">
        <v>64</v>
      </c>
      <c r="D1372" t="s">
        <v>23</v>
      </c>
      <c r="E1372" t="s">
        <v>13</v>
      </c>
      <c r="F1372" t="s">
        <v>336</v>
      </c>
      <c r="G1372" s="4">
        <v>44387</v>
      </c>
      <c r="H1372">
        <v>464115130</v>
      </c>
      <c r="I1372" s="4">
        <v>44411</v>
      </c>
      <c r="J1372">
        <v>2671</v>
      </c>
      <c r="K1372">
        <v>9.33</v>
      </c>
      <c r="L1372">
        <v>6.92</v>
      </c>
      <c r="M1372">
        <v>24920.43</v>
      </c>
      <c r="N1372">
        <v>18483.32</v>
      </c>
    </row>
    <row r="1373" spans="1:14" x14ac:dyDescent="0.3">
      <c r="A1373" t="s">
        <v>745</v>
      </c>
      <c r="B1373" t="s">
        <v>24</v>
      </c>
      <c r="C1373" t="s">
        <v>239</v>
      </c>
      <c r="D1373" t="s">
        <v>12</v>
      </c>
      <c r="E1373" t="s">
        <v>13</v>
      </c>
      <c r="F1373" t="s">
        <v>338</v>
      </c>
      <c r="G1373" s="4">
        <v>44674</v>
      </c>
      <c r="H1373">
        <v>464588487</v>
      </c>
      <c r="I1373" s="4">
        <v>44704</v>
      </c>
      <c r="J1373">
        <v>2538</v>
      </c>
      <c r="K1373">
        <v>152.58000000000001</v>
      </c>
      <c r="L1373">
        <v>97.44</v>
      </c>
      <c r="M1373">
        <v>387248.04000000004</v>
      </c>
      <c r="N1373">
        <v>247302.72</v>
      </c>
    </row>
    <row r="1374" spans="1:14" x14ac:dyDescent="0.3">
      <c r="A1374" t="s">
        <v>746</v>
      </c>
      <c r="B1374" t="s">
        <v>21</v>
      </c>
      <c r="C1374" t="s">
        <v>195</v>
      </c>
      <c r="D1374" t="s">
        <v>12</v>
      </c>
      <c r="E1374" t="s">
        <v>13</v>
      </c>
      <c r="F1374" t="s">
        <v>336</v>
      </c>
      <c r="G1374" s="4">
        <v>44470</v>
      </c>
      <c r="H1374">
        <v>465397441</v>
      </c>
      <c r="I1374" s="4">
        <v>44513</v>
      </c>
      <c r="J1374">
        <v>1474</v>
      </c>
      <c r="K1374">
        <v>152.58000000000001</v>
      </c>
      <c r="L1374">
        <v>97.44</v>
      </c>
      <c r="M1374">
        <v>224902.92</v>
      </c>
      <c r="N1374">
        <v>143626.56</v>
      </c>
    </row>
    <row r="1375" spans="1:14" x14ac:dyDescent="0.3">
      <c r="A1375" t="s">
        <v>747</v>
      </c>
      <c r="B1375" t="s">
        <v>21</v>
      </c>
      <c r="C1375" t="s">
        <v>148</v>
      </c>
      <c r="D1375" t="s">
        <v>60</v>
      </c>
      <c r="E1375" t="s">
        <v>13</v>
      </c>
      <c r="F1375" t="s">
        <v>335</v>
      </c>
      <c r="G1375" s="4">
        <v>44302</v>
      </c>
      <c r="H1375">
        <v>466092240</v>
      </c>
      <c r="I1375" s="4">
        <v>44345</v>
      </c>
      <c r="J1375">
        <v>7765</v>
      </c>
      <c r="K1375">
        <v>668.27</v>
      </c>
      <c r="L1375">
        <v>502.54</v>
      </c>
      <c r="M1375">
        <v>5189116.55</v>
      </c>
      <c r="N1375">
        <v>3902223.1</v>
      </c>
    </row>
    <row r="1376" spans="1:14" x14ac:dyDescent="0.3">
      <c r="A1376" t="s">
        <v>748</v>
      </c>
      <c r="B1376" t="s">
        <v>21</v>
      </c>
      <c r="C1376" t="s">
        <v>198</v>
      </c>
      <c r="D1376" t="s">
        <v>12</v>
      </c>
      <c r="E1376" t="s">
        <v>13</v>
      </c>
      <c r="F1376" t="s">
        <v>337</v>
      </c>
      <c r="G1376" s="4">
        <v>44323</v>
      </c>
      <c r="H1376">
        <v>467821300</v>
      </c>
      <c r="I1376" s="4">
        <v>44367</v>
      </c>
      <c r="J1376">
        <v>6727</v>
      </c>
      <c r="K1376">
        <v>152.58000000000001</v>
      </c>
      <c r="L1376">
        <v>97.44</v>
      </c>
      <c r="M1376">
        <v>1026405.66</v>
      </c>
      <c r="N1376">
        <v>655478.88</v>
      </c>
    </row>
    <row r="1377" spans="1:14" x14ac:dyDescent="0.3">
      <c r="A1377" t="s">
        <v>749</v>
      </c>
      <c r="B1377" t="s">
        <v>24</v>
      </c>
      <c r="C1377" t="s">
        <v>134</v>
      </c>
      <c r="D1377" t="s">
        <v>32</v>
      </c>
      <c r="E1377" t="s">
        <v>17</v>
      </c>
      <c r="F1377" t="s">
        <v>337</v>
      </c>
      <c r="G1377" s="4">
        <v>44834</v>
      </c>
      <c r="H1377">
        <v>468951261</v>
      </c>
      <c r="I1377" s="4">
        <v>44861</v>
      </c>
      <c r="J1377">
        <v>5709</v>
      </c>
      <c r="K1377">
        <v>81.73</v>
      </c>
      <c r="L1377">
        <v>56.67</v>
      </c>
      <c r="M1377">
        <v>466596.57</v>
      </c>
      <c r="N1377">
        <v>323529.03000000003</v>
      </c>
    </row>
    <row r="1378" spans="1:14" x14ac:dyDescent="0.3">
      <c r="A1378" t="s">
        <v>750</v>
      </c>
      <c r="B1378" t="s">
        <v>21</v>
      </c>
      <c r="C1378" t="s">
        <v>142</v>
      </c>
      <c r="D1378" t="s">
        <v>23</v>
      </c>
      <c r="E1378" t="s">
        <v>13</v>
      </c>
      <c r="F1378" t="s">
        <v>338</v>
      </c>
      <c r="G1378" s="4">
        <v>44717</v>
      </c>
      <c r="H1378">
        <v>468973577</v>
      </c>
      <c r="I1378" s="4">
        <v>44726</v>
      </c>
      <c r="J1378">
        <v>9091</v>
      </c>
      <c r="K1378">
        <v>9.33</v>
      </c>
      <c r="L1378">
        <v>6.92</v>
      </c>
      <c r="M1378">
        <v>84819.03</v>
      </c>
      <c r="N1378">
        <v>62909.72</v>
      </c>
    </row>
    <row r="1379" spans="1:14" x14ac:dyDescent="0.3">
      <c r="A1379" t="s">
        <v>953</v>
      </c>
      <c r="B1379" t="s">
        <v>10</v>
      </c>
      <c r="C1379" t="s">
        <v>119</v>
      </c>
      <c r="D1379" t="s">
        <v>60</v>
      </c>
      <c r="E1379" t="s">
        <v>17</v>
      </c>
      <c r="F1379" t="s">
        <v>337</v>
      </c>
      <c r="G1379" s="4">
        <v>43961</v>
      </c>
      <c r="H1379">
        <v>643387544</v>
      </c>
      <c r="I1379" s="4">
        <v>44006</v>
      </c>
      <c r="J1379">
        <v>6551</v>
      </c>
      <c r="K1379">
        <v>668.27</v>
      </c>
      <c r="L1379">
        <v>502.54</v>
      </c>
      <c r="M1379">
        <v>4377836.7699999996</v>
      </c>
      <c r="N1379">
        <v>3292139.54</v>
      </c>
    </row>
    <row r="1380" spans="1:14" x14ac:dyDescent="0.3">
      <c r="A1380" t="s">
        <v>2052</v>
      </c>
      <c r="B1380" t="s">
        <v>24</v>
      </c>
      <c r="C1380" t="s">
        <v>239</v>
      </c>
      <c r="D1380" t="s">
        <v>23</v>
      </c>
      <c r="E1380" t="s">
        <v>17</v>
      </c>
      <c r="F1380" t="s">
        <v>335</v>
      </c>
      <c r="G1380" s="4">
        <v>43960</v>
      </c>
      <c r="H1380">
        <v>998791825</v>
      </c>
      <c r="I1380" s="4">
        <v>43987</v>
      </c>
      <c r="J1380">
        <v>5386</v>
      </c>
      <c r="K1380">
        <v>421.89</v>
      </c>
      <c r="L1380">
        <v>6.92</v>
      </c>
      <c r="M1380">
        <v>67549.2</v>
      </c>
      <c r="N1380">
        <v>50100.800000000003</v>
      </c>
    </row>
    <row r="1381" spans="1:14" x14ac:dyDescent="0.3">
      <c r="A1381" t="s">
        <v>752</v>
      </c>
      <c r="B1381" t="s">
        <v>21</v>
      </c>
      <c r="C1381" t="s">
        <v>211</v>
      </c>
      <c r="D1381" t="s">
        <v>28</v>
      </c>
      <c r="E1381" t="s">
        <v>13</v>
      </c>
      <c r="F1381" t="s">
        <v>337</v>
      </c>
      <c r="G1381" s="4">
        <v>44594</v>
      </c>
      <c r="H1381">
        <v>469912993</v>
      </c>
      <c r="I1381" s="4">
        <v>44627</v>
      </c>
      <c r="J1381">
        <v>1732</v>
      </c>
      <c r="K1381">
        <v>47.45</v>
      </c>
      <c r="L1381">
        <v>31.79</v>
      </c>
      <c r="M1381">
        <v>82183.400000000009</v>
      </c>
      <c r="N1381">
        <v>55060.28</v>
      </c>
    </row>
    <row r="1382" spans="1:14" x14ac:dyDescent="0.3">
      <c r="A1382" t="s">
        <v>1147</v>
      </c>
      <c r="B1382" t="s">
        <v>21</v>
      </c>
      <c r="C1382" t="s">
        <v>132</v>
      </c>
      <c r="D1382" t="s">
        <v>23</v>
      </c>
      <c r="E1382" t="s">
        <v>17</v>
      </c>
      <c r="F1382" t="s">
        <v>335</v>
      </c>
      <c r="G1382" s="4">
        <v>43960</v>
      </c>
      <c r="H1382">
        <v>827825677</v>
      </c>
      <c r="I1382" s="4">
        <v>43987</v>
      </c>
      <c r="J1382">
        <v>7240</v>
      </c>
      <c r="K1382">
        <v>9.33</v>
      </c>
      <c r="L1382">
        <v>6.92</v>
      </c>
      <c r="M1382">
        <v>67549.2</v>
      </c>
      <c r="N1382">
        <v>50100.800000000003</v>
      </c>
    </row>
    <row r="1383" spans="1:14" x14ac:dyDescent="0.3">
      <c r="A1383" t="s">
        <v>754</v>
      </c>
      <c r="B1383" t="s">
        <v>10</v>
      </c>
      <c r="C1383" t="s">
        <v>103</v>
      </c>
      <c r="D1383" t="s">
        <v>23</v>
      </c>
      <c r="E1383" t="s">
        <v>17</v>
      </c>
      <c r="F1383" t="s">
        <v>336</v>
      </c>
      <c r="G1383" s="4">
        <v>44205</v>
      </c>
      <c r="H1383">
        <v>472285783</v>
      </c>
      <c r="I1383" s="4">
        <v>44228</v>
      </c>
      <c r="J1383">
        <v>314</v>
      </c>
      <c r="K1383">
        <v>9.33</v>
      </c>
      <c r="L1383">
        <v>6.92</v>
      </c>
      <c r="M1383">
        <v>2929.62</v>
      </c>
      <c r="N1383">
        <v>2172.88</v>
      </c>
    </row>
    <row r="1384" spans="1:14" x14ac:dyDescent="0.3">
      <c r="A1384" t="s">
        <v>755</v>
      </c>
      <c r="B1384" t="s">
        <v>21</v>
      </c>
      <c r="C1384" t="s">
        <v>70</v>
      </c>
      <c r="D1384" t="s">
        <v>16</v>
      </c>
      <c r="E1384" t="s">
        <v>17</v>
      </c>
      <c r="F1384" t="s">
        <v>338</v>
      </c>
      <c r="G1384" s="4">
        <v>44434</v>
      </c>
      <c r="H1384">
        <v>472535550</v>
      </c>
      <c r="I1384" s="4">
        <v>44440</v>
      </c>
      <c r="J1384">
        <v>7489</v>
      </c>
      <c r="K1384">
        <v>421.89</v>
      </c>
      <c r="L1384">
        <v>364.69</v>
      </c>
      <c r="M1384">
        <v>3159534.21</v>
      </c>
      <c r="N1384">
        <v>2731163.41</v>
      </c>
    </row>
    <row r="1385" spans="1:14" x14ac:dyDescent="0.3">
      <c r="A1385" t="s">
        <v>2055</v>
      </c>
      <c r="B1385" t="s">
        <v>10</v>
      </c>
      <c r="C1385" t="s">
        <v>86</v>
      </c>
      <c r="D1385" t="s">
        <v>34</v>
      </c>
      <c r="E1385" t="s">
        <v>13</v>
      </c>
      <c r="F1385" t="s">
        <v>338</v>
      </c>
      <c r="G1385" s="4">
        <v>43958</v>
      </c>
      <c r="H1385">
        <v>998791825</v>
      </c>
      <c r="I1385" s="4">
        <v>43997</v>
      </c>
      <c r="J1385">
        <v>4340</v>
      </c>
      <c r="K1385">
        <v>47.45</v>
      </c>
      <c r="L1385">
        <v>524.96</v>
      </c>
      <c r="M1385">
        <v>5843958.54</v>
      </c>
      <c r="N1385">
        <v>4710991.04</v>
      </c>
    </row>
    <row r="1386" spans="1:14" x14ac:dyDescent="0.3">
      <c r="A1386" t="s">
        <v>757</v>
      </c>
      <c r="B1386" t="s">
        <v>18</v>
      </c>
      <c r="C1386" t="s">
        <v>33</v>
      </c>
      <c r="D1386" t="s">
        <v>23</v>
      </c>
      <c r="E1386" t="s">
        <v>17</v>
      </c>
      <c r="F1386" t="s">
        <v>338</v>
      </c>
      <c r="G1386" s="4">
        <v>44551</v>
      </c>
      <c r="H1386">
        <v>477249372</v>
      </c>
      <c r="I1386" s="4">
        <v>44588</v>
      </c>
      <c r="J1386">
        <v>445</v>
      </c>
      <c r="K1386">
        <v>9.33</v>
      </c>
      <c r="L1386">
        <v>6.92</v>
      </c>
      <c r="M1386">
        <v>4151.8500000000004</v>
      </c>
      <c r="N1386">
        <v>3079.4</v>
      </c>
    </row>
    <row r="1387" spans="1:14" x14ac:dyDescent="0.3">
      <c r="A1387" t="s">
        <v>1150</v>
      </c>
      <c r="B1387" t="s">
        <v>10</v>
      </c>
      <c r="C1387" t="s">
        <v>235</v>
      </c>
      <c r="D1387" t="s">
        <v>34</v>
      </c>
      <c r="E1387" t="s">
        <v>13</v>
      </c>
      <c r="F1387" t="s">
        <v>338</v>
      </c>
      <c r="G1387" s="4">
        <v>43958</v>
      </c>
      <c r="H1387">
        <v>829201543</v>
      </c>
      <c r="I1387" s="4">
        <v>43997</v>
      </c>
      <c r="J1387">
        <v>8974</v>
      </c>
      <c r="K1387">
        <v>651.21</v>
      </c>
      <c r="L1387">
        <v>524.96</v>
      </c>
      <c r="M1387">
        <v>5843958.54</v>
      </c>
      <c r="N1387">
        <v>4710991.04</v>
      </c>
    </row>
    <row r="1388" spans="1:14" x14ac:dyDescent="0.3">
      <c r="A1388" t="s">
        <v>759</v>
      </c>
      <c r="B1388" t="s">
        <v>10</v>
      </c>
      <c r="C1388" t="s">
        <v>11</v>
      </c>
      <c r="D1388" t="s">
        <v>32</v>
      </c>
      <c r="E1388" t="s">
        <v>13</v>
      </c>
      <c r="F1388" t="s">
        <v>338</v>
      </c>
      <c r="G1388" s="4">
        <v>44338</v>
      </c>
      <c r="H1388">
        <v>477683675</v>
      </c>
      <c r="I1388" s="4">
        <v>44343</v>
      </c>
      <c r="J1388">
        <v>5690</v>
      </c>
      <c r="K1388">
        <v>81.73</v>
      </c>
      <c r="L1388">
        <v>56.67</v>
      </c>
      <c r="M1388">
        <v>465043.7</v>
      </c>
      <c r="N1388">
        <v>322452.3</v>
      </c>
    </row>
    <row r="1389" spans="1:14" x14ac:dyDescent="0.3">
      <c r="A1389" t="s">
        <v>760</v>
      </c>
      <c r="B1389" t="s">
        <v>24</v>
      </c>
      <c r="C1389" t="s">
        <v>240</v>
      </c>
      <c r="D1389" t="s">
        <v>40</v>
      </c>
      <c r="E1389" t="s">
        <v>13</v>
      </c>
      <c r="F1389" t="s">
        <v>337</v>
      </c>
      <c r="G1389" s="4">
        <v>44705</v>
      </c>
      <c r="H1389">
        <v>477748906</v>
      </c>
      <c r="I1389" s="4">
        <v>44755</v>
      </c>
      <c r="J1389">
        <v>5843</v>
      </c>
      <c r="K1389">
        <v>154.06</v>
      </c>
      <c r="L1389">
        <v>90.93</v>
      </c>
      <c r="M1389">
        <v>900172.58</v>
      </c>
      <c r="N1389">
        <v>531303.99</v>
      </c>
    </row>
    <row r="1390" spans="1:14" x14ac:dyDescent="0.3">
      <c r="A1390" t="s">
        <v>383</v>
      </c>
      <c r="B1390" t="s">
        <v>47</v>
      </c>
      <c r="C1390" t="s">
        <v>72</v>
      </c>
      <c r="D1390" t="s">
        <v>54</v>
      </c>
      <c r="E1390" t="s">
        <v>17</v>
      </c>
      <c r="F1390" t="s">
        <v>336</v>
      </c>
      <c r="G1390" s="4">
        <v>44827</v>
      </c>
      <c r="H1390">
        <v>136167657</v>
      </c>
      <c r="I1390" s="4">
        <v>44831</v>
      </c>
      <c r="J1390">
        <v>5120</v>
      </c>
      <c r="K1390">
        <v>109.28</v>
      </c>
      <c r="L1390">
        <v>35.840000000000003</v>
      </c>
      <c r="M1390">
        <v>559513.59999999998</v>
      </c>
      <c r="N1390">
        <v>183500.80000000002</v>
      </c>
    </row>
    <row r="1391" spans="1:14" x14ac:dyDescent="0.3">
      <c r="A1391" t="s">
        <v>230</v>
      </c>
      <c r="B1391" t="s">
        <v>18</v>
      </c>
      <c r="C1391" t="s">
        <v>102</v>
      </c>
      <c r="D1391" t="s">
        <v>60</v>
      </c>
      <c r="E1391" t="s">
        <v>13</v>
      </c>
      <c r="F1391" t="s">
        <v>338</v>
      </c>
      <c r="G1391" s="4">
        <v>43951</v>
      </c>
      <c r="H1391">
        <v>998791825</v>
      </c>
      <c r="I1391" s="4">
        <v>43966</v>
      </c>
      <c r="J1391">
        <v>2075</v>
      </c>
      <c r="K1391">
        <v>152.58000000000001</v>
      </c>
      <c r="L1391">
        <v>502.54</v>
      </c>
      <c r="M1391">
        <v>6371954.4500000002</v>
      </c>
      <c r="N1391">
        <v>4791718.9000000004</v>
      </c>
    </row>
    <row r="1392" spans="1:14" x14ac:dyDescent="0.3">
      <c r="A1392" t="s">
        <v>762</v>
      </c>
      <c r="B1392" t="s">
        <v>21</v>
      </c>
      <c r="C1392" t="s">
        <v>146</v>
      </c>
      <c r="D1392" t="s">
        <v>28</v>
      </c>
      <c r="E1392" t="s">
        <v>17</v>
      </c>
      <c r="F1392" t="s">
        <v>335</v>
      </c>
      <c r="G1392" s="4">
        <v>44691</v>
      </c>
      <c r="H1392">
        <v>481168830</v>
      </c>
      <c r="I1392" s="4">
        <v>44718</v>
      </c>
      <c r="J1392">
        <v>4827</v>
      </c>
      <c r="K1392">
        <v>47.45</v>
      </c>
      <c r="L1392">
        <v>31.79</v>
      </c>
      <c r="M1392">
        <v>229041.15000000002</v>
      </c>
      <c r="N1392">
        <v>153450.32999999999</v>
      </c>
    </row>
    <row r="1393" spans="1:14" x14ac:dyDescent="0.3">
      <c r="A1393" t="s">
        <v>763</v>
      </c>
      <c r="B1393" t="s">
        <v>21</v>
      </c>
      <c r="C1393" t="s">
        <v>43</v>
      </c>
      <c r="D1393" t="s">
        <v>40</v>
      </c>
      <c r="E1393" t="s">
        <v>17</v>
      </c>
      <c r="F1393" t="s">
        <v>335</v>
      </c>
      <c r="G1393" s="4">
        <v>44698</v>
      </c>
      <c r="H1393">
        <v>484756553</v>
      </c>
      <c r="I1393" s="4">
        <v>44725</v>
      </c>
      <c r="J1393">
        <v>3200</v>
      </c>
      <c r="K1393">
        <v>154.06</v>
      </c>
      <c r="L1393">
        <v>90.93</v>
      </c>
      <c r="M1393">
        <v>492992</v>
      </c>
      <c r="N1393">
        <v>290976</v>
      </c>
    </row>
    <row r="1394" spans="1:14" x14ac:dyDescent="0.3">
      <c r="A1394" t="s">
        <v>764</v>
      </c>
      <c r="B1394" t="s">
        <v>10</v>
      </c>
      <c r="C1394" t="s">
        <v>241</v>
      </c>
      <c r="D1394" t="s">
        <v>20</v>
      </c>
      <c r="E1394" t="s">
        <v>17</v>
      </c>
      <c r="F1394" t="s">
        <v>337</v>
      </c>
      <c r="G1394" s="4">
        <v>44349</v>
      </c>
      <c r="H1394">
        <v>485770642</v>
      </c>
      <c r="I1394" s="4">
        <v>44393</v>
      </c>
      <c r="J1394">
        <v>5572</v>
      </c>
      <c r="K1394">
        <v>205.7</v>
      </c>
      <c r="L1394">
        <v>117.11</v>
      </c>
      <c r="M1394">
        <v>1146160.3999999999</v>
      </c>
      <c r="N1394">
        <v>652536.92000000004</v>
      </c>
    </row>
    <row r="1395" spans="1:14" x14ac:dyDescent="0.3">
      <c r="A1395" t="s">
        <v>765</v>
      </c>
      <c r="B1395" t="s">
        <v>10</v>
      </c>
      <c r="C1395" t="s">
        <v>205</v>
      </c>
      <c r="D1395" t="s">
        <v>23</v>
      </c>
      <c r="E1395" t="s">
        <v>17</v>
      </c>
      <c r="F1395" t="s">
        <v>338</v>
      </c>
      <c r="G1395" s="4">
        <v>44204</v>
      </c>
      <c r="H1395">
        <v>485921704</v>
      </c>
      <c r="I1395" s="4">
        <v>44222</v>
      </c>
      <c r="J1395">
        <v>1793</v>
      </c>
      <c r="K1395">
        <v>9.33</v>
      </c>
      <c r="L1395">
        <v>6.92</v>
      </c>
      <c r="M1395">
        <v>16728.689999999999</v>
      </c>
      <c r="N1395">
        <v>12407.56</v>
      </c>
    </row>
    <row r="1396" spans="1:14" x14ac:dyDescent="0.3">
      <c r="A1396" t="s">
        <v>766</v>
      </c>
      <c r="B1396" t="s">
        <v>24</v>
      </c>
      <c r="C1396" t="s">
        <v>242</v>
      </c>
      <c r="D1396" t="s">
        <v>28</v>
      </c>
      <c r="E1396" t="s">
        <v>17</v>
      </c>
      <c r="F1396" t="s">
        <v>337</v>
      </c>
      <c r="G1396" s="4">
        <v>44449</v>
      </c>
      <c r="H1396">
        <v>487630593</v>
      </c>
      <c r="I1396" s="4">
        <v>44481</v>
      </c>
      <c r="J1396">
        <v>8743</v>
      </c>
      <c r="K1396">
        <v>47.45</v>
      </c>
      <c r="L1396">
        <v>31.79</v>
      </c>
      <c r="M1396">
        <v>414855.35000000003</v>
      </c>
      <c r="N1396">
        <v>277939.96999999997</v>
      </c>
    </row>
    <row r="1397" spans="1:14" x14ac:dyDescent="0.3">
      <c r="A1397" t="s">
        <v>767</v>
      </c>
      <c r="B1397" t="s">
        <v>10</v>
      </c>
      <c r="C1397" t="s">
        <v>139</v>
      </c>
      <c r="D1397" t="s">
        <v>28</v>
      </c>
      <c r="E1397" t="s">
        <v>13</v>
      </c>
      <c r="F1397" t="s">
        <v>337</v>
      </c>
      <c r="G1397" s="4">
        <v>44374</v>
      </c>
      <c r="H1397">
        <v>489209020</v>
      </c>
      <c r="I1397" s="4">
        <v>44402</v>
      </c>
      <c r="J1397">
        <v>5331</v>
      </c>
      <c r="K1397">
        <v>47.45</v>
      </c>
      <c r="L1397">
        <v>31.79</v>
      </c>
      <c r="M1397">
        <v>252955.95</v>
      </c>
      <c r="N1397">
        <v>169472.49</v>
      </c>
    </row>
    <row r="1398" spans="1:14" x14ac:dyDescent="0.3">
      <c r="A1398" t="s">
        <v>2119</v>
      </c>
      <c r="B1398" t="s">
        <v>10</v>
      </c>
      <c r="C1398" t="s">
        <v>171</v>
      </c>
      <c r="D1398" t="s">
        <v>32</v>
      </c>
      <c r="E1398" t="s">
        <v>17</v>
      </c>
      <c r="F1398" t="s">
        <v>335</v>
      </c>
      <c r="G1398" s="4">
        <v>43951</v>
      </c>
      <c r="H1398">
        <v>998791825</v>
      </c>
      <c r="I1398" s="4">
        <v>43975</v>
      </c>
      <c r="J1398">
        <v>290</v>
      </c>
      <c r="K1398">
        <v>47.45</v>
      </c>
      <c r="L1398">
        <v>56.67</v>
      </c>
      <c r="M1398">
        <v>739247.85000000009</v>
      </c>
      <c r="N1398">
        <v>512580.15</v>
      </c>
    </row>
    <row r="1399" spans="1:14" x14ac:dyDescent="0.3">
      <c r="A1399" t="s">
        <v>769</v>
      </c>
      <c r="B1399" t="s">
        <v>10</v>
      </c>
      <c r="C1399" t="s">
        <v>124</v>
      </c>
      <c r="D1399" t="s">
        <v>34</v>
      </c>
      <c r="E1399" t="s">
        <v>17</v>
      </c>
      <c r="F1399" t="s">
        <v>338</v>
      </c>
      <c r="G1399" s="4">
        <v>44283</v>
      </c>
      <c r="H1399">
        <v>489902532</v>
      </c>
      <c r="I1399" s="4">
        <v>44289</v>
      </c>
      <c r="J1399">
        <v>3228</v>
      </c>
      <c r="K1399">
        <v>651.21</v>
      </c>
      <c r="L1399">
        <v>524.96</v>
      </c>
      <c r="M1399">
        <v>2102105.88</v>
      </c>
      <c r="N1399">
        <v>1694570.8800000001</v>
      </c>
    </row>
    <row r="1400" spans="1:14" x14ac:dyDescent="0.3">
      <c r="A1400" t="s">
        <v>1012</v>
      </c>
      <c r="B1400" t="s">
        <v>18</v>
      </c>
      <c r="C1400" t="s">
        <v>181</v>
      </c>
      <c r="D1400" t="s">
        <v>60</v>
      </c>
      <c r="E1400" t="s">
        <v>13</v>
      </c>
      <c r="F1400" t="s">
        <v>338</v>
      </c>
      <c r="G1400" s="4">
        <v>43951</v>
      </c>
      <c r="H1400">
        <v>700715148</v>
      </c>
      <c r="I1400" s="4">
        <v>43966</v>
      </c>
      <c r="J1400">
        <v>9535</v>
      </c>
      <c r="K1400">
        <v>668.27</v>
      </c>
      <c r="L1400">
        <v>502.54</v>
      </c>
      <c r="M1400">
        <v>6371954.4500000002</v>
      </c>
      <c r="N1400">
        <v>4791718.9000000004</v>
      </c>
    </row>
    <row r="1401" spans="1:14" x14ac:dyDescent="0.3">
      <c r="A1401" t="s">
        <v>384</v>
      </c>
      <c r="B1401" t="s">
        <v>21</v>
      </c>
      <c r="C1401" t="s">
        <v>73</v>
      </c>
      <c r="D1401" t="s">
        <v>23</v>
      </c>
      <c r="E1401" t="s">
        <v>17</v>
      </c>
      <c r="F1401" t="s">
        <v>337</v>
      </c>
      <c r="G1401" s="4">
        <v>44676</v>
      </c>
      <c r="H1401">
        <v>136828553</v>
      </c>
      <c r="I1401" s="4">
        <v>44714</v>
      </c>
      <c r="J1401">
        <v>2935</v>
      </c>
      <c r="K1401">
        <v>9.33</v>
      </c>
      <c r="L1401">
        <v>6.92</v>
      </c>
      <c r="M1401">
        <v>27383.55</v>
      </c>
      <c r="N1401">
        <v>20310.2</v>
      </c>
    </row>
    <row r="1402" spans="1:14" x14ac:dyDescent="0.3">
      <c r="A1402" t="s">
        <v>771</v>
      </c>
      <c r="B1402" t="s">
        <v>18</v>
      </c>
      <c r="C1402" t="s">
        <v>199</v>
      </c>
      <c r="D1402" t="s">
        <v>54</v>
      </c>
      <c r="E1402" t="s">
        <v>17</v>
      </c>
      <c r="F1402" t="s">
        <v>337</v>
      </c>
      <c r="G1402" s="4">
        <v>44311</v>
      </c>
      <c r="H1402">
        <v>492007529</v>
      </c>
      <c r="I1402" s="4">
        <v>44327</v>
      </c>
      <c r="J1402">
        <v>7397</v>
      </c>
      <c r="K1402">
        <v>109.28</v>
      </c>
      <c r="L1402">
        <v>35.840000000000003</v>
      </c>
      <c r="M1402">
        <v>808344.16</v>
      </c>
      <c r="N1402">
        <v>265108.48000000004</v>
      </c>
    </row>
    <row r="1403" spans="1:14" x14ac:dyDescent="0.3">
      <c r="A1403" t="s">
        <v>772</v>
      </c>
      <c r="B1403" t="s">
        <v>24</v>
      </c>
      <c r="C1403" t="s">
        <v>93</v>
      </c>
      <c r="D1403" t="s">
        <v>28</v>
      </c>
      <c r="E1403" t="s">
        <v>17</v>
      </c>
      <c r="F1403" t="s">
        <v>336</v>
      </c>
      <c r="G1403" s="4">
        <v>44412</v>
      </c>
      <c r="H1403">
        <v>492341411</v>
      </c>
      <c r="I1403" s="4">
        <v>44452</v>
      </c>
      <c r="J1403">
        <v>6944</v>
      </c>
      <c r="K1403">
        <v>47.45</v>
      </c>
      <c r="L1403">
        <v>31.79</v>
      </c>
      <c r="M1403">
        <v>329492.80000000005</v>
      </c>
      <c r="N1403">
        <v>220749.75999999998</v>
      </c>
    </row>
    <row r="1404" spans="1:14" x14ac:dyDescent="0.3">
      <c r="A1404" t="s">
        <v>1223</v>
      </c>
      <c r="B1404" t="s">
        <v>10</v>
      </c>
      <c r="C1404" t="s">
        <v>143</v>
      </c>
      <c r="D1404" t="s">
        <v>32</v>
      </c>
      <c r="E1404" t="s">
        <v>17</v>
      </c>
      <c r="F1404" t="s">
        <v>335</v>
      </c>
      <c r="G1404" s="4">
        <v>43951</v>
      </c>
      <c r="H1404">
        <v>883492887</v>
      </c>
      <c r="I1404" s="4">
        <v>43975</v>
      </c>
      <c r="J1404">
        <v>9045</v>
      </c>
      <c r="K1404">
        <v>81.73</v>
      </c>
      <c r="L1404">
        <v>56.67</v>
      </c>
      <c r="M1404">
        <v>739247.85000000009</v>
      </c>
      <c r="N1404">
        <v>512580.15</v>
      </c>
    </row>
    <row r="1405" spans="1:14" x14ac:dyDescent="0.3">
      <c r="A1405" t="s">
        <v>774</v>
      </c>
      <c r="B1405" t="s">
        <v>10</v>
      </c>
      <c r="C1405" t="s">
        <v>244</v>
      </c>
      <c r="D1405" t="s">
        <v>32</v>
      </c>
      <c r="E1405" t="s">
        <v>13</v>
      </c>
      <c r="F1405" t="s">
        <v>335</v>
      </c>
      <c r="G1405" s="4">
        <v>44595</v>
      </c>
      <c r="H1405">
        <v>493361937</v>
      </c>
      <c r="I1405" s="4">
        <v>44634</v>
      </c>
      <c r="J1405">
        <v>6454</v>
      </c>
      <c r="K1405">
        <v>81.73</v>
      </c>
      <c r="L1405">
        <v>56.67</v>
      </c>
      <c r="M1405">
        <v>527485.42000000004</v>
      </c>
      <c r="N1405">
        <v>365748.18</v>
      </c>
    </row>
    <row r="1406" spans="1:14" x14ac:dyDescent="0.3">
      <c r="A1406" t="s">
        <v>775</v>
      </c>
      <c r="B1406" t="s">
        <v>21</v>
      </c>
      <c r="C1406" t="s">
        <v>218</v>
      </c>
      <c r="D1406" t="s">
        <v>12</v>
      </c>
      <c r="E1406" t="s">
        <v>13</v>
      </c>
      <c r="F1406" t="s">
        <v>335</v>
      </c>
      <c r="G1406" s="4">
        <v>44411</v>
      </c>
      <c r="H1406">
        <v>493988502</v>
      </c>
      <c r="I1406" s="4">
        <v>44411</v>
      </c>
      <c r="J1406">
        <v>4709</v>
      </c>
      <c r="K1406">
        <v>152.58000000000001</v>
      </c>
      <c r="L1406">
        <v>97.44</v>
      </c>
      <c r="M1406">
        <v>718499.22000000009</v>
      </c>
      <c r="N1406">
        <v>458844.95999999996</v>
      </c>
    </row>
    <row r="1407" spans="1:14" x14ac:dyDescent="0.3">
      <c r="A1407" t="s">
        <v>776</v>
      </c>
      <c r="B1407" t="s">
        <v>47</v>
      </c>
      <c r="C1407" t="s">
        <v>183</v>
      </c>
      <c r="D1407" t="s">
        <v>40</v>
      </c>
      <c r="E1407" t="s">
        <v>13</v>
      </c>
      <c r="F1407" t="s">
        <v>338</v>
      </c>
      <c r="G1407" s="4">
        <v>44636</v>
      </c>
      <c r="H1407">
        <v>494221532</v>
      </c>
      <c r="I1407" s="4">
        <v>44644</v>
      </c>
      <c r="J1407">
        <v>9210</v>
      </c>
      <c r="K1407">
        <v>154.06</v>
      </c>
      <c r="L1407">
        <v>90.93</v>
      </c>
      <c r="M1407">
        <v>1418892.6</v>
      </c>
      <c r="N1407">
        <v>837465.3</v>
      </c>
    </row>
    <row r="1408" spans="1:14" x14ac:dyDescent="0.3">
      <c r="A1408" t="s">
        <v>777</v>
      </c>
      <c r="B1408" t="s">
        <v>10</v>
      </c>
      <c r="C1408" t="s">
        <v>245</v>
      </c>
      <c r="D1408" t="s">
        <v>23</v>
      </c>
      <c r="E1408" t="s">
        <v>13</v>
      </c>
      <c r="F1408" t="s">
        <v>336</v>
      </c>
      <c r="G1408" s="4">
        <v>44460</v>
      </c>
      <c r="H1408">
        <v>494225394</v>
      </c>
      <c r="I1408" s="4">
        <v>44473</v>
      </c>
      <c r="J1408">
        <v>4180</v>
      </c>
      <c r="K1408">
        <v>9.33</v>
      </c>
      <c r="L1408">
        <v>6.92</v>
      </c>
      <c r="M1408">
        <v>38999.4</v>
      </c>
      <c r="N1408">
        <v>28925.599999999999</v>
      </c>
    </row>
    <row r="1409" spans="1:14" x14ac:dyDescent="0.3">
      <c r="A1409" t="s">
        <v>778</v>
      </c>
      <c r="B1409" t="s">
        <v>47</v>
      </c>
      <c r="C1409" t="s">
        <v>177</v>
      </c>
      <c r="D1409" t="s">
        <v>60</v>
      </c>
      <c r="E1409" t="s">
        <v>13</v>
      </c>
      <c r="F1409" t="s">
        <v>336</v>
      </c>
      <c r="G1409" s="4">
        <v>44786</v>
      </c>
      <c r="H1409">
        <v>494945085</v>
      </c>
      <c r="I1409" s="4">
        <v>44791</v>
      </c>
      <c r="J1409">
        <v>875</v>
      </c>
      <c r="K1409">
        <v>668.27</v>
      </c>
      <c r="L1409">
        <v>502.54</v>
      </c>
      <c r="M1409">
        <v>584736.25</v>
      </c>
      <c r="N1409">
        <v>439722.5</v>
      </c>
    </row>
    <row r="1410" spans="1:14" x14ac:dyDescent="0.3">
      <c r="A1410" t="s">
        <v>779</v>
      </c>
      <c r="B1410" t="s">
        <v>18</v>
      </c>
      <c r="C1410" t="s">
        <v>246</v>
      </c>
      <c r="D1410" t="s">
        <v>16</v>
      </c>
      <c r="E1410" t="s">
        <v>17</v>
      </c>
      <c r="F1410" t="s">
        <v>335</v>
      </c>
      <c r="G1410" s="4">
        <v>44577</v>
      </c>
      <c r="H1410">
        <v>497138059</v>
      </c>
      <c r="I1410" s="4">
        <v>44615</v>
      </c>
      <c r="J1410">
        <v>2580</v>
      </c>
      <c r="K1410">
        <v>421.89</v>
      </c>
      <c r="L1410">
        <v>364.69</v>
      </c>
      <c r="M1410">
        <v>1088476.2</v>
      </c>
      <c r="N1410">
        <v>940900.2</v>
      </c>
    </row>
    <row r="1411" spans="1:14" x14ac:dyDescent="0.3">
      <c r="A1411" t="s">
        <v>780</v>
      </c>
      <c r="B1411" t="s">
        <v>21</v>
      </c>
      <c r="C1411" t="s">
        <v>218</v>
      </c>
      <c r="D1411" t="s">
        <v>12</v>
      </c>
      <c r="E1411" t="s">
        <v>17</v>
      </c>
      <c r="F1411" t="s">
        <v>338</v>
      </c>
      <c r="G1411" s="4">
        <v>44509</v>
      </c>
      <c r="H1411">
        <v>497225606</v>
      </c>
      <c r="I1411" s="4">
        <v>44509</v>
      </c>
      <c r="J1411">
        <v>9614</v>
      </c>
      <c r="K1411">
        <v>152.58000000000001</v>
      </c>
      <c r="L1411">
        <v>97.44</v>
      </c>
      <c r="M1411">
        <v>1466904.12</v>
      </c>
      <c r="N1411">
        <v>936788.16</v>
      </c>
    </row>
    <row r="1412" spans="1:14" x14ac:dyDescent="0.3">
      <c r="A1412" t="s">
        <v>385</v>
      </c>
      <c r="B1412" t="s">
        <v>18</v>
      </c>
      <c r="C1412" t="s">
        <v>74</v>
      </c>
      <c r="D1412" t="s">
        <v>34</v>
      </c>
      <c r="E1412" t="s">
        <v>13</v>
      </c>
      <c r="F1412" t="s">
        <v>337</v>
      </c>
      <c r="G1412" s="4">
        <v>44854</v>
      </c>
      <c r="H1412">
        <v>137319076</v>
      </c>
      <c r="I1412" s="4">
        <v>44887</v>
      </c>
      <c r="J1412">
        <v>2430</v>
      </c>
      <c r="K1412">
        <v>651.21</v>
      </c>
      <c r="L1412">
        <v>524.96</v>
      </c>
      <c r="M1412">
        <v>1582440.3</v>
      </c>
      <c r="N1412">
        <v>1275652.8</v>
      </c>
    </row>
    <row r="1413" spans="1:14" x14ac:dyDescent="0.3">
      <c r="A1413" t="s">
        <v>781</v>
      </c>
      <c r="B1413" t="s">
        <v>24</v>
      </c>
      <c r="C1413" t="s">
        <v>25</v>
      </c>
      <c r="D1413" t="s">
        <v>40</v>
      </c>
      <c r="E1413" t="s">
        <v>17</v>
      </c>
      <c r="F1413" t="s">
        <v>335</v>
      </c>
      <c r="G1413" s="4">
        <v>44361</v>
      </c>
      <c r="H1413">
        <v>498232400</v>
      </c>
      <c r="I1413" s="4">
        <v>44411</v>
      </c>
      <c r="J1413">
        <v>4323</v>
      </c>
      <c r="K1413">
        <v>154.06</v>
      </c>
      <c r="L1413">
        <v>90.93</v>
      </c>
      <c r="M1413">
        <v>666001.38</v>
      </c>
      <c r="N1413">
        <v>393090.39</v>
      </c>
    </row>
    <row r="1414" spans="1:14" x14ac:dyDescent="0.3">
      <c r="A1414" t="s">
        <v>782</v>
      </c>
      <c r="B1414" t="s">
        <v>24</v>
      </c>
      <c r="C1414" t="s">
        <v>232</v>
      </c>
      <c r="D1414" t="s">
        <v>12</v>
      </c>
      <c r="E1414" t="s">
        <v>17</v>
      </c>
      <c r="F1414" t="s">
        <v>336</v>
      </c>
      <c r="G1414" s="4">
        <v>44578</v>
      </c>
      <c r="H1414">
        <v>498774850</v>
      </c>
      <c r="I1414" s="4">
        <v>44604</v>
      </c>
      <c r="J1414">
        <v>6090</v>
      </c>
      <c r="K1414">
        <v>152.58000000000001</v>
      </c>
      <c r="L1414">
        <v>97.44</v>
      </c>
      <c r="M1414">
        <v>929212.20000000007</v>
      </c>
      <c r="N1414">
        <v>593409.6</v>
      </c>
    </row>
    <row r="1415" spans="1:14" x14ac:dyDescent="0.3">
      <c r="A1415" t="s">
        <v>783</v>
      </c>
      <c r="B1415" t="s">
        <v>21</v>
      </c>
      <c r="C1415" t="s">
        <v>30</v>
      </c>
      <c r="D1415" t="s">
        <v>26</v>
      </c>
      <c r="E1415" t="s">
        <v>13</v>
      </c>
      <c r="F1415" t="s">
        <v>335</v>
      </c>
      <c r="G1415" s="4">
        <v>44711</v>
      </c>
      <c r="H1415">
        <v>498863685</v>
      </c>
      <c r="I1415" s="4">
        <v>44747</v>
      </c>
      <c r="J1415">
        <v>6323</v>
      </c>
      <c r="K1415">
        <v>255.28</v>
      </c>
      <c r="L1415">
        <v>159.41999999999999</v>
      </c>
      <c r="M1415">
        <v>1614135.44</v>
      </c>
      <c r="N1415">
        <v>1008012.6599999999</v>
      </c>
    </row>
    <row r="1416" spans="1:14" x14ac:dyDescent="0.3">
      <c r="A1416" t="s">
        <v>1948</v>
      </c>
      <c r="B1416" t="s">
        <v>47</v>
      </c>
      <c r="C1416" t="s">
        <v>294</v>
      </c>
      <c r="D1416" t="s">
        <v>34</v>
      </c>
      <c r="E1416" t="s">
        <v>13</v>
      </c>
      <c r="F1416" t="s">
        <v>336</v>
      </c>
      <c r="G1416" s="4">
        <v>43950</v>
      </c>
      <c r="H1416">
        <v>998791825</v>
      </c>
      <c r="I1416" s="4">
        <v>43953</v>
      </c>
      <c r="J1416">
        <v>4009</v>
      </c>
      <c r="K1416">
        <v>205.7</v>
      </c>
      <c r="L1416">
        <v>524.96</v>
      </c>
      <c r="M1416">
        <v>5035806.9300000006</v>
      </c>
      <c r="N1416">
        <v>4059515.68</v>
      </c>
    </row>
    <row r="1417" spans="1:14" x14ac:dyDescent="0.3">
      <c r="A1417" t="s">
        <v>785</v>
      </c>
      <c r="B1417" t="s">
        <v>18</v>
      </c>
      <c r="C1417" t="s">
        <v>181</v>
      </c>
      <c r="D1417" t="s">
        <v>54</v>
      </c>
      <c r="E1417" t="s">
        <v>13</v>
      </c>
      <c r="F1417" t="s">
        <v>337</v>
      </c>
      <c r="G1417" s="4">
        <v>44702</v>
      </c>
      <c r="H1417">
        <v>500025403</v>
      </c>
      <c r="I1417" s="4">
        <v>44752</v>
      </c>
      <c r="J1417">
        <v>7994</v>
      </c>
      <c r="K1417">
        <v>109.28</v>
      </c>
      <c r="L1417">
        <v>35.840000000000003</v>
      </c>
      <c r="M1417">
        <v>873584.32000000007</v>
      </c>
      <c r="N1417">
        <v>286504.96000000002</v>
      </c>
    </row>
    <row r="1418" spans="1:14" x14ac:dyDescent="0.3">
      <c r="A1418" t="s">
        <v>2222</v>
      </c>
      <c r="B1418" t="s">
        <v>47</v>
      </c>
      <c r="C1418" t="s">
        <v>99</v>
      </c>
      <c r="D1418" t="s">
        <v>23</v>
      </c>
      <c r="E1418" t="s">
        <v>17</v>
      </c>
      <c r="F1418" t="s">
        <v>338</v>
      </c>
      <c r="G1418" s="4">
        <v>43950</v>
      </c>
      <c r="H1418">
        <v>998791825</v>
      </c>
      <c r="I1418" s="4">
        <v>43982</v>
      </c>
      <c r="J1418">
        <v>8972</v>
      </c>
      <c r="K1418">
        <v>9.33</v>
      </c>
      <c r="L1418">
        <v>6.92</v>
      </c>
      <c r="M1418">
        <v>60150.51</v>
      </c>
      <c r="N1418">
        <v>44613.24</v>
      </c>
    </row>
    <row r="1419" spans="1:14" x14ac:dyDescent="0.3">
      <c r="A1419" t="s">
        <v>787</v>
      </c>
      <c r="B1419" t="s">
        <v>18</v>
      </c>
      <c r="C1419" t="s">
        <v>74</v>
      </c>
      <c r="D1419" t="s">
        <v>16</v>
      </c>
      <c r="E1419" t="s">
        <v>17</v>
      </c>
      <c r="F1419" t="s">
        <v>337</v>
      </c>
      <c r="G1419" s="4">
        <v>44714</v>
      </c>
      <c r="H1419">
        <v>501440322</v>
      </c>
      <c r="I1419" s="4">
        <v>44717</v>
      </c>
      <c r="J1419">
        <v>1250</v>
      </c>
      <c r="K1419">
        <v>421.89</v>
      </c>
      <c r="L1419">
        <v>364.69</v>
      </c>
      <c r="M1419">
        <v>527362.5</v>
      </c>
      <c r="N1419">
        <v>455862.5</v>
      </c>
    </row>
    <row r="1420" spans="1:14" x14ac:dyDescent="0.3">
      <c r="A1420" t="s">
        <v>2234</v>
      </c>
      <c r="B1420" t="s">
        <v>47</v>
      </c>
      <c r="C1420" t="s">
        <v>204</v>
      </c>
      <c r="D1420" t="s">
        <v>23</v>
      </c>
      <c r="E1420" t="s">
        <v>13</v>
      </c>
      <c r="F1420" t="s">
        <v>336</v>
      </c>
      <c r="G1420" s="4">
        <v>43950</v>
      </c>
      <c r="H1420">
        <v>998791825</v>
      </c>
      <c r="I1420" s="4">
        <v>43982</v>
      </c>
      <c r="J1420">
        <v>62</v>
      </c>
      <c r="K1420">
        <v>421.89</v>
      </c>
      <c r="L1420">
        <v>97.44</v>
      </c>
      <c r="M1420">
        <v>341168.88</v>
      </c>
      <c r="N1420">
        <v>217875.84</v>
      </c>
    </row>
    <row r="1421" spans="1:14" x14ac:dyDescent="0.3">
      <c r="A1421" t="s">
        <v>789</v>
      </c>
      <c r="B1421" t="s">
        <v>21</v>
      </c>
      <c r="C1421" t="s">
        <v>196</v>
      </c>
      <c r="D1421" t="s">
        <v>12</v>
      </c>
      <c r="E1421" t="s">
        <v>13</v>
      </c>
      <c r="F1421" t="s">
        <v>338</v>
      </c>
      <c r="G1421" s="4">
        <v>44343</v>
      </c>
      <c r="H1421">
        <v>505354201</v>
      </c>
      <c r="I1421" s="4">
        <v>44366</v>
      </c>
      <c r="J1421">
        <v>505</v>
      </c>
      <c r="K1421">
        <v>152.58000000000001</v>
      </c>
      <c r="L1421">
        <v>97.44</v>
      </c>
      <c r="M1421">
        <v>77052.900000000009</v>
      </c>
      <c r="N1421">
        <v>49207.199999999997</v>
      </c>
    </row>
    <row r="1422" spans="1:14" x14ac:dyDescent="0.3">
      <c r="A1422" t="s">
        <v>790</v>
      </c>
      <c r="B1422" t="s">
        <v>24</v>
      </c>
      <c r="C1422" t="s">
        <v>239</v>
      </c>
      <c r="D1422" t="s">
        <v>40</v>
      </c>
      <c r="E1422" t="s">
        <v>17</v>
      </c>
      <c r="F1422" t="s">
        <v>337</v>
      </c>
      <c r="G1422" s="4">
        <v>44660</v>
      </c>
      <c r="H1422">
        <v>505433166</v>
      </c>
      <c r="I1422" s="4">
        <v>44665</v>
      </c>
      <c r="J1422">
        <v>149</v>
      </c>
      <c r="K1422">
        <v>154.06</v>
      </c>
      <c r="L1422">
        <v>90.93</v>
      </c>
      <c r="M1422">
        <v>22954.94</v>
      </c>
      <c r="N1422">
        <v>13548.570000000002</v>
      </c>
    </row>
    <row r="1423" spans="1:14" x14ac:dyDescent="0.3">
      <c r="A1423" t="s">
        <v>2244</v>
      </c>
      <c r="B1423" t="s">
        <v>47</v>
      </c>
      <c r="C1423" t="s">
        <v>99</v>
      </c>
      <c r="D1423" t="s">
        <v>31</v>
      </c>
      <c r="E1423" t="s">
        <v>17</v>
      </c>
      <c r="F1423" t="s">
        <v>335</v>
      </c>
      <c r="G1423" s="4">
        <v>43950</v>
      </c>
      <c r="H1423">
        <v>998791825</v>
      </c>
      <c r="I1423" s="4">
        <v>43982</v>
      </c>
      <c r="J1423">
        <v>3530</v>
      </c>
      <c r="K1423">
        <v>421.89</v>
      </c>
      <c r="L1423">
        <v>263.33</v>
      </c>
      <c r="M1423">
        <v>1096934.8</v>
      </c>
      <c r="N1423">
        <v>660694.97</v>
      </c>
    </row>
    <row r="1424" spans="1:14" x14ac:dyDescent="0.3">
      <c r="A1424" t="s">
        <v>791</v>
      </c>
      <c r="B1424" t="s">
        <v>10</v>
      </c>
      <c r="C1424" t="s">
        <v>179</v>
      </c>
      <c r="D1424" t="s">
        <v>31</v>
      </c>
      <c r="E1424" t="s">
        <v>17</v>
      </c>
      <c r="F1424" t="s">
        <v>335</v>
      </c>
      <c r="G1424" s="4">
        <v>44489</v>
      </c>
      <c r="H1424">
        <v>506900441</v>
      </c>
      <c r="I1424" s="4">
        <v>44537</v>
      </c>
      <c r="J1424">
        <v>2674</v>
      </c>
      <c r="K1424">
        <v>437.2</v>
      </c>
      <c r="L1424">
        <v>263.33</v>
      </c>
      <c r="M1424">
        <v>1169072.8</v>
      </c>
      <c r="N1424">
        <v>704144.41999999993</v>
      </c>
    </row>
    <row r="1425" spans="1:14" x14ac:dyDescent="0.3">
      <c r="A1425" t="s">
        <v>1029</v>
      </c>
      <c r="B1425" t="s">
        <v>10</v>
      </c>
      <c r="C1425" t="s">
        <v>171</v>
      </c>
      <c r="D1425" t="s">
        <v>34</v>
      </c>
      <c r="E1425" t="s">
        <v>13</v>
      </c>
      <c r="F1425" t="s">
        <v>336</v>
      </c>
      <c r="G1425" s="4">
        <v>43950</v>
      </c>
      <c r="H1425">
        <v>709239423</v>
      </c>
      <c r="I1425" s="4">
        <v>43953</v>
      </c>
      <c r="J1425">
        <v>7733</v>
      </c>
      <c r="K1425">
        <v>651.21</v>
      </c>
      <c r="L1425">
        <v>524.96</v>
      </c>
      <c r="M1425">
        <v>5035806.9300000006</v>
      </c>
      <c r="N1425">
        <v>4059515.68</v>
      </c>
    </row>
    <row r="1426" spans="1:14" x14ac:dyDescent="0.3">
      <c r="A1426" t="s">
        <v>793</v>
      </c>
      <c r="B1426" t="s">
        <v>21</v>
      </c>
      <c r="C1426" t="s">
        <v>108</v>
      </c>
      <c r="D1426" t="s">
        <v>54</v>
      </c>
      <c r="E1426" t="s">
        <v>17</v>
      </c>
      <c r="F1426" t="s">
        <v>335</v>
      </c>
      <c r="G1426" s="4">
        <v>44228</v>
      </c>
      <c r="H1426">
        <v>507809388</v>
      </c>
      <c r="I1426" s="4">
        <v>44255</v>
      </c>
      <c r="J1426">
        <v>7169</v>
      </c>
      <c r="K1426">
        <v>109.28</v>
      </c>
      <c r="L1426">
        <v>35.840000000000003</v>
      </c>
      <c r="M1426">
        <v>783428.32000000007</v>
      </c>
      <c r="N1426">
        <v>256936.96000000002</v>
      </c>
    </row>
    <row r="1427" spans="1:14" x14ac:dyDescent="0.3">
      <c r="A1427" t="s">
        <v>794</v>
      </c>
      <c r="B1427" t="s">
        <v>21</v>
      </c>
      <c r="C1427" t="s">
        <v>108</v>
      </c>
      <c r="D1427" t="s">
        <v>31</v>
      </c>
      <c r="E1427" t="s">
        <v>13</v>
      </c>
      <c r="F1427" t="s">
        <v>338</v>
      </c>
      <c r="G1427" s="4">
        <v>44754</v>
      </c>
      <c r="H1427">
        <v>508005511</v>
      </c>
      <c r="I1427" s="4">
        <v>44784</v>
      </c>
      <c r="J1427">
        <v>9619</v>
      </c>
      <c r="K1427">
        <v>437.2</v>
      </c>
      <c r="L1427">
        <v>263.33</v>
      </c>
      <c r="M1427">
        <v>4205426.8</v>
      </c>
      <c r="N1427">
        <v>2532971.27</v>
      </c>
    </row>
    <row r="1428" spans="1:14" x14ac:dyDescent="0.3">
      <c r="A1428" t="s">
        <v>1339</v>
      </c>
      <c r="B1428" t="s">
        <v>47</v>
      </c>
      <c r="C1428" t="s">
        <v>204</v>
      </c>
      <c r="D1428" t="s">
        <v>23</v>
      </c>
      <c r="E1428" t="s">
        <v>17</v>
      </c>
      <c r="F1428" t="s">
        <v>338</v>
      </c>
      <c r="G1428" s="4">
        <v>43950</v>
      </c>
      <c r="H1428">
        <v>996237075</v>
      </c>
      <c r="I1428" s="4">
        <v>43982</v>
      </c>
      <c r="J1428">
        <v>6447</v>
      </c>
      <c r="K1428">
        <v>9.33</v>
      </c>
      <c r="L1428">
        <v>6.92</v>
      </c>
      <c r="M1428">
        <v>60150.51</v>
      </c>
      <c r="N1428">
        <v>44613.24</v>
      </c>
    </row>
    <row r="1429" spans="1:14" x14ac:dyDescent="0.3">
      <c r="A1429" t="s">
        <v>796</v>
      </c>
      <c r="B1429" t="s">
        <v>21</v>
      </c>
      <c r="C1429" t="s">
        <v>122</v>
      </c>
      <c r="D1429" t="s">
        <v>26</v>
      </c>
      <c r="E1429" t="s">
        <v>13</v>
      </c>
      <c r="F1429" t="s">
        <v>338</v>
      </c>
      <c r="G1429" s="4">
        <v>44804</v>
      </c>
      <c r="H1429">
        <v>510174882</v>
      </c>
      <c r="I1429" s="4">
        <v>44820</v>
      </c>
      <c r="J1429">
        <v>8850</v>
      </c>
      <c r="K1429">
        <v>255.28</v>
      </c>
      <c r="L1429">
        <v>159.41999999999999</v>
      </c>
      <c r="M1429">
        <v>2259228</v>
      </c>
      <c r="N1429">
        <v>1410867</v>
      </c>
    </row>
    <row r="1430" spans="1:14" x14ac:dyDescent="0.3">
      <c r="A1430" t="s">
        <v>797</v>
      </c>
      <c r="B1430" t="s">
        <v>10</v>
      </c>
      <c r="C1430" t="s">
        <v>124</v>
      </c>
      <c r="D1430" t="s">
        <v>60</v>
      </c>
      <c r="E1430" t="s">
        <v>17</v>
      </c>
      <c r="F1430" t="s">
        <v>337</v>
      </c>
      <c r="G1430" s="4">
        <v>44260</v>
      </c>
      <c r="H1430">
        <v>514738929</v>
      </c>
      <c r="I1430" s="4">
        <v>44279</v>
      </c>
      <c r="J1430">
        <v>3299</v>
      </c>
      <c r="K1430">
        <v>668.27</v>
      </c>
      <c r="L1430">
        <v>502.54</v>
      </c>
      <c r="M1430">
        <v>2204622.73</v>
      </c>
      <c r="N1430">
        <v>1657879.46</v>
      </c>
    </row>
    <row r="1431" spans="1:14" x14ac:dyDescent="0.3">
      <c r="A1431" t="s">
        <v>1898</v>
      </c>
      <c r="B1431" t="s">
        <v>10</v>
      </c>
      <c r="C1431" t="s">
        <v>179</v>
      </c>
      <c r="D1431" t="s">
        <v>26</v>
      </c>
      <c r="E1431" t="s">
        <v>17</v>
      </c>
      <c r="F1431" t="s">
        <v>335</v>
      </c>
      <c r="G1431" s="4">
        <v>43949</v>
      </c>
      <c r="H1431">
        <v>998791825</v>
      </c>
      <c r="I1431" s="4">
        <v>43980</v>
      </c>
      <c r="J1431">
        <v>7154</v>
      </c>
      <c r="K1431">
        <v>651.21</v>
      </c>
      <c r="L1431">
        <v>159.41999999999999</v>
      </c>
      <c r="M1431">
        <v>1893667.04</v>
      </c>
      <c r="N1431">
        <v>1182577.5599999998</v>
      </c>
    </row>
    <row r="1432" spans="1:14" x14ac:dyDescent="0.3">
      <c r="A1432" t="s">
        <v>973</v>
      </c>
      <c r="B1432" t="s">
        <v>21</v>
      </c>
      <c r="C1432" t="s">
        <v>92</v>
      </c>
      <c r="D1432" t="s">
        <v>26</v>
      </c>
      <c r="E1432" t="s">
        <v>17</v>
      </c>
      <c r="F1432" t="s">
        <v>335</v>
      </c>
      <c r="G1432" s="4">
        <v>43949</v>
      </c>
      <c r="H1432">
        <v>670916020</v>
      </c>
      <c r="I1432" s="4">
        <v>43980</v>
      </c>
      <c r="J1432">
        <v>7418</v>
      </c>
      <c r="K1432">
        <v>255.28</v>
      </c>
      <c r="L1432">
        <v>159.41999999999999</v>
      </c>
      <c r="M1432">
        <v>1893667.04</v>
      </c>
      <c r="N1432">
        <v>1182577.5599999998</v>
      </c>
    </row>
    <row r="1433" spans="1:14" x14ac:dyDescent="0.3">
      <c r="A1433" t="s">
        <v>800</v>
      </c>
      <c r="B1433" t="s">
        <v>18</v>
      </c>
      <c r="C1433" t="s">
        <v>29</v>
      </c>
      <c r="D1433" t="s">
        <v>54</v>
      </c>
      <c r="E1433" t="s">
        <v>17</v>
      </c>
      <c r="F1433" t="s">
        <v>338</v>
      </c>
      <c r="G1433" s="4">
        <v>44589</v>
      </c>
      <c r="H1433">
        <v>515816104</v>
      </c>
      <c r="I1433" s="4">
        <v>44635</v>
      </c>
      <c r="J1433">
        <v>9627</v>
      </c>
      <c r="K1433">
        <v>109.28</v>
      </c>
      <c r="L1433">
        <v>35.840000000000003</v>
      </c>
      <c r="M1433">
        <v>1052038.56</v>
      </c>
      <c r="N1433">
        <v>345031.68000000005</v>
      </c>
    </row>
    <row r="1434" spans="1:14" x14ac:dyDescent="0.3">
      <c r="A1434" t="s">
        <v>387</v>
      </c>
      <c r="B1434" t="s">
        <v>18</v>
      </c>
      <c r="C1434" t="s">
        <v>61</v>
      </c>
      <c r="D1434" t="s">
        <v>32</v>
      </c>
      <c r="E1434" t="s">
        <v>13</v>
      </c>
      <c r="F1434" t="s">
        <v>337</v>
      </c>
      <c r="G1434" s="4">
        <v>44217</v>
      </c>
      <c r="H1434">
        <v>138554179</v>
      </c>
      <c r="I1434" s="4">
        <v>44224</v>
      </c>
      <c r="J1434">
        <v>8513</v>
      </c>
      <c r="K1434">
        <v>81.73</v>
      </c>
      <c r="L1434">
        <v>56.67</v>
      </c>
      <c r="M1434">
        <v>695767.49</v>
      </c>
      <c r="N1434">
        <v>482431.71</v>
      </c>
    </row>
    <row r="1435" spans="1:14" x14ac:dyDescent="0.3">
      <c r="A1435" t="s">
        <v>801</v>
      </c>
      <c r="B1435" t="s">
        <v>35</v>
      </c>
      <c r="C1435" t="s">
        <v>229</v>
      </c>
      <c r="D1435" t="s">
        <v>28</v>
      </c>
      <c r="E1435" t="s">
        <v>17</v>
      </c>
      <c r="F1435" t="s">
        <v>338</v>
      </c>
      <c r="G1435" s="4">
        <v>44342</v>
      </c>
      <c r="H1435">
        <v>516319072</v>
      </c>
      <c r="I1435" s="4">
        <v>44349</v>
      </c>
      <c r="J1435">
        <v>4206</v>
      </c>
      <c r="K1435">
        <v>47.45</v>
      </c>
      <c r="L1435">
        <v>31.79</v>
      </c>
      <c r="M1435">
        <v>199574.7</v>
      </c>
      <c r="N1435">
        <v>133708.74</v>
      </c>
    </row>
    <row r="1436" spans="1:14" x14ac:dyDescent="0.3">
      <c r="A1436" t="s">
        <v>802</v>
      </c>
      <c r="B1436" t="s">
        <v>47</v>
      </c>
      <c r="C1436" t="s">
        <v>183</v>
      </c>
      <c r="D1436" t="s">
        <v>28</v>
      </c>
      <c r="E1436" t="s">
        <v>13</v>
      </c>
      <c r="F1436" t="s">
        <v>335</v>
      </c>
      <c r="G1436" s="4">
        <v>44560</v>
      </c>
      <c r="H1436">
        <v>516876542</v>
      </c>
      <c r="I1436" s="4">
        <v>44601</v>
      </c>
      <c r="J1436">
        <v>1</v>
      </c>
      <c r="K1436">
        <v>47.45</v>
      </c>
      <c r="L1436">
        <v>31.79</v>
      </c>
      <c r="M1436">
        <v>47.45</v>
      </c>
      <c r="N1436">
        <v>31.79</v>
      </c>
    </row>
    <row r="1437" spans="1:14" x14ac:dyDescent="0.3">
      <c r="A1437" t="s">
        <v>803</v>
      </c>
      <c r="B1437" t="s">
        <v>47</v>
      </c>
      <c r="C1437" t="s">
        <v>137</v>
      </c>
      <c r="D1437" t="s">
        <v>12</v>
      </c>
      <c r="E1437" t="s">
        <v>13</v>
      </c>
      <c r="F1437" t="s">
        <v>337</v>
      </c>
      <c r="G1437" s="4">
        <v>44599</v>
      </c>
      <c r="H1437">
        <v>518138253</v>
      </c>
      <c r="I1437" s="4">
        <v>44616</v>
      </c>
      <c r="J1437">
        <v>9049</v>
      </c>
      <c r="K1437">
        <v>152.58000000000001</v>
      </c>
      <c r="L1437">
        <v>97.44</v>
      </c>
      <c r="M1437">
        <v>1380696.4200000002</v>
      </c>
      <c r="N1437">
        <v>881734.55999999994</v>
      </c>
    </row>
    <row r="1438" spans="1:14" x14ac:dyDescent="0.3">
      <c r="A1438" t="s">
        <v>804</v>
      </c>
      <c r="B1438" t="s">
        <v>10</v>
      </c>
      <c r="C1438" t="s">
        <v>247</v>
      </c>
      <c r="D1438" t="s">
        <v>54</v>
      </c>
      <c r="E1438" t="s">
        <v>17</v>
      </c>
      <c r="F1438" t="s">
        <v>336</v>
      </c>
      <c r="G1438" s="4">
        <v>44480</v>
      </c>
      <c r="H1438">
        <v>521671903</v>
      </c>
      <c r="I1438" s="4">
        <v>44526</v>
      </c>
      <c r="J1438">
        <v>417</v>
      </c>
      <c r="K1438">
        <v>109.28</v>
      </c>
      <c r="L1438">
        <v>35.840000000000003</v>
      </c>
      <c r="M1438">
        <v>45569.760000000002</v>
      </c>
      <c r="N1438">
        <v>14945.28</v>
      </c>
    </row>
    <row r="1439" spans="1:14" x14ac:dyDescent="0.3">
      <c r="A1439" t="s">
        <v>805</v>
      </c>
      <c r="B1439" t="s">
        <v>47</v>
      </c>
      <c r="C1439" t="s">
        <v>66</v>
      </c>
      <c r="D1439" t="s">
        <v>32</v>
      </c>
      <c r="E1439" t="s">
        <v>17</v>
      </c>
      <c r="F1439" t="s">
        <v>338</v>
      </c>
      <c r="G1439" s="4">
        <v>44375</v>
      </c>
      <c r="H1439">
        <v>521885192</v>
      </c>
      <c r="I1439" s="4">
        <v>44375</v>
      </c>
      <c r="J1439">
        <v>5203</v>
      </c>
      <c r="K1439">
        <v>81.73</v>
      </c>
      <c r="L1439">
        <v>56.67</v>
      </c>
      <c r="M1439">
        <v>425241.19</v>
      </c>
      <c r="N1439">
        <v>294854.01</v>
      </c>
    </row>
    <row r="1440" spans="1:14" x14ac:dyDescent="0.3">
      <c r="A1440" t="s">
        <v>1931</v>
      </c>
      <c r="B1440" t="s">
        <v>24</v>
      </c>
      <c r="C1440" t="s">
        <v>93</v>
      </c>
      <c r="D1440" t="s">
        <v>20</v>
      </c>
      <c r="E1440" t="s">
        <v>17</v>
      </c>
      <c r="F1440" t="s">
        <v>336</v>
      </c>
      <c r="G1440" s="4">
        <v>43948</v>
      </c>
      <c r="H1440">
        <v>998791825</v>
      </c>
      <c r="I1440" s="4">
        <v>43965</v>
      </c>
      <c r="J1440">
        <v>435</v>
      </c>
      <c r="K1440">
        <v>152.58000000000001</v>
      </c>
      <c r="L1440">
        <v>117.11</v>
      </c>
      <c r="M1440">
        <v>1539664.5</v>
      </c>
      <c r="N1440">
        <v>876568.35</v>
      </c>
    </row>
    <row r="1441" spans="1:14" x14ac:dyDescent="0.3">
      <c r="A1441" t="s">
        <v>807</v>
      </c>
      <c r="B1441" t="s">
        <v>47</v>
      </c>
      <c r="C1441" t="s">
        <v>66</v>
      </c>
      <c r="D1441" t="s">
        <v>32</v>
      </c>
      <c r="E1441" t="s">
        <v>17</v>
      </c>
      <c r="F1441" t="s">
        <v>335</v>
      </c>
      <c r="G1441" s="4">
        <v>44571</v>
      </c>
      <c r="H1441">
        <v>523235309</v>
      </c>
      <c r="I1441" s="4">
        <v>44617</v>
      </c>
      <c r="J1441">
        <v>9584</v>
      </c>
      <c r="K1441">
        <v>81.73</v>
      </c>
      <c r="L1441">
        <v>56.67</v>
      </c>
      <c r="M1441">
        <v>783300.32000000007</v>
      </c>
      <c r="N1441">
        <v>543125.28</v>
      </c>
    </row>
    <row r="1442" spans="1:14" x14ac:dyDescent="0.3">
      <c r="A1442" t="s">
        <v>808</v>
      </c>
      <c r="B1442" t="s">
        <v>47</v>
      </c>
      <c r="C1442" t="s">
        <v>99</v>
      </c>
      <c r="D1442" t="s">
        <v>40</v>
      </c>
      <c r="E1442" t="s">
        <v>17</v>
      </c>
      <c r="F1442" t="s">
        <v>335</v>
      </c>
      <c r="G1442" s="4">
        <v>44380</v>
      </c>
      <c r="H1442">
        <v>523241317</v>
      </c>
      <c r="I1442" s="4">
        <v>44404</v>
      </c>
      <c r="J1442">
        <v>6531</v>
      </c>
      <c r="K1442">
        <v>154.06</v>
      </c>
      <c r="L1442">
        <v>90.93</v>
      </c>
      <c r="M1442">
        <v>1006165.86</v>
      </c>
      <c r="N1442">
        <v>593863.83000000007</v>
      </c>
    </row>
    <row r="1443" spans="1:14" x14ac:dyDescent="0.3">
      <c r="A1443" t="s">
        <v>809</v>
      </c>
      <c r="B1443" t="s">
        <v>21</v>
      </c>
      <c r="C1443" t="s">
        <v>243</v>
      </c>
      <c r="D1443" t="s">
        <v>26</v>
      </c>
      <c r="E1443" t="s">
        <v>17</v>
      </c>
      <c r="F1443" t="s">
        <v>338</v>
      </c>
      <c r="G1443" s="4">
        <v>44261</v>
      </c>
      <c r="H1443">
        <v>524310338</v>
      </c>
      <c r="I1443" s="4">
        <v>44265</v>
      </c>
      <c r="J1443">
        <v>1604</v>
      </c>
      <c r="K1443">
        <v>255.28</v>
      </c>
      <c r="L1443">
        <v>159.41999999999999</v>
      </c>
      <c r="M1443">
        <v>409469.12</v>
      </c>
      <c r="N1443">
        <v>255709.68</v>
      </c>
    </row>
    <row r="1444" spans="1:14" x14ac:dyDescent="0.3">
      <c r="A1444" t="s">
        <v>810</v>
      </c>
      <c r="B1444" t="s">
        <v>21</v>
      </c>
      <c r="C1444" t="s">
        <v>89</v>
      </c>
      <c r="D1444" t="s">
        <v>40</v>
      </c>
      <c r="E1444" t="s">
        <v>17</v>
      </c>
      <c r="F1444" t="s">
        <v>336</v>
      </c>
      <c r="G1444" s="4">
        <v>44596</v>
      </c>
      <c r="H1444">
        <v>524612033</v>
      </c>
      <c r="I1444" s="4">
        <v>44596</v>
      </c>
      <c r="J1444">
        <v>1057</v>
      </c>
      <c r="K1444">
        <v>154.06</v>
      </c>
      <c r="L1444">
        <v>90.93</v>
      </c>
      <c r="M1444">
        <v>162841.42000000001</v>
      </c>
      <c r="N1444">
        <v>96113.010000000009</v>
      </c>
    </row>
    <row r="1445" spans="1:14" x14ac:dyDescent="0.3">
      <c r="A1445" t="s">
        <v>388</v>
      </c>
      <c r="B1445" t="s">
        <v>24</v>
      </c>
      <c r="C1445" t="s">
        <v>77</v>
      </c>
      <c r="D1445" t="s">
        <v>54</v>
      </c>
      <c r="E1445" t="s">
        <v>13</v>
      </c>
      <c r="F1445" t="s">
        <v>338</v>
      </c>
      <c r="G1445" s="4">
        <v>44867</v>
      </c>
      <c r="H1445">
        <v>139070880</v>
      </c>
      <c r="I1445" s="4">
        <v>44884</v>
      </c>
      <c r="J1445">
        <v>6205</v>
      </c>
      <c r="K1445">
        <v>109.28</v>
      </c>
      <c r="L1445">
        <v>35.840000000000003</v>
      </c>
      <c r="M1445">
        <v>678082.4</v>
      </c>
      <c r="N1445">
        <v>222387.20000000001</v>
      </c>
    </row>
    <row r="1446" spans="1:14" x14ac:dyDescent="0.3">
      <c r="A1446" t="s">
        <v>811</v>
      </c>
      <c r="B1446" t="s">
        <v>21</v>
      </c>
      <c r="C1446" t="s">
        <v>132</v>
      </c>
      <c r="D1446" t="s">
        <v>60</v>
      </c>
      <c r="E1446" t="s">
        <v>13</v>
      </c>
      <c r="F1446" t="s">
        <v>336</v>
      </c>
      <c r="G1446" s="4">
        <v>44869</v>
      </c>
      <c r="H1446">
        <v>524628770</v>
      </c>
      <c r="I1446" s="4">
        <v>44909</v>
      </c>
      <c r="J1446">
        <v>3178</v>
      </c>
      <c r="K1446">
        <v>668.27</v>
      </c>
      <c r="L1446">
        <v>502.54</v>
      </c>
      <c r="M1446">
        <v>2123762.06</v>
      </c>
      <c r="N1446">
        <v>1597072.12</v>
      </c>
    </row>
    <row r="1447" spans="1:14" x14ac:dyDescent="0.3">
      <c r="A1447" t="s">
        <v>2180</v>
      </c>
      <c r="B1447" t="s">
        <v>47</v>
      </c>
      <c r="C1447" t="s">
        <v>69</v>
      </c>
      <c r="D1447" t="s">
        <v>32</v>
      </c>
      <c r="E1447" t="s">
        <v>13</v>
      </c>
      <c r="F1447" t="s">
        <v>338</v>
      </c>
      <c r="G1447" s="4">
        <v>43948</v>
      </c>
      <c r="H1447">
        <v>998791825</v>
      </c>
      <c r="I1447" s="4">
        <v>43953</v>
      </c>
      <c r="J1447">
        <v>6798</v>
      </c>
      <c r="K1447">
        <v>437.2</v>
      </c>
      <c r="L1447">
        <v>56.67</v>
      </c>
      <c r="M1447">
        <v>610768.29</v>
      </c>
      <c r="N1447">
        <v>423494.91000000003</v>
      </c>
    </row>
    <row r="1448" spans="1:14" x14ac:dyDescent="0.3">
      <c r="A1448" t="s">
        <v>1008</v>
      </c>
      <c r="B1448" t="s">
        <v>10</v>
      </c>
      <c r="C1448" t="s">
        <v>179</v>
      </c>
      <c r="D1448" t="s">
        <v>20</v>
      </c>
      <c r="E1448" t="s">
        <v>17</v>
      </c>
      <c r="F1448" t="s">
        <v>336</v>
      </c>
      <c r="G1448" s="4">
        <v>43948</v>
      </c>
      <c r="H1448">
        <v>698256099</v>
      </c>
      <c r="I1448" s="4">
        <v>43965</v>
      </c>
      <c r="J1448">
        <v>7485</v>
      </c>
      <c r="K1448">
        <v>205.7</v>
      </c>
      <c r="L1448">
        <v>117.11</v>
      </c>
      <c r="M1448">
        <v>1539664.5</v>
      </c>
      <c r="N1448">
        <v>876568.35</v>
      </c>
    </row>
    <row r="1449" spans="1:14" x14ac:dyDescent="0.3">
      <c r="A1449" t="s">
        <v>1296</v>
      </c>
      <c r="B1449" t="s">
        <v>10</v>
      </c>
      <c r="C1449" t="s">
        <v>179</v>
      </c>
      <c r="D1449" t="s">
        <v>32</v>
      </c>
      <c r="E1449" t="s">
        <v>13</v>
      </c>
      <c r="F1449" t="s">
        <v>338</v>
      </c>
      <c r="G1449" s="4">
        <v>43948</v>
      </c>
      <c r="H1449">
        <v>946878850</v>
      </c>
      <c r="I1449" s="4">
        <v>43953</v>
      </c>
      <c r="J1449">
        <v>7473</v>
      </c>
      <c r="K1449">
        <v>81.73</v>
      </c>
      <c r="L1449">
        <v>56.67</v>
      </c>
      <c r="M1449">
        <v>610768.29</v>
      </c>
      <c r="N1449">
        <v>423494.91000000003</v>
      </c>
    </row>
    <row r="1450" spans="1:14" x14ac:dyDescent="0.3">
      <c r="A1450" t="s">
        <v>815</v>
      </c>
      <c r="B1450" t="s">
        <v>21</v>
      </c>
      <c r="C1450" t="s">
        <v>56</v>
      </c>
      <c r="D1450" t="s">
        <v>40</v>
      </c>
      <c r="E1450" t="s">
        <v>13</v>
      </c>
      <c r="F1450" t="s">
        <v>335</v>
      </c>
      <c r="G1450" s="4">
        <v>44352</v>
      </c>
      <c r="H1450">
        <v>526523911</v>
      </c>
      <c r="I1450" s="4">
        <v>44360</v>
      </c>
      <c r="J1450">
        <v>5143</v>
      </c>
      <c r="K1450">
        <v>154.06</v>
      </c>
      <c r="L1450">
        <v>90.93</v>
      </c>
      <c r="M1450">
        <v>792330.58</v>
      </c>
      <c r="N1450">
        <v>467652.99000000005</v>
      </c>
    </row>
    <row r="1451" spans="1:14" x14ac:dyDescent="0.3">
      <c r="A1451" t="s">
        <v>816</v>
      </c>
      <c r="B1451" t="s">
        <v>10</v>
      </c>
      <c r="C1451" t="s">
        <v>131</v>
      </c>
      <c r="D1451" t="s">
        <v>28</v>
      </c>
      <c r="E1451" t="s">
        <v>13</v>
      </c>
      <c r="F1451" t="s">
        <v>338</v>
      </c>
      <c r="G1451" s="4">
        <v>44857</v>
      </c>
      <c r="H1451">
        <v>527583491</v>
      </c>
      <c r="I1451" s="4">
        <v>44907</v>
      </c>
      <c r="J1451">
        <v>5983</v>
      </c>
      <c r="K1451">
        <v>47.45</v>
      </c>
      <c r="L1451">
        <v>31.79</v>
      </c>
      <c r="M1451">
        <v>283893.35000000003</v>
      </c>
      <c r="N1451">
        <v>190199.57</v>
      </c>
    </row>
    <row r="1452" spans="1:14" x14ac:dyDescent="0.3">
      <c r="A1452" t="s">
        <v>817</v>
      </c>
      <c r="B1452" t="s">
        <v>47</v>
      </c>
      <c r="C1452" t="s">
        <v>200</v>
      </c>
      <c r="D1452" t="s">
        <v>12</v>
      </c>
      <c r="E1452" t="s">
        <v>17</v>
      </c>
      <c r="F1452" t="s">
        <v>335</v>
      </c>
      <c r="G1452" s="4">
        <v>44247</v>
      </c>
      <c r="H1452">
        <v>527969729</v>
      </c>
      <c r="I1452" s="4">
        <v>44277</v>
      </c>
      <c r="J1452">
        <v>1863</v>
      </c>
      <c r="K1452">
        <v>152.58000000000001</v>
      </c>
      <c r="L1452">
        <v>97.44</v>
      </c>
      <c r="M1452">
        <v>284256.54000000004</v>
      </c>
      <c r="N1452">
        <v>181530.72</v>
      </c>
    </row>
    <row r="1453" spans="1:14" x14ac:dyDescent="0.3">
      <c r="A1453" t="s">
        <v>2015</v>
      </c>
      <c r="B1453" t="s">
        <v>10</v>
      </c>
      <c r="C1453" t="s">
        <v>119</v>
      </c>
      <c r="D1453" t="s">
        <v>54</v>
      </c>
      <c r="E1453" t="s">
        <v>17</v>
      </c>
      <c r="F1453" t="s">
        <v>336</v>
      </c>
      <c r="G1453" s="4">
        <v>43947</v>
      </c>
      <c r="H1453">
        <v>998791825</v>
      </c>
      <c r="I1453" s="4">
        <v>43970</v>
      </c>
      <c r="J1453">
        <v>9602</v>
      </c>
      <c r="K1453">
        <v>668.27</v>
      </c>
      <c r="L1453">
        <v>35.840000000000003</v>
      </c>
      <c r="M1453">
        <v>511102.56</v>
      </c>
      <c r="N1453">
        <v>167623.68000000002</v>
      </c>
    </row>
    <row r="1454" spans="1:14" x14ac:dyDescent="0.3">
      <c r="A1454" t="s">
        <v>1103</v>
      </c>
      <c r="B1454" t="s">
        <v>10</v>
      </c>
      <c r="C1454" t="s">
        <v>112</v>
      </c>
      <c r="D1454" t="s">
        <v>54</v>
      </c>
      <c r="E1454" t="s">
        <v>17</v>
      </c>
      <c r="F1454" t="s">
        <v>336</v>
      </c>
      <c r="G1454" s="4">
        <v>43947</v>
      </c>
      <c r="H1454">
        <v>783052527</v>
      </c>
      <c r="I1454" s="4">
        <v>43970</v>
      </c>
      <c r="J1454">
        <v>4677</v>
      </c>
      <c r="K1454">
        <v>109.28</v>
      </c>
      <c r="L1454">
        <v>35.840000000000003</v>
      </c>
      <c r="M1454">
        <v>511102.56</v>
      </c>
      <c r="N1454">
        <v>167623.68000000002</v>
      </c>
    </row>
    <row r="1455" spans="1:14" x14ac:dyDescent="0.3">
      <c r="A1455" t="s">
        <v>1829</v>
      </c>
      <c r="B1455" t="s">
        <v>47</v>
      </c>
      <c r="C1455" t="s">
        <v>144</v>
      </c>
      <c r="D1455" t="s">
        <v>20</v>
      </c>
      <c r="E1455" t="s">
        <v>17</v>
      </c>
      <c r="F1455" t="s">
        <v>335</v>
      </c>
      <c r="G1455" s="4">
        <v>43946</v>
      </c>
      <c r="H1455">
        <v>998791825</v>
      </c>
      <c r="I1455" s="4">
        <v>43951</v>
      </c>
      <c r="J1455">
        <v>2236</v>
      </c>
      <c r="K1455">
        <v>9.33</v>
      </c>
      <c r="L1455">
        <v>117.11</v>
      </c>
      <c r="M1455">
        <v>442049.3</v>
      </c>
      <c r="N1455">
        <v>251669.38999999998</v>
      </c>
    </row>
    <row r="1456" spans="1:14" x14ac:dyDescent="0.3">
      <c r="A1456" t="s">
        <v>389</v>
      </c>
      <c r="B1456" t="s">
        <v>21</v>
      </c>
      <c r="C1456" t="s">
        <v>78</v>
      </c>
      <c r="D1456" t="s">
        <v>28</v>
      </c>
      <c r="E1456" t="s">
        <v>13</v>
      </c>
      <c r="F1456" t="s">
        <v>337</v>
      </c>
      <c r="G1456" s="4">
        <v>44600</v>
      </c>
      <c r="H1456">
        <v>141176307</v>
      </c>
      <c r="I1456" s="4">
        <v>44601</v>
      </c>
      <c r="J1456">
        <v>7783</v>
      </c>
      <c r="K1456">
        <v>47.45</v>
      </c>
      <c r="L1456">
        <v>31.79</v>
      </c>
      <c r="M1456">
        <v>369303.35000000003</v>
      </c>
      <c r="N1456">
        <v>247421.57</v>
      </c>
    </row>
    <row r="1457" spans="1:14" x14ac:dyDescent="0.3">
      <c r="A1457" t="s">
        <v>898</v>
      </c>
      <c r="B1457" t="s">
        <v>18</v>
      </c>
      <c r="C1457" t="s">
        <v>199</v>
      </c>
      <c r="D1457" t="s">
        <v>20</v>
      </c>
      <c r="E1457" t="s">
        <v>17</v>
      </c>
      <c r="F1457" t="s">
        <v>335</v>
      </c>
      <c r="G1457" s="4">
        <v>43946</v>
      </c>
      <c r="H1457">
        <v>579687440</v>
      </c>
      <c r="I1457" s="4">
        <v>43951</v>
      </c>
      <c r="J1457">
        <v>2149</v>
      </c>
      <c r="K1457">
        <v>205.7</v>
      </c>
      <c r="L1457">
        <v>117.11</v>
      </c>
      <c r="M1457">
        <v>442049.3</v>
      </c>
      <c r="N1457">
        <v>251669.38999999998</v>
      </c>
    </row>
    <row r="1458" spans="1:14" x14ac:dyDescent="0.3">
      <c r="A1458" t="s">
        <v>1632</v>
      </c>
      <c r="B1458" t="s">
        <v>24</v>
      </c>
      <c r="C1458" t="s">
        <v>75</v>
      </c>
      <c r="D1458" t="s">
        <v>26</v>
      </c>
      <c r="E1458" t="s">
        <v>17</v>
      </c>
      <c r="F1458" t="s">
        <v>335</v>
      </c>
      <c r="G1458" s="4">
        <v>43945</v>
      </c>
      <c r="H1458">
        <v>998791825</v>
      </c>
      <c r="I1458" s="4">
        <v>43967</v>
      </c>
      <c r="J1458">
        <v>7002</v>
      </c>
      <c r="K1458">
        <v>154.06</v>
      </c>
      <c r="L1458">
        <v>159.41999999999999</v>
      </c>
      <c r="M1458">
        <v>2493575.04</v>
      </c>
      <c r="N1458">
        <v>1557214.5599999998</v>
      </c>
    </row>
    <row r="1459" spans="1:14" x14ac:dyDescent="0.3">
      <c r="A1459" t="s">
        <v>823</v>
      </c>
      <c r="B1459" t="s">
        <v>21</v>
      </c>
      <c r="C1459" t="s">
        <v>30</v>
      </c>
      <c r="D1459" t="s">
        <v>20</v>
      </c>
      <c r="E1459" t="s">
        <v>17</v>
      </c>
      <c r="F1459" t="s">
        <v>338</v>
      </c>
      <c r="G1459" s="4">
        <v>44657</v>
      </c>
      <c r="H1459">
        <v>531375491</v>
      </c>
      <c r="I1459" s="4">
        <v>44703</v>
      </c>
      <c r="J1459">
        <v>5439</v>
      </c>
      <c r="K1459">
        <v>205.7</v>
      </c>
      <c r="L1459">
        <v>117.11</v>
      </c>
      <c r="M1459">
        <v>1118802.3</v>
      </c>
      <c r="N1459">
        <v>636961.29</v>
      </c>
    </row>
    <row r="1460" spans="1:14" x14ac:dyDescent="0.3">
      <c r="A1460" t="s">
        <v>1932</v>
      </c>
      <c r="B1460" t="s">
        <v>10</v>
      </c>
      <c r="C1460" t="s">
        <v>165</v>
      </c>
      <c r="D1460" t="s">
        <v>32</v>
      </c>
      <c r="E1460" t="s">
        <v>17</v>
      </c>
      <c r="F1460" t="s">
        <v>335</v>
      </c>
      <c r="G1460" s="4">
        <v>43945</v>
      </c>
      <c r="H1460">
        <v>998791825</v>
      </c>
      <c r="I1460" s="4">
        <v>43954</v>
      </c>
      <c r="J1460">
        <v>7575</v>
      </c>
      <c r="K1460">
        <v>668.27</v>
      </c>
      <c r="L1460">
        <v>56.67</v>
      </c>
      <c r="M1460">
        <v>529610.4</v>
      </c>
      <c r="N1460">
        <v>367221.60000000003</v>
      </c>
    </row>
    <row r="1461" spans="1:14" x14ac:dyDescent="0.3">
      <c r="A1461" t="s">
        <v>825</v>
      </c>
      <c r="B1461" t="s">
        <v>10</v>
      </c>
      <c r="C1461" t="s">
        <v>109</v>
      </c>
      <c r="D1461" t="s">
        <v>20</v>
      </c>
      <c r="E1461" t="s">
        <v>13</v>
      </c>
      <c r="F1461" t="s">
        <v>336</v>
      </c>
      <c r="G1461" s="4">
        <v>44560</v>
      </c>
      <c r="H1461">
        <v>532205045</v>
      </c>
      <c r="I1461" s="4">
        <v>44607</v>
      </c>
      <c r="J1461">
        <v>7483</v>
      </c>
      <c r="K1461">
        <v>205.7</v>
      </c>
      <c r="L1461">
        <v>117.11</v>
      </c>
      <c r="M1461">
        <v>1539253.0999999999</v>
      </c>
      <c r="N1461">
        <v>876334.13</v>
      </c>
    </row>
    <row r="1462" spans="1:14" x14ac:dyDescent="0.3">
      <c r="A1462" t="s">
        <v>826</v>
      </c>
      <c r="B1462" t="s">
        <v>21</v>
      </c>
      <c r="C1462" t="s">
        <v>42</v>
      </c>
      <c r="D1462" t="s">
        <v>23</v>
      </c>
      <c r="E1462" t="s">
        <v>17</v>
      </c>
      <c r="F1462" t="s">
        <v>337</v>
      </c>
      <c r="G1462" s="4">
        <v>44311</v>
      </c>
      <c r="H1462">
        <v>533821237</v>
      </c>
      <c r="I1462" s="4">
        <v>44327</v>
      </c>
      <c r="J1462">
        <v>5191</v>
      </c>
      <c r="K1462">
        <v>9.33</v>
      </c>
      <c r="L1462">
        <v>6.92</v>
      </c>
      <c r="M1462">
        <v>48432.03</v>
      </c>
      <c r="N1462">
        <v>35921.72</v>
      </c>
    </row>
    <row r="1463" spans="1:14" x14ac:dyDescent="0.3">
      <c r="A1463" t="s">
        <v>827</v>
      </c>
      <c r="B1463" t="s">
        <v>10</v>
      </c>
      <c r="C1463" t="s">
        <v>252</v>
      </c>
      <c r="D1463" t="s">
        <v>60</v>
      </c>
      <c r="E1463" t="s">
        <v>17</v>
      </c>
      <c r="F1463" t="s">
        <v>338</v>
      </c>
      <c r="G1463" s="4">
        <v>44238</v>
      </c>
      <c r="H1463">
        <v>534113061</v>
      </c>
      <c r="I1463" s="4">
        <v>44270</v>
      </c>
      <c r="J1463">
        <v>4394</v>
      </c>
      <c r="K1463">
        <v>668.27</v>
      </c>
      <c r="L1463">
        <v>502.54</v>
      </c>
      <c r="M1463">
        <v>2936378.38</v>
      </c>
      <c r="N1463">
        <v>2208160.7600000002</v>
      </c>
    </row>
    <row r="1464" spans="1:14" x14ac:dyDescent="0.3">
      <c r="A1464" t="s">
        <v>828</v>
      </c>
      <c r="B1464" t="s">
        <v>21</v>
      </c>
      <c r="C1464" t="s">
        <v>186</v>
      </c>
      <c r="D1464" t="s">
        <v>54</v>
      </c>
      <c r="E1464" t="s">
        <v>17</v>
      </c>
      <c r="F1464" t="s">
        <v>335</v>
      </c>
      <c r="G1464" s="4">
        <v>44754</v>
      </c>
      <c r="H1464">
        <v>534210479</v>
      </c>
      <c r="I1464" s="4">
        <v>44775</v>
      </c>
      <c r="J1464">
        <v>2909</v>
      </c>
      <c r="K1464">
        <v>109.28</v>
      </c>
      <c r="L1464">
        <v>35.840000000000003</v>
      </c>
      <c r="M1464">
        <v>317895.52</v>
      </c>
      <c r="N1464">
        <v>104258.56000000001</v>
      </c>
    </row>
    <row r="1465" spans="1:14" x14ac:dyDescent="0.3">
      <c r="A1465" t="s">
        <v>829</v>
      </c>
      <c r="B1465" t="s">
        <v>18</v>
      </c>
      <c r="C1465" t="s">
        <v>246</v>
      </c>
      <c r="D1465" t="s">
        <v>40</v>
      </c>
      <c r="E1465" t="s">
        <v>17</v>
      </c>
      <c r="F1465" t="s">
        <v>338</v>
      </c>
      <c r="G1465" s="4">
        <v>44333</v>
      </c>
      <c r="H1465">
        <v>534781253</v>
      </c>
      <c r="I1465" s="4">
        <v>44360</v>
      </c>
      <c r="J1465">
        <v>585</v>
      </c>
      <c r="K1465">
        <v>154.06</v>
      </c>
      <c r="L1465">
        <v>90.93</v>
      </c>
      <c r="M1465">
        <v>90125.1</v>
      </c>
      <c r="N1465">
        <v>53194.05</v>
      </c>
    </row>
    <row r="1466" spans="1:14" x14ac:dyDescent="0.3">
      <c r="A1466" t="s">
        <v>830</v>
      </c>
      <c r="B1466" t="s">
        <v>21</v>
      </c>
      <c r="C1466" t="s">
        <v>39</v>
      </c>
      <c r="D1466" t="s">
        <v>54</v>
      </c>
      <c r="E1466" t="s">
        <v>13</v>
      </c>
      <c r="F1466" t="s">
        <v>337</v>
      </c>
      <c r="G1466" s="4">
        <v>44204</v>
      </c>
      <c r="H1466">
        <v>534899270</v>
      </c>
      <c r="I1466" s="4">
        <v>44234</v>
      </c>
      <c r="J1466">
        <v>4302</v>
      </c>
      <c r="K1466">
        <v>109.28</v>
      </c>
      <c r="L1466">
        <v>35.840000000000003</v>
      </c>
      <c r="M1466">
        <v>470122.56</v>
      </c>
      <c r="N1466">
        <v>154183.68000000002</v>
      </c>
    </row>
    <row r="1467" spans="1:14" x14ac:dyDescent="0.3">
      <c r="A1467" t="s">
        <v>390</v>
      </c>
      <c r="B1467" t="s">
        <v>18</v>
      </c>
      <c r="C1467" t="s">
        <v>79</v>
      </c>
      <c r="D1467" t="s">
        <v>16</v>
      </c>
      <c r="E1467" t="s">
        <v>17</v>
      </c>
      <c r="F1467" t="s">
        <v>335</v>
      </c>
      <c r="G1467" s="4">
        <v>44776</v>
      </c>
      <c r="H1467">
        <v>141799008</v>
      </c>
      <c r="I1467" s="4">
        <v>44825</v>
      </c>
      <c r="J1467">
        <v>6379</v>
      </c>
      <c r="K1467">
        <v>421.89</v>
      </c>
      <c r="L1467">
        <v>364.69</v>
      </c>
      <c r="M1467">
        <v>2691236.31</v>
      </c>
      <c r="N1467">
        <v>2326357.5099999998</v>
      </c>
    </row>
    <row r="1468" spans="1:14" x14ac:dyDescent="0.3">
      <c r="A1468" t="s">
        <v>831</v>
      </c>
      <c r="B1468" t="s">
        <v>24</v>
      </c>
      <c r="C1468" t="s">
        <v>93</v>
      </c>
      <c r="D1468" t="s">
        <v>32</v>
      </c>
      <c r="E1468" t="s">
        <v>17</v>
      </c>
      <c r="F1468" t="s">
        <v>336</v>
      </c>
      <c r="G1468" s="4">
        <v>44701</v>
      </c>
      <c r="H1468">
        <v>535151183</v>
      </c>
      <c r="I1468" s="4">
        <v>44723</v>
      </c>
      <c r="J1468">
        <v>2971</v>
      </c>
      <c r="K1468">
        <v>81.73</v>
      </c>
      <c r="L1468">
        <v>56.67</v>
      </c>
      <c r="M1468">
        <v>242819.83000000002</v>
      </c>
      <c r="N1468">
        <v>168366.57</v>
      </c>
    </row>
    <row r="1469" spans="1:14" x14ac:dyDescent="0.3">
      <c r="A1469" t="s">
        <v>832</v>
      </c>
      <c r="B1469" t="s">
        <v>10</v>
      </c>
      <c r="C1469" t="s">
        <v>103</v>
      </c>
      <c r="D1469" t="s">
        <v>26</v>
      </c>
      <c r="E1469" t="s">
        <v>13</v>
      </c>
      <c r="F1469" t="s">
        <v>337</v>
      </c>
      <c r="G1469" s="4">
        <v>44737</v>
      </c>
      <c r="H1469">
        <v>535506522</v>
      </c>
      <c r="I1469" s="4">
        <v>44773</v>
      </c>
      <c r="J1469">
        <v>2534</v>
      </c>
      <c r="K1469">
        <v>255.28</v>
      </c>
      <c r="L1469">
        <v>159.41999999999999</v>
      </c>
      <c r="M1469">
        <v>646879.52</v>
      </c>
      <c r="N1469">
        <v>403970.27999999997</v>
      </c>
    </row>
    <row r="1470" spans="1:14" x14ac:dyDescent="0.3">
      <c r="A1470" t="s">
        <v>833</v>
      </c>
      <c r="B1470" t="s">
        <v>24</v>
      </c>
      <c r="C1470" t="s">
        <v>75</v>
      </c>
      <c r="D1470" t="s">
        <v>32</v>
      </c>
      <c r="E1470" t="s">
        <v>13</v>
      </c>
      <c r="F1470" t="s">
        <v>335</v>
      </c>
      <c r="G1470" s="4">
        <v>44417</v>
      </c>
      <c r="H1470">
        <v>535594928</v>
      </c>
      <c r="I1470" s="4">
        <v>44433</v>
      </c>
      <c r="J1470">
        <v>965</v>
      </c>
      <c r="K1470">
        <v>81.73</v>
      </c>
      <c r="L1470">
        <v>56.67</v>
      </c>
      <c r="M1470">
        <v>78869.45</v>
      </c>
      <c r="N1470">
        <v>54686.55</v>
      </c>
    </row>
    <row r="1471" spans="1:14" x14ac:dyDescent="0.3">
      <c r="A1471" t="s">
        <v>834</v>
      </c>
      <c r="B1471" t="s">
        <v>10</v>
      </c>
      <c r="C1471" t="s">
        <v>100</v>
      </c>
      <c r="D1471" t="s">
        <v>31</v>
      </c>
      <c r="E1471" t="s">
        <v>17</v>
      </c>
      <c r="F1471" t="s">
        <v>338</v>
      </c>
      <c r="G1471" s="4">
        <v>44513</v>
      </c>
      <c r="H1471">
        <v>536178147</v>
      </c>
      <c r="I1471" s="4">
        <v>44561</v>
      </c>
      <c r="J1471">
        <v>3269</v>
      </c>
      <c r="K1471">
        <v>437.2</v>
      </c>
      <c r="L1471">
        <v>263.33</v>
      </c>
      <c r="M1471">
        <v>1429206.8</v>
      </c>
      <c r="N1471">
        <v>860825.7699999999</v>
      </c>
    </row>
    <row r="1472" spans="1:14" x14ac:dyDescent="0.3">
      <c r="A1472" t="s">
        <v>667</v>
      </c>
      <c r="B1472" t="s">
        <v>47</v>
      </c>
      <c r="C1472" t="s">
        <v>69</v>
      </c>
      <c r="D1472" t="s">
        <v>26</v>
      </c>
      <c r="E1472" t="s">
        <v>17</v>
      </c>
      <c r="F1472" t="s">
        <v>335</v>
      </c>
      <c r="G1472" s="4">
        <v>43945</v>
      </c>
      <c r="H1472">
        <v>387219417</v>
      </c>
      <c r="I1472" s="4">
        <v>43967</v>
      </c>
      <c r="J1472">
        <v>9768</v>
      </c>
      <c r="K1472">
        <v>255.28</v>
      </c>
      <c r="L1472">
        <v>159.41999999999999</v>
      </c>
      <c r="M1472">
        <v>2493575.04</v>
      </c>
      <c r="N1472">
        <v>1557214.5599999998</v>
      </c>
    </row>
    <row r="1473" spans="1:14" x14ac:dyDescent="0.3">
      <c r="A1473" t="s">
        <v>1009</v>
      </c>
      <c r="B1473" t="s">
        <v>18</v>
      </c>
      <c r="C1473" t="s">
        <v>74</v>
      </c>
      <c r="D1473" t="s">
        <v>32</v>
      </c>
      <c r="E1473" t="s">
        <v>17</v>
      </c>
      <c r="F1473" t="s">
        <v>335</v>
      </c>
      <c r="G1473" s="4">
        <v>43945</v>
      </c>
      <c r="H1473">
        <v>698913562</v>
      </c>
      <c r="I1473" s="4">
        <v>43954</v>
      </c>
      <c r="J1473">
        <v>6480</v>
      </c>
      <c r="K1473">
        <v>81.73</v>
      </c>
      <c r="L1473">
        <v>56.67</v>
      </c>
      <c r="M1473">
        <v>529610.4</v>
      </c>
      <c r="N1473">
        <v>367221.60000000003</v>
      </c>
    </row>
    <row r="1474" spans="1:14" x14ac:dyDescent="0.3">
      <c r="A1474" t="s">
        <v>837</v>
      </c>
      <c r="B1474" t="s">
        <v>24</v>
      </c>
      <c r="C1474" t="s">
        <v>251</v>
      </c>
      <c r="D1474" t="s">
        <v>20</v>
      </c>
      <c r="E1474" t="s">
        <v>13</v>
      </c>
      <c r="F1474" t="s">
        <v>337</v>
      </c>
      <c r="G1474" s="4">
        <v>44713</v>
      </c>
      <c r="H1474">
        <v>539654290</v>
      </c>
      <c r="I1474" s="4">
        <v>44735</v>
      </c>
      <c r="J1474">
        <v>3935</v>
      </c>
      <c r="K1474">
        <v>205.7</v>
      </c>
      <c r="L1474">
        <v>117.11</v>
      </c>
      <c r="M1474">
        <v>809429.5</v>
      </c>
      <c r="N1474">
        <v>460827.85</v>
      </c>
    </row>
    <row r="1475" spans="1:14" x14ac:dyDescent="0.3">
      <c r="A1475" t="s">
        <v>2134</v>
      </c>
      <c r="B1475" t="s">
        <v>21</v>
      </c>
      <c r="C1475" t="s">
        <v>70</v>
      </c>
      <c r="D1475" t="s">
        <v>34</v>
      </c>
      <c r="E1475" t="s">
        <v>13</v>
      </c>
      <c r="F1475" t="s">
        <v>337</v>
      </c>
      <c r="G1475" s="4">
        <v>43941</v>
      </c>
      <c r="H1475">
        <v>998791825</v>
      </c>
      <c r="I1475" s="4">
        <v>43952</v>
      </c>
      <c r="J1475">
        <v>912</v>
      </c>
      <c r="K1475">
        <v>109.28</v>
      </c>
      <c r="L1475">
        <v>524.96</v>
      </c>
      <c r="M1475">
        <v>4304498.1000000006</v>
      </c>
      <c r="N1475">
        <v>3469985.6</v>
      </c>
    </row>
    <row r="1476" spans="1:14" x14ac:dyDescent="0.3">
      <c r="A1476" t="s">
        <v>839</v>
      </c>
      <c r="B1476" t="s">
        <v>21</v>
      </c>
      <c r="C1476" t="s">
        <v>151</v>
      </c>
      <c r="D1476" t="s">
        <v>60</v>
      </c>
      <c r="E1476" t="s">
        <v>17</v>
      </c>
      <c r="F1476" t="s">
        <v>338</v>
      </c>
      <c r="G1476" s="4">
        <v>44747</v>
      </c>
      <c r="H1476">
        <v>540324628</v>
      </c>
      <c r="I1476" s="4">
        <v>44795</v>
      </c>
      <c r="J1476">
        <v>239</v>
      </c>
      <c r="K1476">
        <v>668.27</v>
      </c>
      <c r="L1476">
        <v>502.54</v>
      </c>
      <c r="M1476">
        <v>159716.53</v>
      </c>
      <c r="N1476">
        <v>120107.06</v>
      </c>
    </row>
    <row r="1477" spans="1:14" x14ac:dyDescent="0.3">
      <c r="A1477" t="s">
        <v>840</v>
      </c>
      <c r="B1477" t="s">
        <v>21</v>
      </c>
      <c r="C1477" t="s">
        <v>155</v>
      </c>
      <c r="D1477" t="s">
        <v>20</v>
      </c>
      <c r="E1477" t="s">
        <v>13</v>
      </c>
      <c r="F1477" t="s">
        <v>335</v>
      </c>
      <c r="G1477" s="4">
        <v>44662</v>
      </c>
      <c r="H1477">
        <v>540352094</v>
      </c>
      <c r="I1477" s="4">
        <v>44685</v>
      </c>
      <c r="J1477">
        <v>4633</v>
      </c>
      <c r="K1477">
        <v>205.7</v>
      </c>
      <c r="L1477">
        <v>117.11</v>
      </c>
      <c r="M1477">
        <v>953008.1</v>
      </c>
      <c r="N1477">
        <v>542570.63</v>
      </c>
    </row>
    <row r="1478" spans="1:14" x14ac:dyDescent="0.3">
      <c r="A1478" t="s">
        <v>346</v>
      </c>
      <c r="B1478" t="s">
        <v>24</v>
      </c>
      <c r="C1478" t="s">
        <v>25</v>
      </c>
      <c r="D1478" t="s">
        <v>26</v>
      </c>
      <c r="E1478" t="s">
        <v>13</v>
      </c>
      <c r="F1478" t="s">
        <v>338</v>
      </c>
      <c r="G1478" s="4">
        <v>44834</v>
      </c>
      <c r="H1478">
        <v>106946170</v>
      </c>
      <c r="I1478" s="4">
        <v>44877</v>
      </c>
      <c r="J1478">
        <v>3633</v>
      </c>
      <c r="K1478">
        <v>255.28</v>
      </c>
      <c r="L1478">
        <v>159.41999999999999</v>
      </c>
      <c r="M1478">
        <v>927432.24</v>
      </c>
      <c r="N1478">
        <v>579172.86</v>
      </c>
    </row>
    <row r="1479" spans="1:14" x14ac:dyDescent="0.3">
      <c r="A1479" t="s">
        <v>391</v>
      </c>
      <c r="B1479" t="s">
        <v>47</v>
      </c>
      <c r="C1479" t="s">
        <v>80</v>
      </c>
      <c r="D1479" t="s">
        <v>54</v>
      </c>
      <c r="E1479" t="s">
        <v>13</v>
      </c>
      <c r="F1479" t="s">
        <v>337</v>
      </c>
      <c r="G1479" s="4">
        <v>44815</v>
      </c>
      <c r="H1479">
        <v>141818320</v>
      </c>
      <c r="I1479" s="4">
        <v>44820</v>
      </c>
      <c r="J1479">
        <v>7154</v>
      </c>
      <c r="K1479">
        <v>109.28</v>
      </c>
      <c r="L1479">
        <v>35.840000000000003</v>
      </c>
      <c r="M1479">
        <v>781789.12</v>
      </c>
      <c r="N1479">
        <v>256399.36000000002</v>
      </c>
    </row>
    <row r="1480" spans="1:14" x14ac:dyDescent="0.3">
      <c r="A1480" t="s">
        <v>1246</v>
      </c>
      <c r="B1480" t="s">
        <v>24</v>
      </c>
      <c r="C1480" t="s">
        <v>240</v>
      </c>
      <c r="D1480" t="s">
        <v>34</v>
      </c>
      <c r="E1480" t="s">
        <v>13</v>
      </c>
      <c r="F1480" t="s">
        <v>337</v>
      </c>
      <c r="G1480" s="4">
        <v>43941</v>
      </c>
      <c r="H1480">
        <v>906669318</v>
      </c>
      <c r="I1480" s="4">
        <v>43952</v>
      </c>
      <c r="J1480">
        <v>6610</v>
      </c>
      <c r="K1480">
        <v>651.21</v>
      </c>
      <c r="L1480">
        <v>524.96</v>
      </c>
      <c r="M1480">
        <v>4304498.1000000006</v>
      </c>
      <c r="N1480">
        <v>3469985.6</v>
      </c>
    </row>
    <row r="1481" spans="1:14" x14ac:dyDescent="0.3">
      <c r="A1481" t="s">
        <v>1357</v>
      </c>
      <c r="B1481" t="s">
        <v>21</v>
      </c>
      <c r="C1481" t="s">
        <v>81</v>
      </c>
      <c r="D1481" t="s">
        <v>31</v>
      </c>
      <c r="E1481" t="s">
        <v>13</v>
      </c>
      <c r="F1481" t="s">
        <v>335</v>
      </c>
      <c r="G1481" s="4">
        <v>43940</v>
      </c>
      <c r="H1481">
        <v>998791825</v>
      </c>
      <c r="I1481" s="4">
        <v>43951</v>
      </c>
      <c r="J1481">
        <v>9210</v>
      </c>
      <c r="K1481">
        <v>109.28</v>
      </c>
      <c r="L1481">
        <v>263.33</v>
      </c>
      <c r="M1481">
        <v>634377.19999999995</v>
      </c>
      <c r="N1481">
        <v>382091.82999999996</v>
      </c>
    </row>
    <row r="1482" spans="1:14" x14ac:dyDescent="0.3">
      <c r="A1482" t="s">
        <v>358</v>
      </c>
      <c r="B1482" t="s">
        <v>18</v>
      </c>
      <c r="C1482" t="s">
        <v>44</v>
      </c>
      <c r="D1482" t="s">
        <v>31</v>
      </c>
      <c r="E1482" t="s">
        <v>13</v>
      </c>
      <c r="F1482" t="s">
        <v>335</v>
      </c>
      <c r="G1482" s="4">
        <v>43940</v>
      </c>
      <c r="H1482">
        <v>116113746</v>
      </c>
      <c r="I1482" s="4">
        <v>43951</v>
      </c>
      <c r="J1482">
        <v>1451</v>
      </c>
      <c r="K1482">
        <v>437.2</v>
      </c>
      <c r="L1482">
        <v>263.33</v>
      </c>
      <c r="M1482">
        <v>634377.19999999995</v>
      </c>
      <c r="N1482">
        <v>382091.82999999996</v>
      </c>
    </row>
    <row r="1483" spans="1:14" x14ac:dyDescent="0.3">
      <c r="A1483" t="s">
        <v>844</v>
      </c>
      <c r="B1483" t="s">
        <v>10</v>
      </c>
      <c r="C1483" t="s">
        <v>90</v>
      </c>
      <c r="D1483" t="s">
        <v>23</v>
      </c>
      <c r="E1483" t="s">
        <v>13</v>
      </c>
      <c r="F1483" t="s">
        <v>337</v>
      </c>
      <c r="G1483" s="4">
        <v>44409</v>
      </c>
      <c r="H1483">
        <v>544562947</v>
      </c>
      <c r="I1483" s="4">
        <v>44419</v>
      </c>
      <c r="J1483">
        <v>7732</v>
      </c>
      <c r="K1483">
        <v>9.33</v>
      </c>
      <c r="L1483">
        <v>6.92</v>
      </c>
      <c r="M1483">
        <v>72139.56</v>
      </c>
      <c r="N1483">
        <v>53505.440000000002</v>
      </c>
    </row>
    <row r="1484" spans="1:14" x14ac:dyDescent="0.3">
      <c r="A1484" t="s">
        <v>845</v>
      </c>
      <c r="B1484" t="s">
        <v>18</v>
      </c>
      <c r="C1484" t="s">
        <v>246</v>
      </c>
      <c r="D1484" t="s">
        <v>60</v>
      </c>
      <c r="E1484" t="s">
        <v>17</v>
      </c>
      <c r="F1484" t="s">
        <v>338</v>
      </c>
      <c r="G1484" s="4">
        <v>44506</v>
      </c>
      <c r="H1484">
        <v>545612657</v>
      </c>
      <c r="I1484" s="4">
        <v>44521</v>
      </c>
      <c r="J1484">
        <v>8896</v>
      </c>
      <c r="K1484">
        <v>668.27</v>
      </c>
      <c r="L1484">
        <v>502.54</v>
      </c>
      <c r="M1484">
        <v>5944929.9199999999</v>
      </c>
      <c r="N1484">
        <v>4470595.84</v>
      </c>
    </row>
    <row r="1485" spans="1:14" x14ac:dyDescent="0.3">
      <c r="A1485" t="s">
        <v>846</v>
      </c>
      <c r="B1485" t="s">
        <v>18</v>
      </c>
      <c r="C1485" t="s">
        <v>173</v>
      </c>
      <c r="D1485" t="s">
        <v>34</v>
      </c>
      <c r="E1485" t="s">
        <v>17</v>
      </c>
      <c r="F1485" t="s">
        <v>337</v>
      </c>
      <c r="G1485" s="4">
        <v>44871</v>
      </c>
      <c r="H1485">
        <v>545928943</v>
      </c>
      <c r="I1485" s="4">
        <v>44876</v>
      </c>
      <c r="J1485">
        <v>2430</v>
      </c>
      <c r="K1485">
        <v>651.21</v>
      </c>
      <c r="L1485">
        <v>524.96</v>
      </c>
      <c r="M1485">
        <v>1582440.3</v>
      </c>
      <c r="N1485">
        <v>1275652.8</v>
      </c>
    </row>
    <row r="1486" spans="1:14" x14ac:dyDescent="0.3">
      <c r="A1486" t="s">
        <v>1946</v>
      </c>
      <c r="B1486" t="s">
        <v>10</v>
      </c>
      <c r="C1486" t="s">
        <v>143</v>
      </c>
      <c r="D1486" t="s">
        <v>12</v>
      </c>
      <c r="E1486" t="s">
        <v>13</v>
      </c>
      <c r="F1486" t="s">
        <v>338</v>
      </c>
      <c r="G1486" s="4">
        <v>43939</v>
      </c>
      <c r="H1486">
        <v>998791825</v>
      </c>
      <c r="I1486" s="4">
        <v>43957</v>
      </c>
      <c r="J1486">
        <v>4709</v>
      </c>
      <c r="K1486">
        <v>9.33</v>
      </c>
      <c r="L1486">
        <v>97.44</v>
      </c>
      <c r="M1486">
        <v>379313.88</v>
      </c>
      <c r="N1486">
        <v>242235.84</v>
      </c>
    </row>
    <row r="1487" spans="1:14" x14ac:dyDescent="0.3">
      <c r="A1487" t="s">
        <v>848</v>
      </c>
      <c r="B1487" t="s">
        <v>10</v>
      </c>
      <c r="C1487" t="s">
        <v>175</v>
      </c>
      <c r="D1487" t="s">
        <v>20</v>
      </c>
      <c r="E1487" t="s">
        <v>13</v>
      </c>
      <c r="F1487" t="s">
        <v>338</v>
      </c>
      <c r="G1487" s="4">
        <v>44230</v>
      </c>
      <c r="H1487">
        <v>547955834</v>
      </c>
      <c r="I1487" s="4">
        <v>44235</v>
      </c>
      <c r="J1487">
        <v>9280</v>
      </c>
      <c r="K1487">
        <v>205.7</v>
      </c>
      <c r="L1487">
        <v>117.11</v>
      </c>
      <c r="M1487">
        <v>1908896</v>
      </c>
      <c r="N1487">
        <v>1086780.8</v>
      </c>
    </row>
    <row r="1488" spans="1:14" x14ac:dyDescent="0.3">
      <c r="A1488" t="s">
        <v>849</v>
      </c>
      <c r="B1488" t="s">
        <v>18</v>
      </c>
      <c r="C1488" t="s">
        <v>111</v>
      </c>
      <c r="D1488" t="s">
        <v>23</v>
      </c>
      <c r="E1488" t="s">
        <v>17</v>
      </c>
      <c r="F1488" t="s">
        <v>338</v>
      </c>
      <c r="G1488" s="4">
        <v>44852</v>
      </c>
      <c r="H1488">
        <v>551167190</v>
      </c>
      <c r="I1488" s="4">
        <v>44869</v>
      </c>
      <c r="J1488">
        <v>1513</v>
      </c>
      <c r="K1488">
        <v>9.33</v>
      </c>
      <c r="L1488">
        <v>6.92</v>
      </c>
      <c r="M1488">
        <v>14116.29</v>
      </c>
      <c r="N1488">
        <v>10469.959999999999</v>
      </c>
    </row>
    <row r="1489" spans="1:14" x14ac:dyDescent="0.3">
      <c r="A1489" t="s">
        <v>850</v>
      </c>
      <c r="B1489" t="s">
        <v>18</v>
      </c>
      <c r="C1489" t="s">
        <v>79</v>
      </c>
      <c r="D1489" t="s">
        <v>12</v>
      </c>
      <c r="E1489" t="s">
        <v>13</v>
      </c>
      <c r="F1489" t="s">
        <v>337</v>
      </c>
      <c r="G1489" s="4">
        <v>44822</v>
      </c>
      <c r="H1489">
        <v>553562295</v>
      </c>
      <c r="I1489" s="4">
        <v>44840</v>
      </c>
      <c r="J1489">
        <v>3946</v>
      </c>
      <c r="K1489">
        <v>152.58000000000001</v>
      </c>
      <c r="L1489">
        <v>97.44</v>
      </c>
      <c r="M1489">
        <v>602080.68000000005</v>
      </c>
      <c r="N1489">
        <v>384498.24</v>
      </c>
    </row>
    <row r="1490" spans="1:14" x14ac:dyDescent="0.3">
      <c r="A1490" t="s">
        <v>392</v>
      </c>
      <c r="B1490" t="s">
        <v>21</v>
      </c>
      <c r="C1490" t="s">
        <v>57</v>
      </c>
      <c r="D1490" t="s">
        <v>20</v>
      </c>
      <c r="E1490" t="s">
        <v>13</v>
      </c>
      <c r="F1490" t="s">
        <v>337</v>
      </c>
      <c r="G1490" s="4">
        <v>44805</v>
      </c>
      <c r="H1490">
        <v>142273652</v>
      </c>
      <c r="I1490" s="4">
        <v>44817</v>
      </c>
      <c r="J1490">
        <v>2299</v>
      </c>
      <c r="K1490">
        <v>205.7</v>
      </c>
      <c r="L1490">
        <v>117.11</v>
      </c>
      <c r="M1490">
        <v>472904.3</v>
      </c>
      <c r="N1490">
        <v>269235.89</v>
      </c>
    </row>
    <row r="1491" spans="1:14" x14ac:dyDescent="0.3">
      <c r="A1491" t="s">
        <v>851</v>
      </c>
      <c r="B1491" t="s">
        <v>21</v>
      </c>
      <c r="C1491" t="s">
        <v>65</v>
      </c>
      <c r="D1491" t="s">
        <v>23</v>
      </c>
      <c r="E1491" t="s">
        <v>13</v>
      </c>
      <c r="F1491" t="s">
        <v>336</v>
      </c>
      <c r="G1491" s="4">
        <v>44278</v>
      </c>
      <c r="H1491">
        <v>554439914</v>
      </c>
      <c r="I1491" s="4">
        <v>44296</v>
      </c>
      <c r="J1491">
        <v>6116</v>
      </c>
      <c r="K1491">
        <v>9.33</v>
      </c>
      <c r="L1491">
        <v>6.92</v>
      </c>
      <c r="M1491">
        <v>57062.28</v>
      </c>
      <c r="N1491">
        <v>42322.720000000001</v>
      </c>
    </row>
    <row r="1492" spans="1:14" x14ac:dyDescent="0.3">
      <c r="A1492" t="s">
        <v>1027</v>
      </c>
      <c r="B1492" t="s">
        <v>24</v>
      </c>
      <c r="C1492" t="s">
        <v>134</v>
      </c>
      <c r="D1492" t="s">
        <v>12</v>
      </c>
      <c r="E1492" t="s">
        <v>13</v>
      </c>
      <c r="F1492" t="s">
        <v>338</v>
      </c>
      <c r="G1492" s="4">
        <v>43939</v>
      </c>
      <c r="H1492">
        <v>707988440</v>
      </c>
      <c r="I1492" s="4">
        <v>43957</v>
      </c>
      <c r="J1492">
        <v>2486</v>
      </c>
      <c r="K1492">
        <v>152.58000000000001</v>
      </c>
      <c r="L1492">
        <v>97.44</v>
      </c>
      <c r="M1492">
        <v>379313.88</v>
      </c>
      <c r="N1492">
        <v>242235.84</v>
      </c>
    </row>
    <row r="1493" spans="1:14" x14ac:dyDescent="0.3">
      <c r="A1493" t="s">
        <v>1392</v>
      </c>
      <c r="B1493" t="s">
        <v>21</v>
      </c>
      <c r="C1493" t="s">
        <v>108</v>
      </c>
      <c r="D1493" t="s">
        <v>40</v>
      </c>
      <c r="E1493" t="s">
        <v>17</v>
      </c>
      <c r="F1493" t="s">
        <v>338</v>
      </c>
      <c r="G1493" s="4">
        <v>43938</v>
      </c>
      <c r="H1493">
        <v>998791825</v>
      </c>
      <c r="I1493" s="4">
        <v>43958</v>
      </c>
      <c r="J1493">
        <v>3178</v>
      </c>
      <c r="K1493">
        <v>668.27</v>
      </c>
      <c r="L1493">
        <v>90.93</v>
      </c>
      <c r="M1493">
        <v>930368.34</v>
      </c>
      <c r="N1493">
        <v>549126.27</v>
      </c>
    </row>
    <row r="1494" spans="1:14" x14ac:dyDescent="0.3">
      <c r="A1494" t="s">
        <v>854</v>
      </c>
      <c r="B1494" t="s">
        <v>47</v>
      </c>
      <c r="C1494" t="s">
        <v>68</v>
      </c>
      <c r="D1494" t="s">
        <v>40</v>
      </c>
      <c r="E1494" t="s">
        <v>17</v>
      </c>
      <c r="F1494" t="s">
        <v>337</v>
      </c>
      <c r="G1494" s="4">
        <v>44700</v>
      </c>
      <c r="H1494">
        <v>556580960</v>
      </c>
      <c r="I1494" s="4">
        <v>44726</v>
      </c>
      <c r="J1494">
        <v>1880</v>
      </c>
      <c r="K1494">
        <v>154.06</v>
      </c>
      <c r="L1494">
        <v>90.93</v>
      </c>
      <c r="M1494">
        <v>289632.8</v>
      </c>
      <c r="N1494">
        <v>170948.40000000002</v>
      </c>
    </row>
    <row r="1495" spans="1:14" x14ac:dyDescent="0.3">
      <c r="A1495" t="s">
        <v>855</v>
      </c>
      <c r="B1495" t="s">
        <v>21</v>
      </c>
      <c r="C1495" t="s">
        <v>142</v>
      </c>
      <c r="D1495" t="s">
        <v>40</v>
      </c>
      <c r="E1495" t="s">
        <v>13</v>
      </c>
      <c r="F1495" t="s">
        <v>338</v>
      </c>
      <c r="G1495" s="4">
        <v>44840</v>
      </c>
      <c r="H1495">
        <v>557446992</v>
      </c>
      <c r="I1495" s="4">
        <v>44841</v>
      </c>
      <c r="J1495">
        <v>3985</v>
      </c>
      <c r="K1495">
        <v>154.06</v>
      </c>
      <c r="L1495">
        <v>90.93</v>
      </c>
      <c r="M1495">
        <v>613929.1</v>
      </c>
      <c r="N1495">
        <v>362356.05000000005</v>
      </c>
    </row>
    <row r="1496" spans="1:14" x14ac:dyDescent="0.3">
      <c r="A1496" t="s">
        <v>856</v>
      </c>
      <c r="B1496" t="s">
        <v>10</v>
      </c>
      <c r="C1496" t="s">
        <v>256</v>
      </c>
      <c r="D1496" t="s">
        <v>28</v>
      </c>
      <c r="E1496" t="s">
        <v>13</v>
      </c>
      <c r="F1496" t="s">
        <v>336</v>
      </c>
      <c r="G1496" s="4">
        <v>44744</v>
      </c>
      <c r="H1496">
        <v>557524669</v>
      </c>
      <c r="I1496" s="4">
        <v>44791</v>
      </c>
      <c r="J1496">
        <v>8977</v>
      </c>
      <c r="K1496">
        <v>47.45</v>
      </c>
      <c r="L1496">
        <v>31.79</v>
      </c>
      <c r="M1496">
        <v>425958.65</v>
      </c>
      <c r="N1496">
        <v>285378.83</v>
      </c>
    </row>
    <row r="1497" spans="1:14" x14ac:dyDescent="0.3">
      <c r="A1497" t="s">
        <v>1655</v>
      </c>
      <c r="B1497" t="s">
        <v>47</v>
      </c>
      <c r="C1497" t="s">
        <v>53</v>
      </c>
      <c r="D1497" t="s">
        <v>28</v>
      </c>
      <c r="E1497" t="s">
        <v>17</v>
      </c>
      <c r="F1497" t="s">
        <v>336</v>
      </c>
      <c r="G1497" s="4">
        <v>43938</v>
      </c>
      <c r="H1497">
        <v>998791825</v>
      </c>
      <c r="I1497" s="4">
        <v>43952</v>
      </c>
      <c r="J1497">
        <v>5042</v>
      </c>
      <c r="K1497">
        <v>421.89</v>
      </c>
      <c r="L1497">
        <v>31.79</v>
      </c>
      <c r="M1497">
        <v>161851.95000000001</v>
      </c>
      <c r="N1497">
        <v>108435.69</v>
      </c>
    </row>
    <row r="1498" spans="1:14" x14ac:dyDescent="0.3">
      <c r="A1498" t="s">
        <v>858</v>
      </c>
      <c r="B1498" t="s">
        <v>21</v>
      </c>
      <c r="C1498" t="s">
        <v>198</v>
      </c>
      <c r="D1498" t="s">
        <v>20</v>
      </c>
      <c r="E1498" t="s">
        <v>17</v>
      </c>
      <c r="F1498" t="s">
        <v>335</v>
      </c>
      <c r="G1498" s="4">
        <v>44407</v>
      </c>
      <c r="H1498">
        <v>557999742</v>
      </c>
      <c r="I1498" s="4">
        <v>44441</v>
      </c>
      <c r="J1498">
        <v>1545</v>
      </c>
      <c r="K1498">
        <v>205.7</v>
      </c>
      <c r="L1498">
        <v>117.11</v>
      </c>
      <c r="M1498">
        <v>317806.5</v>
      </c>
      <c r="N1498">
        <v>180934.95</v>
      </c>
    </row>
    <row r="1499" spans="1:14" x14ac:dyDescent="0.3">
      <c r="A1499" t="s">
        <v>859</v>
      </c>
      <c r="B1499" t="s">
        <v>10</v>
      </c>
      <c r="C1499" t="s">
        <v>258</v>
      </c>
      <c r="D1499" t="s">
        <v>23</v>
      </c>
      <c r="E1499" t="s">
        <v>17</v>
      </c>
      <c r="F1499" t="s">
        <v>337</v>
      </c>
      <c r="G1499" s="4">
        <v>44555</v>
      </c>
      <c r="H1499">
        <v>558649051</v>
      </c>
      <c r="I1499" s="4">
        <v>44600</v>
      </c>
      <c r="J1499">
        <v>8663</v>
      </c>
      <c r="K1499">
        <v>9.33</v>
      </c>
      <c r="L1499">
        <v>6.92</v>
      </c>
      <c r="M1499">
        <v>80825.789999999994</v>
      </c>
      <c r="N1499">
        <v>59947.96</v>
      </c>
    </row>
    <row r="1500" spans="1:14" x14ac:dyDescent="0.3">
      <c r="A1500" t="s">
        <v>860</v>
      </c>
      <c r="B1500" t="s">
        <v>21</v>
      </c>
      <c r="C1500" t="s">
        <v>162</v>
      </c>
      <c r="D1500" t="s">
        <v>23</v>
      </c>
      <c r="E1500" t="s">
        <v>17</v>
      </c>
      <c r="F1500" t="s">
        <v>338</v>
      </c>
      <c r="G1500" s="4">
        <v>44199</v>
      </c>
      <c r="H1500">
        <v>558863198</v>
      </c>
      <c r="I1500" s="4">
        <v>44207</v>
      </c>
      <c r="J1500">
        <v>7749</v>
      </c>
      <c r="K1500">
        <v>9.33</v>
      </c>
      <c r="L1500">
        <v>6.92</v>
      </c>
      <c r="M1500">
        <v>72298.17</v>
      </c>
      <c r="N1500">
        <v>53623.08</v>
      </c>
    </row>
    <row r="1501" spans="1:14" x14ac:dyDescent="0.3">
      <c r="A1501" t="s">
        <v>214</v>
      </c>
      <c r="B1501" t="s">
        <v>21</v>
      </c>
      <c r="C1501" t="s">
        <v>39</v>
      </c>
      <c r="D1501" t="s">
        <v>40</v>
      </c>
      <c r="E1501" t="s">
        <v>17</v>
      </c>
      <c r="F1501" t="s">
        <v>338</v>
      </c>
      <c r="G1501" s="4">
        <v>43938</v>
      </c>
      <c r="H1501">
        <v>998791825</v>
      </c>
      <c r="I1501" s="4">
        <v>43964</v>
      </c>
      <c r="J1501">
        <v>8961</v>
      </c>
      <c r="K1501">
        <v>154.06</v>
      </c>
      <c r="L1501">
        <v>90.93</v>
      </c>
      <c r="M1501">
        <v>909878.36</v>
      </c>
      <c r="N1501">
        <v>537032.58000000007</v>
      </c>
    </row>
    <row r="1502" spans="1:14" x14ac:dyDescent="0.3">
      <c r="A1502" t="s">
        <v>861</v>
      </c>
      <c r="B1502" t="s">
        <v>10</v>
      </c>
      <c r="C1502" t="s">
        <v>191</v>
      </c>
      <c r="D1502" t="s">
        <v>40</v>
      </c>
      <c r="E1502" t="s">
        <v>17</v>
      </c>
      <c r="F1502" t="s">
        <v>338</v>
      </c>
      <c r="G1502" s="4">
        <v>44422</v>
      </c>
      <c r="H1502">
        <v>559007823</v>
      </c>
      <c r="I1502" s="4">
        <v>44464</v>
      </c>
      <c r="J1502">
        <v>3653</v>
      </c>
      <c r="K1502">
        <v>154.06</v>
      </c>
      <c r="L1502">
        <v>90.93</v>
      </c>
      <c r="M1502">
        <v>562781.18000000005</v>
      </c>
      <c r="N1502">
        <v>332167.29000000004</v>
      </c>
    </row>
    <row r="1503" spans="1:14" x14ac:dyDescent="0.3">
      <c r="A1503" t="s">
        <v>694</v>
      </c>
      <c r="B1503" t="s">
        <v>21</v>
      </c>
      <c r="C1503" t="s">
        <v>94</v>
      </c>
      <c r="D1503" t="s">
        <v>28</v>
      </c>
      <c r="E1503" t="s">
        <v>17</v>
      </c>
      <c r="F1503" t="s">
        <v>336</v>
      </c>
      <c r="G1503" s="4">
        <v>43938</v>
      </c>
      <c r="H1503">
        <v>415760695</v>
      </c>
      <c r="I1503" s="4">
        <v>43952</v>
      </c>
      <c r="J1503">
        <v>3411</v>
      </c>
      <c r="K1503">
        <v>47.45</v>
      </c>
      <c r="L1503">
        <v>31.79</v>
      </c>
      <c r="M1503">
        <v>161851.95000000001</v>
      </c>
      <c r="N1503">
        <v>108435.69</v>
      </c>
    </row>
    <row r="1504" spans="1:14" x14ac:dyDescent="0.3">
      <c r="A1504" t="s">
        <v>863</v>
      </c>
      <c r="B1504" t="s">
        <v>10</v>
      </c>
      <c r="C1504" t="s">
        <v>210</v>
      </c>
      <c r="D1504" t="s">
        <v>34</v>
      </c>
      <c r="E1504" t="s">
        <v>17</v>
      </c>
      <c r="F1504" t="s">
        <v>336</v>
      </c>
      <c r="G1504" s="4">
        <v>44367</v>
      </c>
      <c r="H1504">
        <v>559425818</v>
      </c>
      <c r="I1504" s="4">
        <v>44371</v>
      </c>
      <c r="J1504">
        <v>5463</v>
      </c>
      <c r="K1504">
        <v>651.21</v>
      </c>
      <c r="L1504">
        <v>524.96</v>
      </c>
      <c r="M1504">
        <v>3557560.23</v>
      </c>
      <c r="N1504">
        <v>2867856.48</v>
      </c>
    </row>
    <row r="1505" spans="1:14" x14ac:dyDescent="0.3">
      <c r="A1505" t="s">
        <v>864</v>
      </c>
      <c r="B1505" t="s">
        <v>18</v>
      </c>
      <c r="C1505" t="s">
        <v>44</v>
      </c>
      <c r="D1505" t="s">
        <v>31</v>
      </c>
      <c r="E1505" t="s">
        <v>13</v>
      </c>
      <c r="F1505" t="s">
        <v>337</v>
      </c>
      <c r="G1505" s="4">
        <v>44379</v>
      </c>
      <c r="H1505">
        <v>559497487</v>
      </c>
      <c r="I1505" s="4">
        <v>44387</v>
      </c>
      <c r="J1505">
        <v>6222</v>
      </c>
      <c r="K1505">
        <v>437.2</v>
      </c>
      <c r="L1505">
        <v>263.33</v>
      </c>
      <c r="M1505">
        <v>2720258.4</v>
      </c>
      <c r="N1505">
        <v>1638439.26</v>
      </c>
    </row>
    <row r="1506" spans="1:14" x14ac:dyDescent="0.3">
      <c r="A1506" t="s">
        <v>865</v>
      </c>
      <c r="B1506" t="s">
        <v>10</v>
      </c>
      <c r="C1506" t="s">
        <v>225</v>
      </c>
      <c r="D1506" t="s">
        <v>60</v>
      </c>
      <c r="E1506" t="s">
        <v>13</v>
      </c>
      <c r="F1506" t="s">
        <v>338</v>
      </c>
      <c r="G1506" s="4">
        <v>44508</v>
      </c>
      <c r="H1506">
        <v>561541974</v>
      </c>
      <c r="I1506" s="4">
        <v>44540</v>
      </c>
      <c r="J1506">
        <v>3506</v>
      </c>
      <c r="K1506">
        <v>668.27</v>
      </c>
      <c r="L1506">
        <v>502.54</v>
      </c>
      <c r="M1506">
        <v>2342954.62</v>
      </c>
      <c r="N1506">
        <v>1761905.24</v>
      </c>
    </row>
    <row r="1507" spans="1:14" x14ac:dyDescent="0.3">
      <c r="A1507" t="s">
        <v>795</v>
      </c>
      <c r="B1507" t="s">
        <v>10</v>
      </c>
      <c r="C1507" t="s">
        <v>124</v>
      </c>
      <c r="D1507" t="s">
        <v>40</v>
      </c>
      <c r="E1507" t="s">
        <v>17</v>
      </c>
      <c r="F1507" t="s">
        <v>338</v>
      </c>
      <c r="G1507" s="4">
        <v>43938</v>
      </c>
      <c r="H1507">
        <v>508827769</v>
      </c>
      <c r="I1507" s="4">
        <v>43964</v>
      </c>
      <c r="J1507">
        <v>5906</v>
      </c>
      <c r="K1507">
        <v>154.06</v>
      </c>
      <c r="L1507">
        <v>90.93</v>
      </c>
      <c r="M1507">
        <v>909878.36</v>
      </c>
      <c r="N1507">
        <v>537032.58000000007</v>
      </c>
    </row>
    <row r="1508" spans="1:14" x14ac:dyDescent="0.3">
      <c r="A1508" t="s">
        <v>393</v>
      </c>
      <c r="B1508" t="s">
        <v>21</v>
      </c>
      <c r="C1508" t="s">
        <v>81</v>
      </c>
      <c r="D1508" t="s">
        <v>40</v>
      </c>
      <c r="E1508" t="s">
        <v>17</v>
      </c>
      <c r="F1508" t="s">
        <v>338</v>
      </c>
      <c r="G1508" s="4">
        <v>43938</v>
      </c>
      <c r="H1508">
        <v>144708669</v>
      </c>
      <c r="I1508" s="4">
        <v>43958</v>
      </c>
      <c r="J1508">
        <v>6039</v>
      </c>
      <c r="K1508">
        <v>154.06</v>
      </c>
      <c r="L1508">
        <v>90.93</v>
      </c>
      <c r="M1508">
        <v>930368.34</v>
      </c>
      <c r="N1508">
        <v>549126.27</v>
      </c>
    </row>
    <row r="1509" spans="1:14" x14ac:dyDescent="0.3">
      <c r="A1509" t="s">
        <v>1614</v>
      </c>
      <c r="B1509" t="s">
        <v>21</v>
      </c>
      <c r="C1509" t="s">
        <v>195</v>
      </c>
      <c r="D1509" t="s">
        <v>54</v>
      </c>
      <c r="E1509" t="s">
        <v>13</v>
      </c>
      <c r="F1509" t="s">
        <v>338</v>
      </c>
      <c r="G1509" s="4">
        <v>43937</v>
      </c>
      <c r="H1509">
        <v>998791825</v>
      </c>
      <c r="I1509" s="4">
        <v>43977</v>
      </c>
      <c r="J1509">
        <v>9115</v>
      </c>
      <c r="K1509">
        <v>152.58000000000001</v>
      </c>
      <c r="L1509">
        <v>35.840000000000003</v>
      </c>
      <c r="M1509">
        <v>330462.72000000003</v>
      </c>
      <c r="N1509">
        <v>108380.16</v>
      </c>
    </row>
    <row r="1510" spans="1:14" x14ac:dyDescent="0.3">
      <c r="A1510" t="s">
        <v>2068</v>
      </c>
      <c r="B1510" t="s">
        <v>21</v>
      </c>
      <c r="C1510" t="s">
        <v>155</v>
      </c>
      <c r="D1510" t="s">
        <v>23</v>
      </c>
      <c r="E1510" t="s">
        <v>13</v>
      </c>
      <c r="F1510" t="s">
        <v>335</v>
      </c>
      <c r="G1510" s="4">
        <v>43937</v>
      </c>
      <c r="H1510">
        <v>998791825</v>
      </c>
      <c r="I1510" s="4">
        <v>43968</v>
      </c>
      <c r="J1510">
        <v>2089</v>
      </c>
      <c r="K1510">
        <v>255.28</v>
      </c>
      <c r="L1510">
        <v>6.92</v>
      </c>
      <c r="M1510">
        <v>12203.64</v>
      </c>
      <c r="N1510">
        <v>9051.36</v>
      </c>
    </row>
    <row r="1511" spans="1:14" x14ac:dyDescent="0.3">
      <c r="A1511" t="s">
        <v>870</v>
      </c>
      <c r="B1511" t="s">
        <v>21</v>
      </c>
      <c r="C1511" t="s">
        <v>37</v>
      </c>
      <c r="D1511" t="s">
        <v>20</v>
      </c>
      <c r="E1511" t="s">
        <v>13</v>
      </c>
      <c r="F1511" t="s">
        <v>338</v>
      </c>
      <c r="G1511" s="4">
        <v>44655</v>
      </c>
      <c r="H1511">
        <v>563551700</v>
      </c>
      <c r="I1511" s="4">
        <v>44700</v>
      </c>
      <c r="J1511">
        <v>4051</v>
      </c>
      <c r="K1511">
        <v>205.7</v>
      </c>
      <c r="L1511">
        <v>117.11</v>
      </c>
      <c r="M1511">
        <v>833290.7</v>
      </c>
      <c r="N1511">
        <v>474412.61</v>
      </c>
    </row>
    <row r="1512" spans="1:14" x14ac:dyDescent="0.3">
      <c r="A1512" t="s">
        <v>647</v>
      </c>
      <c r="B1512" t="s">
        <v>21</v>
      </c>
      <c r="C1512" t="s">
        <v>122</v>
      </c>
      <c r="D1512" t="s">
        <v>54</v>
      </c>
      <c r="E1512" t="s">
        <v>13</v>
      </c>
      <c r="F1512" t="s">
        <v>338</v>
      </c>
      <c r="G1512" s="4">
        <v>43937</v>
      </c>
      <c r="H1512">
        <v>368066298</v>
      </c>
      <c r="I1512" s="4">
        <v>43977</v>
      </c>
      <c r="J1512">
        <v>3024</v>
      </c>
      <c r="K1512">
        <v>109.28</v>
      </c>
      <c r="L1512">
        <v>35.840000000000003</v>
      </c>
      <c r="M1512">
        <v>330462.72000000003</v>
      </c>
      <c r="N1512">
        <v>108380.16</v>
      </c>
    </row>
    <row r="1513" spans="1:14" x14ac:dyDescent="0.3">
      <c r="A1513" t="s">
        <v>1163</v>
      </c>
      <c r="B1513" t="s">
        <v>10</v>
      </c>
      <c r="C1513" t="s">
        <v>247</v>
      </c>
      <c r="D1513" t="s">
        <v>23</v>
      </c>
      <c r="E1513" t="s">
        <v>13</v>
      </c>
      <c r="F1513" t="s">
        <v>335</v>
      </c>
      <c r="G1513" s="4">
        <v>43937</v>
      </c>
      <c r="H1513">
        <v>842967498</v>
      </c>
      <c r="I1513" s="4">
        <v>43968</v>
      </c>
      <c r="J1513">
        <v>1308</v>
      </c>
      <c r="K1513">
        <v>9.33</v>
      </c>
      <c r="L1513">
        <v>6.92</v>
      </c>
      <c r="M1513">
        <v>12203.64</v>
      </c>
      <c r="N1513">
        <v>9051.36</v>
      </c>
    </row>
    <row r="1514" spans="1:14" x14ac:dyDescent="0.3">
      <c r="A1514" t="s">
        <v>872</v>
      </c>
      <c r="B1514" t="s">
        <v>21</v>
      </c>
      <c r="C1514" t="s">
        <v>57</v>
      </c>
      <c r="D1514" t="s">
        <v>60</v>
      </c>
      <c r="E1514" t="s">
        <v>13</v>
      </c>
      <c r="F1514" t="s">
        <v>335</v>
      </c>
      <c r="G1514" s="4">
        <v>44439</v>
      </c>
      <c r="H1514">
        <v>563757693</v>
      </c>
      <c r="I1514" s="4">
        <v>44441</v>
      </c>
      <c r="J1514">
        <v>3516</v>
      </c>
      <c r="K1514">
        <v>668.27</v>
      </c>
      <c r="L1514">
        <v>502.54</v>
      </c>
      <c r="M1514">
        <v>2349637.3199999998</v>
      </c>
      <c r="N1514">
        <v>1766930.6400000001</v>
      </c>
    </row>
    <row r="1515" spans="1:14" x14ac:dyDescent="0.3">
      <c r="A1515" t="s">
        <v>1719</v>
      </c>
      <c r="B1515" t="s">
        <v>47</v>
      </c>
      <c r="C1515" t="s">
        <v>137</v>
      </c>
      <c r="D1515" t="s">
        <v>23</v>
      </c>
      <c r="E1515" t="s">
        <v>17</v>
      </c>
      <c r="F1515" t="s">
        <v>336</v>
      </c>
      <c r="G1515" s="4">
        <v>43936</v>
      </c>
      <c r="H1515">
        <v>998791825</v>
      </c>
      <c r="I1515" s="4">
        <v>43974</v>
      </c>
      <c r="J1515">
        <v>779</v>
      </c>
      <c r="K1515">
        <v>421.89</v>
      </c>
      <c r="L1515">
        <v>6.92</v>
      </c>
      <c r="M1515">
        <v>69993.66</v>
      </c>
      <c r="N1515">
        <v>51913.84</v>
      </c>
    </row>
    <row r="1516" spans="1:14" x14ac:dyDescent="0.3">
      <c r="A1516" t="s">
        <v>874</v>
      </c>
      <c r="B1516" t="s">
        <v>10</v>
      </c>
      <c r="C1516" t="s">
        <v>90</v>
      </c>
      <c r="D1516" t="s">
        <v>20</v>
      </c>
      <c r="E1516" t="s">
        <v>13</v>
      </c>
      <c r="F1516" t="s">
        <v>337</v>
      </c>
      <c r="G1516" s="4">
        <v>44787</v>
      </c>
      <c r="H1516">
        <v>564926707</v>
      </c>
      <c r="I1516" s="4">
        <v>44823</v>
      </c>
      <c r="J1516">
        <v>3765</v>
      </c>
      <c r="K1516">
        <v>205.7</v>
      </c>
      <c r="L1516">
        <v>117.11</v>
      </c>
      <c r="M1516">
        <v>774460.5</v>
      </c>
      <c r="N1516">
        <v>440919.15</v>
      </c>
    </row>
    <row r="1517" spans="1:14" x14ac:dyDescent="0.3">
      <c r="A1517" t="s">
        <v>875</v>
      </c>
      <c r="B1517" t="s">
        <v>21</v>
      </c>
      <c r="C1517" t="s">
        <v>50</v>
      </c>
      <c r="D1517" t="s">
        <v>28</v>
      </c>
      <c r="E1517" t="s">
        <v>13</v>
      </c>
      <c r="F1517" t="s">
        <v>337</v>
      </c>
      <c r="G1517" s="4">
        <v>44458</v>
      </c>
      <c r="H1517">
        <v>565477311</v>
      </c>
      <c r="I1517" s="4">
        <v>44474</v>
      </c>
      <c r="J1517">
        <v>1715</v>
      </c>
      <c r="K1517">
        <v>47.45</v>
      </c>
      <c r="L1517">
        <v>31.79</v>
      </c>
      <c r="M1517">
        <v>81376.75</v>
      </c>
      <c r="N1517">
        <v>54519.85</v>
      </c>
    </row>
    <row r="1518" spans="1:14" x14ac:dyDescent="0.3">
      <c r="A1518" t="s">
        <v>768</v>
      </c>
      <c r="B1518" t="s">
        <v>21</v>
      </c>
      <c r="C1518" t="s">
        <v>162</v>
      </c>
      <c r="D1518" t="s">
        <v>23</v>
      </c>
      <c r="E1518" t="s">
        <v>17</v>
      </c>
      <c r="F1518" t="s">
        <v>336</v>
      </c>
      <c r="G1518" s="4">
        <v>43936</v>
      </c>
      <c r="H1518">
        <v>489661777</v>
      </c>
      <c r="I1518" s="4">
        <v>43974</v>
      </c>
      <c r="J1518">
        <v>7502</v>
      </c>
      <c r="K1518">
        <v>9.33</v>
      </c>
      <c r="L1518">
        <v>6.92</v>
      </c>
      <c r="M1518">
        <v>69993.66</v>
      </c>
      <c r="N1518">
        <v>51913.84</v>
      </c>
    </row>
    <row r="1519" spans="1:14" x14ac:dyDescent="0.3">
      <c r="A1519" t="s">
        <v>1735</v>
      </c>
      <c r="B1519" t="s">
        <v>10</v>
      </c>
      <c r="C1519" t="s">
        <v>252</v>
      </c>
      <c r="D1519" t="s">
        <v>16</v>
      </c>
      <c r="E1519" t="s">
        <v>13</v>
      </c>
      <c r="F1519" t="s">
        <v>336</v>
      </c>
      <c r="G1519" s="4">
        <v>43934</v>
      </c>
      <c r="H1519">
        <v>998791825</v>
      </c>
      <c r="I1519" s="4">
        <v>43959</v>
      </c>
      <c r="J1519">
        <v>753</v>
      </c>
      <c r="K1519">
        <v>154.06</v>
      </c>
      <c r="L1519">
        <v>364.69</v>
      </c>
      <c r="M1519">
        <v>1462692.63</v>
      </c>
      <c r="N1519">
        <v>1264380.23</v>
      </c>
    </row>
    <row r="1520" spans="1:14" x14ac:dyDescent="0.3">
      <c r="A1520" t="s">
        <v>878</v>
      </c>
      <c r="B1520" t="s">
        <v>24</v>
      </c>
      <c r="C1520" t="s">
        <v>265</v>
      </c>
      <c r="D1520" t="s">
        <v>34</v>
      </c>
      <c r="E1520" t="s">
        <v>17</v>
      </c>
      <c r="F1520" t="s">
        <v>335</v>
      </c>
      <c r="G1520" s="4">
        <v>44259</v>
      </c>
      <c r="H1520">
        <v>567429101</v>
      </c>
      <c r="I1520" s="4">
        <v>44277</v>
      </c>
      <c r="J1520">
        <v>1772</v>
      </c>
      <c r="K1520">
        <v>651.21</v>
      </c>
      <c r="L1520">
        <v>524.96</v>
      </c>
      <c r="M1520">
        <v>1153944.1200000001</v>
      </c>
      <c r="N1520">
        <v>930229.12000000011</v>
      </c>
    </row>
    <row r="1521" spans="1:14" x14ac:dyDescent="0.3">
      <c r="A1521" t="s">
        <v>879</v>
      </c>
      <c r="B1521" t="s">
        <v>21</v>
      </c>
      <c r="C1521" t="s">
        <v>159</v>
      </c>
      <c r="D1521" t="s">
        <v>28</v>
      </c>
      <c r="E1521" t="s">
        <v>17</v>
      </c>
      <c r="F1521" t="s">
        <v>338</v>
      </c>
      <c r="G1521" s="4">
        <v>44728</v>
      </c>
      <c r="H1521">
        <v>567838943</v>
      </c>
      <c r="I1521" s="4">
        <v>44751</v>
      </c>
      <c r="J1521">
        <v>126</v>
      </c>
      <c r="K1521">
        <v>47.45</v>
      </c>
      <c r="L1521">
        <v>31.79</v>
      </c>
      <c r="M1521">
        <v>5978.7000000000007</v>
      </c>
      <c r="N1521">
        <v>4005.54</v>
      </c>
    </row>
    <row r="1522" spans="1:14" x14ac:dyDescent="0.3">
      <c r="A1522" t="s">
        <v>784</v>
      </c>
      <c r="B1522" t="s">
        <v>21</v>
      </c>
      <c r="C1522" t="s">
        <v>78</v>
      </c>
      <c r="D1522" t="s">
        <v>16</v>
      </c>
      <c r="E1522" t="s">
        <v>13</v>
      </c>
      <c r="F1522" t="s">
        <v>336</v>
      </c>
      <c r="G1522" s="4">
        <v>43934</v>
      </c>
      <c r="H1522">
        <v>498948657</v>
      </c>
      <c r="I1522" s="4">
        <v>43959</v>
      </c>
      <c r="J1522">
        <v>3467</v>
      </c>
      <c r="K1522">
        <v>421.89</v>
      </c>
      <c r="L1522">
        <v>364.69</v>
      </c>
      <c r="M1522">
        <v>1462692.63</v>
      </c>
      <c r="N1522">
        <v>1264380.23</v>
      </c>
    </row>
    <row r="1523" spans="1:14" x14ac:dyDescent="0.3">
      <c r="A1523" t="s">
        <v>395</v>
      </c>
      <c r="B1523" t="s">
        <v>24</v>
      </c>
      <c r="C1523" t="s">
        <v>82</v>
      </c>
      <c r="D1523" t="s">
        <v>16</v>
      </c>
      <c r="E1523" t="s">
        <v>17</v>
      </c>
      <c r="F1523" t="s">
        <v>335</v>
      </c>
      <c r="G1523" s="4">
        <v>44435</v>
      </c>
      <c r="H1523">
        <v>145683276</v>
      </c>
      <c r="I1523" s="4">
        <v>44442</v>
      </c>
      <c r="J1523">
        <v>6353</v>
      </c>
      <c r="K1523">
        <v>421.89</v>
      </c>
      <c r="L1523">
        <v>364.69</v>
      </c>
      <c r="M1523">
        <v>2680267.17</v>
      </c>
      <c r="N1523">
        <v>2316875.5699999998</v>
      </c>
    </row>
    <row r="1524" spans="1:14" x14ac:dyDescent="0.3">
      <c r="A1524" t="s">
        <v>881</v>
      </c>
      <c r="B1524" t="s">
        <v>24</v>
      </c>
      <c r="C1524" t="s">
        <v>82</v>
      </c>
      <c r="D1524" t="s">
        <v>28</v>
      </c>
      <c r="E1524" t="s">
        <v>17</v>
      </c>
      <c r="F1524" t="s">
        <v>336</v>
      </c>
      <c r="G1524" s="4">
        <v>44429</v>
      </c>
      <c r="H1524">
        <v>570435321</v>
      </c>
      <c r="I1524" s="4">
        <v>44440</v>
      </c>
      <c r="J1524">
        <v>6944</v>
      </c>
      <c r="K1524">
        <v>47.45</v>
      </c>
      <c r="L1524">
        <v>31.79</v>
      </c>
      <c r="M1524">
        <v>329492.80000000005</v>
      </c>
      <c r="N1524">
        <v>220749.75999999998</v>
      </c>
    </row>
    <row r="1525" spans="1:14" x14ac:dyDescent="0.3">
      <c r="A1525" t="s">
        <v>1540</v>
      </c>
      <c r="B1525" t="s">
        <v>24</v>
      </c>
      <c r="C1525" t="s">
        <v>201</v>
      </c>
      <c r="D1525" t="s">
        <v>32</v>
      </c>
      <c r="E1525" t="s">
        <v>17</v>
      </c>
      <c r="F1525" t="s">
        <v>337</v>
      </c>
      <c r="G1525" s="4">
        <v>43933</v>
      </c>
      <c r="H1525">
        <v>998791825</v>
      </c>
      <c r="I1525" s="4">
        <v>43980</v>
      </c>
      <c r="J1525">
        <v>983</v>
      </c>
      <c r="K1525">
        <v>437.2</v>
      </c>
      <c r="L1525">
        <v>56.67</v>
      </c>
      <c r="M1525">
        <v>338689.12</v>
      </c>
      <c r="N1525">
        <v>234840.48</v>
      </c>
    </row>
    <row r="1526" spans="1:14" x14ac:dyDescent="0.3">
      <c r="A1526" t="s">
        <v>883</v>
      </c>
      <c r="B1526" t="s">
        <v>21</v>
      </c>
      <c r="C1526" t="s">
        <v>83</v>
      </c>
      <c r="D1526" t="s">
        <v>31</v>
      </c>
      <c r="E1526" t="s">
        <v>17</v>
      </c>
      <c r="F1526" t="s">
        <v>338</v>
      </c>
      <c r="G1526" s="4">
        <v>44607</v>
      </c>
      <c r="H1526">
        <v>571983277</v>
      </c>
      <c r="I1526" s="4">
        <v>44644</v>
      </c>
      <c r="J1526">
        <v>7221</v>
      </c>
      <c r="K1526">
        <v>437.2</v>
      </c>
      <c r="L1526">
        <v>263.33</v>
      </c>
      <c r="M1526">
        <v>3157021.1999999997</v>
      </c>
      <c r="N1526">
        <v>1901505.93</v>
      </c>
    </row>
    <row r="1527" spans="1:14" x14ac:dyDescent="0.3">
      <c r="A1527" t="s">
        <v>884</v>
      </c>
      <c r="B1527" t="s">
        <v>47</v>
      </c>
      <c r="C1527" t="s">
        <v>128</v>
      </c>
      <c r="D1527" t="s">
        <v>23</v>
      </c>
      <c r="E1527" t="s">
        <v>13</v>
      </c>
      <c r="F1527" t="s">
        <v>335</v>
      </c>
      <c r="G1527" s="4">
        <v>44396</v>
      </c>
      <c r="H1527">
        <v>572084128</v>
      </c>
      <c r="I1527" s="4">
        <v>44396</v>
      </c>
      <c r="J1527">
        <v>17</v>
      </c>
      <c r="K1527">
        <v>9.33</v>
      </c>
      <c r="L1527">
        <v>6.92</v>
      </c>
      <c r="M1527">
        <v>158.61000000000001</v>
      </c>
      <c r="N1527">
        <v>117.64</v>
      </c>
    </row>
    <row r="1528" spans="1:14" x14ac:dyDescent="0.3">
      <c r="A1528" t="s">
        <v>885</v>
      </c>
      <c r="B1528" t="s">
        <v>10</v>
      </c>
      <c r="C1528" t="s">
        <v>104</v>
      </c>
      <c r="D1528" t="s">
        <v>40</v>
      </c>
      <c r="E1528" t="s">
        <v>17</v>
      </c>
      <c r="F1528" t="s">
        <v>337</v>
      </c>
      <c r="G1528" s="4">
        <v>44858</v>
      </c>
      <c r="H1528">
        <v>572198283</v>
      </c>
      <c r="I1528" s="4">
        <v>44883</v>
      </c>
      <c r="J1528">
        <v>5373</v>
      </c>
      <c r="K1528">
        <v>154.06</v>
      </c>
      <c r="L1528">
        <v>90.93</v>
      </c>
      <c r="M1528">
        <v>827764.38</v>
      </c>
      <c r="N1528">
        <v>488566.89</v>
      </c>
    </row>
    <row r="1529" spans="1:14" x14ac:dyDescent="0.3">
      <c r="A1529" t="s">
        <v>1761</v>
      </c>
      <c r="B1529" t="s">
        <v>18</v>
      </c>
      <c r="C1529" t="s">
        <v>111</v>
      </c>
      <c r="D1529" t="s">
        <v>23</v>
      </c>
      <c r="E1529" t="s">
        <v>13</v>
      </c>
      <c r="F1529" t="s">
        <v>337</v>
      </c>
      <c r="G1529" s="4">
        <v>43933</v>
      </c>
      <c r="H1529">
        <v>998791825</v>
      </c>
      <c r="I1529" s="4">
        <v>43957</v>
      </c>
      <c r="J1529">
        <v>9785</v>
      </c>
      <c r="K1529">
        <v>205.7</v>
      </c>
      <c r="L1529">
        <v>6.92</v>
      </c>
      <c r="M1529">
        <v>36097.769999999997</v>
      </c>
      <c r="N1529">
        <v>26773.48</v>
      </c>
    </row>
    <row r="1530" spans="1:14" x14ac:dyDescent="0.3">
      <c r="A1530" t="s">
        <v>1907</v>
      </c>
      <c r="B1530" t="s">
        <v>18</v>
      </c>
      <c r="C1530" t="s">
        <v>199</v>
      </c>
      <c r="D1530" t="s">
        <v>12</v>
      </c>
      <c r="E1530" t="s">
        <v>13</v>
      </c>
      <c r="F1530" t="s">
        <v>335</v>
      </c>
      <c r="G1530" s="4">
        <v>43933</v>
      </c>
      <c r="H1530">
        <v>998791825</v>
      </c>
      <c r="I1530" s="4">
        <v>43934</v>
      </c>
      <c r="J1530">
        <v>4212</v>
      </c>
      <c r="K1530">
        <v>668.27</v>
      </c>
      <c r="L1530">
        <v>97.44</v>
      </c>
      <c r="M1530">
        <v>719872.44000000006</v>
      </c>
      <c r="N1530">
        <v>459721.92</v>
      </c>
    </row>
    <row r="1531" spans="1:14" x14ac:dyDescent="0.3">
      <c r="A1531" t="s">
        <v>888</v>
      </c>
      <c r="B1531" t="s">
        <v>10</v>
      </c>
      <c r="C1531" t="s">
        <v>115</v>
      </c>
      <c r="D1531" t="s">
        <v>40</v>
      </c>
      <c r="E1531" t="s">
        <v>13</v>
      </c>
      <c r="F1531" t="s">
        <v>336</v>
      </c>
      <c r="G1531" s="4">
        <v>44790</v>
      </c>
      <c r="H1531">
        <v>573768556</v>
      </c>
      <c r="I1531" s="4">
        <v>44833</v>
      </c>
      <c r="J1531">
        <v>8251</v>
      </c>
      <c r="K1531">
        <v>154.06</v>
      </c>
      <c r="L1531">
        <v>90.93</v>
      </c>
      <c r="M1531">
        <v>1271149.06</v>
      </c>
      <c r="N1531">
        <v>750263.43</v>
      </c>
    </row>
    <row r="1532" spans="1:14" x14ac:dyDescent="0.3">
      <c r="A1532" t="s">
        <v>889</v>
      </c>
      <c r="B1532" t="s">
        <v>21</v>
      </c>
      <c r="C1532" t="s">
        <v>95</v>
      </c>
      <c r="D1532" t="s">
        <v>12</v>
      </c>
      <c r="E1532" t="s">
        <v>13</v>
      </c>
      <c r="F1532" t="s">
        <v>337</v>
      </c>
      <c r="G1532" s="4">
        <v>44228</v>
      </c>
      <c r="H1532">
        <v>574051368</v>
      </c>
      <c r="I1532" s="4">
        <v>44234</v>
      </c>
      <c r="J1532">
        <v>5455</v>
      </c>
      <c r="K1532">
        <v>152.58000000000001</v>
      </c>
      <c r="L1532">
        <v>97.44</v>
      </c>
      <c r="M1532">
        <v>832323.9</v>
      </c>
      <c r="N1532">
        <v>531535.19999999995</v>
      </c>
    </row>
    <row r="1533" spans="1:14" x14ac:dyDescent="0.3">
      <c r="A1533" t="s">
        <v>562</v>
      </c>
      <c r="B1533" t="s">
        <v>47</v>
      </c>
      <c r="C1533" t="s">
        <v>183</v>
      </c>
      <c r="D1533" t="s">
        <v>32</v>
      </c>
      <c r="E1533" t="s">
        <v>17</v>
      </c>
      <c r="F1533" t="s">
        <v>337</v>
      </c>
      <c r="G1533" s="4">
        <v>43933</v>
      </c>
      <c r="H1533">
        <v>288069951</v>
      </c>
      <c r="I1533" s="4">
        <v>43980</v>
      </c>
      <c r="J1533">
        <v>4144</v>
      </c>
      <c r="K1533">
        <v>81.73</v>
      </c>
      <c r="L1533">
        <v>56.67</v>
      </c>
      <c r="M1533">
        <v>338689.12</v>
      </c>
      <c r="N1533">
        <v>234840.48</v>
      </c>
    </row>
    <row r="1534" spans="1:14" x14ac:dyDescent="0.3">
      <c r="A1534" t="s">
        <v>396</v>
      </c>
      <c r="B1534" t="s">
        <v>21</v>
      </c>
      <c r="C1534" t="s">
        <v>83</v>
      </c>
      <c r="D1534" t="s">
        <v>40</v>
      </c>
      <c r="E1534" t="s">
        <v>13</v>
      </c>
      <c r="F1534" t="s">
        <v>338</v>
      </c>
      <c r="G1534" s="4">
        <v>44393</v>
      </c>
      <c r="H1534">
        <v>146849286</v>
      </c>
      <c r="I1534" s="4">
        <v>44425</v>
      </c>
      <c r="J1534">
        <v>6531</v>
      </c>
      <c r="K1534">
        <v>154.06</v>
      </c>
      <c r="L1534">
        <v>90.93</v>
      </c>
      <c r="M1534">
        <v>1006165.86</v>
      </c>
      <c r="N1534">
        <v>593863.83000000007</v>
      </c>
    </row>
    <row r="1535" spans="1:14" x14ac:dyDescent="0.3">
      <c r="A1535" t="s">
        <v>814</v>
      </c>
      <c r="B1535" t="s">
        <v>24</v>
      </c>
      <c r="C1535" t="s">
        <v>251</v>
      </c>
      <c r="D1535" t="s">
        <v>23</v>
      </c>
      <c r="E1535" t="s">
        <v>13</v>
      </c>
      <c r="F1535" t="s">
        <v>337</v>
      </c>
      <c r="G1535" s="4">
        <v>43933</v>
      </c>
      <c r="H1535">
        <v>525869882</v>
      </c>
      <c r="I1535" s="4">
        <v>43957</v>
      </c>
      <c r="J1535">
        <v>3869</v>
      </c>
      <c r="K1535">
        <v>9.33</v>
      </c>
      <c r="L1535">
        <v>6.92</v>
      </c>
      <c r="M1535">
        <v>36097.769999999997</v>
      </c>
      <c r="N1535">
        <v>26773.48</v>
      </c>
    </row>
    <row r="1536" spans="1:14" x14ac:dyDescent="0.3">
      <c r="A1536" t="s">
        <v>982</v>
      </c>
      <c r="B1536" t="s">
        <v>10</v>
      </c>
      <c r="C1536" t="s">
        <v>104</v>
      </c>
      <c r="D1536" t="s">
        <v>12</v>
      </c>
      <c r="E1536" t="s">
        <v>13</v>
      </c>
      <c r="F1536" t="s">
        <v>335</v>
      </c>
      <c r="G1536" s="4">
        <v>43933</v>
      </c>
      <c r="H1536">
        <v>674206769</v>
      </c>
      <c r="I1536" s="4">
        <v>43934</v>
      </c>
      <c r="J1536">
        <v>4718</v>
      </c>
      <c r="K1536">
        <v>152.58000000000001</v>
      </c>
      <c r="L1536">
        <v>97.44</v>
      </c>
      <c r="M1536">
        <v>719872.44000000006</v>
      </c>
      <c r="N1536">
        <v>459721.92</v>
      </c>
    </row>
    <row r="1537" spans="1:14" x14ac:dyDescent="0.3">
      <c r="A1537" t="s">
        <v>893</v>
      </c>
      <c r="B1537" t="s">
        <v>24</v>
      </c>
      <c r="C1537" t="s">
        <v>77</v>
      </c>
      <c r="D1537" t="s">
        <v>60</v>
      </c>
      <c r="E1537" t="s">
        <v>17</v>
      </c>
      <c r="F1537" t="s">
        <v>337</v>
      </c>
      <c r="G1537" s="4">
        <v>44527</v>
      </c>
      <c r="H1537">
        <v>577526652</v>
      </c>
      <c r="I1537" s="4">
        <v>44541</v>
      </c>
      <c r="J1537">
        <v>2502</v>
      </c>
      <c r="K1537">
        <v>668.27</v>
      </c>
      <c r="L1537">
        <v>502.54</v>
      </c>
      <c r="M1537">
        <v>1672011.54</v>
      </c>
      <c r="N1537">
        <v>1257355.08</v>
      </c>
    </row>
    <row r="1538" spans="1:14" x14ac:dyDescent="0.3">
      <c r="A1538" t="s">
        <v>2163</v>
      </c>
      <c r="B1538" t="s">
        <v>21</v>
      </c>
      <c r="C1538" t="s">
        <v>83</v>
      </c>
      <c r="D1538" t="s">
        <v>31</v>
      </c>
      <c r="E1538" t="s">
        <v>17</v>
      </c>
      <c r="F1538" t="s">
        <v>338</v>
      </c>
      <c r="G1538" s="4">
        <v>43932</v>
      </c>
      <c r="H1538">
        <v>998791825</v>
      </c>
      <c r="I1538" s="4">
        <v>43958</v>
      </c>
      <c r="J1538">
        <v>9628</v>
      </c>
      <c r="K1538">
        <v>154.06</v>
      </c>
      <c r="L1538">
        <v>263.33</v>
      </c>
      <c r="M1538">
        <v>4209361.5999999996</v>
      </c>
      <c r="N1538">
        <v>2535341.2399999998</v>
      </c>
    </row>
    <row r="1539" spans="1:14" x14ac:dyDescent="0.3">
      <c r="A1539" t="s">
        <v>1277</v>
      </c>
      <c r="B1539" t="s">
        <v>21</v>
      </c>
      <c r="C1539" t="s">
        <v>142</v>
      </c>
      <c r="D1539" t="s">
        <v>31</v>
      </c>
      <c r="E1539" t="s">
        <v>17</v>
      </c>
      <c r="F1539" t="s">
        <v>338</v>
      </c>
      <c r="G1539" s="4">
        <v>43932</v>
      </c>
      <c r="H1539">
        <v>932654559</v>
      </c>
      <c r="I1539" s="4">
        <v>43958</v>
      </c>
      <c r="J1539">
        <v>9628</v>
      </c>
      <c r="K1539">
        <v>437.2</v>
      </c>
      <c r="L1539">
        <v>263.33</v>
      </c>
      <c r="M1539">
        <v>4209361.5999999996</v>
      </c>
      <c r="N1539">
        <v>2535341.2399999998</v>
      </c>
    </row>
    <row r="1540" spans="1:14" x14ac:dyDescent="0.3">
      <c r="A1540" t="s">
        <v>896</v>
      </c>
      <c r="B1540" t="s">
        <v>21</v>
      </c>
      <c r="C1540" t="s">
        <v>122</v>
      </c>
      <c r="D1540" t="s">
        <v>26</v>
      </c>
      <c r="E1540" t="s">
        <v>13</v>
      </c>
      <c r="F1540" t="s">
        <v>338</v>
      </c>
      <c r="G1540" s="4">
        <v>44559</v>
      </c>
      <c r="H1540">
        <v>578006875</v>
      </c>
      <c r="I1540" s="4">
        <v>44571</v>
      </c>
      <c r="J1540">
        <v>691</v>
      </c>
      <c r="K1540">
        <v>255.28</v>
      </c>
      <c r="L1540">
        <v>159.41999999999999</v>
      </c>
      <c r="M1540">
        <v>176398.48</v>
      </c>
      <c r="N1540">
        <v>110159.21999999999</v>
      </c>
    </row>
    <row r="1541" spans="1:14" x14ac:dyDescent="0.3">
      <c r="A1541" t="s">
        <v>897</v>
      </c>
      <c r="B1541" t="s">
        <v>21</v>
      </c>
      <c r="C1541" t="s">
        <v>196</v>
      </c>
      <c r="D1541" t="s">
        <v>28</v>
      </c>
      <c r="E1541" t="s">
        <v>13</v>
      </c>
      <c r="F1541" t="s">
        <v>338</v>
      </c>
      <c r="G1541" s="4">
        <v>44615</v>
      </c>
      <c r="H1541">
        <v>579580581</v>
      </c>
      <c r="I1541" s="4">
        <v>44620</v>
      </c>
      <c r="J1541">
        <v>1827</v>
      </c>
      <c r="K1541">
        <v>47.45</v>
      </c>
      <c r="L1541">
        <v>31.79</v>
      </c>
      <c r="M1541">
        <v>86691.150000000009</v>
      </c>
      <c r="N1541">
        <v>58080.33</v>
      </c>
    </row>
    <row r="1542" spans="1:14" x14ac:dyDescent="0.3">
      <c r="A1542" t="s">
        <v>2034</v>
      </c>
      <c r="B1542" t="s">
        <v>24</v>
      </c>
      <c r="C1542" t="s">
        <v>167</v>
      </c>
      <c r="D1542" t="s">
        <v>32</v>
      </c>
      <c r="E1542" t="s">
        <v>17</v>
      </c>
      <c r="F1542" t="s">
        <v>335</v>
      </c>
      <c r="G1542" s="4">
        <v>43930</v>
      </c>
      <c r="H1542">
        <v>998791825</v>
      </c>
      <c r="I1542" s="4">
        <v>43965</v>
      </c>
      <c r="J1542">
        <v>8611</v>
      </c>
      <c r="K1542">
        <v>668.27</v>
      </c>
      <c r="L1542">
        <v>56.67</v>
      </c>
      <c r="M1542">
        <v>514653.81</v>
      </c>
      <c r="N1542">
        <v>356850.99</v>
      </c>
    </row>
    <row r="1543" spans="1:14" x14ac:dyDescent="0.3">
      <c r="A1543" t="s">
        <v>899</v>
      </c>
      <c r="B1543" t="s">
        <v>21</v>
      </c>
      <c r="C1543" t="s">
        <v>42</v>
      </c>
      <c r="D1543" t="s">
        <v>28</v>
      </c>
      <c r="E1543" t="s">
        <v>13</v>
      </c>
      <c r="F1543" t="s">
        <v>338</v>
      </c>
      <c r="G1543" s="4">
        <v>44516</v>
      </c>
      <c r="H1543">
        <v>579996430</v>
      </c>
      <c r="I1543" s="4">
        <v>44527</v>
      </c>
      <c r="J1543">
        <v>8692</v>
      </c>
      <c r="K1543">
        <v>47.45</v>
      </c>
      <c r="L1543">
        <v>31.79</v>
      </c>
      <c r="M1543">
        <v>412435.4</v>
      </c>
      <c r="N1543">
        <v>276318.68</v>
      </c>
    </row>
    <row r="1544" spans="1:14" x14ac:dyDescent="0.3">
      <c r="A1544" t="s">
        <v>900</v>
      </c>
      <c r="B1544" t="s">
        <v>21</v>
      </c>
      <c r="C1544" t="s">
        <v>106</v>
      </c>
      <c r="D1544" t="s">
        <v>20</v>
      </c>
      <c r="E1544" t="s">
        <v>13</v>
      </c>
      <c r="F1544" t="s">
        <v>335</v>
      </c>
      <c r="G1544" s="4">
        <v>44783</v>
      </c>
      <c r="H1544">
        <v>580819976</v>
      </c>
      <c r="I1544" s="4">
        <v>44788</v>
      </c>
      <c r="J1544">
        <v>5523</v>
      </c>
      <c r="K1544">
        <v>205.7</v>
      </c>
      <c r="L1544">
        <v>117.11</v>
      </c>
      <c r="M1544">
        <v>1136081.0999999999</v>
      </c>
      <c r="N1544">
        <v>646798.53</v>
      </c>
    </row>
    <row r="1545" spans="1:14" x14ac:dyDescent="0.3">
      <c r="A1545" t="s">
        <v>397</v>
      </c>
      <c r="B1545" t="s">
        <v>21</v>
      </c>
      <c r="C1545" t="s">
        <v>83</v>
      </c>
      <c r="D1545" t="s">
        <v>28</v>
      </c>
      <c r="E1545" t="s">
        <v>17</v>
      </c>
      <c r="F1545" t="s">
        <v>336</v>
      </c>
      <c r="G1545" s="4">
        <v>44858</v>
      </c>
      <c r="H1545">
        <v>147449672</v>
      </c>
      <c r="I1545" s="4">
        <v>44903</v>
      </c>
      <c r="J1545">
        <v>2510</v>
      </c>
      <c r="K1545">
        <v>47.45</v>
      </c>
      <c r="L1545">
        <v>31.79</v>
      </c>
      <c r="M1545">
        <v>119099.5</v>
      </c>
      <c r="N1545">
        <v>79792.899999999994</v>
      </c>
    </row>
    <row r="1546" spans="1:14" x14ac:dyDescent="0.3">
      <c r="A1546" t="s">
        <v>901</v>
      </c>
      <c r="B1546" t="s">
        <v>21</v>
      </c>
      <c r="C1546" t="s">
        <v>22</v>
      </c>
      <c r="D1546" t="s">
        <v>26</v>
      </c>
      <c r="E1546" t="s">
        <v>17</v>
      </c>
      <c r="F1546" t="s">
        <v>336</v>
      </c>
      <c r="G1546" s="4">
        <v>44393</v>
      </c>
      <c r="H1546">
        <v>581910884</v>
      </c>
      <c r="I1546" s="4">
        <v>44431</v>
      </c>
      <c r="J1546">
        <v>8743</v>
      </c>
      <c r="K1546">
        <v>255.28</v>
      </c>
      <c r="L1546">
        <v>159.41999999999999</v>
      </c>
      <c r="M1546">
        <v>2231913.04</v>
      </c>
      <c r="N1546">
        <v>1393809.0599999998</v>
      </c>
    </row>
    <row r="1547" spans="1:14" x14ac:dyDescent="0.3">
      <c r="A1547" t="s">
        <v>902</v>
      </c>
      <c r="B1547" t="s">
        <v>18</v>
      </c>
      <c r="C1547" t="s">
        <v>163</v>
      </c>
      <c r="D1547" t="s">
        <v>31</v>
      </c>
      <c r="E1547" t="s">
        <v>13</v>
      </c>
      <c r="F1547" t="s">
        <v>337</v>
      </c>
      <c r="G1547" s="4">
        <v>44708</v>
      </c>
      <c r="H1547">
        <v>583842074</v>
      </c>
      <c r="I1547" s="4">
        <v>44752</v>
      </c>
      <c r="J1547">
        <v>1479</v>
      </c>
      <c r="K1547">
        <v>437.2</v>
      </c>
      <c r="L1547">
        <v>263.33</v>
      </c>
      <c r="M1547">
        <v>646618.79999999993</v>
      </c>
      <c r="N1547">
        <v>389465.06999999995</v>
      </c>
    </row>
    <row r="1548" spans="1:14" x14ac:dyDescent="0.3">
      <c r="A1548" t="s">
        <v>1127</v>
      </c>
      <c r="B1548" t="s">
        <v>21</v>
      </c>
      <c r="C1548" t="s">
        <v>106</v>
      </c>
      <c r="D1548" t="s">
        <v>32</v>
      </c>
      <c r="E1548" t="s">
        <v>17</v>
      </c>
      <c r="F1548" t="s">
        <v>335</v>
      </c>
      <c r="G1548" s="4">
        <v>43930</v>
      </c>
      <c r="H1548">
        <v>809850156</v>
      </c>
      <c r="I1548" s="4">
        <v>43965</v>
      </c>
      <c r="J1548">
        <v>6297</v>
      </c>
      <c r="K1548">
        <v>81.73</v>
      </c>
      <c r="L1548">
        <v>56.67</v>
      </c>
      <c r="M1548">
        <v>514653.81</v>
      </c>
      <c r="N1548">
        <v>356850.99</v>
      </c>
    </row>
    <row r="1549" spans="1:14" x14ac:dyDescent="0.3">
      <c r="A1549" t="s">
        <v>904</v>
      </c>
      <c r="B1549" t="s">
        <v>10</v>
      </c>
      <c r="C1549" t="s">
        <v>119</v>
      </c>
      <c r="D1549" t="s">
        <v>26</v>
      </c>
      <c r="E1549" t="s">
        <v>13</v>
      </c>
      <c r="F1549" t="s">
        <v>337</v>
      </c>
      <c r="G1549" s="4">
        <v>44754</v>
      </c>
      <c r="H1549">
        <v>586978328</v>
      </c>
      <c r="I1549" s="4">
        <v>44769</v>
      </c>
      <c r="J1549">
        <v>3180</v>
      </c>
      <c r="K1549">
        <v>255.28</v>
      </c>
      <c r="L1549">
        <v>159.41999999999999</v>
      </c>
      <c r="M1549">
        <v>811790.4</v>
      </c>
      <c r="N1549">
        <v>506955.6</v>
      </c>
    </row>
    <row r="1550" spans="1:14" x14ac:dyDescent="0.3">
      <c r="A1550" t="s">
        <v>905</v>
      </c>
      <c r="B1550" t="s">
        <v>21</v>
      </c>
      <c r="C1550" t="s">
        <v>122</v>
      </c>
      <c r="D1550" t="s">
        <v>20</v>
      </c>
      <c r="E1550" t="s">
        <v>17</v>
      </c>
      <c r="F1550" t="s">
        <v>337</v>
      </c>
      <c r="G1550" s="4">
        <v>44808</v>
      </c>
      <c r="H1550">
        <v>588117730</v>
      </c>
      <c r="I1550" s="4">
        <v>44828</v>
      </c>
      <c r="J1550">
        <v>8561</v>
      </c>
      <c r="K1550">
        <v>205.7</v>
      </c>
      <c r="L1550">
        <v>117.11</v>
      </c>
      <c r="M1550">
        <v>1760997.7</v>
      </c>
      <c r="N1550">
        <v>1002578.71</v>
      </c>
    </row>
    <row r="1551" spans="1:14" x14ac:dyDescent="0.3">
      <c r="A1551" t="s">
        <v>1375</v>
      </c>
      <c r="B1551" t="s">
        <v>10</v>
      </c>
      <c r="C1551" t="s">
        <v>96</v>
      </c>
      <c r="D1551" t="s">
        <v>54</v>
      </c>
      <c r="E1551" t="s">
        <v>13</v>
      </c>
      <c r="F1551" t="s">
        <v>337</v>
      </c>
      <c r="G1551" s="4">
        <v>43928</v>
      </c>
      <c r="H1551">
        <v>998791825</v>
      </c>
      <c r="I1551" s="4">
        <v>43975</v>
      </c>
      <c r="J1551">
        <v>9619</v>
      </c>
      <c r="K1551">
        <v>81.73</v>
      </c>
      <c r="L1551">
        <v>35.840000000000003</v>
      </c>
      <c r="M1551">
        <v>395484.32</v>
      </c>
      <c r="N1551">
        <v>129704.96000000001</v>
      </c>
    </row>
    <row r="1552" spans="1:14" x14ac:dyDescent="0.3">
      <c r="A1552" t="s">
        <v>907</v>
      </c>
      <c r="B1552" t="s">
        <v>21</v>
      </c>
      <c r="C1552" t="s">
        <v>196</v>
      </c>
      <c r="D1552" t="s">
        <v>26</v>
      </c>
      <c r="E1552" t="s">
        <v>17</v>
      </c>
      <c r="F1552" t="s">
        <v>335</v>
      </c>
      <c r="G1552" s="4">
        <v>44799</v>
      </c>
      <c r="H1552">
        <v>591134679</v>
      </c>
      <c r="I1552" s="4">
        <v>44839</v>
      </c>
      <c r="J1552">
        <v>9656</v>
      </c>
      <c r="K1552">
        <v>255.28</v>
      </c>
      <c r="L1552">
        <v>159.41999999999999</v>
      </c>
      <c r="M1552">
        <v>2464983.6800000002</v>
      </c>
      <c r="N1552">
        <v>1539359.5199999998</v>
      </c>
    </row>
    <row r="1553" spans="1:14" x14ac:dyDescent="0.3">
      <c r="A1553" t="s">
        <v>908</v>
      </c>
      <c r="B1553" t="s">
        <v>47</v>
      </c>
      <c r="C1553" t="s">
        <v>68</v>
      </c>
      <c r="D1553" t="s">
        <v>12</v>
      </c>
      <c r="E1553" t="s">
        <v>17</v>
      </c>
      <c r="F1553" t="s">
        <v>336</v>
      </c>
      <c r="G1553" s="4">
        <v>44374</v>
      </c>
      <c r="H1553">
        <v>591169440</v>
      </c>
      <c r="I1553" s="4">
        <v>44423</v>
      </c>
      <c r="J1553">
        <v>8975</v>
      </c>
      <c r="K1553">
        <v>152.58000000000001</v>
      </c>
      <c r="L1553">
        <v>97.44</v>
      </c>
      <c r="M1553">
        <v>1369405.5</v>
      </c>
      <c r="N1553">
        <v>874524</v>
      </c>
    </row>
    <row r="1554" spans="1:14" x14ac:dyDescent="0.3">
      <c r="A1554" t="s">
        <v>909</v>
      </c>
      <c r="B1554" t="s">
        <v>10</v>
      </c>
      <c r="C1554" t="s">
        <v>169</v>
      </c>
      <c r="D1554" t="s">
        <v>23</v>
      </c>
      <c r="E1554" t="s">
        <v>17</v>
      </c>
      <c r="F1554" t="s">
        <v>335</v>
      </c>
      <c r="G1554" s="4">
        <v>44717</v>
      </c>
      <c r="H1554">
        <v>593969666</v>
      </c>
      <c r="I1554" s="4">
        <v>44726</v>
      </c>
      <c r="J1554">
        <v>6595</v>
      </c>
      <c r="K1554">
        <v>9.33</v>
      </c>
      <c r="L1554">
        <v>6.92</v>
      </c>
      <c r="M1554">
        <v>61531.35</v>
      </c>
      <c r="N1554">
        <v>45637.4</v>
      </c>
    </row>
    <row r="1555" spans="1:14" x14ac:dyDescent="0.3">
      <c r="A1555" t="s">
        <v>376</v>
      </c>
      <c r="B1555" t="s">
        <v>21</v>
      </c>
      <c r="C1555" t="s">
        <v>65</v>
      </c>
      <c r="D1555" t="s">
        <v>54</v>
      </c>
      <c r="E1555" t="s">
        <v>13</v>
      </c>
      <c r="F1555" t="s">
        <v>337</v>
      </c>
      <c r="G1555" s="4">
        <v>43928</v>
      </c>
      <c r="H1555">
        <v>130241477</v>
      </c>
      <c r="I1555" s="4">
        <v>43975</v>
      </c>
      <c r="J1555">
        <v>3619</v>
      </c>
      <c r="K1555">
        <v>109.28</v>
      </c>
      <c r="L1555">
        <v>35.840000000000003</v>
      </c>
      <c r="M1555">
        <v>395484.32</v>
      </c>
      <c r="N1555">
        <v>129704.96000000001</v>
      </c>
    </row>
    <row r="1556" spans="1:14" x14ac:dyDescent="0.3">
      <c r="A1556" t="s">
        <v>1450</v>
      </c>
      <c r="B1556" t="s">
        <v>18</v>
      </c>
      <c r="C1556" t="s">
        <v>44</v>
      </c>
      <c r="D1556" t="s">
        <v>28</v>
      </c>
      <c r="E1556" t="s">
        <v>17</v>
      </c>
      <c r="F1556" t="s">
        <v>338</v>
      </c>
      <c r="G1556" s="4">
        <v>43927</v>
      </c>
      <c r="H1556">
        <v>998791825</v>
      </c>
      <c r="I1556" s="4">
        <v>43947</v>
      </c>
      <c r="J1556">
        <v>2963</v>
      </c>
      <c r="K1556">
        <v>421.89</v>
      </c>
      <c r="L1556">
        <v>31.79</v>
      </c>
      <c r="M1556">
        <v>96038.8</v>
      </c>
      <c r="N1556">
        <v>64342.96</v>
      </c>
    </row>
    <row r="1557" spans="1:14" x14ac:dyDescent="0.3">
      <c r="A1557" t="s">
        <v>911</v>
      </c>
      <c r="B1557" t="s">
        <v>47</v>
      </c>
      <c r="C1557" t="s">
        <v>200</v>
      </c>
      <c r="D1557" t="s">
        <v>31</v>
      </c>
      <c r="E1557" t="s">
        <v>17</v>
      </c>
      <c r="F1557" t="s">
        <v>338</v>
      </c>
      <c r="G1557" s="4">
        <v>44418</v>
      </c>
      <c r="H1557">
        <v>595350253</v>
      </c>
      <c r="I1557" s="4">
        <v>44434</v>
      </c>
      <c r="J1557">
        <v>6290</v>
      </c>
      <c r="K1557">
        <v>437.2</v>
      </c>
      <c r="L1557">
        <v>263.33</v>
      </c>
      <c r="M1557">
        <v>2749988</v>
      </c>
      <c r="N1557">
        <v>1656345.7</v>
      </c>
    </row>
    <row r="1558" spans="1:14" x14ac:dyDescent="0.3">
      <c r="A1558" t="s">
        <v>912</v>
      </c>
      <c r="B1558" t="s">
        <v>10</v>
      </c>
      <c r="C1558" t="s">
        <v>86</v>
      </c>
      <c r="D1558" t="s">
        <v>28</v>
      </c>
      <c r="E1558" t="s">
        <v>17</v>
      </c>
      <c r="F1558" t="s">
        <v>335</v>
      </c>
      <c r="G1558" s="4">
        <v>44590</v>
      </c>
      <c r="H1558">
        <v>595835196</v>
      </c>
      <c r="I1558" s="4">
        <v>44604</v>
      </c>
      <c r="J1558">
        <v>8219</v>
      </c>
      <c r="K1558">
        <v>47.45</v>
      </c>
      <c r="L1558">
        <v>31.79</v>
      </c>
      <c r="M1558">
        <v>389991.55000000005</v>
      </c>
      <c r="N1558">
        <v>261282.00999999998</v>
      </c>
    </row>
    <row r="1559" spans="1:14" x14ac:dyDescent="0.3">
      <c r="A1559" t="s">
        <v>458</v>
      </c>
      <c r="B1559" t="s">
        <v>47</v>
      </c>
      <c r="C1559" t="s">
        <v>128</v>
      </c>
      <c r="D1559" t="s">
        <v>28</v>
      </c>
      <c r="E1559" t="s">
        <v>17</v>
      </c>
      <c r="F1559" t="s">
        <v>338</v>
      </c>
      <c r="G1559" s="4">
        <v>43927</v>
      </c>
      <c r="H1559">
        <v>190168464</v>
      </c>
      <c r="I1559" s="4">
        <v>43947</v>
      </c>
      <c r="J1559">
        <v>2024</v>
      </c>
      <c r="K1559">
        <v>47.45</v>
      </c>
      <c r="L1559">
        <v>31.79</v>
      </c>
      <c r="M1559">
        <v>96038.8</v>
      </c>
      <c r="N1559">
        <v>64342.96</v>
      </c>
    </row>
    <row r="1560" spans="1:14" x14ac:dyDescent="0.3">
      <c r="A1560" t="s">
        <v>914</v>
      </c>
      <c r="B1560" t="s">
        <v>21</v>
      </c>
      <c r="C1560" t="s">
        <v>65</v>
      </c>
      <c r="D1560" t="s">
        <v>32</v>
      </c>
      <c r="E1560" t="s">
        <v>13</v>
      </c>
      <c r="F1560" t="s">
        <v>336</v>
      </c>
      <c r="G1560" s="4">
        <v>44793</v>
      </c>
      <c r="H1560">
        <v>596980178</v>
      </c>
      <c r="I1560" s="4">
        <v>44802</v>
      </c>
      <c r="J1560">
        <v>3607</v>
      </c>
      <c r="K1560">
        <v>81.73</v>
      </c>
      <c r="L1560">
        <v>56.67</v>
      </c>
      <c r="M1560">
        <v>294800.11</v>
      </c>
      <c r="N1560">
        <v>204408.69</v>
      </c>
    </row>
    <row r="1561" spans="1:14" x14ac:dyDescent="0.3">
      <c r="A1561" t="s">
        <v>318</v>
      </c>
      <c r="B1561" t="s">
        <v>47</v>
      </c>
      <c r="C1561" t="s">
        <v>144</v>
      </c>
      <c r="D1561" t="s">
        <v>16</v>
      </c>
      <c r="E1561" t="s">
        <v>17</v>
      </c>
      <c r="F1561" t="s">
        <v>335</v>
      </c>
      <c r="G1561" s="4">
        <v>43924</v>
      </c>
      <c r="H1561">
        <v>998791825</v>
      </c>
      <c r="I1561" s="4">
        <v>43957</v>
      </c>
      <c r="J1561">
        <v>9074</v>
      </c>
      <c r="K1561">
        <v>154.06</v>
      </c>
      <c r="L1561">
        <v>364.69</v>
      </c>
      <c r="M1561">
        <v>3084437.79</v>
      </c>
      <c r="N1561">
        <v>2666248.59</v>
      </c>
    </row>
    <row r="1562" spans="1:14" x14ac:dyDescent="0.3">
      <c r="A1562" t="s">
        <v>916</v>
      </c>
      <c r="B1562" t="s">
        <v>10</v>
      </c>
      <c r="C1562" t="s">
        <v>217</v>
      </c>
      <c r="D1562" t="s">
        <v>34</v>
      </c>
      <c r="E1562" t="s">
        <v>13</v>
      </c>
      <c r="F1562" t="s">
        <v>337</v>
      </c>
      <c r="G1562" s="4">
        <v>44260</v>
      </c>
      <c r="H1562">
        <v>598490369</v>
      </c>
      <c r="I1562" s="4">
        <v>44279</v>
      </c>
      <c r="J1562">
        <v>6225</v>
      </c>
      <c r="K1562">
        <v>651.21</v>
      </c>
      <c r="L1562">
        <v>524.96</v>
      </c>
      <c r="M1562">
        <v>4053782.25</v>
      </c>
      <c r="N1562">
        <v>3267876</v>
      </c>
    </row>
    <row r="1563" spans="1:14" x14ac:dyDescent="0.3">
      <c r="A1563" t="s">
        <v>917</v>
      </c>
      <c r="B1563" t="s">
        <v>10</v>
      </c>
      <c r="C1563" t="s">
        <v>119</v>
      </c>
      <c r="D1563" t="s">
        <v>20</v>
      </c>
      <c r="E1563" t="s">
        <v>13</v>
      </c>
      <c r="F1563" t="s">
        <v>337</v>
      </c>
      <c r="G1563" s="4">
        <v>44715</v>
      </c>
      <c r="H1563">
        <v>600137031</v>
      </c>
      <c r="I1563" s="4">
        <v>44755</v>
      </c>
      <c r="J1563">
        <v>8558</v>
      </c>
      <c r="K1563">
        <v>205.7</v>
      </c>
      <c r="L1563">
        <v>117.11</v>
      </c>
      <c r="M1563">
        <v>1760380.5999999999</v>
      </c>
      <c r="N1563">
        <v>1002227.38</v>
      </c>
    </row>
    <row r="1564" spans="1:14" x14ac:dyDescent="0.3">
      <c r="A1564" t="s">
        <v>918</v>
      </c>
      <c r="B1564" t="s">
        <v>21</v>
      </c>
      <c r="C1564" t="s">
        <v>184</v>
      </c>
      <c r="D1564" t="s">
        <v>16</v>
      </c>
      <c r="E1564" t="s">
        <v>13</v>
      </c>
      <c r="F1564" t="s">
        <v>336</v>
      </c>
      <c r="G1564" s="4">
        <v>44806</v>
      </c>
      <c r="H1564">
        <v>600245177</v>
      </c>
      <c r="I1564" s="4">
        <v>44830</v>
      </c>
      <c r="J1564">
        <v>6736</v>
      </c>
      <c r="K1564">
        <v>421.89</v>
      </c>
      <c r="L1564">
        <v>364.69</v>
      </c>
      <c r="M1564">
        <v>2841851.04</v>
      </c>
      <c r="N1564">
        <v>2456551.84</v>
      </c>
    </row>
    <row r="1565" spans="1:14" x14ac:dyDescent="0.3">
      <c r="A1565" t="s">
        <v>919</v>
      </c>
      <c r="B1565" t="s">
        <v>47</v>
      </c>
      <c r="C1565" t="s">
        <v>52</v>
      </c>
      <c r="D1565" t="s">
        <v>60</v>
      </c>
      <c r="E1565" t="s">
        <v>13</v>
      </c>
      <c r="F1565" t="s">
        <v>338</v>
      </c>
      <c r="G1565" s="4">
        <v>44213</v>
      </c>
      <c r="H1565">
        <v>600340449</v>
      </c>
      <c r="I1565" s="4">
        <v>44248</v>
      </c>
      <c r="J1565">
        <v>8421</v>
      </c>
      <c r="K1565">
        <v>668.27</v>
      </c>
      <c r="L1565">
        <v>502.54</v>
      </c>
      <c r="M1565">
        <v>5627501.6699999999</v>
      </c>
      <c r="N1565">
        <v>4231889.34</v>
      </c>
    </row>
    <row r="1566" spans="1:14" x14ac:dyDescent="0.3">
      <c r="A1566" t="s">
        <v>920</v>
      </c>
      <c r="B1566" t="s">
        <v>21</v>
      </c>
      <c r="C1566" t="s">
        <v>145</v>
      </c>
      <c r="D1566" t="s">
        <v>32</v>
      </c>
      <c r="E1566" t="s">
        <v>17</v>
      </c>
      <c r="F1566" t="s">
        <v>337</v>
      </c>
      <c r="G1566" s="4">
        <v>44330</v>
      </c>
      <c r="H1566">
        <v>603117930</v>
      </c>
      <c r="I1566" s="4">
        <v>44351</v>
      </c>
      <c r="J1566">
        <v>8306</v>
      </c>
      <c r="K1566">
        <v>81.73</v>
      </c>
      <c r="L1566">
        <v>56.67</v>
      </c>
      <c r="M1566">
        <v>678849.38</v>
      </c>
      <c r="N1566">
        <v>470701.02</v>
      </c>
    </row>
    <row r="1567" spans="1:14" x14ac:dyDescent="0.3">
      <c r="A1567" t="s">
        <v>691</v>
      </c>
      <c r="B1567" t="s">
        <v>18</v>
      </c>
      <c r="C1567" t="s">
        <v>111</v>
      </c>
      <c r="D1567" t="s">
        <v>16</v>
      </c>
      <c r="E1567" t="s">
        <v>17</v>
      </c>
      <c r="F1567" t="s">
        <v>335</v>
      </c>
      <c r="G1567" s="4">
        <v>43924</v>
      </c>
      <c r="H1567">
        <v>412863051</v>
      </c>
      <c r="I1567" s="4">
        <v>43957</v>
      </c>
      <c r="J1567">
        <v>7311</v>
      </c>
      <c r="K1567">
        <v>421.89</v>
      </c>
      <c r="L1567">
        <v>364.69</v>
      </c>
      <c r="M1567">
        <v>3084437.79</v>
      </c>
      <c r="N1567">
        <v>2666248.59</v>
      </c>
    </row>
    <row r="1568" spans="1:14" x14ac:dyDescent="0.3">
      <c r="A1568" t="s">
        <v>921</v>
      </c>
      <c r="B1568" t="s">
        <v>21</v>
      </c>
      <c r="C1568" t="s">
        <v>268</v>
      </c>
      <c r="D1568" t="s">
        <v>20</v>
      </c>
      <c r="E1568" t="s">
        <v>13</v>
      </c>
      <c r="F1568" t="s">
        <v>335</v>
      </c>
      <c r="G1568" s="4">
        <v>44608</v>
      </c>
      <c r="H1568">
        <v>603323495</v>
      </c>
      <c r="I1568" s="4">
        <v>44656</v>
      </c>
      <c r="J1568">
        <v>3112</v>
      </c>
      <c r="K1568">
        <v>205.7</v>
      </c>
      <c r="L1568">
        <v>117.11</v>
      </c>
      <c r="M1568">
        <v>640138.39999999991</v>
      </c>
      <c r="N1568">
        <v>364446.32</v>
      </c>
    </row>
    <row r="1569" spans="1:14" x14ac:dyDescent="0.3">
      <c r="A1569" t="s">
        <v>1464</v>
      </c>
      <c r="B1569" t="s">
        <v>21</v>
      </c>
      <c r="C1569" t="s">
        <v>133</v>
      </c>
      <c r="D1569" t="s">
        <v>40</v>
      </c>
      <c r="E1569" t="s">
        <v>17</v>
      </c>
      <c r="F1569" t="s">
        <v>336</v>
      </c>
      <c r="G1569" s="4">
        <v>43923</v>
      </c>
      <c r="H1569">
        <v>998791825</v>
      </c>
      <c r="I1569" s="4">
        <v>43926</v>
      </c>
      <c r="J1569">
        <v>2502</v>
      </c>
      <c r="K1569">
        <v>9.33</v>
      </c>
      <c r="L1569">
        <v>90.93</v>
      </c>
      <c r="M1569">
        <v>1386231.8800000001</v>
      </c>
      <c r="N1569">
        <v>818188.14</v>
      </c>
    </row>
    <row r="1570" spans="1:14" x14ac:dyDescent="0.3">
      <c r="A1570" t="s">
        <v>475</v>
      </c>
      <c r="B1570" t="s">
        <v>21</v>
      </c>
      <c r="C1570" t="s">
        <v>140</v>
      </c>
      <c r="D1570" t="s">
        <v>40</v>
      </c>
      <c r="E1570" t="s">
        <v>17</v>
      </c>
      <c r="F1570" t="s">
        <v>336</v>
      </c>
      <c r="G1570" s="4">
        <v>43923</v>
      </c>
      <c r="H1570">
        <v>208609616</v>
      </c>
      <c r="I1570" s="4">
        <v>43926</v>
      </c>
      <c r="J1570">
        <v>8998</v>
      </c>
      <c r="K1570">
        <v>154.06</v>
      </c>
      <c r="L1570">
        <v>90.93</v>
      </c>
      <c r="M1570">
        <v>1386231.8800000001</v>
      </c>
      <c r="N1570">
        <v>818188.14</v>
      </c>
    </row>
    <row r="1571" spans="1:14" x14ac:dyDescent="0.3">
      <c r="A1571" t="s">
        <v>924</v>
      </c>
      <c r="B1571" t="s">
        <v>21</v>
      </c>
      <c r="C1571" t="s">
        <v>146</v>
      </c>
      <c r="D1571" t="s">
        <v>32</v>
      </c>
      <c r="E1571" t="s">
        <v>13</v>
      </c>
      <c r="F1571" t="s">
        <v>337</v>
      </c>
      <c r="G1571" s="4">
        <v>44702</v>
      </c>
      <c r="H1571">
        <v>608148467</v>
      </c>
      <c r="I1571" s="4">
        <v>44730</v>
      </c>
      <c r="J1571">
        <v>9774</v>
      </c>
      <c r="K1571">
        <v>81.73</v>
      </c>
      <c r="L1571">
        <v>56.67</v>
      </c>
      <c r="M1571">
        <v>798829.02</v>
      </c>
      <c r="N1571">
        <v>553892.58000000007</v>
      </c>
    </row>
    <row r="1572" spans="1:14" x14ac:dyDescent="0.3">
      <c r="A1572" t="s">
        <v>925</v>
      </c>
      <c r="B1572" t="s">
        <v>24</v>
      </c>
      <c r="C1572" t="s">
        <v>239</v>
      </c>
      <c r="D1572" t="s">
        <v>31</v>
      </c>
      <c r="E1572" t="s">
        <v>17</v>
      </c>
      <c r="F1572" t="s">
        <v>338</v>
      </c>
      <c r="G1572" s="4">
        <v>44649</v>
      </c>
      <c r="H1572">
        <v>608166062</v>
      </c>
      <c r="I1572" s="4">
        <v>44692</v>
      </c>
      <c r="J1572">
        <v>7132</v>
      </c>
      <c r="K1572">
        <v>437.2</v>
      </c>
      <c r="L1572">
        <v>263.33</v>
      </c>
      <c r="M1572">
        <v>3118110.4</v>
      </c>
      <c r="N1572">
        <v>1878069.5599999998</v>
      </c>
    </row>
    <row r="1573" spans="1:14" x14ac:dyDescent="0.3">
      <c r="A1573" t="s">
        <v>926</v>
      </c>
      <c r="B1573" t="s">
        <v>18</v>
      </c>
      <c r="C1573" t="s">
        <v>199</v>
      </c>
      <c r="D1573" t="s">
        <v>12</v>
      </c>
      <c r="E1573" t="s">
        <v>13</v>
      </c>
      <c r="F1573" t="s">
        <v>335</v>
      </c>
      <c r="G1573" s="4">
        <v>44742</v>
      </c>
      <c r="H1573">
        <v>609466397</v>
      </c>
      <c r="I1573" s="4">
        <v>44783</v>
      </c>
      <c r="J1573">
        <v>8501</v>
      </c>
      <c r="K1573">
        <v>152.58000000000001</v>
      </c>
      <c r="L1573">
        <v>97.44</v>
      </c>
      <c r="M1573">
        <v>1297082.58</v>
      </c>
      <c r="N1573">
        <v>828337.44</v>
      </c>
    </row>
    <row r="1574" spans="1:14" x14ac:dyDescent="0.3">
      <c r="A1574" t="s">
        <v>927</v>
      </c>
      <c r="B1574" t="s">
        <v>47</v>
      </c>
      <c r="C1574" t="s">
        <v>66</v>
      </c>
      <c r="D1574" t="s">
        <v>28</v>
      </c>
      <c r="E1574" t="s">
        <v>13</v>
      </c>
      <c r="F1574" t="s">
        <v>337</v>
      </c>
      <c r="G1574" s="4">
        <v>44792</v>
      </c>
      <c r="H1574">
        <v>610542714</v>
      </c>
      <c r="I1574" s="4">
        <v>44833</v>
      </c>
      <c r="J1574">
        <v>7789</v>
      </c>
      <c r="K1574">
        <v>47.45</v>
      </c>
      <c r="L1574">
        <v>31.79</v>
      </c>
      <c r="M1574">
        <v>369588.05000000005</v>
      </c>
      <c r="N1574">
        <v>247612.31</v>
      </c>
    </row>
    <row r="1575" spans="1:14" x14ac:dyDescent="0.3">
      <c r="A1575" t="s">
        <v>928</v>
      </c>
      <c r="B1575" t="s">
        <v>47</v>
      </c>
      <c r="C1575" t="s">
        <v>66</v>
      </c>
      <c r="D1575" t="s">
        <v>54</v>
      </c>
      <c r="E1575" t="s">
        <v>17</v>
      </c>
      <c r="F1575" t="s">
        <v>336</v>
      </c>
      <c r="G1575" s="4">
        <v>44234</v>
      </c>
      <c r="H1575">
        <v>612782037</v>
      </c>
      <c r="I1575" s="4">
        <v>44283</v>
      </c>
      <c r="J1575">
        <v>5941</v>
      </c>
      <c r="K1575">
        <v>109.28</v>
      </c>
      <c r="L1575">
        <v>35.840000000000003</v>
      </c>
      <c r="M1575">
        <v>649232.48</v>
      </c>
      <c r="N1575">
        <v>212925.44000000003</v>
      </c>
    </row>
    <row r="1576" spans="1:14" x14ac:dyDescent="0.3">
      <c r="A1576" t="s">
        <v>929</v>
      </c>
      <c r="B1576" t="s">
        <v>21</v>
      </c>
      <c r="C1576" t="s">
        <v>70</v>
      </c>
      <c r="D1576" t="s">
        <v>32</v>
      </c>
      <c r="E1576" t="s">
        <v>13</v>
      </c>
      <c r="F1576" t="s">
        <v>335</v>
      </c>
      <c r="G1576" s="4">
        <v>44739</v>
      </c>
      <c r="H1576">
        <v>613790118</v>
      </c>
      <c r="I1576" s="4">
        <v>44774</v>
      </c>
      <c r="J1576">
        <v>5930</v>
      </c>
      <c r="K1576">
        <v>81.73</v>
      </c>
      <c r="L1576">
        <v>56.67</v>
      </c>
      <c r="M1576">
        <v>484658.9</v>
      </c>
      <c r="N1576">
        <v>336053.10000000003</v>
      </c>
    </row>
    <row r="1577" spans="1:14" x14ac:dyDescent="0.3">
      <c r="A1577" t="s">
        <v>930</v>
      </c>
      <c r="B1577" t="s">
        <v>21</v>
      </c>
      <c r="C1577" t="s">
        <v>158</v>
      </c>
      <c r="D1577" t="s">
        <v>54</v>
      </c>
      <c r="E1577" t="s">
        <v>17</v>
      </c>
      <c r="F1577" t="s">
        <v>335</v>
      </c>
      <c r="G1577" s="4">
        <v>44470</v>
      </c>
      <c r="H1577">
        <v>615925586</v>
      </c>
      <c r="I1577" s="4">
        <v>44478</v>
      </c>
      <c r="J1577">
        <v>7760</v>
      </c>
      <c r="K1577">
        <v>109.28</v>
      </c>
      <c r="L1577">
        <v>35.840000000000003</v>
      </c>
      <c r="M1577">
        <v>848012.80000000005</v>
      </c>
      <c r="N1577">
        <v>278118.40000000002</v>
      </c>
    </row>
    <row r="1578" spans="1:14" x14ac:dyDescent="0.3">
      <c r="A1578" t="s">
        <v>400</v>
      </c>
      <c r="B1578" t="s">
        <v>10</v>
      </c>
      <c r="C1578" t="s">
        <v>87</v>
      </c>
      <c r="D1578" t="s">
        <v>54</v>
      </c>
      <c r="E1578" t="s">
        <v>13</v>
      </c>
      <c r="F1578" t="s">
        <v>337</v>
      </c>
      <c r="G1578" s="4">
        <v>44577</v>
      </c>
      <c r="H1578">
        <v>149069297</v>
      </c>
      <c r="I1578" s="4">
        <v>44610</v>
      </c>
      <c r="J1578">
        <v>4212</v>
      </c>
      <c r="K1578">
        <v>109.28</v>
      </c>
      <c r="L1578">
        <v>35.840000000000003</v>
      </c>
      <c r="M1578">
        <v>460287.36</v>
      </c>
      <c r="N1578">
        <v>150958.08000000002</v>
      </c>
    </row>
    <row r="1579" spans="1:14" x14ac:dyDescent="0.3">
      <c r="A1579" t="s">
        <v>931</v>
      </c>
      <c r="B1579" t="s">
        <v>10</v>
      </c>
      <c r="C1579" t="s">
        <v>96</v>
      </c>
      <c r="D1579" t="s">
        <v>23</v>
      </c>
      <c r="E1579" t="s">
        <v>13</v>
      </c>
      <c r="F1579" t="s">
        <v>337</v>
      </c>
      <c r="G1579" s="4">
        <v>44869</v>
      </c>
      <c r="H1579">
        <v>616064631</v>
      </c>
      <c r="I1579" s="4">
        <v>44909</v>
      </c>
      <c r="J1579">
        <v>3468</v>
      </c>
      <c r="K1579">
        <v>9.33</v>
      </c>
      <c r="L1579">
        <v>6.92</v>
      </c>
      <c r="M1579">
        <v>32356.44</v>
      </c>
      <c r="N1579">
        <v>23998.560000000001</v>
      </c>
    </row>
    <row r="1580" spans="1:14" x14ac:dyDescent="0.3">
      <c r="A1580" t="s">
        <v>1573</v>
      </c>
      <c r="B1580" t="s">
        <v>21</v>
      </c>
      <c r="C1580" t="s">
        <v>218</v>
      </c>
      <c r="D1580" t="s">
        <v>26</v>
      </c>
      <c r="E1580" t="s">
        <v>17</v>
      </c>
      <c r="F1580" t="s">
        <v>336</v>
      </c>
      <c r="G1580" s="4">
        <v>43922</v>
      </c>
      <c r="H1580">
        <v>998791825</v>
      </c>
      <c r="I1580" s="4">
        <v>43951</v>
      </c>
      <c r="J1580">
        <v>5033</v>
      </c>
      <c r="K1580">
        <v>668.27</v>
      </c>
      <c r="L1580">
        <v>159.41999999999999</v>
      </c>
      <c r="M1580">
        <v>743120.08</v>
      </c>
      <c r="N1580">
        <v>464071.61999999994</v>
      </c>
    </row>
    <row r="1581" spans="1:14" x14ac:dyDescent="0.3">
      <c r="A1581" t="s">
        <v>933</v>
      </c>
      <c r="B1581" t="s">
        <v>47</v>
      </c>
      <c r="C1581" t="s">
        <v>144</v>
      </c>
      <c r="D1581" t="s">
        <v>34</v>
      </c>
      <c r="E1581" t="s">
        <v>13</v>
      </c>
      <c r="F1581" t="s">
        <v>338</v>
      </c>
      <c r="G1581" s="4">
        <v>44780</v>
      </c>
      <c r="H1581">
        <v>617521607</v>
      </c>
      <c r="I1581" s="4">
        <v>44811</v>
      </c>
      <c r="J1581">
        <v>4818</v>
      </c>
      <c r="K1581">
        <v>651.21</v>
      </c>
      <c r="L1581">
        <v>524.96</v>
      </c>
      <c r="M1581">
        <v>3137529.7800000003</v>
      </c>
      <c r="N1581">
        <v>2529257.2800000003</v>
      </c>
    </row>
    <row r="1582" spans="1:14" x14ac:dyDescent="0.3">
      <c r="A1582" t="s">
        <v>934</v>
      </c>
      <c r="B1582" t="s">
        <v>35</v>
      </c>
      <c r="C1582" t="s">
        <v>229</v>
      </c>
      <c r="D1582" t="s">
        <v>26</v>
      </c>
      <c r="E1582" t="s">
        <v>13</v>
      </c>
      <c r="F1582" t="s">
        <v>337</v>
      </c>
      <c r="G1582" s="4">
        <v>44255</v>
      </c>
      <c r="H1582">
        <v>617944324</v>
      </c>
      <c r="I1582" s="4">
        <v>44280</v>
      </c>
      <c r="J1582">
        <v>9689</v>
      </c>
      <c r="K1582">
        <v>255.28</v>
      </c>
      <c r="L1582">
        <v>159.41999999999999</v>
      </c>
      <c r="M1582">
        <v>2473407.92</v>
      </c>
      <c r="N1582">
        <v>1544620.38</v>
      </c>
    </row>
    <row r="1583" spans="1:14" x14ac:dyDescent="0.3">
      <c r="A1583" t="s">
        <v>935</v>
      </c>
      <c r="B1583" t="s">
        <v>21</v>
      </c>
      <c r="C1583" t="s">
        <v>158</v>
      </c>
      <c r="D1583" t="s">
        <v>60</v>
      </c>
      <c r="E1583" t="s">
        <v>17</v>
      </c>
      <c r="F1583" t="s">
        <v>336</v>
      </c>
      <c r="G1583" s="4">
        <v>44327</v>
      </c>
      <c r="H1583">
        <v>620692622</v>
      </c>
      <c r="I1583" s="4">
        <v>44374</v>
      </c>
      <c r="J1583">
        <v>6894</v>
      </c>
      <c r="K1583">
        <v>668.27</v>
      </c>
      <c r="L1583">
        <v>502.54</v>
      </c>
      <c r="M1583">
        <v>4607053.38</v>
      </c>
      <c r="N1583">
        <v>3464510.7600000002</v>
      </c>
    </row>
    <row r="1584" spans="1:14" x14ac:dyDescent="0.3">
      <c r="A1584" t="s">
        <v>936</v>
      </c>
      <c r="B1584" t="s">
        <v>10</v>
      </c>
      <c r="C1584" t="s">
        <v>185</v>
      </c>
      <c r="D1584" t="s">
        <v>20</v>
      </c>
      <c r="E1584" t="s">
        <v>13</v>
      </c>
      <c r="F1584" t="s">
        <v>338</v>
      </c>
      <c r="G1584" s="4">
        <v>44563</v>
      </c>
      <c r="H1584">
        <v>620849692</v>
      </c>
      <c r="I1584" s="4">
        <v>44572</v>
      </c>
      <c r="J1584">
        <v>3626</v>
      </c>
      <c r="K1584">
        <v>205.7</v>
      </c>
      <c r="L1584">
        <v>117.11</v>
      </c>
      <c r="M1584">
        <v>745868.2</v>
      </c>
      <c r="N1584">
        <v>424640.86</v>
      </c>
    </row>
    <row r="1585" spans="1:14" x14ac:dyDescent="0.3">
      <c r="A1585" t="s">
        <v>937</v>
      </c>
      <c r="B1585" t="s">
        <v>24</v>
      </c>
      <c r="C1585" t="s">
        <v>221</v>
      </c>
      <c r="D1585" t="s">
        <v>26</v>
      </c>
      <c r="E1585" t="s">
        <v>17</v>
      </c>
      <c r="F1585" t="s">
        <v>335</v>
      </c>
      <c r="G1585" s="4">
        <v>44674</v>
      </c>
      <c r="H1585">
        <v>622071492</v>
      </c>
      <c r="I1585" s="4">
        <v>44713</v>
      </c>
      <c r="J1585">
        <v>9109</v>
      </c>
      <c r="K1585">
        <v>255.28</v>
      </c>
      <c r="L1585">
        <v>159.41999999999999</v>
      </c>
      <c r="M1585">
        <v>2325345.52</v>
      </c>
      <c r="N1585">
        <v>1452156.7799999998</v>
      </c>
    </row>
    <row r="1586" spans="1:14" x14ac:dyDescent="0.3">
      <c r="A1586" t="s">
        <v>600</v>
      </c>
      <c r="B1586" t="s">
        <v>47</v>
      </c>
      <c r="C1586" t="s">
        <v>204</v>
      </c>
      <c r="D1586" t="s">
        <v>26</v>
      </c>
      <c r="E1586" t="s">
        <v>17</v>
      </c>
      <c r="F1586" t="s">
        <v>336</v>
      </c>
      <c r="G1586" s="4">
        <v>43922</v>
      </c>
      <c r="H1586">
        <v>314270627</v>
      </c>
      <c r="I1586" s="4">
        <v>43951</v>
      </c>
      <c r="J1586">
        <v>2911</v>
      </c>
      <c r="K1586">
        <v>255.28</v>
      </c>
      <c r="L1586">
        <v>159.41999999999999</v>
      </c>
      <c r="M1586">
        <v>743120.08</v>
      </c>
      <c r="N1586">
        <v>464071.61999999994</v>
      </c>
    </row>
    <row r="1587" spans="1:14" x14ac:dyDescent="0.3">
      <c r="A1587" t="s">
        <v>1922</v>
      </c>
      <c r="B1587" t="s">
        <v>10</v>
      </c>
      <c r="C1587" t="s">
        <v>161</v>
      </c>
      <c r="D1587" t="s">
        <v>31</v>
      </c>
      <c r="E1587" t="s">
        <v>17</v>
      </c>
      <c r="F1587" t="s">
        <v>336</v>
      </c>
      <c r="G1587" s="4">
        <v>43920</v>
      </c>
      <c r="H1587">
        <v>998791825</v>
      </c>
      <c r="I1587" s="4">
        <v>43954</v>
      </c>
      <c r="J1587">
        <v>5685</v>
      </c>
      <c r="K1587">
        <v>81.73</v>
      </c>
      <c r="L1587">
        <v>263.33</v>
      </c>
      <c r="M1587">
        <v>3694777.1999999997</v>
      </c>
      <c r="N1587">
        <v>2225401.83</v>
      </c>
    </row>
    <row r="1588" spans="1:14" x14ac:dyDescent="0.3">
      <c r="A1588" t="s">
        <v>998</v>
      </c>
      <c r="B1588" t="s">
        <v>10</v>
      </c>
      <c r="C1588" t="s">
        <v>131</v>
      </c>
      <c r="D1588" t="s">
        <v>31</v>
      </c>
      <c r="E1588" t="s">
        <v>17</v>
      </c>
      <c r="F1588" t="s">
        <v>336</v>
      </c>
      <c r="G1588" s="4">
        <v>43920</v>
      </c>
      <c r="H1588">
        <v>692284429</v>
      </c>
      <c r="I1588" s="4">
        <v>43954</v>
      </c>
      <c r="J1588">
        <v>8451</v>
      </c>
      <c r="K1588">
        <v>437.2</v>
      </c>
      <c r="L1588">
        <v>263.33</v>
      </c>
      <c r="M1588">
        <v>3694777.1999999997</v>
      </c>
      <c r="N1588">
        <v>2225401.83</v>
      </c>
    </row>
    <row r="1589" spans="1:14" x14ac:dyDescent="0.3">
      <c r="A1589" t="s">
        <v>347</v>
      </c>
      <c r="B1589" t="s">
        <v>24</v>
      </c>
      <c r="C1589" t="s">
        <v>27</v>
      </c>
      <c r="D1589" t="s">
        <v>28</v>
      </c>
      <c r="E1589" t="s">
        <v>13</v>
      </c>
      <c r="F1589" t="s">
        <v>337</v>
      </c>
      <c r="G1589" s="4">
        <v>44582</v>
      </c>
      <c r="H1589">
        <v>108907830</v>
      </c>
      <c r="I1589" s="4">
        <v>44613</v>
      </c>
      <c r="J1589">
        <v>4110</v>
      </c>
      <c r="K1589">
        <v>47.45</v>
      </c>
      <c r="L1589">
        <v>31.79</v>
      </c>
      <c r="M1589">
        <v>195019.5</v>
      </c>
      <c r="N1589">
        <v>130656.9</v>
      </c>
    </row>
    <row r="1590" spans="1:14" x14ac:dyDescent="0.3">
      <c r="A1590" t="s">
        <v>1607</v>
      </c>
      <c r="B1590" t="s">
        <v>10</v>
      </c>
      <c r="C1590" t="s">
        <v>103</v>
      </c>
      <c r="D1590" t="s">
        <v>31</v>
      </c>
      <c r="E1590" t="s">
        <v>17</v>
      </c>
      <c r="F1590" t="s">
        <v>336</v>
      </c>
      <c r="G1590" s="4">
        <v>43916</v>
      </c>
      <c r="H1590">
        <v>998791825</v>
      </c>
      <c r="I1590" s="4">
        <v>43940</v>
      </c>
      <c r="J1590">
        <v>154</v>
      </c>
      <c r="K1590">
        <v>255.28</v>
      </c>
      <c r="L1590">
        <v>263.33</v>
      </c>
      <c r="M1590">
        <v>4121921.6</v>
      </c>
      <c r="N1590">
        <v>2482675.2399999998</v>
      </c>
    </row>
    <row r="1591" spans="1:14" x14ac:dyDescent="0.3">
      <c r="A1591" t="s">
        <v>941</v>
      </c>
      <c r="B1591" t="s">
        <v>21</v>
      </c>
      <c r="C1591" t="s">
        <v>224</v>
      </c>
      <c r="D1591" t="s">
        <v>16</v>
      </c>
      <c r="E1591" t="s">
        <v>13</v>
      </c>
      <c r="F1591" t="s">
        <v>335</v>
      </c>
      <c r="G1591" s="4">
        <v>44324</v>
      </c>
      <c r="H1591">
        <v>625772941</v>
      </c>
      <c r="I1591" s="4">
        <v>44340</v>
      </c>
      <c r="J1591">
        <v>4115</v>
      </c>
      <c r="K1591">
        <v>421.89</v>
      </c>
      <c r="L1591">
        <v>364.69</v>
      </c>
      <c r="M1591">
        <v>1736077.3499999999</v>
      </c>
      <c r="N1591">
        <v>1500699.35</v>
      </c>
    </row>
    <row r="1592" spans="1:14" x14ac:dyDescent="0.3">
      <c r="A1592" t="s">
        <v>942</v>
      </c>
      <c r="B1592" t="s">
        <v>24</v>
      </c>
      <c r="C1592" t="s">
        <v>265</v>
      </c>
      <c r="D1592" t="s">
        <v>54</v>
      </c>
      <c r="E1592" t="s">
        <v>13</v>
      </c>
      <c r="F1592" t="s">
        <v>338</v>
      </c>
      <c r="G1592" s="4">
        <v>44650</v>
      </c>
      <c r="H1592">
        <v>627267253</v>
      </c>
      <c r="I1592" s="4">
        <v>44690</v>
      </c>
      <c r="J1592">
        <v>2801</v>
      </c>
      <c r="K1592">
        <v>109.28</v>
      </c>
      <c r="L1592">
        <v>35.840000000000003</v>
      </c>
      <c r="M1592">
        <v>306093.28000000003</v>
      </c>
      <c r="N1592">
        <v>100387.84000000001</v>
      </c>
    </row>
    <row r="1593" spans="1:14" x14ac:dyDescent="0.3">
      <c r="A1593" t="s">
        <v>1936</v>
      </c>
      <c r="B1593" t="s">
        <v>21</v>
      </c>
      <c r="C1593" t="s">
        <v>153</v>
      </c>
      <c r="D1593" t="s">
        <v>12</v>
      </c>
      <c r="E1593" t="s">
        <v>17</v>
      </c>
      <c r="F1593" t="s">
        <v>338</v>
      </c>
      <c r="G1593" s="4">
        <v>43916</v>
      </c>
      <c r="H1593">
        <v>998791825</v>
      </c>
      <c r="I1593" s="4">
        <v>43953</v>
      </c>
      <c r="J1593">
        <v>7003</v>
      </c>
      <c r="K1593">
        <v>421.89</v>
      </c>
      <c r="L1593">
        <v>97.44</v>
      </c>
      <c r="M1593">
        <v>524112.30000000005</v>
      </c>
      <c r="N1593">
        <v>334706.39999999997</v>
      </c>
    </row>
    <row r="1594" spans="1:14" x14ac:dyDescent="0.3">
      <c r="A1594" t="s">
        <v>944</v>
      </c>
      <c r="B1594" t="s">
        <v>47</v>
      </c>
      <c r="C1594" t="s">
        <v>202</v>
      </c>
      <c r="D1594" t="s">
        <v>16</v>
      </c>
      <c r="E1594" t="s">
        <v>13</v>
      </c>
      <c r="F1594" t="s">
        <v>337</v>
      </c>
      <c r="G1594" s="4">
        <v>44534</v>
      </c>
      <c r="H1594">
        <v>632386195</v>
      </c>
      <c r="I1594" s="4">
        <v>44550</v>
      </c>
      <c r="J1594">
        <v>3860</v>
      </c>
      <c r="K1594">
        <v>421.89</v>
      </c>
      <c r="L1594">
        <v>364.69</v>
      </c>
      <c r="M1594">
        <v>1628495.4</v>
      </c>
      <c r="N1594">
        <v>1407703.4</v>
      </c>
    </row>
    <row r="1595" spans="1:14" x14ac:dyDescent="0.3">
      <c r="A1595" t="s">
        <v>945</v>
      </c>
      <c r="B1595" t="s">
        <v>10</v>
      </c>
      <c r="C1595" t="s">
        <v>112</v>
      </c>
      <c r="D1595" t="s">
        <v>20</v>
      </c>
      <c r="E1595" t="s">
        <v>17</v>
      </c>
      <c r="F1595" t="s">
        <v>335</v>
      </c>
      <c r="G1595" s="4">
        <v>44676</v>
      </c>
      <c r="H1595">
        <v>632866847</v>
      </c>
      <c r="I1595" s="4">
        <v>44697</v>
      </c>
      <c r="J1595">
        <v>5150</v>
      </c>
      <c r="K1595">
        <v>205.7</v>
      </c>
      <c r="L1595">
        <v>117.11</v>
      </c>
      <c r="M1595">
        <v>1059355</v>
      </c>
      <c r="N1595">
        <v>603116.5</v>
      </c>
    </row>
    <row r="1596" spans="1:14" x14ac:dyDescent="0.3">
      <c r="A1596" t="s">
        <v>639</v>
      </c>
      <c r="B1596" t="s">
        <v>10</v>
      </c>
      <c r="C1596" t="s">
        <v>100</v>
      </c>
      <c r="D1596" t="s">
        <v>31</v>
      </c>
      <c r="E1596" t="s">
        <v>17</v>
      </c>
      <c r="F1596" t="s">
        <v>336</v>
      </c>
      <c r="G1596" s="4">
        <v>43916</v>
      </c>
      <c r="H1596">
        <v>356403195</v>
      </c>
      <c r="I1596" s="4">
        <v>43940</v>
      </c>
      <c r="J1596">
        <v>9428</v>
      </c>
      <c r="K1596">
        <v>437.2</v>
      </c>
      <c r="L1596">
        <v>263.33</v>
      </c>
      <c r="M1596">
        <v>4121921.6</v>
      </c>
      <c r="N1596">
        <v>2482675.2399999998</v>
      </c>
    </row>
    <row r="1597" spans="1:14" x14ac:dyDescent="0.3">
      <c r="A1597" t="s">
        <v>947</v>
      </c>
      <c r="B1597" t="s">
        <v>21</v>
      </c>
      <c r="C1597" t="s">
        <v>212</v>
      </c>
      <c r="D1597" t="s">
        <v>54</v>
      </c>
      <c r="E1597" t="s">
        <v>13</v>
      </c>
      <c r="F1597" t="s">
        <v>336</v>
      </c>
      <c r="G1597" s="4">
        <v>44269</v>
      </c>
      <c r="H1597">
        <v>635496270</v>
      </c>
      <c r="I1597" s="4">
        <v>44314</v>
      </c>
      <c r="J1597">
        <v>6775</v>
      </c>
      <c r="K1597">
        <v>109.28</v>
      </c>
      <c r="L1597">
        <v>35.840000000000003</v>
      </c>
      <c r="M1597">
        <v>740372</v>
      </c>
      <c r="N1597">
        <v>242816.00000000003</v>
      </c>
    </row>
    <row r="1598" spans="1:14" x14ac:dyDescent="0.3">
      <c r="A1598" t="s">
        <v>948</v>
      </c>
      <c r="B1598" t="s">
        <v>18</v>
      </c>
      <c r="C1598" t="s">
        <v>163</v>
      </c>
      <c r="D1598" t="s">
        <v>40</v>
      </c>
      <c r="E1598" t="s">
        <v>13</v>
      </c>
      <c r="F1598" t="s">
        <v>335</v>
      </c>
      <c r="G1598" s="4">
        <v>44663</v>
      </c>
      <c r="H1598">
        <v>636558425</v>
      </c>
      <c r="I1598" s="4">
        <v>44682</v>
      </c>
      <c r="J1598">
        <v>3213</v>
      </c>
      <c r="K1598">
        <v>154.06</v>
      </c>
      <c r="L1598">
        <v>90.93</v>
      </c>
      <c r="M1598">
        <v>494994.78</v>
      </c>
      <c r="N1598">
        <v>292158.09000000003</v>
      </c>
    </row>
    <row r="1599" spans="1:14" x14ac:dyDescent="0.3">
      <c r="A1599" t="s">
        <v>949</v>
      </c>
      <c r="B1599" t="s">
        <v>21</v>
      </c>
      <c r="C1599" t="s">
        <v>70</v>
      </c>
      <c r="D1599" t="s">
        <v>20</v>
      </c>
      <c r="E1599" t="s">
        <v>13</v>
      </c>
      <c r="F1599" t="s">
        <v>336</v>
      </c>
      <c r="G1599" s="4">
        <v>44588</v>
      </c>
      <c r="H1599">
        <v>637397849</v>
      </c>
      <c r="I1599" s="4">
        <v>44599</v>
      </c>
      <c r="J1599">
        <v>7524</v>
      </c>
      <c r="K1599">
        <v>205.7</v>
      </c>
      <c r="L1599">
        <v>117.11</v>
      </c>
      <c r="M1599">
        <v>1547686.7999999998</v>
      </c>
      <c r="N1599">
        <v>881135.64</v>
      </c>
    </row>
    <row r="1600" spans="1:14" x14ac:dyDescent="0.3">
      <c r="A1600" t="s">
        <v>1015</v>
      </c>
      <c r="B1600" t="s">
        <v>21</v>
      </c>
      <c r="C1600" t="s">
        <v>162</v>
      </c>
      <c r="D1600" t="s">
        <v>12</v>
      </c>
      <c r="E1600" t="s">
        <v>17</v>
      </c>
      <c r="F1600" t="s">
        <v>338</v>
      </c>
      <c r="G1600" s="4">
        <v>43916</v>
      </c>
      <c r="H1600">
        <v>702028787</v>
      </c>
      <c r="I1600" s="4">
        <v>43953</v>
      </c>
      <c r="J1600">
        <v>3435</v>
      </c>
      <c r="K1600">
        <v>152.58000000000001</v>
      </c>
      <c r="L1600">
        <v>97.44</v>
      </c>
      <c r="M1600">
        <v>524112.30000000005</v>
      </c>
      <c r="N1600">
        <v>334706.39999999997</v>
      </c>
    </row>
    <row r="1601" spans="1:14" x14ac:dyDescent="0.3">
      <c r="A1601" t="s">
        <v>402</v>
      </c>
      <c r="B1601" t="s">
        <v>21</v>
      </c>
      <c r="C1601" t="s">
        <v>89</v>
      </c>
      <c r="D1601" t="s">
        <v>31</v>
      </c>
      <c r="E1601" t="s">
        <v>17</v>
      </c>
      <c r="F1601" t="s">
        <v>338</v>
      </c>
      <c r="G1601" s="4">
        <v>44763</v>
      </c>
      <c r="H1601">
        <v>149967515</v>
      </c>
      <c r="I1601" s="4">
        <v>44784</v>
      </c>
      <c r="J1601">
        <v>3819</v>
      </c>
      <c r="K1601">
        <v>437.2</v>
      </c>
      <c r="L1601">
        <v>263.33</v>
      </c>
      <c r="M1601">
        <v>1669666.8</v>
      </c>
      <c r="N1601">
        <v>1005657.2699999999</v>
      </c>
    </row>
    <row r="1602" spans="1:14" x14ac:dyDescent="0.3">
      <c r="A1602" t="s">
        <v>951</v>
      </c>
      <c r="B1602" t="s">
        <v>21</v>
      </c>
      <c r="C1602" t="s">
        <v>127</v>
      </c>
      <c r="D1602" t="s">
        <v>54</v>
      </c>
      <c r="E1602" t="s">
        <v>17</v>
      </c>
      <c r="F1602" t="s">
        <v>338</v>
      </c>
      <c r="G1602" s="4">
        <v>44446</v>
      </c>
      <c r="H1602">
        <v>641120326</v>
      </c>
      <c r="I1602" s="4">
        <v>44457</v>
      </c>
      <c r="J1602">
        <v>4311</v>
      </c>
      <c r="K1602">
        <v>109.28</v>
      </c>
      <c r="L1602">
        <v>35.840000000000003</v>
      </c>
      <c r="M1602">
        <v>471106.08</v>
      </c>
      <c r="N1602">
        <v>154506.24000000002</v>
      </c>
    </row>
    <row r="1603" spans="1:14" x14ac:dyDescent="0.3">
      <c r="A1603" t="s">
        <v>952</v>
      </c>
      <c r="B1603" t="s">
        <v>10</v>
      </c>
      <c r="C1603" t="s">
        <v>96</v>
      </c>
      <c r="D1603" t="s">
        <v>32</v>
      </c>
      <c r="E1603" t="s">
        <v>13</v>
      </c>
      <c r="F1603" t="s">
        <v>336</v>
      </c>
      <c r="G1603" s="4">
        <v>44408</v>
      </c>
      <c r="H1603">
        <v>642793166</v>
      </c>
      <c r="I1603" s="4">
        <v>44439</v>
      </c>
      <c r="J1603">
        <v>9142</v>
      </c>
      <c r="K1603">
        <v>81.73</v>
      </c>
      <c r="L1603">
        <v>56.67</v>
      </c>
      <c r="M1603">
        <v>747175.66</v>
      </c>
      <c r="N1603">
        <v>518077.14</v>
      </c>
    </row>
    <row r="1604" spans="1:14" x14ac:dyDescent="0.3">
      <c r="A1604" t="s">
        <v>1713</v>
      </c>
      <c r="B1604" t="s">
        <v>21</v>
      </c>
      <c r="C1604" t="s">
        <v>122</v>
      </c>
      <c r="D1604" t="s">
        <v>32</v>
      </c>
      <c r="E1604" t="s">
        <v>17</v>
      </c>
      <c r="F1604" t="s">
        <v>335</v>
      </c>
      <c r="G1604" s="4">
        <v>43913</v>
      </c>
      <c r="H1604">
        <v>998791825</v>
      </c>
      <c r="I1604" s="4">
        <v>43927</v>
      </c>
      <c r="J1604">
        <v>9321</v>
      </c>
      <c r="K1604">
        <v>47.45</v>
      </c>
      <c r="L1604">
        <v>56.67</v>
      </c>
      <c r="M1604">
        <v>215522.01</v>
      </c>
      <c r="N1604">
        <v>149438.79</v>
      </c>
    </row>
    <row r="1605" spans="1:14" x14ac:dyDescent="0.3">
      <c r="A1605" t="s">
        <v>954</v>
      </c>
      <c r="B1605" t="s">
        <v>47</v>
      </c>
      <c r="C1605" t="s">
        <v>80</v>
      </c>
      <c r="D1605" t="s">
        <v>34</v>
      </c>
      <c r="E1605" t="s">
        <v>13</v>
      </c>
      <c r="F1605" t="s">
        <v>338</v>
      </c>
      <c r="G1605" s="4">
        <v>44792</v>
      </c>
      <c r="H1605">
        <v>644714915</v>
      </c>
      <c r="I1605" s="4">
        <v>44822</v>
      </c>
      <c r="J1605">
        <v>5294</v>
      </c>
      <c r="K1605">
        <v>651.21</v>
      </c>
      <c r="L1605">
        <v>524.96</v>
      </c>
      <c r="M1605">
        <v>3447505.74</v>
      </c>
      <c r="N1605">
        <v>2779138.24</v>
      </c>
    </row>
    <row r="1606" spans="1:14" x14ac:dyDescent="0.3">
      <c r="A1606" t="s">
        <v>955</v>
      </c>
      <c r="B1606" t="s">
        <v>47</v>
      </c>
      <c r="C1606" t="s">
        <v>88</v>
      </c>
      <c r="D1606" t="s">
        <v>28</v>
      </c>
      <c r="E1606" t="s">
        <v>17</v>
      </c>
      <c r="F1606" t="s">
        <v>337</v>
      </c>
      <c r="G1606" s="4">
        <v>44558</v>
      </c>
      <c r="H1606">
        <v>644858682</v>
      </c>
      <c r="I1606" s="4">
        <v>44583</v>
      </c>
      <c r="J1606">
        <v>6157</v>
      </c>
      <c r="K1606">
        <v>47.45</v>
      </c>
      <c r="L1606">
        <v>31.79</v>
      </c>
      <c r="M1606">
        <v>292149.65000000002</v>
      </c>
      <c r="N1606">
        <v>195731.03</v>
      </c>
    </row>
    <row r="1607" spans="1:14" x14ac:dyDescent="0.3">
      <c r="A1607" t="s">
        <v>956</v>
      </c>
      <c r="B1607" t="s">
        <v>21</v>
      </c>
      <c r="C1607" t="s">
        <v>277</v>
      </c>
      <c r="D1607" t="s">
        <v>16</v>
      </c>
      <c r="E1607" t="s">
        <v>13</v>
      </c>
      <c r="F1607" t="s">
        <v>338</v>
      </c>
      <c r="G1607" s="4">
        <v>44717</v>
      </c>
      <c r="H1607">
        <v>645224750</v>
      </c>
      <c r="I1607" s="4">
        <v>44728</v>
      </c>
      <c r="J1607">
        <v>6958</v>
      </c>
      <c r="K1607">
        <v>421.89</v>
      </c>
      <c r="L1607">
        <v>364.69</v>
      </c>
      <c r="M1607">
        <v>2935510.62</v>
      </c>
      <c r="N1607">
        <v>2537513.02</v>
      </c>
    </row>
    <row r="1608" spans="1:14" x14ac:dyDescent="0.3">
      <c r="A1608" t="s">
        <v>957</v>
      </c>
      <c r="B1608" t="s">
        <v>10</v>
      </c>
      <c r="C1608" t="s">
        <v>278</v>
      </c>
      <c r="D1608" t="s">
        <v>20</v>
      </c>
      <c r="E1608" t="s">
        <v>13</v>
      </c>
      <c r="F1608" t="s">
        <v>338</v>
      </c>
      <c r="G1608" s="4">
        <v>44787</v>
      </c>
      <c r="H1608">
        <v>646917331</v>
      </c>
      <c r="I1608" s="4">
        <v>44816</v>
      </c>
      <c r="J1608">
        <v>7544</v>
      </c>
      <c r="K1608">
        <v>205.7</v>
      </c>
      <c r="L1608">
        <v>117.11</v>
      </c>
      <c r="M1608">
        <v>1551800.7999999998</v>
      </c>
      <c r="N1608">
        <v>883477.84</v>
      </c>
    </row>
    <row r="1609" spans="1:14" x14ac:dyDescent="0.3">
      <c r="A1609" t="s">
        <v>1807</v>
      </c>
      <c r="B1609" t="s">
        <v>47</v>
      </c>
      <c r="C1609" t="s">
        <v>68</v>
      </c>
      <c r="D1609" t="s">
        <v>34</v>
      </c>
      <c r="E1609" t="s">
        <v>17</v>
      </c>
      <c r="F1609" t="s">
        <v>338</v>
      </c>
      <c r="G1609" s="4">
        <v>43913</v>
      </c>
      <c r="H1609">
        <v>998791825</v>
      </c>
      <c r="I1609" s="4">
        <v>43920</v>
      </c>
      <c r="J1609">
        <v>5884</v>
      </c>
      <c r="K1609">
        <v>9.33</v>
      </c>
      <c r="L1609">
        <v>524.96</v>
      </c>
      <c r="M1609">
        <v>2470690.7400000002</v>
      </c>
      <c r="N1609">
        <v>1991698.2400000002</v>
      </c>
    </row>
    <row r="1610" spans="1:14" x14ac:dyDescent="0.3">
      <c r="A1610" t="s">
        <v>959</v>
      </c>
      <c r="B1610" t="s">
        <v>47</v>
      </c>
      <c r="C1610" t="s">
        <v>66</v>
      </c>
      <c r="D1610" t="s">
        <v>32</v>
      </c>
      <c r="E1610" t="s">
        <v>13</v>
      </c>
      <c r="F1610" t="s">
        <v>338</v>
      </c>
      <c r="G1610" s="4">
        <v>44507</v>
      </c>
      <c r="H1610">
        <v>647252929</v>
      </c>
      <c r="I1610" s="4">
        <v>44552</v>
      </c>
      <c r="J1610">
        <v>7625</v>
      </c>
      <c r="K1610">
        <v>81.73</v>
      </c>
      <c r="L1610">
        <v>56.67</v>
      </c>
      <c r="M1610">
        <v>623191.25</v>
      </c>
      <c r="N1610">
        <v>432108.75</v>
      </c>
    </row>
    <row r="1611" spans="1:14" x14ac:dyDescent="0.3">
      <c r="A1611" t="s">
        <v>960</v>
      </c>
      <c r="B1611" t="s">
        <v>10</v>
      </c>
      <c r="C1611" t="s">
        <v>175</v>
      </c>
      <c r="D1611" t="s">
        <v>23</v>
      </c>
      <c r="E1611" t="s">
        <v>17</v>
      </c>
      <c r="F1611" t="s">
        <v>337</v>
      </c>
      <c r="G1611" s="4">
        <v>44447</v>
      </c>
      <c r="H1611">
        <v>648194491</v>
      </c>
      <c r="I1611" s="4">
        <v>44464</v>
      </c>
      <c r="J1611">
        <v>1973</v>
      </c>
      <c r="K1611">
        <v>9.33</v>
      </c>
      <c r="L1611">
        <v>6.92</v>
      </c>
      <c r="M1611">
        <v>18408.09</v>
      </c>
      <c r="N1611">
        <v>13653.16</v>
      </c>
    </row>
    <row r="1612" spans="1:14" x14ac:dyDescent="0.3">
      <c r="A1612" t="s">
        <v>403</v>
      </c>
      <c r="B1612" t="s">
        <v>10</v>
      </c>
      <c r="C1612" t="s">
        <v>90</v>
      </c>
      <c r="D1612" t="s">
        <v>32</v>
      </c>
      <c r="E1612" t="s">
        <v>17</v>
      </c>
      <c r="F1612" t="s">
        <v>335</v>
      </c>
      <c r="G1612" s="4">
        <v>44522</v>
      </c>
      <c r="H1612">
        <v>150160205</v>
      </c>
      <c r="I1612" s="4">
        <v>44523</v>
      </c>
      <c r="J1612">
        <v>7679</v>
      </c>
      <c r="K1612">
        <v>81.73</v>
      </c>
      <c r="L1612">
        <v>56.67</v>
      </c>
      <c r="M1612">
        <v>627604.67000000004</v>
      </c>
      <c r="N1612">
        <v>435168.93</v>
      </c>
    </row>
    <row r="1613" spans="1:14" x14ac:dyDescent="0.3">
      <c r="A1613" t="s">
        <v>761</v>
      </c>
      <c r="B1613" t="s">
        <v>47</v>
      </c>
      <c r="C1613" t="s">
        <v>69</v>
      </c>
      <c r="D1613" t="s">
        <v>32</v>
      </c>
      <c r="E1613" t="s">
        <v>17</v>
      </c>
      <c r="F1613" t="s">
        <v>335</v>
      </c>
      <c r="G1613" s="4">
        <v>43913</v>
      </c>
      <c r="H1613">
        <v>477993524</v>
      </c>
      <c r="I1613" s="4">
        <v>43927</v>
      </c>
      <c r="J1613">
        <v>2637</v>
      </c>
      <c r="K1613">
        <v>81.73</v>
      </c>
      <c r="L1613">
        <v>56.67</v>
      </c>
      <c r="M1613">
        <v>215522.01</v>
      </c>
      <c r="N1613">
        <v>149438.79</v>
      </c>
    </row>
    <row r="1614" spans="1:14" x14ac:dyDescent="0.3">
      <c r="A1614" t="s">
        <v>962</v>
      </c>
      <c r="B1614" t="s">
        <v>24</v>
      </c>
      <c r="C1614" t="s">
        <v>232</v>
      </c>
      <c r="D1614" t="s">
        <v>31</v>
      </c>
      <c r="E1614" t="s">
        <v>17</v>
      </c>
      <c r="F1614" t="s">
        <v>335</v>
      </c>
      <c r="G1614" s="4">
        <v>44488</v>
      </c>
      <c r="H1614">
        <v>648580729</v>
      </c>
      <c r="I1614" s="4">
        <v>44531</v>
      </c>
      <c r="J1614">
        <v>4153</v>
      </c>
      <c r="K1614">
        <v>437.2</v>
      </c>
      <c r="L1614">
        <v>263.33</v>
      </c>
      <c r="M1614">
        <v>1815691.5999999999</v>
      </c>
      <c r="N1614">
        <v>1093609.49</v>
      </c>
    </row>
    <row r="1615" spans="1:14" x14ac:dyDescent="0.3">
      <c r="A1615" t="s">
        <v>873</v>
      </c>
      <c r="B1615" t="s">
        <v>21</v>
      </c>
      <c r="C1615" t="s">
        <v>262</v>
      </c>
      <c r="D1615" t="s">
        <v>34</v>
      </c>
      <c r="E1615" t="s">
        <v>17</v>
      </c>
      <c r="F1615" t="s">
        <v>338</v>
      </c>
      <c r="G1615" s="4">
        <v>43913</v>
      </c>
      <c r="H1615">
        <v>564245212</v>
      </c>
      <c r="I1615" s="4">
        <v>43920</v>
      </c>
      <c r="J1615">
        <v>3794</v>
      </c>
      <c r="K1615">
        <v>651.21</v>
      </c>
      <c r="L1615">
        <v>524.96</v>
      </c>
      <c r="M1615">
        <v>2470690.7400000002</v>
      </c>
      <c r="N1615">
        <v>1991698.2400000002</v>
      </c>
    </row>
    <row r="1616" spans="1:14" x14ac:dyDescent="0.3">
      <c r="A1616" t="s">
        <v>964</v>
      </c>
      <c r="B1616" t="s">
        <v>18</v>
      </c>
      <c r="C1616" t="s">
        <v>111</v>
      </c>
      <c r="D1616" t="s">
        <v>26</v>
      </c>
      <c r="E1616" t="s">
        <v>13</v>
      </c>
      <c r="F1616" t="s">
        <v>337</v>
      </c>
      <c r="G1616" s="4">
        <v>44544</v>
      </c>
      <c r="H1616">
        <v>652418220</v>
      </c>
      <c r="I1616" s="4">
        <v>44549</v>
      </c>
      <c r="J1616">
        <v>9501</v>
      </c>
      <c r="K1616">
        <v>255.28</v>
      </c>
      <c r="L1616">
        <v>159.41999999999999</v>
      </c>
      <c r="M1616">
        <v>2425415.2799999998</v>
      </c>
      <c r="N1616">
        <v>1514649.42</v>
      </c>
    </row>
    <row r="1617" spans="1:14" x14ac:dyDescent="0.3">
      <c r="A1617" t="s">
        <v>203</v>
      </c>
      <c r="B1617" t="s">
        <v>21</v>
      </c>
      <c r="C1617" t="s">
        <v>73</v>
      </c>
      <c r="D1617" t="s">
        <v>31</v>
      </c>
      <c r="E1617" t="s">
        <v>13</v>
      </c>
      <c r="F1617" t="s">
        <v>338</v>
      </c>
      <c r="G1617" s="4">
        <v>43911</v>
      </c>
      <c r="H1617">
        <v>998791825</v>
      </c>
      <c r="I1617" s="4">
        <v>43958</v>
      </c>
      <c r="J1617">
        <v>5331</v>
      </c>
      <c r="K1617">
        <v>651.21</v>
      </c>
      <c r="L1617">
        <v>263.33</v>
      </c>
      <c r="M1617">
        <v>3637066.8</v>
      </c>
      <c r="N1617">
        <v>2190642.27</v>
      </c>
    </row>
    <row r="1618" spans="1:14" x14ac:dyDescent="0.3">
      <c r="A1618" t="s">
        <v>966</v>
      </c>
      <c r="B1618" t="s">
        <v>10</v>
      </c>
      <c r="C1618" t="s">
        <v>217</v>
      </c>
      <c r="D1618" t="s">
        <v>60</v>
      </c>
      <c r="E1618" t="s">
        <v>17</v>
      </c>
      <c r="F1618" t="s">
        <v>337</v>
      </c>
      <c r="G1618" s="4">
        <v>44341</v>
      </c>
      <c r="H1618">
        <v>654997861</v>
      </c>
      <c r="I1618" s="4">
        <v>44380</v>
      </c>
      <c r="J1618">
        <v>8679</v>
      </c>
      <c r="K1618">
        <v>668.27</v>
      </c>
      <c r="L1618">
        <v>502.54</v>
      </c>
      <c r="M1618">
        <v>5799915.3300000001</v>
      </c>
      <c r="N1618">
        <v>4361544.66</v>
      </c>
    </row>
    <row r="1619" spans="1:14" x14ac:dyDescent="0.3">
      <c r="A1619" t="s">
        <v>967</v>
      </c>
      <c r="B1619" t="s">
        <v>10</v>
      </c>
      <c r="C1619" t="s">
        <v>279</v>
      </c>
      <c r="D1619" t="s">
        <v>28</v>
      </c>
      <c r="E1619" t="s">
        <v>17</v>
      </c>
      <c r="F1619" t="s">
        <v>335</v>
      </c>
      <c r="G1619" s="4">
        <v>44568</v>
      </c>
      <c r="H1619">
        <v>658513057</v>
      </c>
      <c r="I1619" s="4">
        <v>44596</v>
      </c>
      <c r="J1619">
        <v>674</v>
      </c>
      <c r="K1619">
        <v>47.45</v>
      </c>
      <c r="L1619">
        <v>31.79</v>
      </c>
      <c r="M1619">
        <v>31981.300000000003</v>
      </c>
      <c r="N1619">
        <v>21426.46</v>
      </c>
    </row>
    <row r="1620" spans="1:14" x14ac:dyDescent="0.3">
      <c r="A1620" t="s">
        <v>349</v>
      </c>
      <c r="B1620" t="s">
        <v>21</v>
      </c>
      <c r="C1620" t="s">
        <v>30</v>
      </c>
      <c r="D1620" t="s">
        <v>31</v>
      </c>
      <c r="E1620" t="s">
        <v>13</v>
      </c>
      <c r="F1620" t="s">
        <v>338</v>
      </c>
      <c r="G1620" s="4">
        <v>43911</v>
      </c>
      <c r="H1620">
        <v>111432111</v>
      </c>
      <c r="I1620" s="4">
        <v>43958</v>
      </c>
      <c r="J1620">
        <v>8319</v>
      </c>
      <c r="K1620">
        <v>437.2</v>
      </c>
      <c r="L1620">
        <v>263.33</v>
      </c>
      <c r="M1620">
        <v>3637066.8</v>
      </c>
      <c r="N1620">
        <v>2190642.27</v>
      </c>
    </row>
    <row r="1621" spans="1:14" x14ac:dyDescent="0.3">
      <c r="A1621" t="s">
        <v>969</v>
      </c>
      <c r="B1621" t="s">
        <v>47</v>
      </c>
      <c r="C1621" t="s">
        <v>72</v>
      </c>
      <c r="D1621" t="s">
        <v>23</v>
      </c>
      <c r="E1621" t="s">
        <v>17</v>
      </c>
      <c r="F1621" t="s">
        <v>337</v>
      </c>
      <c r="G1621" s="4">
        <v>44557</v>
      </c>
      <c r="H1621">
        <v>662386167</v>
      </c>
      <c r="I1621" s="4">
        <v>44572</v>
      </c>
      <c r="J1621">
        <v>5439</v>
      </c>
      <c r="K1621">
        <v>9.33</v>
      </c>
      <c r="L1621">
        <v>6.92</v>
      </c>
      <c r="M1621">
        <v>50745.87</v>
      </c>
      <c r="N1621">
        <v>37637.879999999997</v>
      </c>
    </row>
    <row r="1622" spans="1:14" x14ac:dyDescent="0.3">
      <c r="A1622" t="s">
        <v>970</v>
      </c>
      <c r="B1622" t="s">
        <v>47</v>
      </c>
      <c r="C1622" t="s">
        <v>66</v>
      </c>
      <c r="D1622" t="s">
        <v>32</v>
      </c>
      <c r="E1622" t="s">
        <v>13</v>
      </c>
      <c r="F1622" t="s">
        <v>338</v>
      </c>
      <c r="G1622" s="4">
        <v>44414</v>
      </c>
      <c r="H1622">
        <v>663221728</v>
      </c>
      <c r="I1622" s="4">
        <v>44418</v>
      </c>
      <c r="J1622">
        <v>3686</v>
      </c>
      <c r="K1622">
        <v>81.73</v>
      </c>
      <c r="L1622">
        <v>56.67</v>
      </c>
      <c r="M1622">
        <v>301256.78000000003</v>
      </c>
      <c r="N1622">
        <v>208885.62</v>
      </c>
    </row>
    <row r="1623" spans="1:14" x14ac:dyDescent="0.3">
      <c r="A1623" t="s">
        <v>404</v>
      </c>
      <c r="B1623" t="s">
        <v>47</v>
      </c>
      <c r="C1623" t="s">
        <v>91</v>
      </c>
      <c r="D1623" t="s">
        <v>60</v>
      </c>
      <c r="E1623" t="s">
        <v>17</v>
      </c>
      <c r="F1623" t="s">
        <v>338</v>
      </c>
      <c r="G1623" s="4">
        <v>44214</v>
      </c>
      <c r="H1623">
        <v>150743424</v>
      </c>
      <c r="I1623" s="4">
        <v>44238</v>
      </c>
      <c r="J1623">
        <v>656</v>
      </c>
      <c r="K1623">
        <v>668.27</v>
      </c>
      <c r="L1623">
        <v>502.54</v>
      </c>
      <c r="M1623">
        <v>438385.12</v>
      </c>
      <c r="N1623">
        <v>329666.24</v>
      </c>
    </row>
    <row r="1624" spans="1:14" x14ac:dyDescent="0.3">
      <c r="A1624" t="s">
        <v>971</v>
      </c>
      <c r="B1624" t="s">
        <v>10</v>
      </c>
      <c r="C1624" t="s">
        <v>59</v>
      </c>
      <c r="D1624" t="s">
        <v>20</v>
      </c>
      <c r="E1624" t="s">
        <v>17</v>
      </c>
      <c r="F1624" t="s">
        <v>338</v>
      </c>
      <c r="G1624" s="4">
        <v>44485</v>
      </c>
      <c r="H1624">
        <v>663228595</v>
      </c>
      <c r="I1624" s="4">
        <v>44492</v>
      </c>
      <c r="J1624">
        <v>2882</v>
      </c>
      <c r="K1624">
        <v>205.7</v>
      </c>
      <c r="L1624">
        <v>117.11</v>
      </c>
      <c r="M1624">
        <v>592827.4</v>
      </c>
      <c r="N1624">
        <v>337511.02</v>
      </c>
    </row>
    <row r="1625" spans="1:14" x14ac:dyDescent="0.3">
      <c r="A1625" t="s">
        <v>972</v>
      </c>
      <c r="B1625" t="s">
        <v>21</v>
      </c>
      <c r="C1625" t="s">
        <v>282</v>
      </c>
      <c r="D1625" t="s">
        <v>32</v>
      </c>
      <c r="E1625" t="s">
        <v>13</v>
      </c>
      <c r="F1625" t="s">
        <v>335</v>
      </c>
      <c r="G1625" s="4">
        <v>44404</v>
      </c>
      <c r="H1625">
        <v>668508040</v>
      </c>
      <c r="I1625" s="4">
        <v>44419</v>
      </c>
      <c r="J1625">
        <v>3343</v>
      </c>
      <c r="K1625">
        <v>81.73</v>
      </c>
      <c r="L1625">
        <v>56.67</v>
      </c>
      <c r="M1625">
        <v>273223.39</v>
      </c>
      <c r="N1625">
        <v>189447.81</v>
      </c>
    </row>
    <row r="1626" spans="1:14" x14ac:dyDescent="0.3">
      <c r="A1626" t="s">
        <v>1886</v>
      </c>
      <c r="B1626" t="s">
        <v>47</v>
      </c>
      <c r="C1626" t="s">
        <v>137</v>
      </c>
      <c r="D1626" t="s">
        <v>12</v>
      </c>
      <c r="E1626" t="s">
        <v>17</v>
      </c>
      <c r="F1626" t="s">
        <v>336</v>
      </c>
      <c r="G1626" s="4">
        <v>43910</v>
      </c>
      <c r="H1626">
        <v>998791825</v>
      </c>
      <c r="I1626" s="4">
        <v>43919</v>
      </c>
      <c r="J1626">
        <v>3619</v>
      </c>
      <c r="K1626">
        <v>9.33</v>
      </c>
      <c r="L1626">
        <v>97.44</v>
      </c>
      <c r="M1626">
        <v>731773.68</v>
      </c>
      <c r="N1626">
        <v>467322.24</v>
      </c>
    </row>
    <row r="1627" spans="1:14" x14ac:dyDescent="0.3">
      <c r="A1627" t="s">
        <v>974</v>
      </c>
      <c r="B1627" t="s">
        <v>18</v>
      </c>
      <c r="C1627" t="s">
        <v>199</v>
      </c>
      <c r="D1627" t="s">
        <v>20</v>
      </c>
      <c r="E1627" t="s">
        <v>17</v>
      </c>
      <c r="F1627" t="s">
        <v>336</v>
      </c>
      <c r="G1627" s="4">
        <v>44609</v>
      </c>
      <c r="H1627">
        <v>671235311</v>
      </c>
      <c r="I1627" s="4">
        <v>44658</v>
      </c>
      <c r="J1627">
        <v>4487</v>
      </c>
      <c r="K1627">
        <v>205.7</v>
      </c>
      <c r="L1627">
        <v>117.11</v>
      </c>
      <c r="M1627">
        <v>922975.89999999991</v>
      </c>
      <c r="N1627">
        <v>525472.56999999995</v>
      </c>
    </row>
    <row r="1628" spans="1:14" x14ac:dyDescent="0.3">
      <c r="A1628" t="s">
        <v>958</v>
      </c>
      <c r="B1628" t="s">
        <v>21</v>
      </c>
      <c r="C1628" t="s">
        <v>212</v>
      </c>
      <c r="D1628" t="s">
        <v>12</v>
      </c>
      <c r="E1628" t="s">
        <v>17</v>
      </c>
      <c r="F1628" t="s">
        <v>336</v>
      </c>
      <c r="G1628" s="4">
        <v>43910</v>
      </c>
      <c r="H1628">
        <v>646918618</v>
      </c>
      <c r="I1628" s="4">
        <v>43919</v>
      </c>
      <c r="J1628">
        <v>4796</v>
      </c>
      <c r="K1628">
        <v>152.58000000000001</v>
      </c>
      <c r="L1628">
        <v>97.44</v>
      </c>
      <c r="M1628">
        <v>731773.68</v>
      </c>
      <c r="N1628">
        <v>467322.24</v>
      </c>
    </row>
    <row r="1629" spans="1:14" x14ac:dyDescent="0.3">
      <c r="A1629" t="s">
        <v>1911</v>
      </c>
      <c r="B1629" t="s">
        <v>47</v>
      </c>
      <c r="C1629" t="s">
        <v>177</v>
      </c>
      <c r="D1629" t="s">
        <v>16</v>
      </c>
      <c r="E1629" t="s">
        <v>13</v>
      </c>
      <c r="F1629" t="s">
        <v>335</v>
      </c>
      <c r="G1629" s="4">
        <v>43909</v>
      </c>
      <c r="H1629">
        <v>998791825</v>
      </c>
      <c r="I1629" s="4">
        <v>43934</v>
      </c>
      <c r="J1629">
        <v>656</v>
      </c>
      <c r="K1629">
        <v>437.2</v>
      </c>
      <c r="L1629">
        <v>364.69</v>
      </c>
      <c r="M1629">
        <v>2013680.97</v>
      </c>
      <c r="N1629">
        <v>1740665.3699999999</v>
      </c>
    </row>
    <row r="1630" spans="1:14" x14ac:dyDescent="0.3">
      <c r="A1630" t="s">
        <v>977</v>
      </c>
      <c r="B1630" t="s">
        <v>21</v>
      </c>
      <c r="C1630" t="s">
        <v>211</v>
      </c>
      <c r="D1630" t="s">
        <v>60</v>
      </c>
      <c r="E1630" t="s">
        <v>13</v>
      </c>
      <c r="F1630" t="s">
        <v>337</v>
      </c>
      <c r="G1630" s="4">
        <v>44302</v>
      </c>
      <c r="H1630">
        <v>673044621</v>
      </c>
      <c r="I1630" s="4">
        <v>44339</v>
      </c>
      <c r="J1630">
        <v>7924</v>
      </c>
      <c r="K1630">
        <v>668.27</v>
      </c>
      <c r="L1630">
        <v>502.54</v>
      </c>
      <c r="M1630">
        <v>5295371.4799999995</v>
      </c>
      <c r="N1630">
        <v>3982126.96</v>
      </c>
    </row>
    <row r="1631" spans="1:14" x14ac:dyDescent="0.3">
      <c r="A1631" t="s">
        <v>978</v>
      </c>
      <c r="B1631" t="s">
        <v>24</v>
      </c>
      <c r="C1631" t="s">
        <v>242</v>
      </c>
      <c r="D1631" t="s">
        <v>34</v>
      </c>
      <c r="E1631" t="s">
        <v>17</v>
      </c>
      <c r="F1631" t="s">
        <v>335</v>
      </c>
      <c r="G1631" s="4">
        <v>44830</v>
      </c>
      <c r="H1631">
        <v>673877179</v>
      </c>
      <c r="I1631" s="4">
        <v>44858</v>
      </c>
      <c r="J1631">
        <v>6393</v>
      </c>
      <c r="K1631">
        <v>651.21</v>
      </c>
      <c r="L1631">
        <v>524.96</v>
      </c>
      <c r="M1631">
        <v>4163185.5300000003</v>
      </c>
      <c r="N1631">
        <v>3356069.2800000003</v>
      </c>
    </row>
    <row r="1632" spans="1:14" x14ac:dyDescent="0.3">
      <c r="A1632" t="s">
        <v>979</v>
      </c>
      <c r="B1632" t="s">
        <v>24</v>
      </c>
      <c r="C1632" t="s">
        <v>240</v>
      </c>
      <c r="D1632" t="s">
        <v>34</v>
      </c>
      <c r="E1632" t="s">
        <v>17</v>
      </c>
      <c r="F1632" t="s">
        <v>338</v>
      </c>
      <c r="G1632" s="4">
        <v>44647</v>
      </c>
      <c r="H1632">
        <v>673987042</v>
      </c>
      <c r="I1632" s="4">
        <v>44681</v>
      </c>
      <c r="J1632">
        <v>5223</v>
      </c>
      <c r="K1632">
        <v>651.21</v>
      </c>
      <c r="L1632">
        <v>524.96</v>
      </c>
      <c r="M1632">
        <v>3401269.83</v>
      </c>
      <c r="N1632">
        <v>2741866.08</v>
      </c>
    </row>
    <row r="1633" spans="1:14" x14ac:dyDescent="0.3">
      <c r="A1633" t="s">
        <v>980</v>
      </c>
      <c r="B1633" t="s">
        <v>21</v>
      </c>
      <c r="C1633" t="s">
        <v>130</v>
      </c>
      <c r="D1633" t="s">
        <v>20</v>
      </c>
      <c r="E1633" t="s">
        <v>13</v>
      </c>
      <c r="F1633" t="s">
        <v>336</v>
      </c>
      <c r="G1633" s="4">
        <v>44560</v>
      </c>
      <c r="H1633">
        <v>674003350</v>
      </c>
      <c r="I1633" s="4">
        <v>44560</v>
      </c>
      <c r="J1633">
        <v>983</v>
      </c>
      <c r="K1633">
        <v>205.7</v>
      </c>
      <c r="L1633">
        <v>117.11</v>
      </c>
      <c r="M1633">
        <v>202203.09999999998</v>
      </c>
      <c r="N1633">
        <v>115119.13</v>
      </c>
    </row>
    <row r="1634" spans="1:14" x14ac:dyDescent="0.3">
      <c r="A1634" t="s">
        <v>405</v>
      </c>
      <c r="B1634" t="s">
        <v>21</v>
      </c>
      <c r="C1634" t="s">
        <v>92</v>
      </c>
      <c r="D1634" t="s">
        <v>32</v>
      </c>
      <c r="E1634" t="s">
        <v>13</v>
      </c>
      <c r="F1634" t="s">
        <v>337</v>
      </c>
      <c r="G1634" s="4">
        <v>44791</v>
      </c>
      <c r="H1634">
        <v>151334369</v>
      </c>
      <c r="I1634" s="4">
        <v>44839</v>
      </c>
      <c r="J1634">
        <v>1348</v>
      </c>
      <c r="K1634">
        <v>81.73</v>
      </c>
      <c r="L1634">
        <v>56.67</v>
      </c>
      <c r="M1634">
        <v>110172.04000000001</v>
      </c>
      <c r="N1634">
        <v>76391.16</v>
      </c>
    </row>
    <row r="1635" spans="1:14" x14ac:dyDescent="0.3">
      <c r="A1635" t="s">
        <v>981</v>
      </c>
      <c r="B1635" t="s">
        <v>21</v>
      </c>
      <c r="C1635" t="s">
        <v>50</v>
      </c>
      <c r="D1635" t="s">
        <v>16</v>
      </c>
      <c r="E1635" t="s">
        <v>13</v>
      </c>
      <c r="F1635" t="s">
        <v>335</v>
      </c>
      <c r="G1635" s="4">
        <v>44477</v>
      </c>
      <c r="H1635">
        <v>674096906</v>
      </c>
      <c r="I1635" s="4">
        <v>44518</v>
      </c>
      <c r="J1635">
        <v>2271</v>
      </c>
      <c r="K1635">
        <v>421.89</v>
      </c>
      <c r="L1635">
        <v>364.69</v>
      </c>
      <c r="M1635">
        <v>958112.19</v>
      </c>
      <c r="N1635">
        <v>828210.99</v>
      </c>
    </row>
    <row r="1636" spans="1:14" x14ac:dyDescent="0.3">
      <c r="A1636" t="s">
        <v>986</v>
      </c>
      <c r="B1636" t="s">
        <v>24</v>
      </c>
      <c r="C1636" t="s">
        <v>233</v>
      </c>
      <c r="D1636" t="s">
        <v>16</v>
      </c>
      <c r="E1636" t="s">
        <v>13</v>
      </c>
      <c r="F1636" t="s">
        <v>335</v>
      </c>
      <c r="G1636" s="4">
        <v>43909</v>
      </c>
      <c r="H1636">
        <v>679107701</v>
      </c>
      <c r="I1636" s="4">
        <v>43934</v>
      </c>
      <c r="J1636">
        <v>4773</v>
      </c>
      <c r="K1636">
        <v>421.89</v>
      </c>
      <c r="L1636">
        <v>364.69</v>
      </c>
      <c r="M1636">
        <v>2013680.97</v>
      </c>
      <c r="N1636">
        <v>1740665.3699999999</v>
      </c>
    </row>
    <row r="1637" spans="1:14" x14ac:dyDescent="0.3">
      <c r="A1637" t="s">
        <v>983</v>
      </c>
      <c r="B1637" t="s">
        <v>10</v>
      </c>
      <c r="C1637" t="s">
        <v>258</v>
      </c>
      <c r="D1637" t="s">
        <v>31</v>
      </c>
      <c r="E1637" t="s">
        <v>17</v>
      </c>
      <c r="F1637" t="s">
        <v>337</v>
      </c>
      <c r="G1637" s="4">
        <v>44695</v>
      </c>
      <c r="H1637">
        <v>675713098</v>
      </c>
      <c r="I1637" s="4">
        <v>44741</v>
      </c>
      <c r="J1637">
        <v>5983</v>
      </c>
      <c r="K1637">
        <v>437.2</v>
      </c>
      <c r="L1637">
        <v>263.33</v>
      </c>
      <c r="M1637">
        <v>2615767.6</v>
      </c>
      <c r="N1637">
        <v>1575503.39</v>
      </c>
    </row>
    <row r="1638" spans="1:14" x14ac:dyDescent="0.3">
      <c r="A1638" t="s">
        <v>1844</v>
      </c>
      <c r="B1638" t="s">
        <v>10</v>
      </c>
      <c r="C1638" t="s">
        <v>171</v>
      </c>
      <c r="D1638" t="s">
        <v>23</v>
      </c>
      <c r="E1638" t="s">
        <v>13</v>
      </c>
      <c r="F1638" t="s">
        <v>336</v>
      </c>
      <c r="G1638" s="4">
        <v>43908</v>
      </c>
      <c r="H1638">
        <v>998791825</v>
      </c>
      <c r="I1638" s="4">
        <v>43920</v>
      </c>
      <c r="J1638">
        <v>6056</v>
      </c>
      <c r="K1638">
        <v>152.58000000000001</v>
      </c>
      <c r="L1638">
        <v>6.92</v>
      </c>
      <c r="M1638">
        <v>38318.31</v>
      </c>
      <c r="N1638">
        <v>28420.44</v>
      </c>
    </row>
    <row r="1639" spans="1:14" x14ac:dyDescent="0.3">
      <c r="A1639" t="s">
        <v>985</v>
      </c>
      <c r="B1639" t="s">
        <v>21</v>
      </c>
      <c r="C1639" t="s">
        <v>130</v>
      </c>
      <c r="D1639" t="s">
        <v>32</v>
      </c>
      <c r="E1639" t="s">
        <v>17</v>
      </c>
      <c r="F1639" t="s">
        <v>338</v>
      </c>
      <c r="G1639" s="4">
        <v>44375</v>
      </c>
      <c r="H1639">
        <v>677927100</v>
      </c>
      <c r="I1639" s="4">
        <v>44425</v>
      </c>
      <c r="J1639">
        <v>5771</v>
      </c>
      <c r="K1639">
        <v>81.73</v>
      </c>
      <c r="L1639">
        <v>56.67</v>
      </c>
      <c r="M1639">
        <v>471663.83</v>
      </c>
      <c r="N1639">
        <v>327042.57</v>
      </c>
    </row>
    <row r="1640" spans="1:14" x14ac:dyDescent="0.3">
      <c r="A1640" t="s">
        <v>915</v>
      </c>
      <c r="B1640" t="s">
        <v>21</v>
      </c>
      <c r="C1640" t="s">
        <v>218</v>
      </c>
      <c r="D1640" t="s">
        <v>23</v>
      </c>
      <c r="E1640" t="s">
        <v>13</v>
      </c>
      <c r="F1640" t="s">
        <v>336</v>
      </c>
      <c r="G1640" s="4">
        <v>43908</v>
      </c>
      <c r="H1640">
        <v>597047984</v>
      </c>
      <c r="I1640" s="4">
        <v>43920</v>
      </c>
      <c r="J1640">
        <v>4107</v>
      </c>
      <c r="K1640">
        <v>9.33</v>
      </c>
      <c r="L1640">
        <v>6.92</v>
      </c>
      <c r="M1640">
        <v>38318.31</v>
      </c>
      <c r="N1640">
        <v>28420.44</v>
      </c>
    </row>
    <row r="1641" spans="1:14" x14ac:dyDescent="0.3">
      <c r="A1641" t="s">
        <v>2187</v>
      </c>
      <c r="B1641" t="s">
        <v>47</v>
      </c>
      <c r="C1641" t="s">
        <v>99</v>
      </c>
      <c r="D1641" t="s">
        <v>16</v>
      </c>
      <c r="E1641" t="s">
        <v>13</v>
      </c>
      <c r="F1641" t="s">
        <v>337</v>
      </c>
      <c r="G1641" s="4">
        <v>43907</v>
      </c>
      <c r="H1641">
        <v>998791825</v>
      </c>
      <c r="I1641" s="4">
        <v>43928</v>
      </c>
      <c r="J1641">
        <v>303</v>
      </c>
      <c r="K1641">
        <v>668.27</v>
      </c>
      <c r="L1641">
        <v>364.69</v>
      </c>
      <c r="M1641">
        <v>280134.95999999996</v>
      </c>
      <c r="N1641">
        <v>242154.16</v>
      </c>
    </row>
    <row r="1642" spans="1:14" x14ac:dyDescent="0.3">
      <c r="A1642" t="s">
        <v>988</v>
      </c>
      <c r="B1642" t="s">
        <v>21</v>
      </c>
      <c r="C1642" t="s">
        <v>38</v>
      </c>
      <c r="D1642" t="s">
        <v>31</v>
      </c>
      <c r="E1642" t="s">
        <v>17</v>
      </c>
      <c r="F1642" t="s">
        <v>336</v>
      </c>
      <c r="G1642" s="4">
        <v>44226</v>
      </c>
      <c r="H1642">
        <v>680020940</v>
      </c>
      <c r="I1642" s="4">
        <v>44252</v>
      </c>
      <c r="J1642">
        <v>4923</v>
      </c>
      <c r="K1642">
        <v>437.2</v>
      </c>
      <c r="L1642">
        <v>263.33</v>
      </c>
      <c r="M1642">
        <v>2152335.6</v>
      </c>
      <c r="N1642">
        <v>1296373.5899999999</v>
      </c>
    </row>
    <row r="1643" spans="1:14" x14ac:dyDescent="0.3">
      <c r="A1643" t="s">
        <v>1303</v>
      </c>
      <c r="B1643" t="s">
        <v>10</v>
      </c>
      <c r="C1643" t="s">
        <v>244</v>
      </c>
      <c r="D1643" t="s">
        <v>16</v>
      </c>
      <c r="E1643" t="s">
        <v>13</v>
      </c>
      <c r="F1643" t="s">
        <v>337</v>
      </c>
      <c r="G1643" s="4">
        <v>43907</v>
      </c>
      <c r="H1643">
        <v>956021964</v>
      </c>
      <c r="I1643" s="4">
        <v>43928</v>
      </c>
      <c r="J1643">
        <v>664</v>
      </c>
      <c r="K1643">
        <v>421.89</v>
      </c>
      <c r="L1643">
        <v>364.69</v>
      </c>
      <c r="M1643">
        <v>280134.95999999996</v>
      </c>
      <c r="N1643">
        <v>242154.16</v>
      </c>
    </row>
    <row r="1644" spans="1:14" x14ac:dyDescent="0.3">
      <c r="A1644" t="s">
        <v>990</v>
      </c>
      <c r="B1644" t="s">
        <v>21</v>
      </c>
      <c r="C1644" t="s">
        <v>65</v>
      </c>
      <c r="D1644" t="s">
        <v>32</v>
      </c>
      <c r="E1644" t="s">
        <v>13</v>
      </c>
      <c r="F1644" t="s">
        <v>336</v>
      </c>
      <c r="G1644" s="4">
        <v>44660</v>
      </c>
      <c r="H1644">
        <v>680904138</v>
      </c>
      <c r="I1644" s="4">
        <v>44668</v>
      </c>
      <c r="J1644">
        <v>1872</v>
      </c>
      <c r="K1644">
        <v>81.73</v>
      </c>
      <c r="L1644">
        <v>56.67</v>
      </c>
      <c r="M1644">
        <v>152998.56</v>
      </c>
      <c r="N1644">
        <v>106086.24</v>
      </c>
    </row>
    <row r="1645" spans="1:14" x14ac:dyDescent="0.3">
      <c r="A1645" t="s">
        <v>406</v>
      </c>
      <c r="B1645" t="s">
        <v>24</v>
      </c>
      <c r="C1645" t="s">
        <v>93</v>
      </c>
      <c r="D1645" t="s">
        <v>16</v>
      </c>
      <c r="E1645" t="s">
        <v>13</v>
      </c>
      <c r="F1645" t="s">
        <v>337</v>
      </c>
      <c r="G1645" s="4">
        <v>44743</v>
      </c>
      <c r="H1645">
        <v>152462613</v>
      </c>
      <c r="I1645" s="4">
        <v>44765</v>
      </c>
      <c r="J1645">
        <v>5386</v>
      </c>
      <c r="K1645">
        <v>421.89</v>
      </c>
      <c r="L1645">
        <v>364.69</v>
      </c>
      <c r="M1645">
        <v>2272299.54</v>
      </c>
      <c r="N1645">
        <v>1964220.34</v>
      </c>
    </row>
    <row r="1646" spans="1:14" x14ac:dyDescent="0.3">
      <c r="A1646" t="s">
        <v>991</v>
      </c>
      <c r="B1646" t="s">
        <v>21</v>
      </c>
      <c r="C1646" t="s">
        <v>135</v>
      </c>
      <c r="D1646" t="s">
        <v>16</v>
      </c>
      <c r="E1646" t="s">
        <v>13</v>
      </c>
      <c r="F1646" t="s">
        <v>337</v>
      </c>
      <c r="G1646" s="4">
        <v>44238</v>
      </c>
      <c r="H1646">
        <v>682011783</v>
      </c>
      <c r="I1646" s="4">
        <v>44242</v>
      </c>
      <c r="J1646">
        <v>3241</v>
      </c>
      <c r="K1646">
        <v>421.89</v>
      </c>
      <c r="L1646">
        <v>364.69</v>
      </c>
      <c r="M1646">
        <v>1367345.49</v>
      </c>
      <c r="N1646">
        <v>1181960.29</v>
      </c>
    </row>
    <row r="1647" spans="1:14" x14ac:dyDescent="0.3">
      <c r="A1647" t="s">
        <v>274</v>
      </c>
      <c r="B1647" t="s">
        <v>21</v>
      </c>
      <c r="C1647" t="s">
        <v>212</v>
      </c>
      <c r="D1647" t="s">
        <v>40</v>
      </c>
      <c r="E1647" t="s">
        <v>13</v>
      </c>
      <c r="F1647" t="s">
        <v>336</v>
      </c>
      <c r="G1647" s="4">
        <v>43905</v>
      </c>
      <c r="H1647">
        <v>998791825</v>
      </c>
      <c r="I1647" s="4">
        <v>43939</v>
      </c>
      <c r="J1647">
        <v>8556</v>
      </c>
      <c r="K1647">
        <v>437.2</v>
      </c>
      <c r="L1647">
        <v>90.93</v>
      </c>
      <c r="M1647">
        <v>260669.52</v>
      </c>
      <c r="N1647">
        <v>153853.56</v>
      </c>
    </row>
    <row r="1648" spans="1:14" x14ac:dyDescent="0.3">
      <c r="A1648" t="s">
        <v>1559</v>
      </c>
      <c r="B1648" t="s">
        <v>24</v>
      </c>
      <c r="C1648" t="s">
        <v>45</v>
      </c>
      <c r="D1648" t="s">
        <v>28</v>
      </c>
      <c r="E1648" t="s">
        <v>13</v>
      </c>
      <c r="F1648" t="s">
        <v>338</v>
      </c>
      <c r="G1648" s="4">
        <v>43905</v>
      </c>
      <c r="H1648">
        <v>998791825</v>
      </c>
      <c r="I1648" s="4">
        <v>43920</v>
      </c>
      <c r="J1648">
        <v>8166</v>
      </c>
      <c r="K1648">
        <v>152.58000000000001</v>
      </c>
      <c r="L1648">
        <v>31.79</v>
      </c>
      <c r="M1648">
        <v>49680.15</v>
      </c>
      <c r="N1648">
        <v>33284.129999999997</v>
      </c>
    </row>
    <row r="1649" spans="1:14" x14ac:dyDescent="0.3">
      <c r="A1649" t="s">
        <v>584</v>
      </c>
      <c r="B1649" t="s">
        <v>47</v>
      </c>
      <c r="C1649" t="s">
        <v>49</v>
      </c>
      <c r="D1649" t="s">
        <v>40</v>
      </c>
      <c r="E1649" t="s">
        <v>13</v>
      </c>
      <c r="F1649" t="s">
        <v>336</v>
      </c>
      <c r="G1649" s="4">
        <v>43905</v>
      </c>
      <c r="H1649">
        <v>300342452</v>
      </c>
      <c r="I1649" s="4">
        <v>43939</v>
      </c>
      <c r="J1649">
        <v>1692</v>
      </c>
      <c r="K1649">
        <v>154.06</v>
      </c>
      <c r="L1649">
        <v>90.93</v>
      </c>
      <c r="M1649">
        <v>260669.52</v>
      </c>
      <c r="N1649">
        <v>153853.56</v>
      </c>
    </row>
    <row r="1650" spans="1:14" x14ac:dyDescent="0.3">
      <c r="A1650" t="s">
        <v>995</v>
      </c>
      <c r="B1650" t="s">
        <v>47</v>
      </c>
      <c r="C1650" t="s">
        <v>116</v>
      </c>
      <c r="D1650" t="s">
        <v>60</v>
      </c>
      <c r="E1650" t="s">
        <v>17</v>
      </c>
      <c r="F1650" t="s">
        <v>336</v>
      </c>
      <c r="G1650" s="4">
        <v>44581</v>
      </c>
      <c r="H1650">
        <v>691472899</v>
      </c>
      <c r="I1650" s="4">
        <v>44599</v>
      </c>
      <c r="J1650">
        <v>366</v>
      </c>
      <c r="K1650">
        <v>668.27</v>
      </c>
      <c r="L1650">
        <v>502.54</v>
      </c>
      <c r="M1650">
        <v>244586.82</v>
      </c>
      <c r="N1650">
        <v>183929.64</v>
      </c>
    </row>
    <row r="1651" spans="1:14" x14ac:dyDescent="0.3">
      <c r="A1651" t="s">
        <v>996</v>
      </c>
      <c r="B1651" t="s">
        <v>10</v>
      </c>
      <c r="C1651" t="s">
        <v>100</v>
      </c>
      <c r="D1651" t="s">
        <v>60</v>
      </c>
      <c r="E1651" t="s">
        <v>17</v>
      </c>
      <c r="F1651" t="s">
        <v>335</v>
      </c>
      <c r="G1651" s="4">
        <v>44710</v>
      </c>
      <c r="H1651">
        <v>691705501</v>
      </c>
      <c r="I1651" s="4">
        <v>44713</v>
      </c>
      <c r="J1651">
        <v>7661</v>
      </c>
      <c r="K1651">
        <v>668.27</v>
      </c>
      <c r="L1651">
        <v>502.54</v>
      </c>
      <c r="M1651">
        <v>5119616.47</v>
      </c>
      <c r="N1651">
        <v>3849958.94</v>
      </c>
    </row>
    <row r="1652" spans="1:14" x14ac:dyDescent="0.3">
      <c r="A1652" t="s">
        <v>997</v>
      </c>
      <c r="B1652" t="s">
        <v>21</v>
      </c>
      <c r="C1652" t="s">
        <v>70</v>
      </c>
      <c r="D1652" t="s">
        <v>31</v>
      </c>
      <c r="E1652" t="s">
        <v>13</v>
      </c>
      <c r="F1652" t="s">
        <v>335</v>
      </c>
      <c r="G1652" s="4">
        <v>44558</v>
      </c>
      <c r="H1652">
        <v>692054402</v>
      </c>
      <c r="I1652" s="4">
        <v>44597</v>
      </c>
      <c r="J1652">
        <v>4313</v>
      </c>
      <c r="K1652">
        <v>437.2</v>
      </c>
      <c r="L1652">
        <v>263.33</v>
      </c>
      <c r="M1652">
        <v>1885643.5999999999</v>
      </c>
      <c r="N1652">
        <v>1135742.29</v>
      </c>
    </row>
    <row r="1653" spans="1:14" x14ac:dyDescent="0.3">
      <c r="A1653" t="s">
        <v>585</v>
      </c>
      <c r="B1653" t="s">
        <v>10</v>
      </c>
      <c r="C1653" t="s">
        <v>185</v>
      </c>
      <c r="D1653" t="s">
        <v>28</v>
      </c>
      <c r="E1653" t="s">
        <v>13</v>
      </c>
      <c r="F1653" t="s">
        <v>338</v>
      </c>
      <c r="G1653" s="4">
        <v>43905</v>
      </c>
      <c r="H1653">
        <v>302788627</v>
      </c>
      <c r="I1653" s="4">
        <v>43920</v>
      </c>
      <c r="J1653">
        <v>1047</v>
      </c>
      <c r="K1653">
        <v>47.45</v>
      </c>
      <c r="L1653">
        <v>31.79</v>
      </c>
      <c r="M1653">
        <v>49680.15</v>
      </c>
      <c r="N1653">
        <v>33284.129999999997</v>
      </c>
    </row>
    <row r="1654" spans="1:14" x14ac:dyDescent="0.3">
      <c r="A1654" t="s">
        <v>999</v>
      </c>
      <c r="B1654" t="s">
        <v>10</v>
      </c>
      <c r="C1654" t="s">
        <v>103</v>
      </c>
      <c r="D1654" t="s">
        <v>34</v>
      </c>
      <c r="E1654" t="s">
        <v>13</v>
      </c>
      <c r="F1654" t="s">
        <v>335</v>
      </c>
      <c r="G1654" s="4">
        <v>44826</v>
      </c>
      <c r="H1654">
        <v>692566812</v>
      </c>
      <c r="I1654" s="4">
        <v>44841</v>
      </c>
      <c r="J1654">
        <v>236</v>
      </c>
      <c r="K1654">
        <v>651.21</v>
      </c>
      <c r="L1654">
        <v>524.96</v>
      </c>
      <c r="M1654">
        <v>153685.56</v>
      </c>
      <c r="N1654">
        <v>123890.56000000001</v>
      </c>
    </row>
    <row r="1655" spans="1:14" x14ac:dyDescent="0.3">
      <c r="A1655" t="s">
        <v>1000</v>
      </c>
      <c r="B1655" t="s">
        <v>21</v>
      </c>
      <c r="C1655" t="s">
        <v>67</v>
      </c>
      <c r="D1655" t="s">
        <v>12</v>
      </c>
      <c r="E1655" t="s">
        <v>13</v>
      </c>
      <c r="F1655" t="s">
        <v>335</v>
      </c>
      <c r="G1655" s="4">
        <v>44752</v>
      </c>
      <c r="H1655">
        <v>694304454</v>
      </c>
      <c r="I1655" s="4">
        <v>44797</v>
      </c>
      <c r="J1655">
        <v>6861</v>
      </c>
      <c r="K1655">
        <v>152.58000000000001</v>
      </c>
      <c r="L1655">
        <v>97.44</v>
      </c>
      <c r="M1655">
        <v>1046851.3800000001</v>
      </c>
      <c r="N1655">
        <v>668535.84</v>
      </c>
    </row>
    <row r="1656" spans="1:14" x14ac:dyDescent="0.3">
      <c r="A1656" t="s">
        <v>407</v>
      </c>
      <c r="B1656" t="s">
        <v>21</v>
      </c>
      <c r="C1656" t="s">
        <v>94</v>
      </c>
      <c r="D1656" t="s">
        <v>40</v>
      </c>
      <c r="E1656" t="s">
        <v>13</v>
      </c>
      <c r="F1656" t="s">
        <v>338</v>
      </c>
      <c r="G1656" s="4">
        <v>44795</v>
      </c>
      <c r="H1656">
        <v>152694785</v>
      </c>
      <c r="I1656" s="4">
        <v>44805</v>
      </c>
      <c r="J1656">
        <v>431</v>
      </c>
      <c r="K1656">
        <v>154.06</v>
      </c>
      <c r="L1656">
        <v>90.93</v>
      </c>
      <c r="M1656">
        <v>66399.86</v>
      </c>
      <c r="N1656">
        <v>39190.83</v>
      </c>
    </row>
    <row r="1657" spans="1:14" x14ac:dyDescent="0.3">
      <c r="A1657" t="s">
        <v>1001</v>
      </c>
      <c r="B1657" t="s">
        <v>10</v>
      </c>
      <c r="C1657" t="s">
        <v>85</v>
      </c>
      <c r="D1657" t="s">
        <v>54</v>
      </c>
      <c r="E1657" t="s">
        <v>13</v>
      </c>
      <c r="F1657" t="s">
        <v>335</v>
      </c>
      <c r="G1657" s="4">
        <v>44457</v>
      </c>
      <c r="H1657">
        <v>694697988</v>
      </c>
      <c r="I1657" s="4">
        <v>44506</v>
      </c>
      <c r="J1657">
        <v>7549</v>
      </c>
      <c r="K1657">
        <v>109.28</v>
      </c>
      <c r="L1657">
        <v>35.840000000000003</v>
      </c>
      <c r="M1657">
        <v>824954.72</v>
      </c>
      <c r="N1657">
        <v>270556.16000000003</v>
      </c>
    </row>
    <row r="1658" spans="1:14" x14ac:dyDescent="0.3">
      <c r="A1658" t="s">
        <v>1002</v>
      </c>
      <c r="B1658" t="s">
        <v>21</v>
      </c>
      <c r="C1658" t="s">
        <v>132</v>
      </c>
      <c r="D1658" t="s">
        <v>20</v>
      </c>
      <c r="E1658" t="s">
        <v>13</v>
      </c>
      <c r="F1658" t="s">
        <v>336</v>
      </c>
      <c r="G1658" s="4">
        <v>44322</v>
      </c>
      <c r="H1658">
        <v>695057189</v>
      </c>
      <c r="I1658" s="4">
        <v>44364</v>
      </c>
      <c r="J1658">
        <v>8556</v>
      </c>
      <c r="K1658">
        <v>205.7</v>
      </c>
      <c r="L1658">
        <v>117.11</v>
      </c>
      <c r="M1658">
        <v>1759969.2</v>
      </c>
      <c r="N1658">
        <v>1001993.16</v>
      </c>
    </row>
    <row r="1659" spans="1:14" x14ac:dyDescent="0.3">
      <c r="A1659" t="s">
        <v>1760</v>
      </c>
      <c r="B1659" t="s">
        <v>10</v>
      </c>
      <c r="C1659" t="s">
        <v>175</v>
      </c>
      <c r="D1659" t="s">
        <v>40</v>
      </c>
      <c r="E1659" t="s">
        <v>17</v>
      </c>
      <c r="F1659" t="s">
        <v>338</v>
      </c>
      <c r="G1659" s="4">
        <v>43903</v>
      </c>
      <c r="H1659">
        <v>998791825</v>
      </c>
      <c r="I1659" s="4">
        <v>43932</v>
      </c>
      <c r="J1659">
        <v>5893</v>
      </c>
      <c r="K1659">
        <v>9.33</v>
      </c>
      <c r="L1659">
        <v>90.93</v>
      </c>
      <c r="M1659">
        <v>1343249.1400000001</v>
      </c>
      <c r="N1659">
        <v>792818.67</v>
      </c>
    </row>
    <row r="1660" spans="1:14" x14ac:dyDescent="0.3">
      <c r="A1660" t="s">
        <v>2184</v>
      </c>
      <c r="B1660" t="s">
        <v>10</v>
      </c>
      <c r="C1660" t="s">
        <v>244</v>
      </c>
      <c r="D1660" t="s">
        <v>40</v>
      </c>
      <c r="E1660" t="s">
        <v>17</v>
      </c>
      <c r="F1660" t="s">
        <v>336</v>
      </c>
      <c r="G1660" s="4">
        <v>43903</v>
      </c>
      <c r="H1660">
        <v>998791825</v>
      </c>
      <c r="I1660" s="4">
        <v>43937</v>
      </c>
      <c r="J1660">
        <v>4033</v>
      </c>
      <c r="K1660">
        <v>81.73</v>
      </c>
      <c r="L1660">
        <v>90.93</v>
      </c>
      <c r="M1660">
        <v>254353.06</v>
      </c>
      <c r="N1660">
        <v>150125.43000000002</v>
      </c>
    </row>
    <row r="1661" spans="1:14" x14ac:dyDescent="0.3">
      <c r="A1661" t="s">
        <v>1005</v>
      </c>
      <c r="B1661" t="s">
        <v>21</v>
      </c>
      <c r="C1661" t="s">
        <v>224</v>
      </c>
      <c r="D1661" t="s">
        <v>12</v>
      </c>
      <c r="E1661" t="s">
        <v>13</v>
      </c>
      <c r="F1661" t="s">
        <v>338</v>
      </c>
      <c r="G1661" s="4">
        <v>44633</v>
      </c>
      <c r="H1661">
        <v>695891892</v>
      </c>
      <c r="I1661" s="4">
        <v>44635</v>
      </c>
      <c r="J1661">
        <v>6501</v>
      </c>
      <c r="K1661">
        <v>152.58000000000001</v>
      </c>
      <c r="L1661">
        <v>97.44</v>
      </c>
      <c r="M1661">
        <v>991922.58000000007</v>
      </c>
      <c r="N1661">
        <v>633457.43999999994</v>
      </c>
    </row>
    <row r="1662" spans="1:14" x14ac:dyDescent="0.3">
      <c r="A1662" t="s">
        <v>813</v>
      </c>
      <c r="B1662" t="s">
        <v>10</v>
      </c>
      <c r="C1662" t="s">
        <v>118</v>
      </c>
      <c r="D1662" t="s">
        <v>40</v>
      </c>
      <c r="E1662" t="s">
        <v>17</v>
      </c>
      <c r="F1662" t="s">
        <v>338</v>
      </c>
      <c r="G1662" s="4">
        <v>43903</v>
      </c>
      <c r="H1662">
        <v>525751435</v>
      </c>
      <c r="I1662" s="4">
        <v>43932</v>
      </c>
      <c r="J1662">
        <v>8719</v>
      </c>
      <c r="K1662">
        <v>154.06</v>
      </c>
      <c r="L1662">
        <v>90.93</v>
      </c>
      <c r="M1662">
        <v>1343249.1400000001</v>
      </c>
      <c r="N1662">
        <v>792818.67</v>
      </c>
    </row>
    <row r="1663" spans="1:14" x14ac:dyDescent="0.3">
      <c r="A1663" t="s">
        <v>1007</v>
      </c>
      <c r="B1663" t="s">
        <v>21</v>
      </c>
      <c r="C1663" t="s">
        <v>155</v>
      </c>
      <c r="D1663" t="s">
        <v>60</v>
      </c>
      <c r="E1663" t="s">
        <v>13</v>
      </c>
      <c r="F1663" t="s">
        <v>337</v>
      </c>
      <c r="G1663" s="4">
        <v>44632</v>
      </c>
      <c r="H1663">
        <v>696845471</v>
      </c>
      <c r="I1663" s="4">
        <v>44670</v>
      </c>
      <c r="J1663">
        <v>9468</v>
      </c>
      <c r="K1663">
        <v>668.27</v>
      </c>
      <c r="L1663">
        <v>502.54</v>
      </c>
      <c r="M1663">
        <v>6327180.3599999994</v>
      </c>
      <c r="N1663">
        <v>4758048.72</v>
      </c>
    </row>
    <row r="1664" spans="1:14" x14ac:dyDescent="0.3">
      <c r="A1664" t="s">
        <v>1300</v>
      </c>
      <c r="B1664" t="s">
        <v>18</v>
      </c>
      <c r="C1664" t="s">
        <v>173</v>
      </c>
      <c r="D1664" t="s">
        <v>40</v>
      </c>
      <c r="E1664" t="s">
        <v>17</v>
      </c>
      <c r="F1664" t="s">
        <v>336</v>
      </c>
      <c r="G1664" s="4">
        <v>43903</v>
      </c>
      <c r="H1664">
        <v>949826705</v>
      </c>
      <c r="I1664" s="4">
        <v>43937</v>
      </c>
      <c r="J1664">
        <v>1651</v>
      </c>
      <c r="K1664">
        <v>154.06</v>
      </c>
      <c r="L1664">
        <v>90.93</v>
      </c>
      <c r="M1664">
        <v>254353.06</v>
      </c>
      <c r="N1664">
        <v>150125.43000000002</v>
      </c>
    </row>
    <row r="1665" spans="1:14" x14ac:dyDescent="0.3">
      <c r="A1665" t="s">
        <v>2182</v>
      </c>
      <c r="B1665" t="s">
        <v>10</v>
      </c>
      <c r="C1665" t="s">
        <v>59</v>
      </c>
      <c r="D1665" t="s">
        <v>54</v>
      </c>
      <c r="E1665" t="s">
        <v>17</v>
      </c>
      <c r="F1665" t="s">
        <v>338</v>
      </c>
      <c r="G1665" s="4">
        <v>43902</v>
      </c>
      <c r="H1665">
        <v>998791825</v>
      </c>
      <c r="I1665" s="4">
        <v>43946</v>
      </c>
      <c r="J1665">
        <v>6674</v>
      </c>
      <c r="K1665">
        <v>154.06</v>
      </c>
      <c r="L1665">
        <v>35.840000000000003</v>
      </c>
      <c r="M1665">
        <v>786597.44000000006</v>
      </c>
      <c r="N1665">
        <v>257976.32000000004</v>
      </c>
    </row>
    <row r="1666" spans="1:14" x14ac:dyDescent="0.3">
      <c r="A1666" t="s">
        <v>1298</v>
      </c>
      <c r="B1666" t="s">
        <v>21</v>
      </c>
      <c r="C1666" t="s">
        <v>43</v>
      </c>
      <c r="D1666" t="s">
        <v>54</v>
      </c>
      <c r="E1666" t="s">
        <v>17</v>
      </c>
      <c r="F1666" t="s">
        <v>338</v>
      </c>
      <c r="G1666" s="4">
        <v>43902</v>
      </c>
      <c r="H1666">
        <v>948761546</v>
      </c>
      <c r="I1666" s="4">
        <v>43946</v>
      </c>
      <c r="J1666">
        <v>7198</v>
      </c>
      <c r="K1666">
        <v>109.28</v>
      </c>
      <c r="L1666">
        <v>35.840000000000003</v>
      </c>
      <c r="M1666">
        <v>786597.44000000006</v>
      </c>
      <c r="N1666">
        <v>257976.32000000004</v>
      </c>
    </row>
    <row r="1667" spans="1:14" x14ac:dyDescent="0.3">
      <c r="A1667" t="s">
        <v>408</v>
      </c>
      <c r="B1667" t="s">
        <v>21</v>
      </c>
      <c r="C1667" t="s">
        <v>95</v>
      </c>
      <c r="D1667" t="s">
        <v>23</v>
      </c>
      <c r="E1667" t="s">
        <v>13</v>
      </c>
      <c r="F1667" t="s">
        <v>335</v>
      </c>
      <c r="G1667" s="4">
        <v>44251</v>
      </c>
      <c r="H1667">
        <v>152819240</v>
      </c>
      <c r="I1667" s="4">
        <v>44263</v>
      </c>
      <c r="J1667">
        <v>1174</v>
      </c>
      <c r="K1667">
        <v>9.33</v>
      </c>
      <c r="L1667">
        <v>6.92</v>
      </c>
      <c r="M1667">
        <v>10953.42</v>
      </c>
      <c r="N1667">
        <v>8124.08</v>
      </c>
    </row>
    <row r="1668" spans="1:14" x14ac:dyDescent="0.3">
      <c r="A1668" t="s">
        <v>1451</v>
      </c>
      <c r="B1668" t="s">
        <v>21</v>
      </c>
      <c r="C1668" t="s">
        <v>113</v>
      </c>
      <c r="D1668" t="s">
        <v>32</v>
      </c>
      <c r="E1668" t="s">
        <v>17</v>
      </c>
      <c r="F1668" t="s">
        <v>337</v>
      </c>
      <c r="G1668" s="4">
        <v>43901</v>
      </c>
      <c r="H1668">
        <v>998791825</v>
      </c>
      <c r="I1668" s="4">
        <v>43924</v>
      </c>
      <c r="J1668">
        <v>1772</v>
      </c>
      <c r="K1668">
        <v>154.06</v>
      </c>
      <c r="L1668">
        <v>56.67</v>
      </c>
      <c r="M1668">
        <v>482125.27</v>
      </c>
      <c r="N1668">
        <v>334296.33</v>
      </c>
    </row>
    <row r="1669" spans="1:14" x14ac:dyDescent="0.3">
      <c r="A1669" t="s">
        <v>460</v>
      </c>
      <c r="B1669" t="s">
        <v>21</v>
      </c>
      <c r="C1669" t="s">
        <v>42</v>
      </c>
      <c r="D1669" t="s">
        <v>32</v>
      </c>
      <c r="E1669" t="s">
        <v>17</v>
      </c>
      <c r="F1669" t="s">
        <v>337</v>
      </c>
      <c r="G1669" s="4">
        <v>43901</v>
      </c>
      <c r="H1669">
        <v>192262303</v>
      </c>
      <c r="I1669" s="4">
        <v>43924</v>
      </c>
      <c r="J1669">
        <v>5899</v>
      </c>
      <c r="K1669">
        <v>81.73</v>
      </c>
      <c r="L1669">
        <v>56.67</v>
      </c>
      <c r="M1669">
        <v>482125.27</v>
      </c>
      <c r="N1669">
        <v>334296.33</v>
      </c>
    </row>
    <row r="1670" spans="1:14" x14ac:dyDescent="0.3">
      <c r="A1670" t="s">
        <v>1013</v>
      </c>
      <c r="B1670" t="s">
        <v>47</v>
      </c>
      <c r="C1670" t="s">
        <v>52</v>
      </c>
      <c r="D1670" t="s">
        <v>20</v>
      </c>
      <c r="E1670" t="s">
        <v>13</v>
      </c>
      <c r="F1670" t="s">
        <v>335</v>
      </c>
      <c r="G1670" s="4">
        <v>44383</v>
      </c>
      <c r="H1670">
        <v>700967061</v>
      </c>
      <c r="I1670" s="4">
        <v>44409</v>
      </c>
      <c r="J1670">
        <v>2800</v>
      </c>
      <c r="K1670">
        <v>205.7</v>
      </c>
      <c r="L1670">
        <v>117.11</v>
      </c>
      <c r="M1670">
        <v>575960</v>
      </c>
      <c r="N1670">
        <v>327908</v>
      </c>
    </row>
    <row r="1671" spans="1:14" x14ac:dyDescent="0.3">
      <c r="A1671" t="s">
        <v>1014</v>
      </c>
      <c r="B1671" t="s">
        <v>24</v>
      </c>
      <c r="C1671" t="s">
        <v>240</v>
      </c>
      <c r="D1671" t="s">
        <v>60</v>
      </c>
      <c r="E1671" t="s">
        <v>17</v>
      </c>
      <c r="F1671" t="s">
        <v>335</v>
      </c>
      <c r="G1671" s="4">
        <v>44304</v>
      </c>
      <c r="H1671">
        <v>701739966</v>
      </c>
      <c r="I1671" s="4">
        <v>44342</v>
      </c>
      <c r="J1671">
        <v>9880</v>
      </c>
      <c r="K1671">
        <v>668.27</v>
      </c>
      <c r="L1671">
        <v>502.54</v>
      </c>
      <c r="M1671">
        <v>6602507.5999999996</v>
      </c>
      <c r="N1671">
        <v>4965095.2</v>
      </c>
    </row>
    <row r="1672" spans="1:14" x14ac:dyDescent="0.3">
      <c r="A1672" t="s">
        <v>305</v>
      </c>
      <c r="B1672" t="s">
        <v>10</v>
      </c>
      <c r="C1672" t="s">
        <v>112</v>
      </c>
      <c r="D1672" t="s">
        <v>12</v>
      </c>
      <c r="E1672" t="s">
        <v>17</v>
      </c>
      <c r="F1672" t="s">
        <v>335</v>
      </c>
      <c r="G1672" s="4">
        <v>43901</v>
      </c>
      <c r="H1672">
        <v>998791825</v>
      </c>
      <c r="I1672" s="4">
        <v>43928</v>
      </c>
      <c r="J1672">
        <v>6670</v>
      </c>
      <c r="K1672">
        <v>152.58000000000001</v>
      </c>
      <c r="L1672">
        <v>97.44</v>
      </c>
      <c r="M1672">
        <v>308364.18000000005</v>
      </c>
      <c r="N1672">
        <v>196926.24</v>
      </c>
    </row>
    <row r="1673" spans="1:14" x14ac:dyDescent="0.3">
      <c r="A1673" t="s">
        <v>842</v>
      </c>
      <c r="B1673" t="s">
        <v>21</v>
      </c>
      <c r="C1673" t="s">
        <v>37</v>
      </c>
      <c r="D1673" t="s">
        <v>12</v>
      </c>
      <c r="E1673" t="s">
        <v>17</v>
      </c>
      <c r="F1673" t="s">
        <v>335</v>
      </c>
      <c r="G1673" s="4">
        <v>43901</v>
      </c>
      <c r="H1673">
        <v>542506015</v>
      </c>
      <c r="I1673" s="4">
        <v>43928</v>
      </c>
      <c r="J1673">
        <v>2021</v>
      </c>
      <c r="K1673">
        <v>152.58000000000001</v>
      </c>
      <c r="L1673">
        <v>97.44</v>
      </c>
      <c r="M1673">
        <v>308364.18000000005</v>
      </c>
      <c r="N1673">
        <v>196926.24</v>
      </c>
    </row>
    <row r="1674" spans="1:14" x14ac:dyDescent="0.3">
      <c r="A1674" t="s">
        <v>1017</v>
      </c>
      <c r="B1674" t="s">
        <v>18</v>
      </c>
      <c r="C1674" t="s">
        <v>199</v>
      </c>
      <c r="D1674" t="s">
        <v>54</v>
      </c>
      <c r="E1674" t="s">
        <v>13</v>
      </c>
      <c r="F1674" t="s">
        <v>337</v>
      </c>
      <c r="G1674" s="4">
        <v>44804</v>
      </c>
      <c r="H1674">
        <v>702218043</v>
      </c>
      <c r="I1674" s="4">
        <v>44815</v>
      </c>
      <c r="J1674">
        <v>773</v>
      </c>
      <c r="K1674">
        <v>109.28</v>
      </c>
      <c r="L1674">
        <v>35.840000000000003</v>
      </c>
      <c r="M1674">
        <v>84473.44</v>
      </c>
      <c r="N1674">
        <v>27704.320000000003</v>
      </c>
    </row>
    <row r="1675" spans="1:14" x14ac:dyDescent="0.3">
      <c r="A1675" t="s">
        <v>1018</v>
      </c>
      <c r="B1675" t="s">
        <v>10</v>
      </c>
      <c r="C1675" t="s">
        <v>247</v>
      </c>
      <c r="D1675" t="s">
        <v>40</v>
      </c>
      <c r="E1675" t="s">
        <v>13</v>
      </c>
      <c r="F1675" t="s">
        <v>336</v>
      </c>
      <c r="G1675" s="4">
        <v>44608</v>
      </c>
      <c r="H1675">
        <v>702359235</v>
      </c>
      <c r="I1675" s="4">
        <v>44611</v>
      </c>
      <c r="J1675">
        <v>5033</v>
      </c>
      <c r="K1675">
        <v>154.06</v>
      </c>
      <c r="L1675">
        <v>90.93</v>
      </c>
      <c r="M1675">
        <v>775383.98</v>
      </c>
      <c r="N1675">
        <v>457650.69000000006</v>
      </c>
    </row>
    <row r="1676" spans="1:14" x14ac:dyDescent="0.3">
      <c r="A1676" t="s">
        <v>1019</v>
      </c>
      <c r="B1676" t="s">
        <v>21</v>
      </c>
      <c r="C1676" t="s">
        <v>148</v>
      </c>
      <c r="D1676" t="s">
        <v>12</v>
      </c>
      <c r="E1676" t="s">
        <v>17</v>
      </c>
      <c r="F1676" t="s">
        <v>336</v>
      </c>
      <c r="G1676" s="4">
        <v>44293</v>
      </c>
      <c r="H1676">
        <v>703259599</v>
      </c>
      <c r="I1676" s="4">
        <v>44307</v>
      </c>
      <c r="J1676">
        <v>6727</v>
      </c>
      <c r="K1676">
        <v>152.58000000000001</v>
      </c>
      <c r="L1676">
        <v>97.44</v>
      </c>
      <c r="M1676">
        <v>1026405.66</v>
      </c>
      <c r="N1676">
        <v>655478.88</v>
      </c>
    </row>
    <row r="1677" spans="1:14" x14ac:dyDescent="0.3">
      <c r="A1677" t="s">
        <v>1020</v>
      </c>
      <c r="B1677" t="s">
        <v>10</v>
      </c>
      <c r="C1677" t="s">
        <v>244</v>
      </c>
      <c r="D1677" t="s">
        <v>60</v>
      </c>
      <c r="E1677" t="s">
        <v>17</v>
      </c>
      <c r="F1677" t="s">
        <v>337</v>
      </c>
      <c r="G1677" s="4">
        <v>44274</v>
      </c>
      <c r="H1677">
        <v>703659999</v>
      </c>
      <c r="I1677" s="4">
        <v>44297</v>
      </c>
      <c r="J1677">
        <v>3669</v>
      </c>
      <c r="K1677">
        <v>668.27</v>
      </c>
      <c r="L1677">
        <v>502.54</v>
      </c>
      <c r="M1677">
        <v>2451882.63</v>
      </c>
      <c r="N1677">
        <v>1843819.26</v>
      </c>
    </row>
    <row r="1678" spans="1:14" x14ac:dyDescent="0.3">
      <c r="A1678" t="s">
        <v>409</v>
      </c>
      <c r="B1678" t="s">
        <v>21</v>
      </c>
      <c r="C1678" t="s">
        <v>37</v>
      </c>
      <c r="D1678" t="s">
        <v>26</v>
      </c>
      <c r="E1678" t="s">
        <v>17</v>
      </c>
      <c r="F1678" t="s">
        <v>336</v>
      </c>
      <c r="G1678" s="4">
        <v>44652</v>
      </c>
      <c r="H1678">
        <v>152920091</v>
      </c>
      <c r="I1678" s="4">
        <v>44693</v>
      </c>
      <c r="J1678">
        <v>4340</v>
      </c>
      <c r="K1678">
        <v>255.28</v>
      </c>
      <c r="L1678">
        <v>159.41999999999999</v>
      </c>
      <c r="M1678">
        <v>1107915.2</v>
      </c>
      <c r="N1678">
        <v>691882.79999999993</v>
      </c>
    </row>
    <row r="1679" spans="1:14" x14ac:dyDescent="0.3">
      <c r="A1679" t="s">
        <v>1913</v>
      </c>
      <c r="B1679" t="s">
        <v>21</v>
      </c>
      <c r="C1679" t="s">
        <v>158</v>
      </c>
      <c r="D1679" t="s">
        <v>23</v>
      </c>
      <c r="E1679" t="s">
        <v>17</v>
      </c>
      <c r="F1679" t="s">
        <v>337</v>
      </c>
      <c r="G1679" s="4">
        <v>43897</v>
      </c>
      <c r="H1679">
        <v>998791825</v>
      </c>
      <c r="I1679" s="4">
        <v>43919</v>
      </c>
      <c r="J1679">
        <v>431</v>
      </c>
      <c r="K1679">
        <v>152.58000000000001</v>
      </c>
      <c r="L1679">
        <v>6.92</v>
      </c>
      <c r="M1679">
        <v>34866.21</v>
      </c>
      <c r="N1679">
        <v>25860.04</v>
      </c>
    </row>
    <row r="1680" spans="1:14" x14ac:dyDescent="0.3">
      <c r="A1680" t="s">
        <v>1999</v>
      </c>
      <c r="B1680" t="s">
        <v>35</v>
      </c>
      <c r="C1680" t="s">
        <v>229</v>
      </c>
      <c r="D1680" t="s">
        <v>26</v>
      </c>
      <c r="E1680" t="s">
        <v>17</v>
      </c>
      <c r="F1680" t="s">
        <v>336</v>
      </c>
      <c r="G1680" s="4">
        <v>43897</v>
      </c>
      <c r="H1680">
        <v>998791825</v>
      </c>
      <c r="I1680" s="4">
        <v>43911</v>
      </c>
      <c r="J1680">
        <v>994</v>
      </c>
      <c r="K1680">
        <v>152.58000000000001</v>
      </c>
      <c r="L1680">
        <v>159.41999999999999</v>
      </c>
      <c r="M1680">
        <v>895011.68</v>
      </c>
      <c r="N1680">
        <v>558926.5199999999</v>
      </c>
    </row>
    <row r="1681" spans="1:14" x14ac:dyDescent="0.3">
      <c r="A1681" t="s">
        <v>2175</v>
      </c>
      <c r="B1681" t="s">
        <v>18</v>
      </c>
      <c r="C1681" t="s">
        <v>33</v>
      </c>
      <c r="D1681" t="s">
        <v>26</v>
      </c>
      <c r="E1681" t="s">
        <v>17</v>
      </c>
      <c r="F1681" t="s">
        <v>337</v>
      </c>
      <c r="G1681" s="4">
        <v>43897</v>
      </c>
      <c r="H1681">
        <v>998791825</v>
      </c>
      <c r="I1681" s="4">
        <v>43917</v>
      </c>
      <c r="J1681">
        <v>1174</v>
      </c>
      <c r="K1681">
        <v>651.21</v>
      </c>
      <c r="L1681">
        <v>159.41999999999999</v>
      </c>
      <c r="M1681">
        <v>1502067.52</v>
      </c>
      <c r="N1681">
        <v>938027.27999999991</v>
      </c>
    </row>
    <row r="1682" spans="1:14" x14ac:dyDescent="0.3">
      <c r="A1682" t="s">
        <v>1024</v>
      </c>
      <c r="B1682" t="s">
        <v>21</v>
      </c>
      <c r="C1682" t="s">
        <v>158</v>
      </c>
      <c r="D1682" t="s">
        <v>32</v>
      </c>
      <c r="E1682" t="s">
        <v>13</v>
      </c>
      <c r="F1682" t="s">
        <v>335</v>
      </c>
      <c r="G1682" s="4">
        <v>44400</v>
      </c>
      <c r="H1682">
        <v>706796252</v>
      </c>
      <c r="I1682" s="4">
        <v>44450</v>
      </c>
      <c r="J1682">
        <v>6380</v>
      </c>
      <c r="K1682">
        <v>81.73</v>
      </c>
      <c r="L1682">
        <v>56.67</v>
      </c>
      <c r="M1682">
        <v>521437.4</v>
      </c>
      <c r="N1682">
        <v>361554.60000000003</v>
      </c>
    </row>
    <row r="1683" spans="1:14" x14ac:dyDescent="0.3">
      <c r="A1683" t="s">
        <v>989</v>
      </c>
      <c r="B1683" t="s">
        <v>21</v>
      </c>
      <c r="C1683" t="s">
        <v>135</v>
      </c>
      <c r="D1683" t="s">
        <v>23</v>
      </c>
      <c r="E1683" t="s">
        <v>17</v>
      </c>
      <c r="F1683" t="s">
        <v>337</v>
      </c>
      <c r="G1683" s="4">
        <v>43897</v>
      </c>
      <c r="H1683">
        <v>680777108</v>
      </c>
      <c r="I1683" s="4">
        <v>43919</v>
      </c>
      <c r="J1683">
        <v>3737</v>
      </c>
      <c r="K1683">
        <v>9.33</v>
      </c>
      <c r="L1683">
        <v>6.92</v>
      </c>
      <c r="M1683">
        <v>34866.21</v>
      </c>
      <c r="N1683">
        <v>25860.04</v>
      </c>
    </row>
    <row r="1684" spans="1:14" x14ac:dyDescent="0.3">
      <c r="A1684" t="s">
        <v>1084</v>
      </c>
      <c r="B1684" t="s">
        <v>47</v>
      </c>
      <c r="C1684" t="s">
        <v>88</v>
      </c>
      <c r="D1684" t="s">
        <v>26</v>
      </c>
      <c r="E1684" t="s">
        <v>17</v>
      </c>
      <c r="F1684" t="s">
        <v>336</v>
      </c>
      <c r="G1684" s="4">
        <v>43897</v>
      </c>
      <c r="H1684">
        <v>770169770</v>
      </c>
      <c r="I1684" s="4">
        <v>43911</v>
      </c>
      <c r="J1684">
        <v>3506</v>
      </c>
      <c r="K1684">
        <v>255.28</v>
      </c>
      <c r="L1684">
        <v>159.41999999999999</v>
      </c>
      <c r="M1684">
        <v>895011.68</v>
      </c>
      <c r="N1684">
        <v>558926.5199999999</v>
      </c>
    </row>
    <row r="1685" spans="1:14" x14ac:dyDescent="0.3">
      <c r="A1685" t="s">
        <v>1291</v>
      </c>
      <c r="B1685" t="s">
        <v>21</v>
      </c>
      <c r="C1685" t="s">
        <v>70</v>
      </c>
      <c r="D1685" t="s">
        <v>26</v>
      </c>
      <c r="E1685" t="s">
        <v>17</v>
      </c>
      <c r="F1685" t="s">
        <v>337</v>
      </c>
      <c r="G1685" s="4">
        <v>43897</v>
      </c>
      <c r="H1685">
        <v>943527162</v>
      </c>
      <c r="I1685" s="4">
        <v>43917</v>
      </c>
      <c r="J1685">
        <v>5884</v>
      </c>
      <c r="K1685">
        <v>255.28</v>
      </c>
      <c r="L1685">
        <v>159.41999999999999</v>
      </c>
      <c r="M1685">
        <v>1502067.52</v>
      </c>
      <c r="N1685">
        <v>938027.27999999991</v>
      </c>
    </row>
    <row r="1686" spans="1:14" x14ac:dyDescent="0.3">
      <c r="A1686" t="s">
        <v>1028</v>
      </c>
      <c r="B1686" t="s">
        <v>21</v>
      </c>
      <c r="C1686" t="s">
        <v>159</v>
      </c>
      <c r="D1686" t="s">
        <v>20</v>
      </c>
      <c r="E1686" t="s">
        <v>13</v>
      </c>
      <c r="F1686" t="s">
        <v>335</v>
      </c>
      <c r="G1686" s="4">
        <v>44370</v>
      </c>
      <c r="H1686">
        <v>708053243</v>
      </c>
      <c r="I1686" s="4">
        <v>44404</v>
      </c>
      <c r="J1686">
        <v>6603</v>
      </c>
      <c r="K1686">
        <v>205.7</v>
      </c>
      <c r="L1686">
        <v>117.11</v>
      </c>
      <c r="M1686">
        <v>1358237.0999999999</v>
      </c>
      <c r="N1686">
        <v>773277.33</v>
      </c>
    </row>
    <row r="1687" spans="1:14" x14ac:dyDescent="0.3">
      <c r="A1687" t="s">
        <v>1462</v>
      </c>
      <c r="B1687" t="s">
        <v>21</v>
      </c>
      <c r="C1687" t="s">
        <v>159</v>
      </c>
      <c r="D1687" t="s">
        <v>26</v>
      </c>
      <c r="E1687" t="s">
        <v>17</v>
      </c>
      <c r="F1687" t="s">
        <v>336</v>
      </c>
      <c r="G1687" s="4">
        <v>43896</v>
      </c>
      <c r="H1687">
        <v>998791825</v>
      </c>
      <c r="I1687" s="4">
        <v>43914</v>
      </c>
      <c r="J1687">
        <v>8713</v>
      </c>
      <c r="K1687">
        <v>205.7</v>
      </c>
      <c r="L1687">
        <v>159.41999999999999</v>
      </c>
      <c r="M1687">
        <v>510304.72000000003</v>
      </c>
      <c r="N1687">
        <v>318680.57999999996</v>
      </c>
    </row>
    <row r="1688" spans="1:14" x14ac:dyDescent="0.3">
      <c r="A1688" t="s">
        <v>1599</v>
      </c>
      <c r="B1688" t="s">
        <v>10</v>
      </c>
      <c r="C1688" t="s">
        <v>225</v>
      </c>
      <c r="D1688" t="s">
        <v>20</v>
      </c>
      <c r="E1688" t="s">
        <v>13</v>
      </c>
      <c r="F1688" t="s">
        <v>338</v>
      </c>
      <c r="G1688" s="4">
        <v>43896</v>
      </c>
      <c r="H1688">
        <v>998791825</v>
      </c>
      <c r="I1688" s="4">
        <v>43904</v>
      </c>
      <c r="J1688">
        <v>1555</v>
      </c>
      <c r="K1688">
        <v>81.73</v>
      </c>
      <c r="L1688">
        <v>117.11</v>
      </c>
      <c r="M1688">
        <v>1145131.8999999999</v>
      </c>
      <c r="N1688">
        <v>651951.37</v>
      </c>
    </row>
    <row r="1689" spans="1:14" x14ac:dyDescent="0.3">
      <c r="A1689" t="s">
        <v>473</v>
      </c>
      <c r="B1689" t="s">
        <v>21</v>
      </c>
      <c r="C1689" t="s">
        <v>70</v>
      </c>
      <c r="D1689" t="s">
        <v>26</v>
      </c>
      <c r="E1689" t="s">
        <v>17</v>
      </c>
      <c r="F1689" t="s">
        <v>336</v>
      </c>
      <c r="G1689" s="4">
        <v>43896</v>
      </c>
      <c r="H1689">
        <v>208001077</v>
      </c>
      <c r="I1689" s="4">
        <v>43914</v>
      </c>
      <c r="J1689">
        <v>1999</v>
      </c>
      <c r="K1689">
        <v>255.28</v>
      </c>
      <c r="L1689">
        <v>159.41999999999999</v>
      </c>
      <c r="M1689">
        <v>510304.72000000003</v>
      </c>
      <c r="N1689">
        <v>318680.57999999996</v>
      </c>
    </row>
    <row r="1690" spans="1:14" x14ac:dyDescent="0.3">
      <c r="A1690" t="s">
        <v>631</v>
      </c>
      <c r="B1690" t="s">
        <v>21</v>
      </c>
      <c r="C1690" t="s">
        <v>30</v>
      </c>
      <c r="D1690" t="s">
        <v>20</v>
      </c>
      <c r="E1690" t="s">
        <v>13</v>
      </c>
      <c r="F1690" t="s">
        <v>338</v>
      </c>
      <c r="G1690" s="4">
        <v>43896</v>
      </c>
      <c r="H1690">
        <v>349350488</v>
      </c>
      <c r="I1690" s="4">
        <v>43904</v>
      </c>
      <c r="J1690">
        <v>5567</v>
      </c>
      <c r="K1690">
        <v>205.7</v>
      </c>
      <c r="L1690">
        <v>117.11</v>
      </c>
      <c r="M1690">
        <v>1145131.8999999999</v>
      </c>
      <c r="N1690">
        <v>651951.37</v>
      </c>
    </row>
    <row r="1691" spans="1:14" x14ac:dyDescent="0.3">
      <c r="A1691" t="s">
        <v>1805</v>
      </c>
      <c r="B1691" t="s">
        <v>10</v>
      </c>
      <c r="C1691" t="s">
        <v>105</v>
      </c>
      <c r="D1691" t="s">
        <v>26</v>
      </c>
      <c r="E1691" t="s">
        <v>17</v>
      </c>
      <c r="F1691" t="s">
        <v>335</v>
      </c>
      <c r="G1691" s="4">
        <v>43895</v>
      </c>
      <c r="H1691">
        <v>998791825</v>
      </c>
      <c r="I1691" s="4">
        <v>43902</v>
      </c>
      <c r="J1691">
        <v>6702</v>
      </c>
      <c r="K1691">
        <v>154.06</v>
      </c>
      <c r="L1691">
        <v>159.41999999999999</v>
      </c>
      <c r="M1691">
        <v>1704249.28</v>
      </c>
      <c r="N1691">
        <v>1064287.92</v>
      </c>
    </row>
    <row r="1692" spans="1:14" x14ac:dyDescent="0.3">
      <c r="A1692" t="s">
        <v>1033</v>
      </c>
      <c r="B1692" t="s">
        <v>10</v>
      </c>
      <c r="C1692" t="s">
        <v>161</v>
      </c>
      <c r="D1692" t="s">
        <v>32</v>
      </c>
      <c r="E1692" t="s">
        <v>17</v>
      </c>
      <c r="F1692" t="s">
        <v>336</v>
      </c>
      <c r="G1692" s="4">
        <v>44373</v>
      </c>
      <c r="H1692">
        <v>711621654</v>
      </c>
      <c r="I1692" s="4">
        <v>44412</v>
      </c>
      <c r="J1692">
        <v>5441</v>
      </c>
      <c r="K1692">
        <v>81.73</v>
      </c>
      <c r="L1692">
        <v>56.67</v>
      </c>
      <c r="M1692">
        <v>444692.93</v>
      </c>
      <c r="N1692">
        <v>308341.47000000003</v>
      </c>
    </row>
    <row r="1693" spans="1:14" x14ac:dyDescent="0.3">
      <c r="A1693" t="s">
        <v>1034</v>
      </c>
      <c r="B1693" t="s">
        <v>21</v>
      </c>
      <c r="C1693" t="s">
        <v>130</v>
      </c>
      <c r="D1693" t="s">
        <v>40</v>
      </c>
      <c r="E1693" t="s">
        <v>13</v>
      </c>
      <c r="F1693" t="s">
        <v>335</v>
      </c>
      <c r="G1693" s="4">
        <v>44768</v>
      </c>
      <c r="H1693">
        <v>711629807</v>
      </c>
      <c r="I1693" s="4">
        <v>44778</v>
      </c>
      <c r="J1693">
        <v>4206</v>
      </c>
      <c r="K1693">
        <v>154.06</v>
      </c>
      <c r="L1693">
        <v>90.93</v>
      </c>
      <c r="M1693">
        <v>647976.36</v>
      </c>
      <c r="N1693">
        <v>382451.58</v>
      </c>
    </row>
    <row r="1694" spans="1:14" x14ac:dyDescent="0.3">
      <c r="A1694" t="s">
        <v>1035</v>
      </c>
      <c r="B1694" t="s">
        <v>47</v>
      </c>
      <c r="C1694" t="s">
        <v>116</v>
      </c>
      <c r="D1694" t="s">
        <v>23</v>
      </c>
      <c r="E1694" t="s">
        <v>13</v>
      </c>
      <c r="F1694" t="s">
        <v>336</v>
      </c>
      <c r="G1694" s="4">
        <v>44237</v>
      </c>
      <c r="H1694">
        <v>718301856</v>
      </c>
      <c r="I1694" s="4">
        <v>44240</v>
      </c>
      <c r="J1694">
        <v>9232</v>
      </c>
      <c r="K1694">
        <v>9.33</v>
      </c>
      <c r="L1694">
        <v>6.92</v>
      </c>
      <c r="M1694">
        <v>86134.56</v>
      </c>
      <c r="N1694">
        <v>63885.440000000002</v>
      </c>
    </row>
    <row r="1695" spans="1:14" x14ac:dyDescent="0.3">
      <c r="A1695" t="s">
        <v>1036</v>
      </c>
      <c r="B1695" t="s">
        <v>21</v>
      </c>
      <c r="C1695" t="s">
        <v>132</v>
      </c>
      <c r="D1695" t="s">
        <v>32</v>
      </c>
      <c r="E1695" t="s">
        <v>13</v>
      </c>
      <c r="F1695" t="s">
        <v>335</v>
      </c>
      <c r="G1695" s="4">
        <v>44500</v>
      </c>
      <c r="H1695">
        <v>719055879</v>
      </c>
      <c r="I1695" s="4">
        <v>44509</v>
      </c>
      <c r="J1695">
        <v>836</v>
      </c>
      <c r="K1695">
        <v>81.73</v>
      </c>
      <c r="L1695">
        <v>56.67</v>
      </c>
      <c r="M1695">
        <v>68326.28</v>
      </c>
      <c r="N1695">
        <v>47376.12</v>
      </c>
    </row>
    <row r="1696" spans="1:14" x14ac:dyDescent="0.3">
      <c r="A1696" t="s">
        <v>1037</v>
      </c>
      <c r="B1696" t="s">
        <v>10</v>
      </c>
      <c r="C1696" t="s">
        <v>217</v>
      </c>
      <c r="D1696" t="s">
        <v>28</v>
      </c>
      <c r="E1696" t="s">
        <v>17</v>
      </c>
      <c r="F1696" t="s">
        <v>338</v>
      </c>
      <c r="G1696" s="4">
        <v>44290</v>
      </c>
      <c r="H1696">
        <v>719551551</v>
      </c>
      <c r="I1696" s="4">
        <v>44321</v>
      </c>
      <c r="J1696">
        <v>1366</v>
      </c>
      <c r="K1696">
        <v>47.45</v>
      </c>
      <c r="L1696">
        <v>31.79</v>
      </c>
      <c r="M1696">
        <v>64816.700000000004</v>
      </c>
      <c r="N1696">
        <v>43425.14</v>
      </c>
    </row>
    <row r="1697" spans="1:14" x14ac:dyDescent="0.3">
      <c r="A1697" t="s">
        <v>1912</v>
      </c>
      <c r="B1697" t="s">
        <v>24</v>
      </c>
      <c r="C1697" t="s">
        <v>265</v>
      </c>
      <c r="D1697" t="s">
        <v>54</v>
      </c>
      <c r="E1697" t="s">
        <v>13</v>
      </c>
      <c r="F1697" t="s">
        <v>336</v>
      </c>
      <c r="G1697" s="4">
        <v>43895</v>
      </c>
      <c r="H1697">
        <v>998791825</v>
      </c>
      <c r="I1697" s="4">
        <v>43911</v>
      </c>
      <c r="J1697">
        <v>1348</v>
      </c>
      <c r="K1697">
        <v>437.2</v>
      </c>
      <c r="L1697">
        <v>35.840000000000003</v>
      </c>
      <c r="M1697">
        <v>388053.28</v>
      </c>
      <c r="N1697">
        <v>127267.84000000001</v>
      </c>
    </row>
    <row r="1698" spans="1:14" x14ac:dyDescent="0.3">
      <c r="A1698" t="s">
        <v>1039</v>
      </c>
      <c r="B1698" t="s">
        <v>47</v>
      </c>
      <c r="C1698" t="s">
        <v>72</v>
      </c>
      <c r="D1698" t="s">
        <v>20</v>
      </c>
      <c r="E1698" t="s">
        <v>13</v>
      </c>
      <c r="F1698" t="s">
        <v>335</v>
      </c>
      <c r="G1698" s="4">
        <v>44387</v>
      </c>
      <c r="H1698">
        <v>719784152</v>
      </c>
      <c r="I1698" s="4">
        <v>44396</v>
      </c>
      <c r="J1698">
        <v>8756</v>
      </c>
      <c r="K1698">
        <v>205.7</v>
      </c>
      <c r="L1698">
        <v>117.11</v>
      </c>
      <c r="M1698">
        <v>1801109.2</v>
      </c>
      <c r="N1698">
        <v>1025415.16</v>
      </c>
    </row>
    <row r="1699" spans="1:14" x14ac:dyDescent="0.3">
      <c r="A1699" t="s">
        <v>1040</v>
      </c>
      <c r="B1699" t="s">
        <v>47</v>
      </c>
      <c r="C1699" t="s">
        <v>49</v>
      </c>
      <c r="D1699" t="s">
        <v>20</v>
      </c>
      <c r="E1699" t="s">
        <v>13</v>
      </c>
      <c r="F1699" t="s">
        <v>336</v>
      </c>
      <c r="G1699" s="4">
        <v>44463</v>
      </c>
      <c r="H1699">
        <v>723019969</v>
      </c>
      <c r="I1699" s="4">
        <v>44478</v>
      </c>
      <c r="J1699">
        <v>5470</v>
      </c>
      <c r="K1699">
        <v>205.7</v>
      </c>
      <c r="L1699">
        <v>117.11</v>
      </c>
      <c r="M1699">
        <v>1125179</v>
      </c>
      <c r="N1699">
        <v>640591.69999999995</v>
      </c>
    </row>
    <row r="1700" spans="1:14" x14ac:dyDescent="0.3">
      <c r="A1700" t="s">
        <v>348</v>
      </c>
      <c r="B1700" t="s">
        <v>18</v>
      </c>
      <c r="C1700" t="s">
        <v>29</v>
      </c>
      <c r="D1700" t="s">
        <v>12</v>
      </c>
      <c r="E1700" t="s">
        <v>13</v>
      </c>
      <c r="F1700" t="s">
        <v>338</v>
      </c>
      <c r="G1700" s="4">
        <v>44609</v>
      </c>
      <c r="H1700">
        <v>111265599</v>
      </c>
      <c r="I1700" s="4">
        <v>44619</v>
      </c>
      <c r="J1700">
        <v>4056</v>
      </c>
      <c r="K1700">
        <v>152.58000000000001</v>
      </c>
      <c r="L1700">
        <v>97.44</v>
      </c>
      <c r="M1700">
        <v>618864.4800000001</v>
      </c>
      <c r="N1700">
        <v>395216.64000000001</v>
      </c>
    </row>
    <row r="1701" spans="1:14" x14ac:dyDescent="0.3">
      <c r="A1701" t="s">
        <v>411</v>
      </c>
      <c r="B1701" t="s">
        <v>10</v>
      </c>
      <c r="C1701" t="s">
        <v>96</v>
      </c>
      <c r="D1701" t="s">
        <v>32</v>
      </c>
      <c r="E1701" t="s">
        <v>13</v>
      </c>
      <c r="F1701" t="s">
        <v>337</v>
      </c>
      <c r="G1701" s="4">
        <v>44742</v>
      </c>
      <c r="H1701">
        <v>153562963</v>
      </c>
      <c r="I1701" s="4">
        <v>44745</v>
      </c>
      <c r="J1701">
        <v>4991</v>
      </c>
      <c r="K1701">
        <v>81.73</v>
      </c>
      <c r="L1701">
        <v>56.67</v>
      </c>
      <c r="M1701">
        <v>407914.43</v>
      </c>
      <c r="N1701">
        <v>282839.97000000003</v>
      </c>
    </row>
    <row r="1702" spans="1:14" x14ac:dyDescent="0.3">
      <c r="A1702" t="s">
        <v>1041</v>
      </c>
      <c r="B1702" t="s">
        <v>10</v>
      </c>
      <c r="C1702" t="s">
        <v>131</v>
      </c>
      <c r="D1702" t="s">
        <v>60</v>
      </c>
      <c r="E1702" t="s">
        <v>13</v>
      </c>
      <c r="F1702" t="s">
        <v>338</v>
      </c>
      <c r="G1702" s="4">
        <v>44648</v>
      </c>
      <c r="H1702">
        <v>723331964</v>
      </c>
      <c r="I1702" s="4">
        <v>44687</v>
      </c>
      <c r="J1702">
        <v>818</v>
      </c>
      <c r="K1702">
        <v>668.27</v>
      </c>
      <c r="L1702">
        <v>502.54</v>
      </c>
      <c r="M1702">
        <v>546644.86</v>
      </c>
      <c r="N1702">
        <v>411077.72000000003</v>
      </c>
    </row>
    <row r="1703" spans="1:14" x14ac:dyDescent="0.3">
      <c r="A1703" t="s">
        <v>871</v>
      </c>
      <c r="B1703" t="s">
        <v>47</v>
      </c>
      <c r="C1703" t="s">
        <v>261</v>
      </c>
      <c r="D1703" t="s">
        <v>26</v>
      </c>
      <c r="E1703" t="s">
        <v>17</v>
      </c>
      <c r="F1703" t="s">
        <v>335</v>
      </c>
      <c r="G1703" s="4">
        <v>43895</v>
      </c>
      <c r="H1703">
        <v>563694608</v>
      </c>
      <c r="I1703" s="4">
        <v>43902</v>
      </c>
      <c r="J1703">
        <v>6676</v>
      </c>
      <c r="K1703">
        <v>255.28</v>
      </c>
      <c r="L1703">
        <v>159.41999999999999</v>
      </c>
      <c r="M1703">
        <v>1704249.28</v>
      </c>
      <c r="N1703">
        <v>1064287.92</v>
      </c>
    </row>
    <row r="1704" spans="1:14" x14ac:dyDescent="0.3">
      <c r="A1704" t="s">
        <v>1043</v>
      </c>
      <c r="B1704" t="s">
        <v>24</v>
      </c>
      <c r="C1704" t="s">
        <v>93</v>
      </c>
      <c r="D1704" t="s">
        <v>12</v>
      </c>
      <c r="E1704" t="s">
        <v>17</v>
      </c>
      <c r="F1704" t="s">
        <v>335</v>
      </c>
      <c r="G1704" s="4">
        <v>44407</v>
      </c>
      <c r="H1704">
        <v>727281463</v>
      </c>
      <c r="I1704" s="4">
        <v>44441</v>
      </c>
      <c r="J1704">
        <v>9464</v>
      </c>
      <c r="K1704">
        <v>152.58000000000001</v>
      </c>
      <c r="L1704">
        <v>97.44</v>
      </c>
      <c r="M1704">
        <v>1444017.12</v>
      </c>
      <c r="N1704">
        <v>922172.16</v>
      </c>
    </row>
    <row r="1705" spans="1:14" x14ac:dyDescent="0.3">
      <c r="A1705" t="s">
        <v>987</v>
      </c>
      <c r="B1705" t="s">
        <v>47</v>
      </c>
      <c r="C1705" t="s">
        <v>200</v>
      </c>
      <c r="D1705" t="s">
        <v>54</v>
      </c>
      <c r="E1705" t="s">
        <v>13</v>
      </c>
      <c r="F1705" t="s">
        <v>336</v>
      </c>
      <c r="G1705" s="4">
        <v>43895</v>
      </c>
      <c r="H1705">
        <v>679652726</v>
      </c>
      <c r="I1705" s="4">
        <v>43911</v>
      </c>
      <c r="J1705">
        <v>3551</v>
      </c>
      <c r="K1705">
        <v>109.28</v>
      </c>
      <c r="L1705">
        <v>35.840000000000003</v>
      </c>
      <c r="M1705">
        <v>388053.28</v>
      </c>
      <c r="N1705">
        <v>127267.84000000001</v>
      </c>
    </row>
    <row r="1706" spans="1:14" x14ac:dyDescent="0.3">
      <c r="A1706" t="s">
        <v>1045</v>
      </c>
      <c r="B1706" t="s">
        <v>21</v>
      </c>
      <c r="C1706" t="s">
        <v>22</v>
      </c>
      <c r="D1706" t="s">
        <v>20</v>
      </c>
      <c r="E1706" t="s">
        <v>13</v>
      </c>
      <c r="F1706" t="s">
        <v>338</v>
      </c>
      <c r="G1706" s="4">
        <v>44304</v>
      </c>
      <c r="H1706">
        <v>729238831</v>
      </c>
      <c r="I1706" s="4">
        <v>44323</v>
      </c>
      <c r="J1706">
        <v>9110</v>
      </c>
      <c r="K1706">
        <v>205.7</v>
      </c>
      <c r="L1706">
        <v>117.11</v>
      </c>
      <c r="M1706">
        <v>1873927</v>
      </c>
      <c r="N1706">
        <v>1066872.1000000001</v>
      </c>
    </row>
    <row r="1707" spans="1:14" x14ac:dyDescent="0.3">
      <c r="A1707" t="s">
        <v>2109</v>
      </c>
      <c r="B1707" t="s">
        <v>24</v>
      </c>
      <c r="C1707" t="s">
        <v>240</v>
      </c>
      <c r="D1707" t="s">
        <v>54</v>
      </c>
      <c r="E1707" t="s">
        <v>13</v>
      </c>
      <c r="F1707" t="s">
        <v>338</v>
      </c>
      <c r="G1707" s="4">
        <v>43892</v>
      </c>
      <c r="H1707">
        <v>998791825</v>
      </c>
      <c r="I1707" s="4">
        <v>43892</v>
      </c>
      <c r="J1707">
        <v>8367</v>
      </c>
      <c r="K1707">
        <v>109.28</v>
      </c>
      <c r="L1707">
        <v>35.840000000000003</v>
      </c>
      <c r="M1707">
        <v>785067.52000000002</v>
      </c>
      <c r="N1707">
        <v>257474.56000000003</v>
      </c>
    </row>
    <row r="1708" spans="1:14" x14ac:dyDescent="0.3">
      <c r="A1708" t="s">
        <v>1047</v>
      </c>
      <c r="B1708" t="s">
        <v>18</v>
      </c>
      <c r="C1708" t="s">
        <v>102</v>
      </c>
      <c r="D1708" t="s">
        <v>12</v>
      </c>
      <c r="E1708" t="s">
        <v>17</v>
      </c>
      <c r="F1708" t="s">
        <v>338</v>
      </c>
      <c r="G1708" s="4">
        <v>44198</v>
      </c>
      <c r="H1708">
        <v>731011664</v>
      </c>
      <c r="I1708" s="4">
        <v>44232</v>
      </c>
      <c r="J1708">
        <v>6669</v>
      </c>
      <c r="K1708">
        <v>152.58000000000001</v>
      </c>
      <c r="L1708">
        <v>97.44</v>
      </c>
      <c r="M1708">
        <v>1017556.0200000001</v>
      </c>
      <c r="N1708">
        <v>649827.36</v>
      </c>
    </row>
    <row r="1709" spans="1:14" x14ac:dyDescent="0.3">
      <c r="A1709" t="s">
        <v>1048</v>
      </c>
      <c r="B1709" t="s">
        <v>21</v>
      </c>
      <c r="C1709" t="s">
        <v>146</v>
      </c>
      <c r="D1709" t="s">
        <v>16</v>
      </c>
      <c r="E1709" t="s">
        <v>17</v>
      </c>
      <c r="F1709" t="s">
        <v>335</v>
      </c>
      <c r="G1709" s="4">
        <v>44741</v>
      </c>
      <c r="H1709">
        <v>731539952</v>
      </c>
      <c r="I1709" s="4">
        <v>44745</v>
      </c>
      <c r="J1709">
        <v>6338</v>
      </c>
      <c r="K1709">
        <v>421.89</v>
      </c>
      <c r="L1709">
        <v>364.69</v>
      </c>
      <c r="M1709">
        <v>2673938.8199999998</v>
      </c>
      <c r="N1709">
        <v>2311405.2200000002</v>
      </c>
    </row>
    <row r="1710" spans="1:14" x14ac:dyDescent="0.3">
      <c r="A1710" t="s">
        <v>1049</v>
      </c>
      <c r="B1710" t="s">
        <v>18</v>
      </c>
      <c r="C1710" t="s">
        <v>33</v>
      </c>
      <c r="D1710" t="s">
        <v>23</v>
      </c>
      <c r="E1710" t="s">
        <v>17</v>
      </c>
      <c r="F1710" t="s">
        <v>338</v>
      </c>
      <c r="G1710" s="4">
        <v>44206</v>
      </c>
      <c r="H1710">
        <v>731806886</v>
      </c>
      <c r="I1710" s="4">
        <v>44236</v>
      </c>
      <c r="J1710">
        <v>1555</v>
      </c>
      <c r="K1710">
        <v>9.33</v>
      </c>
      <c r="L1710">
        <v>6.92</v>
      </c>
      <c r="M1710">
        <v>14508.15</v>
      </c>
      <c r="N1710">
        <v>10760.6</v>
      </c>
    </row>
    <row r="1711" spans="1:14" x14ac:dyDescent="0.3">
      <c r="A1711" t="s">
        <v>1050</v>
      </c>
      <c r="B1711" t="s">
        <v>21</v>
      </c>
      <c r="C1711" t="s">
        <v>153</v>
      </c>
      <c r="D1711" t="s">
        <v>26</v>
      </c>
      <c r="E1711" t="s">
        <v>17</v>
      </c>
      <c r="F1711" t="s">
        <v>338</v>
      </c>
      <c r="G1711" s="4">
        <v>44802</v>
      </c>
      <c r="H1711">
        <v>732551896</v>
      </c>
      <c r="I1711" s="4">
        <v>44815</v>
      </c>
      <c r="J1711">
        <v>6075</v>
      </c>
      <c r="K1711">
        <v>255.28</v>
      </c>
      <c r="L1711">
        <v>159.41999999999999</v>
      </c>
      <c r="M1711">
        <v>1550826</v>
      </c>
      <c r="N1711">
        <v>968476.49999999988</v>
      </c>
    </row>
    <row r="1712" spans="1:14" x14ac:dyDescent="0.3">
      <c r="A1712" t="s">
        <v>412</v>
      </c>
      <c r="B1712" t="s">
        <v>10</v>
      </c>
      <c r="C1712" t="s">
        <v>59</v>
      </c>
      <c r="D1712" t="s">
        <v>60</v>
      </c>
      <c r="E1712" t="s">
        <v>13</v>
      </c>
      <c r="F1712" t="s">
        <v>336</v>
      </c>
      <c r="G1712" s="4">
        <v>44590</v>
      </c>
      <c r="H1712">
        <v>154519546</v>
      </c>
      <c r="I1712" s="4">
        <v>44595</v>
      </c>
      <c r="J1712">
        <v>1080</v>
      </c>
      <c r="K1712">
        <v>668.27</v>
      </c>
      <c r="L1712">
        <v>502.54</v>
      </c>
      <c r="M1712">
        <v>721731.6</v>
      </c>
      <c r="N1712">
        <v>542743.20000000007</v>
      </c>
    </row>
    <row r="1713" spans="1:14" x14ac:dyDescent="0.3">
      <c r="A1713" t="s">
        <v>1051</v>
      </c>
      <c r="B1713" t="s">
        <v>10</v>
      </c>
      <c r="C1713" t="s">
        <v>131</v>
      </c>
      <c r="D1713" t="s">
        <v>23</v>
      </c>
      <c r="E1713" t="s">
        <v>17</v>
      </c>
      <c r="F1713" t="s">
        <v>338</v>
      </c>
      <c r="G1713" s="4">
        <v>44708</v>
      </c>
      <c r="H1713">
        <v>733834207</v>
      </c>
      <c r="I1713" s="4">
        <v>44728</v>
      </c>
      <c r="J1713">
        <v>5683</v>
      </c>
      <c r="K1713">
        <v>9.33</v>
      </c>
      <c r="L1713">
        <v>6.92</v>
      </c>
      <c r="M1713">
        <v>53022.39</v>
      </c>
      <c r="N1713">
        <v>39326.36</v>
      </c>
    </row>
    <row r="1714" spans="1:14" x14ac:dyDescent="0.3">
      <c r="A1714" t="s">
        <v>1052</v>
      </c>
      <c r="B1714" t="s">
        <v>47</v>
      </c>
      <c r="C1714" t="s">
        <v>69</v>
      </c>
      <c r="D1714" t="s">
        <v>28</v>
      </c>
      <c r="E1714" t="s">
        <v>13</v>
      </c>
      <c r="F1714" t="s">
        <v>336</v>
      </c>
      <c r="G1714" s="4">
        <v>44860</v>
      </c>
      <c r="H1714">
        <v>734153497</v>
      </c>
      <c r="I1714" s="4">
        <v>44862</v>
      </c>
      <c r="J1714">
        <v>3197</v>
      </c>
      <c r="K1714">
        <v>47.45</v>
      </c>
      <c r="L1714">
        <v>31.79</v>
      </c>
      <c r="M1714">
        <v>151697.65000000002</v>
      </c>
      <c r="N1714">
        <v>101632.62999999999</v>
      </c>
    </row>
    <row r="1715" spans="1:14" x14ac:dyDescent="0.3">
      <c r="A1715" t="s">
        <v>1053</v>
      </c>
      <c r="B1715" t="s">
        <v>47</v>
      </c>
      <c r="C1715" t="s">
        <v>183</v>
      </c>
      <c r="D1715" t="s">
        <v>16</v>
      </c>
      <c r="E1715" t="s">
        <v>13</v>
      </c>
      <c r="F1715" t="s">
        <v>338</v>
      </c>
      <c r="G1715" s="4">
        <v>44255</v>
      </c>
      <c r="H1715">
        <v>735576570</v>
      </c>
      <c r="I1715" s="4">
        <v>44284</v>
      </c>
      <c r="J1715">
        <v>3466</v>
      </c>
      <c r="K1715">
        <v>421.89</v>
      </c>
      <c r="L1715">
        <v>364.69</v>
      </c>
      <c r="M1715">
        <v>1462270.74</v>
      </c>
      <c r="N1715">
        <v>1264015.54</v>
      </c>
    </row>
    <row r="1716" spans="1:14" x14ac:dyDescent="0.3">
      <c r="A1716" t="s">
        <v>1054</v>
      </c>
      <c r="B1716" t="s">
        <v>24</v>
      </c>
      <c r="C1716" t="s">
        <v>123</v>
      </c>
      <c r="D1716" t="s">
        <v>16</v>
      </c>
      <c r="E1716" t="s">
        <v>13</v>
      </c>
      <c r="F1716" t="s">
        <v>337</v>
      </c>
      <c r="G1716" s="4">
        <v>44643</v>
      </c>
      <c r="H1716">
        <v>735875689</v>
      </c>
      <c r="I1716" s="4">
        <v>44647</v>
      </c>
      <c r="J1716">
        <v>8369</v>
      </c>
      <c r="K1716">
        <v>421.89</v>
      </c>
      <c r="L1716">
        <v>364.69</v>
      </c>
      <c r="M1716">
        <v>3530797.4099999997</v>
      </c>
      <c r="N1716">
        <v>3052090.61</v>
      </c>
    </row>
    <row r="1717" spans="1:14" x14ac:dyDescent="0.3">
      <c r="A1717" t="s">
        <v>1055</v>
      </c>
      <c r="B1717" t="s">
        <v>24</v>
      </c>
      <c r="C1717" t="s">
        <v>242</v>
      </c>
      <c r="D1717" t="s">
        <v>40</v>
      </c>
      <c r="E1717" t="s">
        <v>17</v>
      </c>
      <c r="F1717" t="s">
        <v>335</v>
      </c>
      <c r="G1717" s="4">
        <v>44793</v>
      </c>
      <c r="H1717">
        <v>736193692</v>
      </c>
      <c r="I1717" s="4">
        <v>44841</v>
      </c>
      <c r="J1717">
        <v>1818</v>
      </c>
      <c r="K1717">
        <v>154.06</v>
      </c>
      <c r="L1717">
        <v>90.93</v>
      </c>
      <c r="M1717">
        <v>280081.08</v>
      </c>
      <c r="N1717">
        <v>165310.74000000002</v>
      </c>
    </row>
    <row r="1718" spans="1:14" x14ac:dyDescent="0.3">
      <c r="A1718" t="s">
        <v>1211</v>
      </c>
      <c r="B1718" t="s">
        <v>21</v>
      </c>
      <c r="C1718" t="s">
        <v>58</v>
      </c>
      <c r="D1718" t="s">
        <v>54</v>
      </c>
      <c r="E1718" t="s">
        <v>13</v>
      </c>
      <c r="F1718" t="s">
        <v>338</v>
      </c>
      <c r="G1718" s="4">
        <v>43892</v>
      </c>
      <c r="H1718">
        <v>875811898</v>
      </c>
      <c r="I1718" s="4">
        <v>43892</v>
      </c>
      <c r="J1718">
        <v>7184</v>
      </c>
      <c r="K1718">
        <v>109.28</v>
      </c>
      <c r="L1718">
        <v>35.840000000000003</v>
      </c>
      <c r="M1718">
        <v>785067.52000000002</v>
      </c>
      <c r="N1718">
        <v>257474.56000000003</v>
      </c>
    </row>
    <row r="1719" spans="1:14" x14ac:dyDescent="0.3">
      <c r="A1719" t="s">
        <v>1057</v>
      </c>
      <c r="B1719" t="s">
        <v>47</v>
      </c>
      <c r="C1719" t="s">
        <v>204</v>
      </c>
      <c r="D1719" t="s">
        <v>26</v>
      </c>
      <c r="E1719" t="s">
        <v>13</v>
      </c>
      <c r="F1719" t="s">
        <v>338</v>
      </c>
      <c r="G1719" s="4">
        <v>44353</v>
      </c>
      <c r="H1719">
        <v>738479363</v>
      </c>
      <c r="I1719" s="4">
        <v>44378</v>
      </c>
      <c r="J1719">
        <v>154</v>
      </c>
      <c r="K1719">
        <v>255.28</v>
      </c>
      <c r="L1719">
        <v>159.41999999999999</v>
      </c>
      <c r="M1719">
        <v>39313.120000000003</v>
      </c>
      <c r="N1719">
        <v>24550.679999999997</v>
      </c>
    </row>
    <row r="1720" spans="1:14" x14ac:dyDescent="0.3">
      <c r="A1720" t="s">
        <v>1058</v>
      </c>
      <c r="B1720" t="s">
        <v>10</v>
      </c>
      <c r="C1720" t="s">
        <v>64</v>
      </c>
      <c r="D1720" t="s">
        <v>40</v>
      </c>
      <c r="E1720" t="s">
        <v>17</v>
      </c>
      <c r="F1720" t="s">
        <v>338</v>
      </c>
      <c r="G1720" s="4">
        <v>44641</v>
      </c>
      <c r="H1720">
        <v>738596522</v>
      </c>
      <c r="I1720" s="4">
        <v>44679</v>
      </c>
      <c r="J1720">
        <v>8020</v>
      </c>
      <c r="K1720">
        <v>154.06</v>
      </c>
      <c r="L1720">
        <v>90.93</v>
      </c>
      <c r="M1720">
        <v>1235561.2</v>
      </c>
      <c r="N1720">
        <v>729258.60000000009</v>
      </c>
    </row>
    <row r="1721" spans="1:14" x14ac:dyDescent="0.3">
      <c r="A1721" t="s">
        <v>1059</v>
      </c>
      <c r="B1721" t="s">
        <v>21</v>
      </c>
      <c r="C1721" t="s">
        <v>248</v>
      </c>
      <c r="D1721" t="s">
        <v>40</v>
      </c>
      <c r="E1721" t="s">
        <v>17</v>
      </c>
      <c r="F1721" t="s">
        <v>335</v>
      </c>
      <c r="G1721" s="4">
        <v>44357</v>
      </c>
      <c r="H1721">
        <v>739964663</v>
      </c>
      <c r="I1721" s="4">
        <v>44382</v>
      </c>
      <c r="J1721">
        <v>388</v>
      </c>
      <c r="K1721">
        <v>154.06</v>
      </c>
      <c r="L1721">
        <v>90.93</v>
      </c>
      <c r="M1721">
        <v>59775.28</v>
      </c>
      <c r="N1721">
        <v>35280.840000000004</v>
      </c>
    </row>
    <row r="1722" spans="1:14" x14ac:dyDescent="0.3">
      <c r="A1722" t="s">
        <v>1060</v>
      </c>
      <c r="B1722" t="s">
        <v>21</v>
      </c>
      <c r="C1722" t="s">
        <v>164</v>
      </c>
      <c r="D1722" t="s">
        <v>40</v>
      </c>
      <c r="E1722" t="s">
        <v>17</v>
      </c>
      <c r="F1722" t="s">
        <v>337</v>
      </c>
      <c r="G1722" s="4">
        <v>44569</v>
      </c>
      <c r="H1722">
        <v>740614831</v>
      </c>
      <c r="I1722" s="4">
        <v>44616</v>
      </c>
      <c r="J1722">
        <v>6326</v>
      </c>
      <c r="K1722">
        <v>154.06</v>
      </c>
      <c r="L1722">
        <v>90.93</v>
      </c>
      <c r="M1722">
        <v>974583.56</v>
      </c>
      <c r="N1722">
        <v>575223.18000000005</v>
      </c>
    </row>
    <row r="1723" spans="1:14" x14ac:dyDescent="0.3">
      <c r="A1723" t="s">
        <v>413</v>
      </c>
      <c r="B1723" t="s">
        <v>18</v>
      </c>
      <c r="C1723" t="s">
        <v>33</v>
      </c>
      <c r="D1723" t="s">
        <v>16</v>
      </c>
      <c r="E1723" t="s">
        <v>13</v>
      </c>
      <c r="F1723" t="s">
        <v>335</v>
      </c>
      <c r="G1723" s="4">
        <v>44660</v>
      </c>
      <c r="H1723">
        <v>155916440</v>
      </c>
      <c r="I1723" s="4">
        <v>44683</v>
      </c>
      <c r="J1723">
        <v>6798</v>
      </c>
      <c r="K1723">
        <v>421.89</v>
      </c>
      <c r="L1723">
        <v>364.69</v>
      </c>
      <c r="M1723">
        <v>2868008.2199999997</v>
      </c>
      <c r="N1723">
        <v>2479162.62</v>
      </c>
    </row>
    <row r="1724" spans="1:14" x14ac:dyDescent="0.3">
      <c r="A1724" t="s">
        <v>1061</v>
      </c>
      <c r="B1724" t="s">
        <v>10</v>
      </c>
      <c r="C1724" t="s">
        <v>115</v>
      </c>
      <c r="D1724" t="s">
        <v>26</v>
      </c>
      <c r="E1724" t="s">
        <v>13</v>
      </c>
      <c r="F1724" t="s">
        <v>337</v>
      </c>
      <c r="G1724" s="4">
        <v>44402</v>
      </c>
      <c r="H1724">
        <v>741649949</v>
      </c>
      <c r="I1724" s="4">
        <v>44426</v>
      </c>
      <c r="J1724">
        <v>6933</v>
      </c>
      <c r="K1724">
        <v>255.28</v>
      </c>
      <c r="L1724">
        <v>159.41999999999999</v>
      </c>
      <c r="M1724">
        <v>1769856.24</v>
      </c>
      <c r="N1724">
        <v>1105258.8599999999</v>
      </c>
    </row>
    <row r="1725" spans="1:14" x14ac:dyDescent="0.3">
      <c r="A1725" t="s">
        <v>1062</v>
      </c>
      <c r="B1725" t="s">
        <v>10</v>
      </c>
      <c r="C1725" t="s">
        <v>143</v>
      </c>
      <c r="D1725" t="s">
        <v>16</v>
      </c>
      <c r="E1725" t="s">
        <v>17</v>
      </c>
      <c r="F1725" t="s">
        <v>336</v>
      </c>
      <c r="G1725" s="4">
        <v>44695</v>
      </c>
      <c r="H1725">
        <v>743553245</v>
      </c>
      <c r="I1725" s="4">
        <v>44716</v>
      </c>
      <c r="J1725">
        <v>339</v>
      </c>
      <c r="K1725">
        <v>421.89</v>
      </c>
      <c r="L1725">
        <v>364.69</v>
      </c>
      <c r="M1725">
        <v>143020.71</v>
      </c>
      <c r="N1725">
        <v>123629.91</v>
      </c>
    </row>
    <row r="1726" spans="1:14" x14ac:dyDescent="0.3">
      <c r="A1726" t="s">
        <v>1063</v>
      </c>
      <c r="B1726" t="s">
        <v>10</v>
      </c>
      <c r="C1726" t="s">
        <v>247</v>
      </c>
      <c r="D1726" t="s">
        <v>34</v>
      </c>
      <c r="E1726" t="s">
        <v>13</v>
      </c>
      <c r="F1726" t="s">
        <v>335</v>
      </c>
      <c r="G1726" s="4">
        <v>44345</v>
      </c>
      <c r="H1726">
        <v>745095622</v>
      </c>
      <c r="I1726" s="4">
        <v>44356</v>
      </c>
      <c r="J1726">
        <v>6704</v>
      </c>
      <c r="K1726">
        <v>651.21</v>
      </c>
      <c r="L1726">
        <v>524.96</v>
      </c>
      <c r="M1726">
        <v>4365711.84</v>
      </c>
      <c r="N1726">
        <v>3519331.8400000003</v>
      </c>
    </row>
    <row r="1727" spans="1:14" x14ac:dyDescent="0.3">
      <c r="A1727" t="s">
        <v>281</v>
      </c>
      <c r="B1727" t="s">
        <v>21</v>
      </c>
      <c r="C1727" t="s">
        <v>122</v>
      </c>
      <c r="D1727" t="s">
        <v>23</v>
      </c>
      <c r="E1727" t="s">
        <v>17</v>
      </c>
      <c r="F1727" t="s">
        <v>337</v>
      </c>
      <c r="G1727" s="4">
        <v>43889</v>
      </c>
      <c r="H1727">
        <v>998791825</v>
      </c>
      <c r="I1727" s="4">
        <v>43923</v>
      </c>
      <c r="J1727">
        <v>7221</v>
      </c>
      <c r="K1727">
        <v>109.28</v>
      </c>
      <c r="L1727">
        <v>6.92</v>
      </c>
      <c r="M1727">
        <v>67894.41</v>
      </c>
      <c r="N1727">
        <v>50356.84</v>
      </c>
    </row>
    <row r="1728" spans="1:14" x14ac:dyDescent="0.3">
      <c r="A1728" t="s">
        <v>1065</v>
      </c>
      <c r="B1728" t="s">
        <v>10</v>
      </c>
      <c r="C1728" t="s">
        <v>103</v>
      </c>
      <c r="D1728" t="s">
        <v>54</v>
      </c>
      <c r="E1728" t="s">
        <v>13</v>
      </c>
      <c r="F1728" t="s">
        <v>335</v>
      </c>
      <c r="G1728" s="4">
        <v>44305</v>
      </c>
      <c r="H1728">
        <v>745765960</v>
      </c>
      <c r="I1728" s="4">
        <v>44341</v>
      </c>
      <c r="J1728">
        <v>9115</v>
      </c>
      <c r="K1728">
        <v>109.28</v>
      </c>
      <c r="L1728">
        <v>35.840000000000003</v>
      </c>
      <c r="M1728">
        <v>996087.2</v>
      </c>
      <c r="N1728">
        <v>326681.60000000003</v>
      </c>
    </row>
    <row r="1729" spans="1:14" x14ac:dyDescent="0.3">
      <c r="A1729" t="s">
        <v>1066</v>
      </c>
      <c r="B1729" t="s">
        <v>47</v>
      </c>
      <c r="C1729" t="s">
        <v>183</v>
      </c>
      <c r="D1729" t="s">
        <v>40</v>
      </c>
      <c r="E1729" t="s">
        <v>17</v>
      </c>
      <c r="F1729" t="s">
        <v>338</v>
      </c>
      <c r="G1729" s="4">
        <v>44709</v>
      </c>
      <c r="H1729">
        <v>745996844</v>
      </c>
      <c r="I1729" s="4">
        <v>44720</v>
      </c>
      <c r="J1729">
        <v>639</v>
      </c>
      <c r="K1729">
        <v>154.06</v>
      </c>
      <c r="L1729">
        <v>90.93</v>
      </c>
      <c r="M1729">
        <v>98444.34</v>
      </c>
      <c r="N1729">
        <v>58104.270000000004</v>
      </c>
    </row>
    <row r="1730" spans="1:14" x14ac:dyDescent="0.3">
      <c r="A1730" t="s">
        <v>1067</v>
      </c>
      <c r="B1730" t="s">
        <v>47</v>
      </c>
      <c r="C1730" t="s">
        <v>128</v>
      </c>
      <c r="D1730" t="s">
        <v>12</v>
      </c>
      <c r="E1730" t="s">
        <v>13</v>
      </c>
      <c r="F1730" t="s">
        <v>336</v>
      </c>
      <c r="G1730" s="4">
        <v>44660</v>
      </c>
      <c r="H1730">
        <v>747025954</v>
      </c>
      <c r="I1730" s="4">
        <v>44672</v>
      </c>
      <c r="J1730">
        <v>6079</v>
      </c>
      <c r="K1730">
        <v>152.58000000000001</v>
      </c>
      <c r="L1730">
        <v>97.44</v>
      </c>
      <c r="M1730">
        <v>927533.82000000007</v>
      </c>
      <c r="N1730">
        <v>592337.76</v>
      </c>
    </row>
    <row r="1731" spans="1:14" x14ac:dyDescent="0.3">
      <c r="A1731" t="s">
        <v>1068</v>
      </c>
      <c r="B1731" t="s">
        <v>47</v>
      </c>
      <c r="C1731" t="s">
        <v>137</v>
      </c>
      <c r="D1731" t="s">
        <v>54</v>
      </c>
      <c r="E1731" t="s">
        <v>13</v>
      </c>
      <c r="F1731" t="s">
        <v>336</v>
      </c>
      <c r="G1731" s="4">
        <v>44311</v>
      </c>
      <c r="H1731">
        <v>749748504</v>
      </c>
      <c r="I1731" s="4">
        <v>44315</v>
      </c>
      <c r="J1731">
        <v>754</v>
      </c>
      <c r="K1731">
        <v>109.28</v>
      </c>
      <c r="L1731">
        <v>35.840000000000003</v>
      </c>
      <c r="M1731">
        <v>82397.119999999995</v>
      </c>
      <c r="N1731">
        <v>27023.360000000004</v>
      </c>
    </row>
    <row r="1732" spans="1:14" x14ac:dyDescent="0.3">
      <c r="A1732" t="s">
        <v>465</v>
      </c>
      <c r="B1732" t="s">
        <v>21</v>
      </c>
      <c r="C1732" t="s">
        <v>133</v>
      </c>
      <c r="D1732" t="s">
        <v>23</v>
      </c>
      <c r="E1732" t="s">
        <v>17</v>
      </c>
      <c r="F1732" t="s">
        <v>337</v>
      </c>
      <c r="G1732" s="4">
        <v>43889</v>
      </c>
      <c r="H1732">
        <v>202073180</v>
      </c>
      <c r="I1732" s="4">
        <v>43923</v>
      </c>
      <c r="J1732">
        <v>7277</v>
      </c>
      <c r="K1732">
        <v>9.33</v>
      </c>
      <c r="L1732">
        <v>6.92</v>
      </c>
      <c r="M1732">
        <v>67894.41</v>
      </c>
      <c r="N1732">
        <v>50356.84</v>
      </c>
    </row>
    <row r="1733" spans="1:14" x14ac:dyDescent="0.3">
      <c r="A1733" t="s">
        <v>1070</v>
      </c>
      <c r="B1733" t="s">
        <v>21</v>
      </c>
      <c r="C1733" t="s">
        <v>39</v>
      </c>
      <c r="D1733" t="s">
        <v>26</v>
      </c>
      <c r="E1733" t="s">
        <v>17</v>
      </c>
      <c r="F1733" t="s">
        <v>337</v>
      </c>
      <c r="G1733" s="4">
        <v>44584</v>
      </c>
      <c r="H1733">
        <v>750512397</v>
      </c>
      <c r="I1733" s="4">
        <v>44601</v>
      </c>
      <c r="J1733">
        <v>4232</v>
      </c>
      <c r="K1733">
        <v>255.28</v>
      </c>
      <c r="L1733">
        <v>159.41999999999999</v>
      </c>
      <c r="M1733">
        <v>1080344.96</v>
      </c>
      <c r="N1733">
        <v>674665.44</v>
      </c>
    </row>
    <row r="1734" spans="1:14" x14ac:dyDescent="0.3">
      <c r="A1734" t="s">
        <v>414</v>
      </c>
      <c r="B1734" t="s">
        <v>21</v>
      </c>
      <c r="C1734" t="s">
        <v>58</v>
      </c>
      <c r="D1734" t="s">
        <v>60</v>
      </c>
      <c r="E1734" t="s">
        <v>13</v>
      </c>
      <c r="F1734" t="s">
        <v>338</v>
      </c>
      <c r="G1734" s="4">
        <v>44614</v>
      </c>
      <c r="H1734">
        <v>155918586</v>
      </c>
      <c r="I1734" s="4">
        <v>44625</v>
      </c>
      <c r="J1734">
        <v>4025</v>
      </c>
      <c r="K1734">
        <v>668.27</v>
      </c>
      <c r="L1734">
        <v>502.54</v>
      </c>
      <c r="M1734">
        <v>2689786.75</v>
      </c>
      <c r="N1734">
        <v>2022723.5</v>
      </c>
    </row>
    <row r="1735" spans="1:14" x14ac:dyDescent="0.3">
      <c r="A1735" t="s">
        <v>1768</v>
      </c>
      <c r="B1735" t="s">
        <v>21</v>
      </c>
      <c r="C1735" t="s">
        <v>65</v>
      </c>
      <c r="D1735" t="s">
        <v>34</v>
      </c>
      <c r="E1735" t="s">
        <v>17</v>
      </c>
      <c r="F1735" t="s">
        <v>337</v>
      </c>
      <c r="G1735" s="4">
        <v>43889</v>
      </c>
      <c r="H1735">
        <v>998791825</v>
      </c>
      <c r="I1735" s="4">
        <v>43939</v>
      </c>
      <c r="J1735">
        <v>1825</v>
      </c>
      <c r="K1735">
        <v>81.73</v>
      </c>
      <c r="L1735">
        <v>524.96</v>
      </c>
      <c r="M1735">
        <v>406355.04000000004</v>
      </c>
      <c r="N1735">
        <v>327575.04000000004</v>
      </c>
    </row>
    <row r="1736" spans="1:14" x14ac:dyDescent="0.3">
      <c r="A1736" t="s">
        <v>1072</v>
      </c>
      <c r="B1736" t="s">
        <v>18</v>
      </c>
      <c r="C1736" t="s">
        <v>173</v>
      </c>
      <c r="D1736" t="s">
        <v>12</v>
      </c>
      <c r="E1736" t="s">
        <v>13</v>
      </c>
      <c r="F1736" t="s">
        <v>336</v>
      </c>
      <c r="G1736" s="4">
        <v>44472</v>
      </c>
      <c r="H1736">
        <v>754117715</v>
      </c>
      <c r="I1736" s="4">
        <v>44518</v>
      </c>
      <c r="J1736">
        <v>4236</v>
      </c>
      <c r="K1736">
        <v>152.58000000000001</v>
      </c>
      <c r="L1736">
        <v>97.44</v>
      </c>
      <c r="M1736">
        <v>646328.88</v>
      </c>
      <c r="N1736">
        <v>412755.83999999997</v>
      </c>
    </row>
    <row r="1737" spans="1:14" x14ac:dyDescent="0.3">
      <c r="A1737" t="s">
        <v>1073</v>
      </c>
      <c r="B1737" t="s">
        <v>21</v>
      </c>
      <c r="C1737" t="s">
        <v>198</v>
      </c>
      <c r="D1737" t="s">
        <v>31</v>
      </c>
      <c r="E1737" t="s">
        <v>17</v>
      </c>
      <c r="F1737" t="s">
        <v>336</v>
      </c>
      <c r="G1737" s="4">
        <v>44323</v>
      </c>
      <c r="H1737">
        <v>755614173</v>
      </c>
      <c r="I1737" s="4">
        <v>44348</v>
      </c>
      <c r="J1737">
        <v>936</v>
      </c>
      <c r="K1737">
        <v>437.2</v>
      </c>
      <c r="L1737">
        <v>263.33</v>
      </c>
      <c r="M1737">
        <v>409219.2</v>
      </c>
      <c r="N1737">
        <v>246476.87999999998</v>
      </c>
    </row>
    <row r="1738" spans="1:14" x14ac:dyDescent="0.3">
      <c r="A1738" t="s">
        <v>1074</v>
      </c>
      <c r="B1738" t="s">
        <v>21</v>
      </c>
      <c r="C1738" t="s">
        <v>138</v>
      </c>
      <c r="D1738" t="s">
        <v>54</v>
      </c>
      <c r="E1738" t="s">
        <v>13</v>
      </c>
      <c r="F1738" t="s">
        <v>337</v>
      </c>
      <c r="G1738" s="4">
        <v>44223</v>
      </c>
      <c r="H1738">
        <v>755752360</v>
      </c>
      <c r="I1738" s="4">
        <v>44270</v>
      </c>
      <c r="J1738">
        <v>6431</v>
      </c>
      <c r="K1738">
        <v>109.28</v>
      </c>
      <c r="L1738">
        <v>35.840000000000003</v>
      </c>
      <c r="M1738">
        <v>702779.68</v>
      </c>
      <c r="N1738">
        <v>230487.04000000001</v>
      </c>
    </row>
    <row r="1739" spans="1:14" x14ac:dyDescent="0.3">
      <c r="A1739" t="s">
        <v>1075</v>
      </c>
      <c r="B1739" t="s">
        <v>10</v>
      </c>
      <c r="C1739" t="s">
        <v>112</v>
      </c>
      <c r="D1739" t="s">
        <v>34</v>
      </c>
      <c r="E1739" t="s">
        <v>17</v>
      </c>
      <c r="F1739" t="s">
        <v>336</v>
      </c>
      <c r="G1739" s="4">
        <v>44833</v>
      </c>
      <c r="H1739">
        <v>760131013</v>
      </c>
      <c r="I1739" s="4">
        <v>44877</v>
      </c>
      <c r="J1739">
        <v>5257</v>
      </c>
      <c r="K1739">
        <v>651.21</v>
      </c>
      <c r="L1739">
        <v>524.96</v>
      </c>
      <c r="M1739">
        <v>3423410.97</v>
      </c>
      <c r="N1739">
        <v>2759714.72</v>
      </c>
    </row>
    <row r="1740" spans="1:14" x14ac:dyDescent="0.3">
      <c r="A1740" t="s">
        <v>1076</v>
      </c>
      <c r="B1740" t="s">
        <v>18</v>
      </c>
      <c r="C1740" t="s">
        <v>111</v>
      </c>
      <c r="D1740" t="s">
        <v>20</v>
      </c>
      <c r="E1740" t="s">
        <v>17</v>
      </c>
      <c r="F1740" t="s">
        <v>335</v>
      </c>
      <c r="G1740" s="4">
        <v>44348</v>
      </c>
      <c r="H1740">
        <v>760907781</v>
      </c>
      <c r="I1740" s="4">
        <v>44388</v>
      </c>
      <c r="J1740">
        <v>8981</v>
      </c>
      <c r="K1740">
        <v>205.7</v>
      </c>
      <c r="L1740">
        <v>117.11</v>
      </c>
      <c r="M1740">
        <v>1847391.7</v>
      </c>
      <c r="N1740">
        <v>1051764.9099999999</v>
      </c>
    </row>
    <row r="1741" spans="1:14" x14ac:dyDescent="0.3">
      <c r="A1741" t="s">
        <v>1077</v>
      </c>
      <c r="B1741" t="s">
        <v>47</v>
      </c>
      <c r="C1741" t="s">
        <v>66</v>
      </c>
      <c r="D1741" t="s">
        <v>40</v>
      </c>
      <c r="E1741" t="s">
        <v>17</v>
      </c>
      <c r="F1741" t="s">
        <v>336</v>
      </c>
      <c r="G1741" s="4">
        <v>44243</v>
      </c>
      <c r="H1741">
        <v>763501155</v>
      </c>
      <c r="I1741" s="4">
        <v>44262</v>
      </c>
      <c r="J1741">
        <v>1201</v>
      </c>
      <c r="K1741">
        <v>154.06</v>
      </c>
      <c r="L1741">
        <v>90.93</v>
      </c>
      <c r="M1741">
        <v>185026.06</v>
      </c>
      <c r="N1741">
        <v>109206.93000000001</v>
      </c>
    </row>
    <row r="1742" spans="1:14" x14ac:dyDescent="0.3">
      <c r="A1742" t="s">
        <v>1078</v>
      </c>
      <c r="B1742" t="s">
        <v>21</v>
      </c>
      <c r="C1742" t="s">
        <v>262</v>
      </c>
      <c r="D1742" t="s">
        <v>12</v>
      </c>
      <c r="E1742" t="s">
        <v>13</v>
      </c>
      <c r="F1742" t="s">
        <v>337</v>
      </c>
      <c r="G1742" s="4">
        <v>44573</v>
      </c>
      <c r="H1742">
        <v>765228068</v>
      </c>
      <c r="I1742" s="4">
        <v>44579</v>
      </c>
      <c r="J1742">
        <v>2549</v>
      </c>
      <c r="K1742">
        <v>152.58000000000001</v>
      </c>
      <c r="L1742">
        <v>97.44</v>
      </c>
      <c r="M1742">
        <v>388926.42000000004</v>
      </c>
      <c r="N1742">
        <v>248374.56</v>
      </c>
    </row>
    <row r="1743" spans="1:14" x14ac:dyDescent="0.3">
      <c r="A1743" t="s">
        <v>1079</v>
      </c>
      <c r="B1743" t="s">
        <v>21</v>
      </c>
      <c r="C1743" t="s">
        <v>135</v>
      </c>
      <c r="D1743" t="s">
        <v>20</v>
      </c>
      <c r="E1743" t="s">
        <v>17</v>
      </c>
      <c r="F1743" t="s">
        <v>337</v>
      </c>
      <c r="G1743" s="4">
        <v>44496</v>
      </c>
      <c r="H1743">
        <v>765423762</v>
      </c>
      <c r="I1743" s="4">
        <v>44536</v>
      </c>
      <c r="J1743">
        <v>5684</v>
      </c>
      <c r="K1743">
        <v>205.7</v>
      </c>
      <c r="L1743">
        <v>117.11</v>
      </c>
      <c r="M1743">
        <v>1169198.8</v>
      </c>
      <c r="N1743">
        <v>665653.24</v>
      </c>
    </row>
    <row r="1744" spans="1:14" x14ac:dyDescent="0.3">
      <c r="A1744" t="s">
        <v>822</v>
      </c>
      <c r="B1744" t="s">
        <v>21</v>
      </c>
      <c r="C1744" t="s">
        <v>70</v>
      </c>
      <c r="D1744" t="s">
        <v>34</v>
      </c>
      <c r="E1744" t="s">
        <v>17</v>
      </c>
      <c r="F1744" t="s">
        <v>337</v>
      </c>
      <c r="G1744" s="4">
        <v>43889</v>
      </c>
      <c r="H1744">
        <v>530560958</v>
      </c>
      <c r="I1744" s="4">
        <v>43939</v>
      </c>
      <c r="J1744">
        <v>624</v>
      </c>
      <c r="K1744">
        <v>651.21</v>
      </c>
      <c r="L1744">
        <v>524.96</v>
      </c>
      <c r="M1744">
        <v>406355.04000000004</v>
      </c>
      <c r="N1744">
        <v>327575.04000000004</v>
      </c>
    </row>
    <row r="1745" spans="1:14" x14ac:dyDescent="0.3">
      <c r="A1745" t="s">
        <v>415</v>
      </c>
      <c r="B1745" t="s">
        <v>47</v>
      </c>
      <c r="C1745" t="s">
        <v>97</v>
      </c>
      <c r="D1745" t="s">
        <v>34</v>
      </c>
      <c r="E1745" t="s">
        <v>17</v>
      </c>
      <c r="F1745" t="s">
        <v>338</v>
      </c>
      <c r="G1745" s="4">
        <v>44264</v>
      </c>
      <c r="H1745">
        <v>156183803</v>
      </c>
      <c r="I1745" s="4">
        <v>44303</v>
      </c>
      <c r="J1745">
        <v>6674</v>
      </c>
      <c r="K1745">
        <v>651.21</v>
      </c>
      <c r="L1745">
        <v>524.96</v>
      </c>
      <c r="M1745">
        <v>4346175.54</v>
      </c>
      <c r="N1745">
        <v>3503583.04</v>
      </c>
    </row>
    <row r="1746" spans="1:14" x14ac:dyDescent="0.3">
      <c r="A1746" t="s">
        <v>1081</v>
      </c>
      <c r="B1746" t="s">
        <v>24</v>
      </c>
      <c r="C1746" t="s">
        <v>93</v>
      </c>
      <c r="D1746" t="s">
        <v>26</v>
      </c>
      <c r="E1746" t="s">
        <v>17</v>
      </c>
      <c r="F1746" t="s">
        <v>336</v>
      </c>
      <c r="G1746" s="4">
        <v>44668</v>
      </c>
      <c r="H1746">
        <v>765843474</v>
      </c>
      <c r="I1746" s="4">
        <v>44673</v>
      </c>
      <c r="J1746">
        <v>8119</v>
      </c>
      <c r="K1746">
        <v>255.28</v>
      </c>
      <c r="L1746">
        <v>159.41999999999999</v>
      </c>
      <c r="M1746">
        <v>2072618.32</v>
      </c>
      <c r="N1746">
        <v>1294330.98</v>
      </c>
    </row>
    <row r="1747" spans="1:14" x14ac:dyDescent="0.3">
      <c r="A1747" t="s">
        <v>1082</v>
      </c>
      <c r="B1747" t="s">
        <v>47</v>
      </c>
      <c r="C1747" t="s">
        <v>202</v>
      </c>
      <c r="D1747" t="s">
        <v>34</v>
      </c>
      <c r="E1747" t="s">
        <v>13</v>
      </c>
      <c r="F1747" t="s">
        <v>338</v>
      </c>
      <c r="G1747" s="4">
        <v>44490</v>
      </c>
      <c r="H1747">
        <v>766228854</v>
      </c>
      <c r="I1747" s="4">
        <v>44495</v>
      </c>
      <c r="J1747">
        <v>7898</v>
      </c>
      <c r="K1747">
        <v>651.21</v>
      </c>
      <c r="L1747">
        <v>524.96</v>
      </c>
      <c r="M1747">
        <v>5143256.58</v>
      </c>
      <c r="N1747">
        <v>4146134.08</v>
      </c>
    </row>
    <row r="1748" spans="1:14" x14ac:dyDescent="0.3">
      <c r="A1748" t="s">
        <v>2161</v>
      </c>
      <c r="B1748" t="s">
        <v>21</v>
      </c>
      <c r="C1748" t="s">
        <v>174</v>
      </c>
      <c r="D1748" t="s">
        <v>34</v>
      </c>
      <c r="E1748" t="s">
        <v>13</v>
      </c>
      <c r="F1748" t="s">
        <v>336</v>
      </c>
      <c r="G1748" s="4">
        <v>43888</v>
      </c>
      <c r="H1748">
        <v>998791825</v>
      </c>
      <c r="I1748" s="4">
        <v>43890</v>
      </c>
      <c r="J1748">
        <v>2299</v>
      </c>
      <c r="K1748">
        <v>9.33</v>
      </c>
      <c r="L1748">
        <v>524.96</v>
      </c>
      <c r="M1748">
        <v>164756.13</v>
      </c>
      <c r="N1748">
        <v>132814.88</v>
      </c>
    </row>
    <row r="1749" spans="1:14" x14ac:dyDescent="0.3">
      <c r="A1749" t="s">
        <v>1275</v>
      </c>
      <c r="B1749" t="s">
        <v>18</v>
      </c>
      <c r="C1749" t="s">
        <v>44</v>
      </c>
      <c r="D1749" t="s">
        <v>34</v>
      </c>
      <c r="E1749" t="s">
        <v>13</v>
      </c>
      <c r="F1749" t="s">
        <v>336</v>
      </c>
      <c r="G1749" s="4">
        <v>43888</v>
      </c>
      <c r="H1749">
        <v>928952682</v>
      </c>
      <c r="I1749" s="4">
        <v>43890</v>
      </c>
      <c r="J1749">
        <v>253</v>
      </c>
      <c r="K1749">
        <v>651.21</v>
      </c>
      <c r="L1749">
        <v>524.96</v>
      </c>
      <c r="M1749">
        <v>164756.13</v>
      </c>
      <c r="N1749">
        <v>132814.88</v>
      </c>
    </row>
    <row r="1750" spans="1:14" x14ac:dyDescent="0.3">
      <c r="A1750" t="s">
        <v>1085</v>
      </c>
      <c r="B1750" t="s">
        <v>21</v>
      </c>
      <c r="C1750" t="s">
        <v>127</v>
      </c>
      <c r="D1750" t="s">
        <v>32</v>
      </c>
      <c r="E1750" t="s">
        <v>17</v>
      </c>
      <c r="F1750" t="s">
        <v>337</v>
      </c>
      <c r="G1750" s="4">
        <v>44458</v>
      </c>
      <c r="H1750">
        <v>772660577</v>
      </c>
      <c r="I1750" s="4">
        <v>44502</v>
      </c>
      <c r="J1750">
        <v>7002</v>
      </c>
      <c r="K1750">
        <v>81.73</v>
      </c>
      <c r="L1750">
        <v>56.67</v>
      </c>
      <c r="M1750">
        <v>572273.46000000008</v>
      </c>
      <c r="N1750">
        <v>396803.34</v>
      </c>
    </row>
    <row r="1751" spans="1:14" x14ac:dyDescent="0.3">
      <c r="A1751" t="s">
        <v>1448</v>
      </c>
      <c r="B1751" t="s">
        <v>21</v>
      </c>
      <c r="C1751" t="s">
        <v>113</v>
      </c>
      <c r="D1751" t="s">
        <v>32</v>
      </c>
      <c r="E1751" t="s">
        <v>13</v>
      </c>
      <c r="F1751" t="s">
        <v>338</v>
      </c>
      <c r="G1751" s="4">
        <v>43887</v>
      </c>
      <c r="H1751">
        <v>998791825</v>
      </c>
      <c r="I1751" s="4">
        <v>43905</v>
      </c>
      <c r="J1751">
        <v>3516</v>
      </c>
      <c r="K1751">
        <v>9.33</v>
      </c>
      <c r="L1751">
        <v>56.67</v>
      </c>
      <c r="M1751">
        <v>701161.67</v>
      </c>
      <c r="N1751">
        <v>486171.93</v>
      </c>
    </row>
    <row r="1752" spans="1:14" x14ac:dyDescent="0.3">
      <c r="A1752" t="s">
        <v>1087</v>
      </c>
      <c r="B1752" t="s">
        <v>21</v>
      </c>
      <c r="C1752" t="s">
        <v>129</v>
      </c>
      <c r="D1752" t="s">
        <v>23</v>
      </c>
      <c r="E1752" t="s">
        <v>13</v>
      </c>
      <c r="F1752" t="s">
        <v>335</v>
      </c>
      <c r="G1752" s="4">
        <v>44573</v>
      </c>
      <c r="H1752">
        <v>774712789</v>
      </c>
      <c r="I1752" s="4">
        <v>44602</v>
      </c>
      <c r="J1752">
        <v>4779</v>
      </c>
      <c r="K1752">
        <v>9.33</v>
      </c>
      <c r="L1752">
        <v>6.92</v>
      </c>
      <c r="M1752">
        <v>44588.07</v>
      </c>
      <c r="N1752">
        <v>33070.68</v>
      </c>
    </row>
    <row r="1753" spans="1:14" x14ac:dyDescent="0.3">
      <c r="A1753" t="s">
        <v>1088</v>
      </c>
      <c r="B1753" t="s">
        <v>21</v>
      </c>
      <c r="C1753" t="s">
        <v>196</v>
      </c>
      <c r="D1753" t="s">
        <v>31</v>
      </c>
      <c r="E1753" t="s">
        <v>17</v>
      </c>
      <c r="F1753" t="s">
        <v>337</v>
      </c>
      <c r="G1753" s="4">
        <v>44418</v>
      </c>
      <c r="H1753">
        <v>775119197</v>
      </c>
      <c r="I1753" s="4">
        <v>44428</v>
      </c>
      <c r="J1753">
        <v>3912</v>
      </c>
      <c r="K1753">
        <v>437.2</v>
      </c>
      <c r="L1753">
        <v>263.33</v>
      </c>
      <c r="M1753">
        <v>1710326.4</v>
      </c>
      <c r="N1753">
        <v>1030146.96</v>
      </c>
    </row>
    <row r="1754" spans="1:14" x14ac:dyDescent="0.3">
      <c r="A1754" t="s">
        <v>1089</v>
      </c>
      <c r="B1754" t="s">
        <v>21</v>
      </c>
      <c r="C1754" t="s">
        <v>188</v>
      </c>
      <c r="D1754" t="s">
        <v>20</v>
      </c>
      <c r="E1754" t="s">
        <v>17</v>
      </c>
      <c r="F1754" t="s">
        <v>338</v>
      </c>
      <c r="G1754" s="4">
        <v>44558</v>
      </c>
      <c r="H1754">
        <v>776895892</v>
      </c>
      <c r="I1754" s="4">
        <v>44598</v>
      </c>
      <c r="J1754">
        <v>3164</v>
      </c>
      <c r="K1754">
        <v>205.7</v>
      </c>
      <c r="L1754">
        <v>117.11</v>
      </c>
      <c r="M1754">
        <v>650834.79999999993</v>
      </c>
      <c r="N1754">
        <v>370536.04</v>
      </c>
    </row>
    <row r="1755" spans="1:14" x14ac:dyDescent="0.3">
      <c r="A1755" t="s">
        <v>1090</v>
      </c>
      <c r="B1755" t="s">
        <v>18</v>
      </c>
      <c r="C1755" t="s">
        <v>29</v>
      </c>
      <c r="D1755" t="s">
        <v>28</v>
      </c>
      <c r="E1755" t="s">
        <v>13</v>
      </c>
      <c r="F1755" t="s">
        <v>337</v>
      </c>
      <c r="G1755" s="4">
        <v>44724</v>
      </c>
      <c r="H1755">
        <v>777065837</v>
      </c>
      <c r="I1755" s="4">
        <v>44724</v>
      </c>
      <c r="J1755">
        <v>7538</v>
      </c>
      <c r="K1755">
        <v>47.45</v>
      </c>
      <c r="L1755">
        <v>31.79</v>
      </c>
      <c r="M1755">
        <v>357678.10000000003</v>
      </c>
      <c r="N1755">
        <v>239633.02</v>
      </c>
    </row>
    <row r="1756" spans="1:14" x14ac:dyDescent="0.3">
      <c r="A1756" t="s">
        <v>454</v>
      </c>
      <c r="B1756" t="s">
        <v>21</v>
      </c>
      <c r="C1756" t="s">
        <v>127</v>
      </c>
      <c r="D1756" t="s">
        <v>32</v>
      </c>
      <c r="E1756" t="s">
        <v>13</v>
      </c>
      <c r="F1756" t="s">
        <v>338</v>
      </c>
      <c r="G1756" s="4">
        <v>43887</v>
      </c>
      <c r="H1756">
        <v>189347493</v>
      </c>
      <c r="I1756" s="4">
        <v>43905</v>
      </c>
      <c r="J1756">
        <v>8579</v>
      </c>
      <c r="K1756">
        <v>81.73</v>
      </c>
      <c r="L1756">
        <v>56.67</v>
      </c>
      <c r="M1756">
        <v>701161.67</v>
      </c>
      <c r="N1756">
        <v>486171.93</v>
      </c>
    </row>
    <row r="1757" spans="1:14" x14ac:dyDescent="0.3">
      <c r="A1757" t="s">
        <v>1091</v>
      </c>
      <c r="B1757" t="s">
        <v>21</v>
      </c>
      <c r="C1757" t="s">
        <v>196</v>
      </c>
      <c r="D1757" t="s">
        <v>31</v>
      </c>
      <c r="E1757" t="s">
        <v>13</v>
      </c>
      <c r="F1757" t="s">
        <v>335</v>
      </c>
      <c r="G1757" s="4">
        <v>44792</v>
      </c>
      <c r="H1757">
        <v>778371751</v>
      </c>
      <c r="I1757" s="4">
        <v>44831</v>
      </c>
      <c r="J1757">
        <v>4071</v>
      </c>
      <c r="K1757">
        <v>437.2</v>
      </c>
      <c r="L1757">
        <v>263.33</v>
      </c>
      <c r="M1757">
        <v>1779841.2</v>
      </c>
      <c r="N1757">
        <v>1072016.43</v>
      </c>
    </row>
    <row r="1758" spans="1:14" x14ac:dyDescent="0.3">
      <c r="A1758" t="s">
        <v>1092</v>
      </c>
      <c r="B1758" t="s">
        <v>10</v>
      </c>
      <c r="C1758" t="s">
        <v>299</v>
      </c>
      <c r="D1758" t="s">
        <v>40</v>
      </c>
      <c r="E1758" t="s">
        <v>13</v>
      </c>
      <c r="F1758" t="s">
        <v>336</v>
      </c>
      <c r="G1758" s="4">
        <v>44262</v>
      </c>
      <c r="H1758">
        <v>778528392</v>
      </c>
      <c r="I1758" s="4">
        <v>44303</v>
      </c>
      <c r="J1758">
        <v>6830</v>
      </c>
      <c r="K1758">
        <v>154.06</v>
      </c>
      <c r="L1758">
        <v>90.93</v>
      </c>
      <c r="M1758">
        <v>1052229.8</v>
      </c>
      <c r="N1758">
        <v>621051.9</v>
      </c>
    </row>
    <row r="1759" spans="1:14" x14ac:dyDescent="0.3">
      <c r="A1759" t="s">
        <v>1093</v>
      </c>
      <c r="B1759" t="s">
        <v>47</v>
      </c>
      <c r="C1759" t="s">
        <v>97</v>
      </c>
      <c r="D1759" t="s">
        <v>28</v>
      </c>
      <c r="E1759" t="s">
        <v>17</v>
      </c>
      <c r="F1759" t="s">
        <v>337</v>
      </c>
      <c r="G1759" s="4">
        <v>44870</v>
      </c>
      <c r="H1759">
        <v>778540408</v>
      </c>
      <c r="I1759" s="4">
        <v>44872</v>
      </c>
      <c r="J1759">
        <v>1915</v>
      </c>
      <c r="K1759">
        <v>47.45</v>
      </c>
      <c r="L1759">
        <v>31.79</v>
      </c>
      <c r="M1759">
        <v>90866.75</v>
      </c>
      <c r="N1759">
        <v>60877.85</v>
      </c>
    </row>
    <row r="1760" spans="1:14" x14ac:dyDescent="0.3">
      <c r="A1760" t="s">
        <v>1094</v>
      </c>
      <c r="B1760" t="s">
        <v>10</v>
      </c>
      <c r="C1760" t="s">
        <v>90</v>
      </c>
      <c r="D1760" t="s">
        <v>40</v>
      </c>
      <c r="E1760" t="s">
        <v>17</v>
      </c>
      <c r="F1760" t="s">
        <v>336</v>
      </c>
      <c r="G1760" s="4">
        <v>44846</v>
      </c>
      <c r="H1760">
        <v>778919780</v>
      </c>
      <c r="I1760" s="4">
        <v>44858</v>
      </c>
      <c r="J1760">
        <v>2454</v>
      </c>
      <c r="K1760">
        <v>154.06</v>
      </c>
      <c r="L1760">
        <v>90.93</v>
      </c>
      <c r="M1760">
        <v>378063.24</v>
      </c>
      <c r="N1760">
        <v>223142.22000000003</v>
      </c>
    </row>
    <row r="1761" spans="1:14" x14ac:dyDescent="0.3">
      <c r="A1761" t="s">
        <v>1095</v>
      </c>
      <c r="B1761" t="s">
        <v>21</v>
      </c>
      <c r="C1761" t="s">
        <v>154</v>
      </c>
      <c r="D1761" t="s">
        <v>12</v>
      </c>
      <c r="E1761" t="s">
        <v>17</v>
      </c>
      <c r="F1761" t="s">
        <v>337</v>
      </c>
      <c r="G1761" s="4">
        <v>44651</v>
      </c>
      <c r="H1761">
        <v>779882800</v>
      </c>
      <c r="I1761" s="4">
        <v>44670</v>
      </c>
      <c r="J1761">
        <v>3610</v>
      </c>
      <c r="K1761">
        <v>152.58000000000001</v>
      </c>
      <c r="L1761">
        <v>97.44</v>
      </c>
      <c r="M1761">
        <v>550813.80000000005</v>
      </c>
      <c r="N1761">
        <v>351758.39999999997</v>
      </c>
    </row>
    <row r="1762" spans="1:14" x14ac:dyDescent="0.3">
      <c r="A1762" t="s">
        <v>1096</v>
      </c>
      <c r="B1762" t="s">
        <v>10</v>
      </c>
      <c r="C1762" t="s">
        <v>225</v>
      </c>
      <c r="D1762" t="s">
        <v>12</v>
      </c>
      <c r="E1762" t="s">
        <v>17</v>
      </c>
      <c r="F1762" t="s">
        <v>337</v>
      </c>
      <c r="G1762" s="4">
        <v>44375</v>
      </c>
      <c r="H1762">
        <v>780243289</v>
      </c>
      <c r="I1762" s="4">
        <v>44386</v>
      </c>
      <c r="J1762">
        <v>7573</v>
      </c>
      <c r="K1762">
        <v>152.58000000000001</v>
      </c>
      <c r="L1762">
        <v>97.44</v>
      </c>
      <c r="M1762">
        <v>1155488.3400000001</v>
      </c>
      <c r="N1762">
        <v>737913.12</v>
      </c>
    </row>
    <row r="1763" spans="1:14" x14ac:dyDescent="0.3">
      <c r="A1763" t="s">
        <v>1097</v>
      </c>
      <c r="B1763" t="s">
        <v>21</v>
      </c>
      <c r="C1763" t="s">
        <v>196</v>
      </c>
      <c r="D1763" t="s">
        <v>31</v>
      </c>
      <c r="E1763" t="s">
        <v>13</v>
      </c>
      <c r="F1763" t="s">
        <v>336</v>
      </c>
      <c r="G1763" s="4">
        <v>44253</v>
      </c>
      <c r="H1763">
        <v>781385266</v>
      </c>
      <c r="I1763" s="4">
        <v>44293</v>
      </c>
      <c r="J1763">
        <v>8569</v>
      </c>
      <c r="K1763">
        <v>437.2</v>
      </c>
      <c r="L1763">
        <v>263.33</v>
      </c>
      <c r="M1763">
        <v>3746366.8</v>
      </c>
      <c r="N1763">
        <v>2256474.77</v>
      </c>
    </row>
    <row r="1764" spans="1:14" x14ac:dyDescent="0.3">
      <c r="A1764" t="s">
        <v>1960</v>
      </c>
      <c r="B1764" t="s">
        <v>47</v>
      </c>
      <c r="C1764" t="s">
        <v>66</v>
      </c>
      <c r="D1764" t="s">
        <v>16</v>
      </c>
      <c r="E1764" t="s">
        <v>13</v>
      </c>
      <c r="F1764" t="s">
        <v>335</v>
      </c>
      <c r="G1764" s="4">
        <v>43887</v>
      </c>
      <c r="H1764">
        <v>998791825</v>
      </c>
      <c r="I1764" s="4">
        <v>43912</v>
      </c>
      <c r="J1764">
        <v>5899</v>
      </c>
      <c r="K1764">
        <v>421.89</v>
      </c>
      <c r="L1764">
        <v>364.69</v>
      </c>
      <c r="M1764">
        <v>972034.55999999994</v>
      </c>
      <c r="N1764">
        <v>840245.76000000001</v>
      </c>
    </row>
    <row r="1765" spans="1:14" x14ac:dyDescent="0.3">
      <c r="A1765" t="s">
        <v>1042</v>
      </c>
      <c r="B1765" t="s">
        <v>35</v>
      </c>
      <c r="C1765" t="s">
        <v>147</v>
      </c>
      <c r="D1765" t="s">
        <v>16</v>
      </c>
      <c r="E1765" t="s">
        <v>13</v>
      </c>
      <c r="F1765" t="s">
        <v>335</v>
      </c>
      <c r="G1765" s="4">
        <v>43887</v>
      </c>
      <c r="H1765">
        <v>724249923</v>
      </c>
      <c r="I1765" s="4">
        <v>43912</v>
      </c>
      <c r="J1765">
        <v>2304</v>
      </c>
      <c r="K1765">
        <v>421.89</v>
      </c>
      <c r="L1765">
        <v>364.69</v>
      </c>
      <c r="M1765">
        <v>972034.55999999994</v>
      </c>
      <c r="N1765">
        <v>840245.76000000001</v>
      </c>
    </row>
    <row r="1766" spans="1:14" x14ac:dyDescent="0.3">
      <c r="A1766" t="s">
        <v>1100</v>
      </c>
      <c r="B1766" t="s">
        <v>21</v>
      </c>
      <c r="C1766" t="s">
        <v>301</v>
      </c>
      <c r="D1766" t="s">
        <v>54</v>
      </c>
      <c r="E1766" t="s">
        <v>17</v>
      </c>
      <c r="F1766" t="s">
        <v>336</v>
      </c>
      <c r="G1766" s="4">
        <v>44661</v>
      </c>
      <c r="H1766">
        <v>782261168</v>
      </c>
      <c r="I1766" s="4">
        <v>44693</v>
      </c>
      <c r="J1766">
        <v>1454</v>
      </c>
      <c r="K1766">
        <v>109.28</v>
      </c>
      <c r="L1766">
        <v>35.840000000000003</v>
      </c>
      <c r="M1766">
        <v>158893.12</v>
      </c>
      <c r="N1766">
        <v>52111.360000000008</v>
      </c>
    </row>
    <row r="1767" spans="1:14" x14ac:dyDescent="0.3">
      <c r="A1767" t="s">
        <v>417</v>
      </c>
      <c r="B1767" t="s">
        <v>47</v>
      </c>
      <c r="C1767" t="s">
        <v>99</v>
      </c>
      <c r="D1767" t="s">
        <v>40</v>
      </c>
      <c r="E1767" t="s">
        <v>17</v>
      </c>
      <c r="F1767" t="s">
        <v>337</v>
      </c>
      <c r="G1767" s="4">
        <v>44717</v>
      </c>
      <c r="H1767">
        <v>162085092</v>
      </c>
      <c r="I1767" s="4">
        <v>44717</v>
      </c>
      <c r="J1767">
        <v>4033</v>
      </c>
      <c r="K1767">
        <v>154.06</v>
      </c>
      <c r="L1767">
        <v>90.93</v>
      </c>
      <c r="M1767">
        <v>621323.98</v>
      </c>
      <c r="N1767">
        <v>366720.69</v>
      </c>
    </row>
    <row r="1768" spans="1:14" x14ac:dyDescent="0.3">
      <c r="A1768" t="s">
        <v>1101</v>
      </c>
      <c r="B1768" t="s">
        <v>18</v>
      </c>
      <c r="C1768" t="s">
        <v>163</v>
      </c>
      <c r="D1768" t="s">
        <v>20</v>
      </c>
      <c r="E1768" t="s">
        <v>13</v>
      </c>
      <c r="F1768" t="s">
        <v>335</v>
      </c>
      <c r="G1768" s="4">
        <v>44696</v>
      </c>
      <c r="H1768">
        <v>782701051</v>
      </c>
      <c r="I1768" s="4">
        <v>44705</v>
      </c>
      <c r="J1768">
        <v>8439</v>
      </c>
      <c r="K1768">
        <v>205.7</v>
      </c>
      <c r="L1768">
        <v>117.11</v>
      </c>
      <c r="M1768">
        <v>1735902.2999999998</v>
      </c>
      <c r="N1768">
        <v>988291.29</v>
      </c>
    </row>
    <row r="1769" spans="1:14" x14ac:dyDescent="0.3">
      <c r="A1769" t="s">
        <v>1102</v>
      </c>
      <c r="B1769" t="s">
        <v>21</v>
      </c>
      <c r="C1769" t="s">
        <v>94</v>
      </c>
      <c r="D1769" t="s">
        <v>32</v>
      </c>
      <c r="E1769" t="s">
        <v>13</v>
      </c>
      <c r="F1769" t="s">
        <v>337</v>
      </c>
      <c r="G1769" s="4">
        <v>44609</v>
      </c>
      <c r="H1769">
        <v>782725942</v>
      </c>
      <c r="I1769" s="4">
        <v>44613</v>
      </c>
      <c r="J1769">
        <v>9043</v>
      </c>
      <c r="K1769">
        <v>81.73</v>
      </c>
      <c r="L1769">
        <v>56.67</v>
      </c>
      <c r="M1769">
        <v>739084.39</v>
      </c>
      <c r="N1769">
        <v>512466.81</v>
      </c>
    </row>
    <row r="1770" spans="1:14" x14ac:dyDescent="0.3">
      <c r="A1770" t="s">
        <v>1571</v>
      </c>
      <c r="B1770" t="s">
        <v>10</v>
      </c>
      <c r="C1770" t="s">
        <v>100</v>
      </c>
      <c r="D1770" t="s">
        <v>32</v>
      </c>
      <c r="E1770" t="s">
        <v>17</v>
      </c>
      <c r="F1770" t="s">
        <v>336</v>
      </c>
      <c r="G1770" s="4">
        <v>43886</v>
      </c>
      <c r="H1770">
        <v>998791825</v>
      </c>
      <c r="I1770" s="4">
        <v>43898</v>
      </c>
      <c r="J1770">
        <v>3158</v>
      </c>
      <c r="K1770">
        <v>109.28</v>
      </c>
      <c r="L1770">
        <v>56.67</v>
      </c>
      <c r="M1770">
        <v>302809.65000000002</v>
      </c>
      <c r="N1770">
        <v>209962.35</v>
      </c>
    </row>
    <row r="1771" spans="1:14" x14ac:dyDescent="0.3">
      <c r="A1771" t="s">
        <v>598</v>
      </c>
      <c r="B1771" t="s">
        <v>10</v>
      </c>
      <c r="C1771" t="s">
        <v>105</v>
      </c>
      <c r="D1771" t="s">
        <v>32</v>
      </c>
      <c r="E1771" t="s">
        <v>17</v>
      </c>
      <c r="F1771" t="s">
        <v>336</v>
      </c>
      <c r="G1771" s="4">
        <v>43886</v>
      </c>
      <c r="H1771">
        <v>313368976</v>
      </c>
      <c r="I1771" s="4">
        <v>43898</v>
      </c>
      <c r="J1771">
        <v>3705</v>
      </c>
      <c r="K1771">
        <v>81.73</v>
      </c>
      <c r="L1771">
        <v>56.67</v>
      </c>
      <c r="M1771">
        <v>302809.65000000002</v>
      </c>
      <c r="N1771">
        <v>209962.35</v>
      </c>
    </row>
    <row r="1772" spans="1:14" x14ac:dyDescent="0.3">
      <c r="A1772" t="s">
        <v>2122</v>
      </c>
      <c r="B1772" t="s">
        <v>35</v>
      </c>
      <c r="C1772" t="s">
        <v>192</v>
      </c>
      <c r="D1772" t="s">
        <v>20</v>
      </c>
      <c r="E1772" t="s">
        <v>17</v>
      </c>
      <c r="F1772" t="s">
        <v>337</v>
      </c>
      <c r="G1772" s="4">
        <v>43885</v>
      </c>
      <c r="H1772">
        <v>998791825</v>
      </c>
      <c r="I1772" s="4">
        <v>43896</v>
      </c>
      <c r="J1772">
        <v>6845</v>
      </c>
      <c r="K1772">
        <v>205.7</v>
      </c>
      <c r="L1772">
        <v>117.11</v>
      </c>
      <c r="M1772">
        <v>1446688.0999999999</v>
      </c>
      <c r="N1772">
        <v>823634.63</v>
      </c>
    </row>
    <row r="1773" spans="1:14" x14ac:dyDescent="0.3">
      <c r="A1773" t="s">
        <v>1227</v>
      </c>
      <c r="B1773" t="s">
        <v>10</v>
      </c>
      <c r="C1773" t="s">
        <v>210</v>
      </c>
      <c r="D1773" t="s">
        <v>20</v>
      </c>
      <c r="E1773" t="s">
        <v>17</v>
      </c>
      <c r="F1773" t="s">
        <v>337</v>
      </c>
      <c r="G1773" s="4">
        <v>43885</v>
      </c>
      <c r="H1773">
        <v>888059937</v>
      </c>
      <c r="I1773" s="4">
        <v>43896</v>
      </c>
      <c r="J1773">
        <v>7033</v>
      </c>
      <c r="K1773">
        <v>205.7</v>
      </c>
      <c r="L1773">
        <v>117.11</v>
      </c>
      <c r="M1773">
        <v>1446688.0999999999</v>
      </c>
      <c r="N1773">
        <v>823634.63</v>
      </c>
    </row>
    <row r="1774" spans="1:14" x14ac:dyDescent="0.3">
      <c r="A1774" t="s">
        <v>1107</v>
      </c>
      <c r="B1774" t="s">
        <v>21</v>
      </c>
      <c r="C1774" t="s">
        <v>113</v>
      </c>
      <c r="D1774" t="s">
        <v>34</v>
      </c>
      <c r="E1774" t="s">
        <v>13</v>
      </c>
      <c r="F1774" t="s">
        <v>337</v>
      </c>
      <c r="G1774" s="4">
        <v>44232</v>
      </c>
      <c r="H1774">
        <v>785507714</v>
      </c>
      <c r="I1774" s="4">
        <v>44243</v>
      </c>
      <c r="J1774">
        <v>6830</v>
      </c>
      <c r="K1774">
        <v>651.21</v>
      </c>
      <c r="L1774">
        <v>524.96</v>
      </c>
      <c r="M1774">
        <v>4447764.3</v>
      </c>
      <c r="N1774">
        <v>3585476.8000000003</v>
      </c>
    </row>
    <row r="1775" spans="1:14" x14ac:dyDescent="0.3">
      <c r="A1775" t="s">
        <v>1108</v>
      </c>
      <c r="B1775" t="s">
        <v>21</v>
      </c>
      <c r="C1775" t="s">
        <v>95</v>
      </c>
      <c r="D1775" t="s">
        <v>26</v>
      </c>
      <c r="E1775" t="s">
        <v>17</v>
      </c>
      <c r="F1775" t="s">
        <v>338</v>
      </c>
      <c r="G1775" s="4">
        <v>44310</v>
      </c>
      <c r="H1775">
        <v>788453423</v>
      </c>
      <c r="I1775" s="4">
        <v>44360</v>
      </c>
      <c r="J1775">
        <v>9876</v>
      </c>
      <c r="K1775">
        <v>255.28</v>
      </c>
      <c r="L1775">
        <v>159.41999999999999</v>
      </c>
      <c r="M1775">
        <v>2521145.2799999998</v>
      </c>
      <c r="N1775">
        <v>1574431.92</v>
      </c>
    </row>
    <row r="1776" spans="1:14" x14ac:dyDescent="0.3">
      <c r="A1776" t="s">
        <v>1109</v>
      </c>
      <c r="B1776" t="s">
        <v>24</v>
      </c>
      <c r="C1776" t="s">
        <v>110</v>
      </c>
      <c r="D1776" t="s">
        <v>12</v>
      </c>
      <c r="E1776" t="s">
        <v>17</v>
      </c>
      <c r="F1776" t="s">
        <v>336</v>
      </c>
      <c r="G1776" s="4">
        <v>44197</v>
      </c>
      <c r="H1776">
        <v>788564145</v>
      </c>
      <c r="I1776" s="4">
        <v>44223</v>
      </c>
      <c r="J1776">
        <v>9074</v>
      </c>
      <c r="K1776">
        <v>152.58000000000001</v>
      </c>
      <c r="L1776">
        <v>97.44</v>
      </c>
      <c r="M1776">
        <v>1384510.9200000002</v>
      </c>
      <c r="N1776">
        <v>884170.55999999994</v>
      </c>
    </row>
    <row r="1777" spans="1:14" x14ac:dyDescent="0.3">
      <c r="A1777" t="s">
        <v>1110</v>
      </c>
      <c r="B1777" t="s">
        <v>21</v>
      </c>
      <c r="C1777" t="s">
        <v>127</v>
      </c>
      <c r="D1777" t="s">
        <v>20</v>
      </c>
      <c r="E1777" t="s">
        <v>13</v>
      </c>
      <c r="F1777" t="s">
        <v>336</v>
      </c>
      <c r="G1777" s="4">
        <v>44470</v>
      </c>
      <c r="H1777">
        <v>788813054</v>
      </c>
      <c r="I1777" s="4">
        <v>44509</v>
      </c>
      <c r="J1777">
        <v>55</v>
      </c>
      <c r="K1777">
        <v>205.7</v>
      </c>
      <c r="L1777">
        <v>117.11</v>
      </c>
      <c r="M1777">
        <v>11313.5</v>
      </c>
      <c r="N1777">
        <v>6441.05</v>
      </c>
    </row>
    <row r="1778" spans="1:14" x14ac:dyDescent="0.3">
      <c r="A1778" t="s">
        <v>418</v>
      </c>
      <c r="B1778" t="s">
        <v>10</v>
      </c>
      <c r="C1778" t="s">
        <v>100</v>
      </c>
      <c r="D1778" t="s">
        <v>28</v>
      </c>
      <c r="E1778" t="s">
        <v>13</v>
      </c>
      <c r="F1778" t="s">
        <v>337</v>
      </c>
      <c r="G1778" s="4">
        <v>44310</v>
      </c>
      <c r="H1778">
        <v>162165772</v>
      </c>
      <c r="I1778" s="4">
        <v>44324</v>
      </c>
      <c r="J1778">
        <v>1723</v>
      </c>
      <c r="K1778">
        <v>47.45</v>
      </c>
      <c r="L1778">
        <v>31.79</v>
      </c>
      <c r="M1778">
        <v>81756.350000000006</v>
      </c>
      <c r="N1778">
        <v>54774.17</v>
      </c>
    </row>
    <row r="1779" spans="1:14" x14ac:dyDescent="0.3">
      <c r="A1779" t="s">
        <v>1111</v>
      </c>
      <c r="B1779" t="s">
        <v>10</v>
      </c>
      <c r="C1779" t="s">
        <v>64</v>
      </c>
      <c r="D1779" t="s">
        <v>60</v>
      </c>
      <c r="E1779" t="s">
        <v>17</v>
      </c>
      <c r="F1779" t="s">
        <v>336</v>
      </c>
      <c r="G1779" s="4">
        <v>44811</v>
      </c>
      <c r="H1779">
        <v>790897452</v>
      </c>
      <c r="I1779" s="4">
        <v>44812</v>
      </c>
      <c r="J1779">
        <v>480</v>
      </c>
      <c r="K1779">
        <v>668.27</v>
      </c>
      <c r="L1779">
        <v>502.54</v>
      </c>
      <c r="M1779">
        <v>320769.59999999998</v>
      </c>
      <c r="N1779">
        <v>241219.20000000001</v>
      </c>
    </row>
    <row r="1780" spans="1:14" x14ac:dyDescent="0.3">
      <c r="A1780" t="s">
        <v>1112</v>
      </c>
      <c r="B1780" t="s">
        <v>10</v>
      </c>
      <c r="C1780" t="s">
        <v>175</v>
      </c>
      <c r="D1780" t="s">
        <v>54</v>
      </c>
      <c r="E1780" t="s">
        <v>13</v>
      </c>
      <c r="F1780" t="s">
        <v>338</v>
      </c>
      <c r="G1780" s="4">
        <v>44523</v>
      </c>
      <c r="H1780">
        <v>791445052</v>
      </c>
      <c r="I1780" s="4">
        <v>44536</v>
      </c>
      <c r="J1780">
        <v>5042</v>
      </c>
      <c r="K1780">
        <v>109.28</v>
      </c>
      <c r="L1780">
        <v>35.840000000000003</v>
      </c>
      <c r="M1780">
        <v>550989.76</v>
      </c>
      <c r="N1780">
        <v>180705.28000000003</v>
      </c>
    </row>
    <row r="1781" spans="1:14" x14ac:dyDescent="0.3">
      <c r="A1781" t="s">
        <v>1575</v>
      </c>
      <c r="B1781" t="s">
        <v>10</v>
      </c>
      <c r="C1781" t="s">
        <v>100</v>
      </c>
      <c r="D1781" t="s">
        <v>16</v>
      </c>
      <c r="E1781" t="s">
        <v>17</v>
      </c>
      <c r="F1781" t="s">
        <v>338</v>
      </c>
      <c r="G1781" s="4">
        <v>43882</v>
      </c>
      <c r="H1781">
        <v>998791825</v>
      </c>
      <c r="I1781" s="4">
        <v>43891</v>
      </c>
      <c r="J1781">
        <v>9730</v>
      </c>
      <c r="K1781">
        <v>651.21</v>
      </c>
      <c r="L1781">
        <v>364.69</v>
      </c>
      <c r="M1781">
        <v>380966.67</v>
      </c>
      <c r="N1781">
        <v>329315.07</v>
      </c>
    </row>
    <row r="1782" spans="1:14" x14ac:dyDescent="0.3">
      <c r="A1782" t="s">
        <v>1114</v>
      </c>
      <c r="B1782" t="s">
        <v>21</v>
      </c>
      <c r="C1782" t="s">
        <v>39</v>
      </c>
      <c r="D1782" t="s">
        <v>60</v>
      </c>
      <c r="E1782" t="s">
        <v>17</v>
      </c>
      <c r="F1782" t="s">
        <v>336</v>
      </c>
      <c r="G1782" s="4">
        <v>44716</v>
      </c>
      <c r="H1782">
        <v>792240703</v>
      </c>
      <c r="I1782" s="4">
        <v>44745</v>
      </c>
      <c r="J1782">
        <v>501</v>
      </c>
      <c r="K1782">
        <v>668.27</v>
      </c>
      <c r="L1782">
        <v>502.54</v>
      </c>
      <c r="M1782">
        <v>334803.27</v>
      </c>
      <c r="N1782">
        <v>251772.54</v>
      </c>
    </row>
    <row r="1783" spans="1:14" x14ac:dyDescent="0.3">
      <c r="A1783" t="s">
        <v>1115</v>
      </c>
      <c r="B1783" t="s">
        <v>21</v>
      </c>
      <c r="C1783" t="s">
        <v>282</v>
      </c>
      <c r="D1783" t="s">
        <v>26</v>
      </c>
      <c r="E1783" t="s">
        <v>17</v>
      </c>
      <c r="F1783" t="s">
        <v>335</v>
      </c>
      <c r="G1783" s="4">
        <v>44541</v>
      </c>
      <c r="H1783">
        <v>795363223</v>
      </c>
      <c r="I1783" s="4">
        <v>44542</v>
      </c>
      <c r="J1783">
        <v>940</v>
      </c>
      <c r="K1783">
        <v>255.28</v>
      </c>
      <c r="L1783">
        <v>159.41999999999999</v>
      </c>
      <c r="M1783">
        <v>239963.2</v>
      </c>
      <c r="N1783">
        <v>149854.79999999999</v>
      </c>
    </row>
    <row r="1784" spans="1:14" x14ac:dyDescent="0.3">
      <c r="A1784" t="s">
        <v>1116</v>
      </c>
      <c r="B1784" t="s">
        <v>21</v>
      </c>
      <c r="C1784" t="s">
        <v>212</v>
      </c>
      <c r="D1784" t="s">
        <v>28</v>
      </c>
      <c r="E1784" t="s">
        <v>13</v>
      </c>
      <c r="F1784" t="s">
        <v>336</v>
      </c>
      <c r="G1784" s="4">
        <v>44515</v>
      </c>
      <c r="H1784">
        <v>797990500</v>
      </c>
      <c r="I1784" s="4">
        <v>44522</v>
      </c>
      <c r="J1784">
        <v>4596</v>
      </c>
      <c r="K1784">
        <v>47.45</v>
      </c>
      <c r="L1784">
        <v>31.79</v>
      </c>
      <c r="M1784">
        <v>218080.2</v>
      </c>
      <c r="N1784">
        <v>146106.84</v>
      </c>
    </row>
    <row r="1785" spans="1:14" x14ac:dyDescent="0.3">
      <c r="A1785" t="s">
        <v>1117</v>
      </c>
      <c r="B1785" t="s">
        <v>10</v>
      </c>
      <c r="C1785" t="s">
        <v>131</v>
      </c>
      <c r="D1785" t="s">
        <v>28</v>
      </c>
      <c r="E1785" t="s">
        <v>17</v>
      </c>
      <c r="F1785" t="s">
        <v>338</v>
      </c>
      <c r="G1785" s="4">
        <v>44678</v>
      </c>
      <c r="H1785">
        <v>800797164</v>
      </c>
      <c r="I1785" s="4">
        <v>44692</v>
      </c>
      <c r="J1785">
        <v>6320</v>
      </c>
      <c r="K1785">
        <v>47.45</v>
      </c>
      <c r="L1785">
        <v>31.79</v>
      </c>
      <c r="M1785">
        <v>299884</v>
      </c>
      <c r="N1785">
        <v>200912.8</v>
      </c>
    </row>
    <row r="1786" spans="1:14" x14ac:dyDescent="0.3">
      <c r="A1786" t="s">
        <v>1118</v>
      </c>
      <c r="B1786" t="s">
        <v>24</v>
      </c>
      <c r="C1786" t="s">
        <v>201</v>
      </c>
      <c r="D1786" t="s">
        <v>60</v>
      </c>
      <c r="E1786" t="s">
        <v>17</v>
      </c>
      <c r="F1786" t="s">
        <v>338</v>
      </c>
      <c r="G1786" s="4">
        <v>44692</v>
      </c>
      <c r="H1786">
        <v>803057515</v>
      </c>
      <c r="I1786" s="4">
        <v>44721</v>
      </c>
      <c r="J1786">
        <v>7991</v>
      </c>
      <c r="K1786">
        <v>668.27</v>
      </c>
      <c r="L1786">
        <v>502.54</v>
      </c>
      <c r="M1786">
        <v>5340145.57</v>
      </c>
      <c r="N1786">
        <v>4015797.14</v>
      </c>
    </row>
    <row r="1787" spans="1:14" x14ac:dyDescent="0.3">
      <c r="A1787" t="s">
        <v>1119</v>
      </c>
      <c r="B1787" t="s">
        <v>35</v>
      </c>
      <c r="C1787" t="s">
        <v>229</v>
      </c>
      <c r="D1787" t="s">
        <v>34</v>
      </c>
      <c r="E1787" t="s">
        <v>17</v>
      </c>
      <c r="F1787" t="s">
        <v>338</v>
      </c>
      <c r="G1787" s="4">
        <v>44370</v>
      </c>
      <c r="H1787">
        <v>803608977</v>
      </c>
      <c r="I1787" s="4">
        <v>44388</v>
      </c>
      <c r="J1787">
        <v>3520</v>
      </c>
      <c r="K1787">
        <v>651.21</v>
      </c>
      <c r="L1787">
        <v>524.96</v>
      </c>
      <c r="M1787">
        <v>2292259.2000000002</v>
      </c>
      <c r="N1787">
        <v>1847859.2000000002</v>
      </c>
    </row>
    <row r="1788" spans="1:14" x14ac:dyDescent="0.3">
      <c r="A1788" t="s">
        <v>604</v>
      </c>
      <c r="B1788" t="s">
        <v>10</v>
      </c>
      <c r="C1788" t="s">
        <v>205</v>
      </c>
      <c r="D1788" t="s">
        <v>16</v>
      </c>
      <c r="E1788" t="s">
        <v>17</v>
      </c>
      <c r="F1788" t="s">
        <v>338</v>
      </c>
      <c r="G1788" s="4">
        <v>43882</v>
      </c>
      <c r="H1788">
        <v>321273982</v>
      </c>
      <c r="I1788" s="4">
        <v>43891</v>
      </c>
      <c r="J1788">
        <v>903</v>
      </c>
      <c r="K1788">
        <v>421.89</v>
      </c>
      <c r="L1788">
        <v>364.69</v>
      </c>
      <c r="M1788">
        <v>380966.67</v>
      </c>
      <c r="N1788">
        <v>329315.07</v>
      </c>
    </row>
    <row r="1789" spans="1:14" x14ac:dyDescent="0.3">
      <c r="A1789" t="s">
        <v>419</v>
      </c>
      <c r="B1789" t="s">
        <v>18</v>
      </c>
      <c r="C1789" t="s">
        <v>102</v>
      </c>
      <c r="D1789" t="s">
        <v>31</v>
      </c>
      <c r="E1789" t="s">
        <v>17</v>
      </c>
      <c r="F1789" t="s">
        <v>337</v>
      </c>
      <c r="G1789" s="4">
        <v>44309</v>
      </c>
      <c r="H1789">
        <v>162745130</v>
      </c>
      <c r="I1789" s="4">
        <v>44332</v>
      </c>
      <c r="J1789">
        <v>790</v>
      </c>
      <c r="K1789">
        <v>437.2</v>
      </c>
      <c r="L1789">
        <v>263.33</v>
      </c>
      <c r="M1789">
        <v>345388</v>
      </c>
      <c r="N1789">
        <v>208030.69999999998</v>
      </c>
    </row>
    <row r="1790" spans="1:14" x14ac:dyDescent="0.3">
      <c r="A1790" t="s">
        <v>1121</v>
      </c>
      <c r="B1790" t="s">
        <v>21</v>
      </c>
      <c r="C1790" t="s">
        <v>22</v>
      </c>
      <c r="D1790" t="s">
        <v>16</v>
      </c>
      <c r="E1790" t="s">
        <v>17</v>
      </c>
      <c r="F1790" t="s">
        <v>337</v>
      </c>
      <c r="G1790" s="4">
        <v>44780</v>
      </c>
      <c r="H1790">
        <v>804405486</v>
      </c>
      <c r="I1790" s="4">
        <v>44792</v>
      </c>
      <c r="J1790">
        <v>1954</v>
      </c>
      <c r="K1790">
        <v>421.89</v>
      </c>
      <c r="L1790">
        <v>364.69</v>
      </c>
      <c r="M1790">
        <v>824373.05999999994</v>
      </c>
      <c r="N1790">
        <v>712604.26</v>
      </c>
    </row>
    <row r="1791" spans="1:14" x14ac:dyDescent="0.3">
      <c r="A1791" t="s">
        <v>1122</v>
      </c>
      <c r="B1791" t="s">
        <v>21</v>
      </c>
      <c r="C1791" t="s">
        <v>57</v>
      </c>
      <c r="D1791" t="s">
        <v>34</v>
      </c>
      <c r="E1791" t="s">
        <v>17</v>
      </c>
      <c r="F1791" t="s">
        <v>337</v>
      </c>
      <c r="G1791" s="4">
        <v>44302</v>
      </c>
      <c r="H1791">
        <v>805413138</v>
      </c>
      <c r="I1791" s="4">
        <v>44347</v>
      </c>
      <c r="J1791">
        <v>7837</v>
      </c>
      <c r="K1791">
        <v>651.21</v>
      </c>
      <c r="L1791">
        <v>524.96</v>
      </c>
      <c r="M1791">
        <v>5103532.7700000005</v>
      </c>
      <c r="N1791">
        <v>4114111.5200000005</v>
      </c>
    </row>
    <row r="1792" spans="1:14" x14ac:dyDescent="0.3">
      <c r="A1792" t="s">
        <v>1123</v>
      </c>
      <c r="B1792" t="s">
        <v>21</v>
      </c>
      <c r="C1792" t="s">
        <v>133</v>
      </c>
      <c r="D1792" t="s">
        <v>31</v>
      </c>
      <c r="E1792" t="s">
        <v>13</v>
      </c>
      <c r="F1792" t="s">
        <v>336</v>
      </c>
      <c r="G1792" s="4">
        <v>44199</v>
      </c>
      <c r="H1792">
        <v>805596816</v>
      </c>
      <c r="I1792" s="4">
        <v>44209</v>
      </c>
      <c r="J1792">
        <v>3535</v>
      </c>
      <c r="K1792">
        <v>437.2</v>
      </c>
      <c r="L1792">
        <v>263.33</v>
      </c>
      <c r="M1792">
        <v>1545502</v>
      </c>
      <c r="N1792">
        <v>930871.54999999993</v>
      </c>
    </row>
    <row r="1793" spans="1:14" x14ac:dyDescent="0.3">
      <c r="A1793" t="s">
        <v>1124</v>
      </c>
      <c r="B1793" t="s">
        <v>47</v>
      </c>
      <c r="C1793" t="s">
        <v>116</v>
      </c>
      <c r="D1793" t="s">
        <v>31</v>
      </c>
      <c r="E1793" t="s">
        <v>13</v>
      </c>
      <c r="F1793" t="s">
        <v>337</v>
      </c>
      <c r="G1793" s="4">
        <v>44493</v>
      </c>
      <c r="H1793">
        <v>807425868</v>
      </c>
      <c r="I1793" s="4">
        <v>44510</v>
      </c>
      <c r="J1793">
        <v>8116</v>
      </c>
      <c r="K1793">
        <v>437.2</v>
      </c>
      <c r="L1793">
        <v>263.33</v>
      </c>
      <c r="M1793">
        <v>3548315.1999999997</v>
      </c>
      <c r="N1793">
        <v>2137186.2799999998</v>
      </c>
    </row>
    <row r="1794" spans="1:14" x14ac:dyDescent="0.3">
      <c r="A1794" t="s">
        <v>1125</v>
      </c>
      <c r="B1794" t="s">
        <v>24</v>
      </c>
      <c r="C1794" t="s">
        <v>233</v>
      </c>
      <c r="D1794" t="s">
        <v>20</v>
      </c>
      <c r="E1794" t="s">
        <v>13</v>
      </c>
      <c r="F1794" t="s">
        <v>335</v>
      </c>
      <c r="G1794" s="4">
        <v>44311</v>
      </c>
      <c r="H1794">
        <v>809267795</v>
      </c>
      <c r="I1794" s="4">
        <v>44350</v>
      </c>
      <c r="J1794">
        <v>2678</v>
      </c>
      <c r="K1794">
        <v>205.7</v>
      </c>
      <c r="L1794">
        <v>117.11</v>
      </c>
      <c r="M1794">
        <v>550864.6</v>
      </c>
      <c r="N1794">
        <v>313620.58</v>
      </c>
    </row>
    <row r="1795" spans="1:14" x14ac:dyDescent="0.3">
      <c r="A1795" t="s">
        <v>1126</v>
      </c>
      <c r="B1795" t="s">
        <v>10</v>
      </c>
      <c r="C1795" t="s">
        <v>247</v>
      </c>
      <c r="D1795" t="s">
        <v>26</v>
      </c>
      <c r="E1795" t="s">
        <v>13</v>
      </c>
      <c r="F1795" t="s">
        <v>336</v>
      </c>
      <c r="G1795" s="4">
        <v>44491</v>
      </c>
      <c r="H1795">
        <v>809394824</v>
      </c>
      <c r="I1795" s="4">
        <v>44527</v>
      </c>
      <c r="J1795">
        <v>5351</v>
      </c>
      <c r="K1795">
        <v>255.28</v>
      </c>
      <c r="L1795">
        <v>159.41999999999999</v>
      </c>
      <c r="M1795">
        <v>1366003.28</v>
      </c>
      <c r="N1795">
        <v>853056.41999999993</v>
      </c>
    </row>
    <row r="1796" spans="1:14" x14ac:dyDescent="0.3">
      <c r="A1796" t="s">
        <v>220</v>
      </c>
      <c r="B1796" t="s">
        <v>21</v>
      </c>
      <c r="C1796" t="s">
        <v>108</v>
      </c>
      <c r="D1796" t="s">
        <v>20</v>
      </c>
      <c r="E1796" t="s">
        <v>17</v>
      </c>
      <c r="F1796" t="s">
        <v>338</v>
      </c>
      <c r="G1796" s="4">
        <v>43881</v>
      </c>
      <c r="H1796">
        <v>998791825</v>
      </c>
      <c r="I1796" s="4">
        <v>43924</v>
      </c>
      <c r="J1796">
        <v>6871</v>
      </c>
      <c r="K1796">
        <v>651.21</v>
      </c>
      <c r="L1796">
        <v>117.11</v>
      </c>
      <c r="M1796">
        <v>93593.5</v>
      </c>
      <c r="N1796">
        <v>53285.05</v>
      </c>
    </row>
    <row r="1797" spans="1:14" x14ac:dyDescent="0.3">
      <c r="A1797" t="s">
        <v>1128</v>
      </c>
      <c r="B1797" t="s">
        <v>18</v>
      </c>
      <c r="C1797" t="s">
        <v>33</v>
      </c>
      <c r="D1797" t="s">
        <v>54</v>
      </c>
      <c r="E1797" t="s">
        <v>17</v>
      </c>
      <c r="F1797" t="s">
        <v>338</v>
      </c>
      <c r="G1797" s="4">
        <v>44282</v>
      </c>
      <c r="H1797">
        <v>810342395</v>
      </c>
      <c r="I1797" s="4">
        <v>44330</v>
      </c>
      <c r="J1797">
        <v>2707</v>
      </c>
      <c r="K1797">
        <v>109.28</v>
      </c>
      <c r="L1797">
        <v>35.840000000000003</v>
      </c>
      <c r="M1797">
        <v>295820.96000000002</v>
      </c>
      <c r="N1797">
        <v>97018.880000000005</v>
      </c>
    </row>
    <row r="1798" spans="1:14" x14ac:dyDescent="0.3">
      <c r="A1798" t="s">
        <v>1129</v>
      </c>
      <c r="B1798" t="s">
        <v>21</v>
      </c>
      <c r="C1798" t="s">
        <v>164</v>
      </c>
      <c r="D1798" t="s">
        <v>28</v>
      </c>
      <c r="E1798" t="s">
        <v>17</v>
      </c>
      <c r="F1798" t="s">
        <v>338</v>
      </c>
      <c r="G1798" s="4">
        <v>44218</v>
      </c>
      <c r="H1798">
        <v>812408769</v>
      </c>
      <c r="I1798" s="4">
        <v>44219</v>
      </c>
      <c r="J1798">
        <v>3805</v>
      </c>
      <c r="K1798">
        <v>47.45</v>
      </c>
      <c r="L1798">
        <v>31.79</v>
      </c>
      <c r="M1798">
        <v>180547.25</v>
      </c>
      <c r="N1798">
        <v>120960.95</v>
      </c>
    </row>
    <row r="1799" spans="1:14" x14ac:dyDescent="0.3">
      <c r="A1799" t="s">
        <v>758</v>
      </c>
      <c r="B1799" t="s">
        <v>21</v>
      </c>
      <c r="C1799" t="s">
        <v>73</v>
      </c>
      <c r="D1799" t="s">
        <v>20</v>
      </c>
      <c r="E1799" t="s">
        <v>17</v>
      </c>
      <c r="F1799" t="s">
        <v>338</v>
      </c>
      <c r="G1799" s="4">
        <v>43881</v>
      </c>
      <c r="H1799">
        <v>477304303</v>
      </c>
      <c r="I1799" s="4">
        <v>43924</v>
      </c>
      <c r="J1799">
        <v>455</v>
      </c>
      <c r="K1799">
        <v>205.7</v>
      </c>
      <c r="L1799">
        <v>117.11</v>
      </c>
      <c r="M1799">
        <v>93593.5</v>
      </c>
      <c r="N1799">
        <v>53285.05</v>
      </c>
    </row>
    <row r="1800" spans="1:14" x14ac:dyDescent="0.3">
      <c r="A1800" t="s">
        <v>420</v>
      </c>
      <c r="B1800" t="s">
        <v>10</v>
      </c>
      <c r="C1800" t="s">
        <v>103</v>
      </c>
      <c r="D1800" t="s">
        <v>20</v>
      </c>
      <c r="E1800" t="s">
        <v>17</v>
      </c>
      <c r="F1800" t="s">
        <v>337</v>
      </c>
      <c r="G1800" s="4">
        <v>44740</v>
      </c>
      <c r="H1800">
        <v>164705932</v>
      </c>
      <c r="I1800" s="4">
        <v>44779</v>
      </c>
      <c r="J1800">
        <v>303</v>
      </c>
      <c r="K1800">
        <v>205.7</v>
      </c>
      <c r="L1800">
        <v>117.11</v>
      </c>
      <c r="M1800">
        <v>62327.1</v>
      </c>
      <c r="N1800">
        <v>35484.33</v>
      </c>
    </row>
    <row r="1801" spans="1:14" x14ac:dyDescent="0.3">
      <c r="A1801" t="s">
        <v>1131</v>
      </c>
      <c r="B1801" t="s">
        <v>21</v>
      </c>
      <c r="C1801" t="s">
        <v>212</v>
      </c>
      <c r="D1801" t="s">
        <v>12</v>
      </c>
      <c r="E1801" t="s">
        <v>13</v>
      </c>
      <c r="F1801" t="s">
        <v>335</v>
      </c>
      <c r="G1801" s="4">
        <v>44510</v>
      </c>
      <c r="H1801">
        <v>813249909</v>
      </c>
      <c r="I1801" s="4">
        <v>44510</v>
      </c>
      <c r="J1801">
        <v>7117</v>
      </c>
      <c r="K1801">
        <v>152.58000000000001</v>
      </c>
      <c r="L1801">
        <v>97.44</v>
      </c>
      <c r="M1801">
        <v>1085911.8600000001</v>
      </c>
      <c r="N1801">
        <v>693480.48</v>
      </c>
    </row>
    <row r="1802" spans="1:14" x14ac:dyDescent="0.3">
      <c r="A1802" t="s">
        <v>1132</v>
      </c>
      <c r="B1802" t="s">
        <v>24</v>
      </c>
      <c r="C1802" t="s">
        <v>27</v>
      </c>
      <c r="D1802" t="s">
        <v>16</v>
      </c>
      <c r="E1802" t="s">
        <v>17</v>
      </c>
      <c r="F1802" t="s">
        <v>336</v>
      </c>
      <c r="G1802" s="4">
        <v>44504</v>
      </c>
      <c r="H1802">
        <v>814142549</v>
      </c>
      <c r="I1802" s="4">
        <v>44545</v>
      </c>
      <c r="J1802">
        <v>2934</v>
      </c>
      <c r="K1802">
        <v>421.89</v>
      </c>
      <c r="L1802">
        <v>364.69</v>
      </c>
      <c r="M1802">
        <v>1237825.26</v>
      </c>
      <c r="N1802">
        <v>1070000.46</v>
      </c>
    </row>
    <row r="1803" spans="1:14" x14ac:dyDescent="0.3">
      <c r="A1803" t="s">
        <v>1133</v>
      </c>
      <c r="B1803" t="s">
        <v>10</v>
      </c>
      <c r="C1803" t="s">
        <v>119</v>
      </c>
      <c r="D1803" t="s">
        <v>20</v>
      </c>
      <c r="E1803" t="s">
        <v>13</v>
      </c>
      <c r="F1803" t="s">
        <v>337</v>
      </c>
      <c r="G1803" s="4">
        <v>44402</v>
      </c>
      <c r="H1803">
        <v>814168298</v>
      </c>
      <c r="I1803" s="4">
        <v>44411</v>
      </c>
      <c r="J1803">
        <v>647</v>
      </c>
      <c r="K1803">
        <v>205.7</v>
      </c>
      <c r="L1803">
        <v>117.11</v>
      </c>
      <c r="M1803">
        <v>133087.9</v>
      </c>
      <c r="N1803">
        <v>75770.17</v>
      </c>
    </row>
    <row r="1804" spans="1:14" x14ac:dyDescent="0.3">
      <c r="A1804" t="s">
        <v>1962</v>
      </c>
      <c r="B1804" t="s">
        <v>21</v>
      </c>
      <c r="C1804" t="s">
        <v>135</v>
      </c>
      <c r="D1804" t="s">
        <v>26</v>
      </c>
      <c r="E1804" t="s">
        <v>17</v>
      </c>
      <c r="F1804" t="s">
        <v>336</v>
      </c>
      <c r="G1804" s="4">
        <v>43880</v>
      </c>
      <c r="H1804">
        <v>998791825</v>
      </c>
      <c r="I1804" s="4">
        <v>43891</v>
      </c>
      <c r="J1804">
        <v>1261</v>
      </c>
      <c r="K1804">
        <v>154.06</v>
      </c>
      <c r="L1804">
        <v>159.41999999999999</v>
      </c>
      <c r="M1804">
        <v>2263567.7600000002</v>
      </c>
      <c r="N1804">
        <v>1413577.14</v>
      </c>
    </row>
    <row r="1805" spans="1:14" x14ac:dyDescent="0.3">
      <c r="A1805" t="s">
        <v>1135</v>
      </c>
      <c r="B1805" t="s">
        <v>10</v>
      </c>
      <c r="C1805" t="s">
        <v>161</v>
      </c>
      <c r="D1805" t="s">
        <v>20</v>
      </c>
      <c r="E1805" t="s">
        <v>17</v>
      </c>
      <c r="F1805" t="s">
        <v>336</v>
      </c>
      <c r="G1805" s="4">
        <v>44796</v>
      </c>
      <c r="H1805">
        <v>816709744</v>
      </c>
      <c r="I1805" s="4">
        <v>44811</v>
      </c>
      <c r="J1805">
        <v>1309</v>
      </c>
      <c r="K1805">
        <v>205.7</v>
      </c>
      <c r="L1805">
        <v>117.11</v>
      </c>
      <c r="M1805">
        <v>269261.3</v>
      </c>
      <c r="N1805">
        <v>153296.99</v>
      </c>
    </row>
    <row r="1806" spans="1:14" x14ac:dyDescent="0.3">
      <c r="A1806" t="s">
        <v>1044</v>
      </c>
      <c r="B1806" t="s">
        <v>10</v>
      </c>
      <c r="C1806" t="s">
        <v>165</v>
      </c>
      <c r="D1806" t="s">
        <v>26</v>
      </c>
      <c r="E1806" t="s">
        <v>17</v>
      </c>
      <c r="F1806" t="s">
        <v>336</v>
      </c>
      <c r="G1806" s="4">
        <v>43880</v>
      </c>
      <c r="H1806">
        <v>727367293</v>
      </c>
      <c r="I1806" s="4">
        <v>43891</v>
      </c>
      <c r="J1806">
        <v>8867</v>
      </c>
      <c r="K1806">
        <v>255.28</v>
      </c>
      <c r="L1806">
        <v>159.41999999999999</v>
      </c>
      <c r="M1806">
        <v>2263567.7600000002</v>
      </c>
      <c r="N1806">
        <v>1413577.14</v>
      </c>
    </row>
    <row r="1807" spans="1:14" x14ac:dyDescent="0.3">
      <c r="A1807" t="s">
        <v>1137</v>
      </c>
      <c r="B1807" t="s">
        <v>35</v>
      </c>
      <c r="C1807" t="s">
        <v>36</v>
      </c>
      <c r="D1807" t="s">
        <v>28</v>
      </c>
      <c r="E1807" t="s">
        <v>13</v>
      </c>
      <c r="F1807" t="s">
        <v>335</v>
      </c>
      <c r="G1807" s="4">
        <v>44766</v>
      </c>
      <c r="H1807">
        <v>819393670</v>
      </c>
      <c r="I1807" s="4">
        <v>44785</v>
      </c>
      <c r="J1807">
        <v>8517</v>
      </c>
      <c r="K1807">
        <v>47.45</v>
      </c>
      <c r="L1807">
        <v>31.79</v>
      </c>
      <c r="M1807">
        <v>404131.65</v>
      </c>
      <c r="N1807">
        <v>270755.43</v>
      </c>
    </row>
    <row r="1808" spans="1:14" x14ac:dyDescent="0.3">
      <c r="A1808" t="s">
        <v>1138</v>
      </c>
      <c r="B1808" t="s">
        <v>10</v>
      </c>
      <c r="C1808" t="s">
        <v>119</v>
      </c>
      <c r="D1808" t="s">
        <v>60</v>
      </c>
      <c r="E1808" t="s">
        <v>13</v>
      </c>
      <c r="F1808" t="s">
        <v>337</v>
      </c>
      <c r="G1808" s="4">
        <v>44423</v>
      </c>
      <c r="H1808">
        <v>819947707</v>
      </c>
      <c r="I1808" s="4">
        <v>44459</v>
      </c>
      <c r="J1808">
        <v>7030</v>
      </c>
      <c r="K1808">
        <v>668.27</v>
      </c>
      <c r="L1808">
        <v>502.54</v>
      </c>
      <c r="M1808">
        <v>4697938.0999999996</v>
      </c>
      <c r="N1808">
        <v>3532856.2</v>
      </c>
    </row>
    <row r="1809" spans="1:14" x14ac:dyDescent="0.3">
      <c r="A1809" t="s">
        <v>1139</v>
      </c>
      <c r="B1809" t="s">
        <v>21</v>
      </c>
      <c r="C1809" t="s">
        <v>81</v>
      </c>
      <c r="D1809" t="s">
        <v>32</v>
      </c>
      <c r="E1809" t="s">
        <v>13</v>
      </c>
      <c r="F1809" t="s">
        <v>337</v>
      </c>
      <c r="G1809" s="4">
        <v>44691</v>
      </c>
      <c r="H1809">
        <v>821671187</v>
      </c>
      <c r="I1809" s="4">
        <v>44727</v>
      </c>
      <c r="J1809">
        <v>4185</v>
      </c>
      <c r="K1809">
        <v>81.73</v>
      </c>
      <c r="L1809">
        <v>56.67</v>
      </c>
      <c r="M1809">
        <v>342040.05</v>
      </c>
      <c r="N1809">
        <v>237163.95</v>
      </c>
    </row>
    <row r="1810" spans="1:14" x14ac:dyDescent="0.3">
      <c r="A1810" t="s">
        <v>1140</v>
      </c>
      <c r="B1810" t="s">
        <v>47</v>
      </c>
      <c r="C1810" t="s">
        <v>116</v>
      </c>
      <c r="D1810" t="s">
        <v>54</v>
      </c>
      <c r="E1810" t="s">
        <v>17</v>
      </c>
      <c r="F1810" t="s">
        <v>335</v>
      </c>
      <c r="G1810" s="4">
        <v>44811</v>
      </c>
      <c r="H1810">
        <v>821956574</v>
      </c>
      <c r="I1810" s="4">
        <v>44853</v>
      </c>
      <c r="J1810">
        <v>1552</v>
      </c>
      <c r="K1810">
        <v>109.28</v>
      </c>
      <c r="L1810">
        <v>35.840000000000003</v>
      </c>
      <c r="M1810">
        <v>169602.56</v>
      </c>
      <c r="N1810">
        <v>55623.680000000008</v>
      </c>
    </row>
    <row r="1811" spans="1:14" x14ac:dyDescent="0.3">
      <c r="A1811" t="s">
        <v>1424</v>
      </c>
      <c r="B1811" t="s">
        <v>21</v>
      </c>
      <c r="C1811" t="s">
        <v>132</v>
      </c>
      <c r="D1811" t="s">
        <v>32</v>
      </c>
      <c r="E1811" t="s">
        <v>13</v>
      </c>
      <c r="F1811" t="s">
        <v>335</v>
      </c>
      <c r="G1811" s="4">
        <v>43878</v>
      </c>
      <c r="H1811">
        <v>998791825</v>
      </c>
      <c r="I1811" s="4">
        <v>43915</v>
      </c>
      <c r="J1811">
        <v>2430</v>
      </c>
      <c r="K1811">
        <v>668.27</v>
      </c>
      <c r="L1811">
        <v>56.67</v>
      </c>
      <c r="M1811">
        <v>67345.52</v>
      </c>
      <c r="N1811">
        <v>46696.08</v>
      </c>
    </row>
    <row r="1812" spans="1:14" x14ac:dyDescent="0.3">
      <c r="A1812" t="s">
        <v>421</v>
      </c>
      <c r="B1812" t="s">
        <v>10</v>
      </c>
      <c r="C1812" t="s">
        <v>104</v>
      </c>
      <c r="D1812" t="s">
        <v>32</v>
      </c>
      <c r="E1812" t="s">
        <v>13</v>
      </c>
      <c r="F1812" t="s">
        <v>337</v>
      </c>
      <c r="G1812" s="4">
        <v>44726</v>
      </c>
      <c r="H1812">
        <v>166689908</v>
      </c>
      <c r="I1812" s="4">
        <v>44759</v>
      </c>
      <c r="J1812">
        <v>1359</v>
      </c>
      <c r="K1812">
        <v>81.73</v>
      </c>
      <c r="L1812">
        <v>56.67</v>
      </c>
      <c r="M1812">
        <v>111071.07</v>
      </c>
      <c r="N1812">
        <v>77014.53</v>
      </c>
    </row>
    <row r="1813" spans="1:14" x14ac:dyDescent="0.3">
      <c r="A1813" t="s">
        <v>428</v>
      </c>
      <c r="B1813" t="s">
        <v>21</v>
      </c>
      <c r="C1813" t="s">
        <v>108</v>
      </c>
      <c r="D1813" t="s">
        <v>32</v>
      </c>
      <c r="E1813" t="s">
        <v>13</v>
      </c>
      <c r="F1813" t="s">
        <v>335</v>
      </c>
      <c r="G1813" s="4">
        <v>43878</v>
      </c>
      <c r="H1813">
        <v>170842397</v>
      </c>
      <c r="I1813" s="4">
        <v>43915</v>
      </c>
      <c r="J1813">
        <v>824</v>
      </c>
      <c r="K1813">
        <v>81.73</v>
      </c>
      <c r="L1813">
        <v>56.67</v>
      </c>
      <c r="M1813">
        <v>67345.52</v>
      </c>
      <c r="N1813">
        <v>46696.08</v>
      </c>
    </row>
    <row r="1814" spans="1:14" x14ac:dyDescent="0.3">
      <c r="A1814" t="s">
        <v>2001</v>
      </c>
      <c r="B1814" t="s">
        <v>21</v>
      </c>
      <c r="C1814" t="s">
        <v>22</v>
      </c>
      <c r="D1814" t="s">
        <v>60</v>
      </c>
      <c r="E1814" t="s">
        <v>13</v>
      </c>
      <c r="F1814" t="s">
        <v>336</v>
      </c>
      <c r="G1814" s="4">
        <v>43877</v>
      </c>
      <c r="H1814">
        <v>998791825</v>
      </c>
      <c r="I1814" s="4">
        <v>43877</v>
      </c>
      <c r="J1814">
        <v>9806</v>
      </c>
      <c r="K1814">
        <v>437.2</v>
      </c>
      <c r="L1814">
        <v>502.54</v>
      </c>
      <c r="M1814">
        <v>5205823.3</v>
      </c>
      <c r="N1814">
        <v>3914786.6</v>
      </c>
    </row>
    <row r="1815" spans="1:14" x14ac:dyDescent="0.3">
      <c r="A1815" t="s">
        <v>1086</v>
      </c>
      <c r="B1815" t="s">
        <v>18</v>
      </c>
      <c r="C1815" t="s">
        <v>173</v>
      </c>
      <c r="D1815" t="s">
        <v>60</v>
      </c>
      <c r="E1815" t="s">
        <v>13</v>
      </c>
      <c r="F1815" t="s">
        <v>336</v>
      </c>
      <c r="G1815" s="4">
        <v>43877</v>
      </c>
      <c r="H1815">
        <v>772954547</v>
      </c>
      <c r="I1815" s="4">
        <v>43877</v>
      </c>
      <c r="J1815">
        <v>7790</v>
      </c>
      <c r="K1815">
        <v>668.27</v>
      </c>
      <c r="L1815">
        <v>502.54</v>
      </c>
      <c r="M1815">
        <v>5205823.3</v>
      </c>
      <c r="N1815">
        <v>3914786.6</v>
      </c>
    </row>
    <row r="1816" spans="1:14" x14ac:dyDescent="0.3">
      <c r="A1816" t="s">
        <v>1144</v>
      </c>
      <c r="B1816" t="s">
        <v>21</v>
      </c>
      <c r="C1816" t="s">
        <v>133</v>
      </c>
      <c r="D1816" t="s">
        <v>32</v>
      </c>
      <c r="E1816" t="s">
        <v>13</v>
      </c>
      <c r="F1816" t="s">
        <v>335</v>
      </c>
      <c r="G1816" s="4">
        <v>44699</v>
      </c>
      <c r="H1816">
        <v>824894130</v>
      </c>
      <c r="I1816" s="4">
        <v>44715</v>
      </c>
      <c r="J1816">
        <v>566</v>
      </c>
      <c r="K1816">
        <v>81.73</v>
      </c>
      <c r="L1816">
        <v>56.67</v>
      </c>
      <c r="M1816">
        <v>46259.18</v>
      </c>
      <c r="N1816">
        <v>32075.22</v>
      </c>
    </row>
    <row r="1817" spans="1:14" x14ac:dyDescent="0.3">
      <c r="A1817" t="s">
        <v>1145</v>
      </c>
      <c r="B1817" t="s">
        <v>10</v>
      </c>
      <c r="C1817" t="s">
        <v>210</v>
      </c>
      <c r="D1817" t="s">
        <v>16</v>
      </c>
      <c r="E1817" t="s">
        <v>13</v>
      </c>
      <c r="F1817" t="s">
        <v>335</v>
      </c>
      <c r="G1817" s="4">
        <v>44598</v>
      </c>
      <c r="H1817">
        <v>824964940</v>
      </c>
      <c r="I1817" s="4">
        <v>44626</v>
      </c>
      <c r="J1817">
        <v>8591</v>
      </c>
      <c r="K1817">
        <v>421.89</v>
      </c>
      <c r="L1817">
        <v>364.69</v>
      </c>
      <c r="M1817">
        <v>3624456.9899999998</v>
      </c>
      <c r="N1817">
        <v>3133051.79</v>
      </c>
    </row>
    <row r="1818" spans="1:14" x14ac:dyDescent="0.3">
      <c r="A1818" t="s">
        <v>1146</v>
      </c>
      <c r="B1818" t="s">
        <v>21</v>
      </c>
      <c r="C1818" t="s">
        <v>277</v>
      </c>
      <c r="D1818" t="s">
        <v>60</v>
      </c>
      <c r="E1818" t="s">
        <v>13</v>
      </c>
      <c r="F1818" t="s">
        <v>335</v>
      </c>
      <c r="G1818" s="4">
        <v>44436</v>
      </c>
      <c r="H1818">
        <v>825884616</v>
      </c>
      <c r="I1818" s="4">
        <v>44472</v>
      </c>
      <c r="J1818">
        <v>3887</v>
      </c>
      <c r="K1818">
        <v>668.27</v>
      </c>
      <c r="L1818">
        <v>502.54</v>
      </c>
      <c r="M1818">
        <v>2597565.4899999998</v>
      </c>
      <c r="N1818">
        <v>1953372.98</v>
      </c>
    </row>
    <row r="1819" spans="1:14" x14ac:dyDescent="0.3">
      <c r="A1819" t="s">
        <v>1505</v>
      </c>
      <c r="B1819" t="s">
        <v>10</v>
      </c>
      <c r="C1819" t="s">
        <v>179</v>
      </c>
      <c r="D1819" t="s">
        <v>54</v>
      </c>
      <c r="E1819" t="s">
        <v>17</v>
      </c>
      <c r="F1819" t="s">
        <v>338</v>
      </c>
      <c r="G1819" s="4">
        <v>43873</v>
      </c>
      <c r="H1819">
        <v>998791825</v>
      </c>
      <c r="I1819" s="4">
        <v>43895</v>
      </c>
      <c r="J1819">
        <v>4115</v>
      </c>
      <c r="K1819">
        <v>154.06</v>
      </c>
      <c r="L1819">
        <v>35.840000000000003</v>
      </c>
      <c r="M1819">
        <v>647921.12</v>
      </c>
      <c r="N1819">
        <v>212495.36000000002</v>
      </c>
    </row>
    <row r="1820" spans="1:14" x14ac:dyDescent="0.3">
      <c r="A1820" t="s">
        <v>1148</v>
      </c>
      <c r="B1820" t="s">
        <v>21</v>
      </c>
      <c r="C1820" t="s">
        <v>50</v>
      </c>
      <c r="D1820" t="s">
        <v>32</v>
      </c>
      <c r="E1820" t="s">
        <v>17</v>
      </c>
      <c r="F1820" t="s">
        <v>336</v>
      </c>
      <c r="G1820" s="4">
        <v>44628</v>
      </c>
      <c r="H1820">
        <v>828239381</v>
      </c>
      <c r="I1820" s="4">
        <v>44661</v>
      </c>
      <c r="J1820">
        <v>6468</v>
      </c>
      <c r="K1820">
        <v>81.73</v>
      </c>
      <c r="L1820">
        <v>56.67</v>
      </c>
      <c r="M1820">
        <v>528629.64</v>
      </c>
      <c r="N1820">
        <v>366541.56</v>
      </c>
    </row>
    <row r="1821" spans="1:14" x14ac:dyDescent="0.3">
      <c r="A1821" t="s">
        <v>523</v>
      </c>
      <c r="B1821" t="s">
        <v>21</v>
      </c>
      <c r="C1821" t="s">
        <v>92</v>
      </c>
      <c r="D1821" t="s">
        <v>54</v>
      </c>
      <c r="E1821" t="s">
        <v>17</v>
      </c>
      <c r="F1821" t="s">
        <v>338</v>
      </c>
      <c r="G1821" s="4">
        <v>43873</v>
      </c>
      <c r="H1821">
        <v>246557939</v>
      </c>
      <c r="I1821" s="4">
        <v>43895</v>
      </c>
      <c r="J1821">
        <v>5929</v>
      </c>
      <c r="K1821">
        <v>109.28</v>
      </c>
      <c r="L1821">
        <v>35.840000000000003</v>
      </c>
      <c r="M1821">
        <v>647921.12</v>
      </c>
      <c r="N1821">
        <v>212495.36000000002</v>
      </c>
    </row>
    <row r="1822" spans="1:14" x14ac:dyDescent="0.3">
      <c r="A1822" t="s">
        <v>1737</v>
      </c>
      <c r="B1822" t="s">
        <v>24</v>
      </c>
      <c r="C1822" t="s">
        <v>221</v>
      </c>
      <c r="D1822" t="s">
        <v>40</v>
      </c>
      <c r="E1822" t="s">
        <v>13</v>
      </c>
      <c r="F1822" t="s">
        <v>337</v>
      </c>
      <c r="G1822" s="4">
        <v>43872</v>
      </c>
      <c r="H1822">
        <v>998791825</v>
      </c>
      <c r="I1822" s="4">
        <v>43878</v>
      </c>
      <c r="J1822">
        <v>7248</v>
      </c>
      <c r="K1822">
        <v>668.27</v>
      </c>
      <c r="L1822">
        <v>90.93</v>
      </c>
      <c r="M1822">
        <v>1141584.6000000001</v>
      </c>
      <c r="N1822">
        <v>673791.3</v>
      </c>
    </row>
    <row r="1823" spans="1:14" x14ac:dyDescent="0.3">
      <c r="A1823" t="s">
        <v>1861</v>
      </c>
      <c r="B1823" t="s">
        <v>10</v>
      </c>
      <c r="C1823" t="s">
        <v>279</v>
      </c>
      <c r="D1823" t="s">
        <v>31</v>
      </c>
      <c r="E1823" t="s">
        <v>13</v>
      </c>
      <c r="F1823" t="s">
        <v>338</v>
      </c>
      <c r="G1823" s="4">
        <v>43872</v>
      </c>
      <c r="H1823">
        <v>998791825</v>
      </c>
      <c r="I1823" s="4">
        <v>43912</v>
      </c>
      <c r="J1823">
        <v>8779</v>
      </c>
      <c r="K1823">
        <v>668.27</v>
      </c>
      <c r="L1823">
        <v>263.33</v>
      </c>
      <c r="M1823">
        <v>927301.2</v>
      </c>
      <c r="N1823">
        <v>558522.92999999993</v>
      </c>
    </row>
    <row r="1824" spans="1:14" x14ac:dyDescent="0.3">
      <c r="A1824" t="s">
        <v>2192</v>
      </c>
      <c r="B1824" t="s">
        <v>21</v>
      </c>
      <c r="C1824" t="s">
        <v>135</v>
      </c>
      <c r="D1824" t="s">
        <v>28</v>
      </c>
      <c r="E1824" t="s">
        <v>13</v>
      </c>
      <c r="F1824" t="s">
        <v>337</v>
      </c>
      <c r="G1824" s="4">
        <v>43872</v>
      </c>
      <c r="H1824">
        <v>998791825</v>
      </c>
      <c r="I1824" s="4">
        <v>43911</v>
      </c>
      <c r="J1824">
        <v>4087</v>
      </c>
      <c r="K1824">
        <v>9.33</v>
      </c>
      <c r="L1824">
        <v>31.79</v>
      </c>
      <c r="M1824">
        <v>357962.80000000005</v>
      </c>
      <c r="N1824">
        <v>239823.75999999998</v>
      </c>
    </row>
    <row r="1825" spans="1:14" x14ac:dyDescent="0.3">
      <c r="A1825" t="s">
        <v>1152</v>
      </c>
      <c r="B1825" t="s">
        <v>21</v>
      </c>
      <c r="C1825" t="s">
        <v>113</v>
      </c>
      <c r="D1825" t="s">
        <v>28</v>
      </c>
      <c r="E1825" t="s">
        <v>13</v>
      </c>
      <c r="F1825" t="s">
        <v>335</v>
      </c>
      <c r="G1825" s="4">
        <v>44501</v>
      </c>
      <c r="H1825">
        <v>829667174</v>
      </c>
      <c r="I1825" s="4">
        <v>44551</v>
      </c>
      <c r="J1825">
        <v>4569</v>
      </c>
      <c r="K1825">
        <v>47.45</v>
      </c>
      <c r="L1825">
        <v>31.79</v>
      </c>
      <c r="M1825">
        <v>216799.05000000002</v>
      </c>
      <c r="N1825">
        <v>145248.51</v>
      </c>
    </row>
    <row r="1826" spans="1:14" x14ac:dyDescent="0.3">
      <c r="A1826" t="s">
        <v>786</v>
      </c>
      <c r="B1826" t="s">
        <v>10</v>
      </c>
      <c r="C1826" t="s">
        <v>112</v>
      </c>
      <c r="D1826" t="s">
        <v>40</v>
      </c>
      <c r="E1826" t="s">
        <v>13</v>
      </c>
      <c r="F1826" t="s">
        <v>337</v>
      </c>
      <c r="G1826" s="4">
        <v>43872</v>
      </c>
      <c r="H1826">
        <v>500550687</v>
      </c>
      <c r="I1826" s="4">
        <v>43878</v>
      </c>
      <c r="J1826">
        <v>7410</v>
      </c>
      <c r="K1826">
        <v>154.06</v>
      </c>
      <c r="L1826">
        <v>90.93</v>
      </c>
      <c r="M1826">
        <v>1141584.6000000001</v>
      </c>
      <c r="N1826">
        <v>673791.3</v>
      </c>
    </row>
    <row r="1827" spans="1:14" x14ac:dyDescent="0.3">
      <c r="A1827" t="s">
        <v>1154</v>
      </c>
      <c r="B1827" t="s">
        <v>21</v>
      </c>
      <c r="C1827" t="s">
        <v>186</v>
      </c>
      <c r="D1827" t="s">
        <v>32</v>
      </c>
      <c r="E1827" t="s">
        <v>13</v>
      </c>
      <c r="F1827" t="s">
        <v>338</v>
      </c>
      <c r="G1827" s="4">
        <v>44418</v>
      </c>
      <c r="H1827">
        <v>832186305</v>
      </c>
      <c r="I1827" s="4">
        <v>44440</v>
      </c>
      <c r="J1827">
        <v>8917</v>
      </c>
      <c r="K1827">
        <v>81.73</v>
      </c>
      <c r="L1827">
        <v>56.67</v>
      </c>
      <c r="M1827">
        <v>728786.41</v>
      </c>
      <c r="N1827">
        <v>505326.39</v>
      </c>
    </row>
    <row r="1828" spans="1:14" x14ac:dyDescent="0.3">
      <c r="A1828" t="s">
        <v>1155</v>
      </c>
      <c r="B1828" t="s">
        <v>21</v>
      </c>
      <c r="C1828" t="s">
        <v>212</v>
      </c>
      <c r="D1828" t="s">
        <v>32</v>
      </c>
      <c r="E1828" t="s">
        <v>17</v>
      </c>
      <c r="F1828" t="s">
        <v>337</v>
      </c>
      <c r="G1828" s="4">
        <v>44666</v>
      </c>
      <c r="H1828">
        <v>834741485</v>
      </c>
      <c r="I1828" s="4">
        <v>44704</v>
      </c>
      <c r="J1828">
        <v>8781</v>
      </c>
      <c r="K1828">
        <v>81.73</v>
      </c>
      <c r="L1828">
        <v>56.67</v>
      </c>
      <c r="M1828">
        <v>717671.13</v>
      </c>
      <c r="N1828">
        <v>497619.27</v>
      </c>
    </row>
    <row r="1829" spans="1:14" x14ac:dyDescent="0.3">
      <c r="A1829" t="s">
        <v>1156</v>
      </c>
      <c r="B1829" t="s">
        <v>21</v>
      </c>
      <c r="C1829" t="s">
        <v>95</v>
      </c>
      <c r="D1829" t="s">
        <v>54</v>
      </c>
      <c r="E1829" t="s">
        <v>17</v>
      </c>
      <c r="F1829" t="s">
        <v>335</v>
      </c>
      <c r="G1829" s="4">
        <v>44219</v>
      </c>
      <c r="H1829">
        <v>837511670</v>
      </c>
      <c r="I1829" s="4">
        <v>44244</v>
      </c>
      <c r="J1829">
        <v>183</v>
      </c>
      <c r="K1829">
        <v>109.28</v>
      </c>
      <c r="L1829">
        <v>35.840000000000003</v>
      </c>
      <c r="M1829">
        <v>19998.240000000002</v>
      </c>
      <c r="N1829">
        <v>6558.72</v>
      </c>
    </row>
    <row r="1830" spans="1:14" x14ac:dyDescent="0.3">
      <c r="A1830" t="s">
        <v>1157</v>
      </c>
      <c r="B1830" t="s">
        <v>21</v>
      </c>
      <c r="C1830" t="s">
        <v>127</v>
      </c>
      <c r="D1830" t="s">
        <v>32</v>
      </c>
      <c r="E1830" t="s">
        <v>17</v>
      </c>
      <c r="F1830" t="s">
        <v>338</v>
      </c>
      <c r="G1830" s="4">
        <v>44812</v>
      </c>
      <c r="H1830">
        <v>838085019</v>
      </c>
      <c r="I1830" s="4">
        <v>44843</v>
      </c>
      <c r="J1830">
        <v>9222</v>
      </c>
      <c r="K1830">
        <v>81.73</v>
      </c>
      <c r="L1830">
        <v>56.67</v>
      </c>
      <c r="M1830">
        <v>753714.06</v>
      </c>
      <c r="N1830">
        <v>522610.74</v>
      </c>
    </row>
    <row r="1831" spans="1:14" x14ac:dyDescent="0.3">
      <c r="A1831" t="s">
        <v>1158</v>
      </c>
      <c r="B1831" t="s">
        <v>18</v>
      </c>
      <c r="C1831" t="s">
        <v>19</v>
      </c>
      <c r="D1831" t="s">
        <v>16</v>
      </c>
      <c r="E1831" t="s">
        <v>13</v>
      </c>
      <c r="F1831" t="s">
        <v>336</v>
      </c>
      <c r="G1831" s="4">
        <v>44674</v>
      </c>
      <c r="H1831">
        <v>838858354</v>
      </c>
      <c r="I1831" s="4">
        <v>44716</v>
      </c>
      <c r="J1831">
        <v>9029</v>
      </c>
      <c r="K1831">
        <v>421.89</v>
      </c>
      <c r="L1831">
        <v>364.69</v>
      </c>
      <c r="M1831">
        <v>3809244.81</v>
      </c>
      <c r="N1831">
        <v>3292786.01</v>
      </c>
    </row>
    <row r="1832" spans="1:14" x14ac:dyDescent="0.3">
      <c r="A1832" t="s">
        <v>1159</v>
      </c>
      <c r="B1832" t="s">
        <v>24</v>
      </c>
      <c r="C1832" t="s">
        <v>134</v>
      </c>
      <c r="D1832" t="s">
        <v>60</v>
      </c>
      <c r="E1832" t="s">
        <v>17</v>
      </c>
      <c r="F1832" t="s">
        <v>337</v>
      </c>
      <c r="G1832" s="4">
        <v>44269</v>
      </c>
      <c r="H1832">
        <v>839142024</v>
      </c>
      <c r="I1832" s="4">
        <v>44276</v>
      </c>
      <c r="J1832">
        <v>4765</v>
      </c>
      <c r="K1832">
        <v>668.27</v>
      </c>
      <c r="L1832">
        <v>502.54</v>
      </c>
      <c r="M1832">
        <v>3184306.55</v>
      </c>
      <c r="N1832">
        <v>2394603.1</v>
      </c>
    </row>
    <row r="1833" spans="1:14" x14ac:dyDescent="0.3">
      <c r="A1833" t="s">
        <v>1160</v>
      </c>
      <c r="B1833" t="s">
        <v>21</v>
      </c>
      <c r="C1833" t="s">
        <v>154</v>
      </c>
      <c r="D1833" t="s">
        <v>34</v>
      </c>
      <c r="E1833" t="s">
        <v>17</v>
      </c>
      <c r="F1833" t="s">
        <v>337</v>
      </c>
      <c r="G1833" s="4">
        <v>44728</v>
      </c>
      <c r="H1833">
        <v>839443290</v>
      </c>
      <c r="I1833" s="4">
        <v>44744</v>
      </c>
      <c r="J1833">
        <v>8621</v>
      </c>
      <c r="K1833">
        <v>651.21</v>
      </c>
      <c r="L1833">
        <v>524.96</v>
      </c>
      <c r="M1833">
        <v>5614081.4100000001</v>
      </c>
      <c r="N1833">
        <v>4525680.16</v>
      </c>
    </row>
    <row r="1834" spans="1:14" x14ac:dyDescent="0.3">
      <c r="A1834" t="s">
        <v>423</v>
      </c>
      <c r="B1834" t="s">
        <v>21</v>
      </c>
      <c r="C1834" t="s">
        <v>67</v>
      </c>
      <c r="D1834" t="s">
        <v>26</v>
      </c>
      <c r="E1834" t="s">
        <v>17</v>
      </c>
      <c r="F1834" t="s">
        <v>337</v>
      </c>
      <c r="G1834" s="4">
        <v>44779</v>
      </c>
      <c r="H1834">
        <v>167209184</v>
      </c>
      <c r="I1834" s="4">
        <v>44795</v>
      </c>
      <c r="J1834">
        <v>2653</v>
      </c>
      <c r="K1834">
        <v>255.28</v>
      </c>
      <c r="L1834">
        <v>159.41999999999999</v>
      </c>
      <c r="M1834">
        <v>677257.84</v>
      </c>
      <c r="N1834">
        <v>422941.25999999995</v>
      </c>
    </row>
    <row r="1835" spans="1:14" x14ac:dyDescent="0.3">
      <c r="A1835" t="s">
        <v>1161</v>
      </c>
      <c r="B1835" t="s">
        <v>10</v>
      </c>
      <c r="C1835" t="s">
        <v>90</v>
      </c>
      <c r="D1835" t="s">
        <v>28</v>
      </c>
      <c r="E1835" t="s">
        <v>17</v>
      </c>
      <c r="F1835" t="s">
        <v>336</v>
      </c>
      <c r="G1835" s="4">
        <v>44199</v>
      </c>
      <c r="H1835">
        <v>840668952</v>
      </c>
      <c r="I1835" s="4">
        <v>44219</v>
      </c>
      <c r="J1835">
        <v>4822</v>
      </c>
      <c r="K1835">
        <v>47.45</v>
      </c>
      <c r="L1835">
        <v>31.79</v>
      </c>
      <c r="M1835">
        <v>228803.90000000002</v>
      </c>
      <c r="N1835">
        <v>153291.38</v>
      </c>
    </row>
    <row r="1836" spans="1:14" x14ac:dyDescent="0.3">
      <c r="A1836" t="s">
        <v>1162</v>
      </c>
      <c r="B1836" t="s">
        <v>24</v>
      </c>
      <c r="C1836" t="s">
        <v>167</v>
      </c>
      <c r="D1836" t="s">
        <v>23</v>
      </c>
      <c r="E1836" t="s">
        <v>13</v>
      </c>
      <c r="F1836" t="s">
        <v>336</v>
      </c>
      <c r="G1836" s="4">
        <v>44629</v>
      </c>
      <c r="H1836">
        <v>842362391</v>
      </c>
      <c r="I1836" s="4">
        <v>44635</v>
      </c>
      <c r="J1836">
        <v>4622</v>
      </c>
      <c r="K1836">
        <v>9.33</v>
      </c>
      <c r="L1836">
        <v>6.92</v>
      </c>
      <c r="M1836">
        <v>43123.26</v>
      </c>
      <c r="N1836">
        <v>31984.239999999998</v>
      </c>
    </row>
    <row r="1837" spans="1:14" x14ac:dyDescent="0.3">
      <c r="A1837" t="s">
        <v>932</v>
      </c>
      <c r="B1837" t="s">
        <v>21</v>
      </c>
      <c r="C1837" t="s">
        <v>271</v>
      </c>
      <c r="D1837" t="s">
        <v>31</v>
      </c>
      <c r="E1837" t="s">
        <v>13</v>
      </c>
      <c r="F1837" t="s">
        <v>338</v>
      </c>
      <c r="G1837" s="4">
        <v>43872</v>
      </c>
      <c r="H1837">
        <v>617476546</v>
      </c>
      <c r="I1837" s="4">
        <v>43912</v>
      </c>
      <c r="J1837">
        <v>2121</v>
      </c>
      <c r="K1837">
        <v>437.2</v>
      </c>
      <c r="L1837">
        <v>263.33</v>
      </c>
      <c r="M1837">
        <v>927301.2</v>
      </c>
      <c r="N1837">
        <v>558522.92999999993</v>
      </c>
    </row>
    <row r="1838" spans="1:14" x14ac:dyDescent="0.3">
      <c r="A1838" t="s">
        <v>1308</v>
      </c>
      <c r="B1838" t="s">
        <v>21</v>
      </c>
      <c r="C1838" t="s">
        <v>94</v>
      </c>
      <c r="D1838" t="s">
        <v>28</v>
      </c>
      <c r="E1838" t="s">
        <v>13</v>
      </c>
      <c r="F1838" t="s">
        <v>337</v>
      </c>
      <c r="G1838" s="4">
        <v>43872</v>
      </c>
      <c r="H1838">
        <v>959855163</v>
      </c>
      <c r="I1838" s="4">
        <v>43911</v>
      </c>
      <c r="J1838">
        <v>7544</v>
      </c>
      <c r="K1838">
        <v>47.45</v>
      </c>
      <c r="L1838">
        <v>31.79</v>
      </c>
      <c r="M1838">
        <v>357962.80000000005</v>
      </c>
      <c r="N1838">
        <v>239823.75999999998</v>
      </c>
    </row>
    <row r="1839" spans="1:14" x14ac:dyDescent="0.3">
      <c r="A1839" t="s">
        <v>2054</v>
      </c>
      <c r="B1839" t="s">
        <v>18</v>
      </c>
      <c r="C1839" t="s">
        <v>136</v>
      </c>
      <c r="D1839" t="s">
        <v>32</v>
      </c>
      <c r="E1839" t="s">
        <v>17</v>
      </c>
      <c r="F1839" t="s">
        <v>338</v>
      </c>
      <c r="G1839" s="4">
        <v>43869</v>
      </c>
      <c r="H1839">
        <v>998791825</v>
      </c>
      <c r="I1839" s="4">
        <v>43912</v>
      </c>
      <c r="J1839">
        <v>1174</v>
      </c>
      <c r="K1839">
        <v>651.21</v>
      </c>
      <c r="L1839">
        <v>56.67</v>
      </c>
      <c r="M1839">
        <v>115974.87000000001</v>
      </c>
      <c r="N1839">
        <v>80414.73</v>
      </c>
    </row>
    <row r="1840" spans="1:14" x14ac:dyDescent="0.3">
      <c r="A1840" t="s">
        <v>1149</v>
      </c>
      <c r="B1840" t="s">
        <v>21</v>
      </c>
      <c r="C1840" t="s">
        <v>132</v>
      </c>
      <c r="D1840" t="s">
        <v>32</v>
      </c>
      <c r="E1840" t="s">
        <v>17</v>
      </c>
      <c r="F1840" t="s">
        <v>338</v>
      </c>
      <c r="G1840" s="4">
        <v>43869</v>
      </c>
      <c r="H1840">
        <v>828250110</v>
      </c>
      <c r="I1840" s="4">
        <v>43912</v>
      </c>
      <c r="J1840">
        <v>1419</v>
      </c>
      <c r="K1840">
        <v>81.73</v>
      </c>
      <c r="L1840">
        <v>56.67</v>
      </c>
      <c r="M1840">
        <v>115974.87000000001</v>
      </c>
      <c r="N1840">
        <v>80414.73</v>
      </c>
    </row>
    <row r="1841" spans="1:14" x14ac:dyDescent="0.3">
      <c r="A1841" t="s">
        <v>1167</v>
      </c>
      <c r="B1841" t="s">
        <v>10</v>
      </c>
      <c r="C1841" t="s">
        <v>131</v>
      </c>
      <c r="D1841" t="s">
        <v>60</v>
      </c>
      <c r="E1841" t="s">
        <v>13</v>
      </c>
      <c r="F1841" t="s">
        <v>337</v>
      </c>
      <c r="G1841" s="4">
        <v>44617</v>
      </c>
      <c r="H1841">
        <v>847659862</v>
      </c>
      <c r="I1841" s="4">
        <v>44631</v>
      </c>
      <c r="J1841">
        <v>3723</v>
      </c>
      <c r="K1841">
        <v>668.27</v>
      </c>
      <c r="L1841">
        <v>502.54</v>
      </c>
      <c r="M1841">
        <v>2487969.21</v>
      </c>
      <c r="N1841">
        <v>1870956.4200000002</v>
      </c>
    </row>
    <row r="1842" spans="1:14" x14ac:dyDescent="0.3">
      <c r="A1842" t="s">
        <v>1168</v>
      </c>
      <c r="B1842" t="s">
        <v>21</v>
      </c>
      <c r="C1842" t="s">
        <v>67</v>
      </c>
      <c r="D1842" t="s">
        <v>26</v>
      </c>
      <c r="E1842" t="s">
        <v>13</v>
      </c>
      <c r="F1842" t="s">
        <v>337</v>
      </c>
      <c r="G1842" s="4">
        <v>44597</v>
      </c>
      <c r="H1842">
        <v>847923791</v>
      </c>
      <c r="I1842" s="4">
        <v>44626</v>
      </c>
      <c r="J1842">
        <v>5222</v>
      </c>
      <c r="K1842">
        <v>255.28</v>
      </c>
      <c r="L1842">
        <v>159.41999999999999</v>
      </c>
      <c r="M1842">
        <v>1333072.1599999999</v>
      </c>
      <c r="N1842">
        <v>832491.24</v>
      </c>
    </row>
    <row r="1843" spans="1:14" x14ac:dyDescent="0.3">
      <c r="A1843" t="s">
        <v>1169</v>
      </c>
      <c r="B1843" t="s">
        <v>47</v>
      </c>
      <c r="C1843" t="s">
        <v>183</v>
      </c>
      <c r="D1843" t="s">
        <v>40</v>
      </c>
      <c r="E1843" t="s">
        <v>13</v>
      </c>
      <c r="F1843" t="s">
        <v>337</v>
      </c>
      <c r="G1843" s="4">
        <v>44490</v>
      </c>
      <c r="H1843">
        <v>848277413</v>
      </c>
      <c r="I1843" s="4">
        <v>44517</v>
      </c>
      <c r="J1843">
        <v>5979</v>
      </c>
      <c r="K1843">
        <v>154.06</v>
      </c>
      <c r="L1843">
        <v>90.93</v>
      </c>
      <c r="M1843">
        <v>921124.74</v>
      </c>
      <c r="N1843">
        <v>543670.47000000009</v>
      </c>
    </row>
    <row r="1844" spans="1:14" x14ac:dyDescent="0.3">
      <c r="A1844" t="s">
        <v>1170</v>
      </c>
      <c r="B1844" t="s">
        <v>24</v>
      </c>
      <c r="C1844" t="s">
        <v>239</v>
      </c>
      <c r="D1844" t="s">
        <v>23</v>
      </c>
      <c r="E1844" t="s">
        <v>13</v>
      </c>
      <c r="F1844" t="s">
        <v>335</v>
      </c>
      <c r="G1844" s="4">
        <v>44286</v>
      </c>
      <c r="H1844">
        <v>848652064</v>
      </c>
      <c r="I1844" s="4">
        <v>44289</v>
      </c>
      <c r="J1844">
        <v>3501</v>
      </c>
      <c r="K1844">
        <v>9.33</v>
      </c>
      <c r="L1844">
        <v>6.92</v>
      </c>
      <c r="M1844">
        <v>32664.33</v>
      </c>
      <c r="N1844">
        <v>24226.92</v>
      </c>
    </row>
    <row r="1845" spans="1:14" x14ac:dyDescent="0.3">
      <c r="A1845" t="s">
        <v>424</v>
      </c>
      <c r="B1845" t="s">
        <v>10</v>
      </c>
      <c r="C1845" t="s">
        <v>15</v>
      </c>
      <c r="D1845" t="s">
        <v>34</v>
      </c>
      <c r="E1845" t="s">
        <v>17</v>
      </c>
      <c r="F1845" t="s">
        <v>335</v>
      </c>
      <c r="G1845" s="4">
        <v>44354</v>
      </c>
      <c r="H1845">
        <v>167247378</v>
      </c>
      <c r="I1845" s="4">
        <v>44399</v>
      </c>
      <c r="J1845">
        <v>245</v>
      </c>
      <c r="K1845">
        <v>651.21</v>
      </c>
      <c r="L1845">
        <v>524.96</v>
      </c>
      <c r="M1845">
        <v>159546.45000000001</v>
      </c>
      <c r="N1845">
        <v>128615.20000000001</v>
      </c>
    </row>
    <row r="1846" spans="1:14" x14ac:dyDescent="0.3">
      <c r="A1846" t="s">
        <v>1639</v>
      </c>
      <c r="B1846" t="s">
        <v>21</v>
      </c>
      <c r="C1846" t="s">
        <v>65</v>
      </c>
      <c r="D1846" t="s">
        <v>12</v>
      </c>
      <c r="E1846" t="s">
        <v>13</v>
      </c>
      <c r="F1846" t="s">
        <v>335</v>
      </c>
      <c r="G1846" s="4">
        <v>43868</v>
      </c>
      <c r="H1846">
        <v>998791825</v>
      </c>
      <c r="I1846" s="4">
        <v>43904</v>
      </c>
      <c r="J1846">
        <v>6830</v>
      </c>
      <c r="K1846">
        <v>255.28</v>
      </c>
      <c r="L1846">
        <v>97.44</v>
      </c>
      <c r="M1846">
        <v>723534.3600000001</v>
      </c>
      <c r="N1846">
        <v>462060.48</v>
      </c>
    </row>
    <row r="1847" spans="1:14" x14ac:dyDescent="0.3">
      <c r="A1847" t="s">
        <v>1172</v>
      </c>
      <c r="B1847" t="s">
        <v>10</v>
      </c>
      <c r="C1847" t="s">
        <v>299</v>
      </c>
      <c r="D1847" t="s">
        <v>23</v>
      </c>
      <c r="E1847" t="s">
        <v>17</v>
      </c>
      <c r="F1847" t="s">
        <v>336</v>
      </c>
      <c r="G1847" s="4">
        <v>44805</v>
      </c>
      <c r="H1847">
        <v>849058902</v>
      </c>
      <c r="I1847" s="4">
        <v>44821</v>
      </c>
      <c r="J1847">
        <v>4009</v>
      </c>
      <c r="K1847">
        <v>9.33</v>
      </c>
      <c r="L1847">
        <v>6.92</v>
      </c>
      <c r="M1847">
        <v>37403.97</v>
      </c>
      <c r="N1847">
        <v>27742.28</v>
      </c>
    </row>
    <row r="1848" spans="1:14" x14ac:dyDescent="0.3">
      <c r="A1848" t="s">
        <v>674</v>
      </c>
      <c r="B1848" t="s">
        <v>10</v>
      </c>
      <c r="C1848" t="s">
        <v>103</v>
      </c>
      <c r="D1848" t="s">
        <v>12</v>
      </c>
      <c r="E1848" t="s">
        <v>13</v>
      </c>
      <c r="F1848" t="s">
        <v>335</v>
      </c>
      <c r="G1848" s="4">
        <v>43868</v>
      </c>
      <c r="H1848">
        <v>389426124</v>
      </c>
      <c r="I1848" s="4">
        <v>43904</v>
      </c>
      <c r="J1848">
        <v>4742</v>
      </c>
      <c r="K1848">
        <v>152.58000000000001</v>
      </c>
      <c r="L1848">
        <v>97.44</v>
      </c>
      <c r="M1848">
        <v>723534.3600000001</v>
      </c>
      <c r="N1848">
        <v>462060.48</v>
      </c>
    </row>
    <row r="1849" spans="1:14" x14ac:dyDescent="0.3">
      <c r="A1849" t="s">
        <v>1174</v>
      </c>
      <c r="B1849" t="s">
        <v>21</v>
      </c>
      <c r="C1849" t="s">
        <v>271</v>
      </c>
      <c r="D1849" t="s">
        <v>26</v>
      </c>
      <c r="E1849" t="s">
        <v>13</v>
      </c>
      <c r="F1849" t="s">
        <v>335</v>
      </c>
      <c r="G1849" s="4">
        <v>44837</v>
      </c>
      <c r="H1849">
        <v>850827014</v>
      </c>
      <c r="I1849" s="4">
        <v>44837</v>
      </c>
      <c r="J1849">
        <v>7411</v>
      </c>
      <c r="K1849">
        <v>255.28</v>
      </c>
      <c r="L1849">
        <v>159.41999999999999</v>
      </c>
      <c r="M1849">
        <v>1891880.08</v>
      </c>
      <c r="N1849">
        <v>1181461.6199999999</v>
      </c>
    </row>
    <row r="1850" spans="1:14" x14ac:dyDescent="0.3">
      <c r="A1850" t="s">
        <v>1175</v>
      </c>
      <c r="B1850" t="s">
        <v>47</v>
      </c>
      <c r="C1850" t="s">
        <v>197</v>
      </c>
      <c r="D1850" t="s">
        <v>54</v>
      </c>
      <c r="E1850" t="s">
        <v>17</v>
      </c>
      <c r="F1850" t="s">
        <v>338</v>
      </c>
      <c r="G1850" s="4">
        <v>44444</v>
      </c>
      <c r="H1850">
        <v>851025712</v>
      </c>
      <c r="I1850" s="4">
        <v>44491</v>
      </c>
      <c r="J1850">
        <v>7417</v>
      </c>
      <c r="K1850">
        <v>109.28</v>
      </c>
      <c r="L1850">
        <v>35.840000000000003</v>
      </c>
      <c r="M1850">
        <v>810529.76</v>
      </c>
      <c r="N1850">
        <v>265825.28000000003</v>
      </c>
    </row>
    <row r="1851" spans="1:14" x14ac:dyDescent="0.3">
      <c r="A1851" t="s">
        <v>1176</v>
      </c>
      <c r="B1851" t="s">
        <v>21</v>
      </c>
      <c r="C1851" t="s">
        <v>22</v>
      </c>
      <c r="D1851" t="s">
        <v>23</v>
      </c>
      <c r="E1851" t="s">
        <v>17</v>
      </c>
      <c r="F1851" t="s">
        <v>336</v>
      </c>
      <c r="G1851" s="4">
        <v>44369</v>
      </c>
      <c r="H1851">
        <v>851287925</v>
      </c>
      <c r="I1851" s="4">
        <v>44369</v>
      </c>
      <c r="J1851">
        <v>6871</v>
      </c>
      <c r="K1851">
        <v>9.33</v>
      </c>
      <c r="L1851">
        <v>6.92</v>
      </c>
      <c r="M1851">
        <v>64106.43</v>
      </c>
      <c r="N1851">
        <v>47547.32</v>
      </c>
    </row>
    <row r="1852" spans="1:14" x14ac:dyDescent="0.3">
      <c r="A1852" t="s">
        <v>334</v>
      </c>
      <c r="B1852" t="s">
        <v>21</v>
      </c>
      <c r="C1852" t="s">
        <v>148</v>
      </c>
      <c r="D1852" t="s">
        <v>20</v>
      </c>
      <c r="E1852" t="s">
        <v>13</v>
      </c>
      <c r="F1852" t="s">
        <v>337</v>
      </c>
      <c r="G1852" s="4">
        <v>43866</v>
      </c>
      <c r="H1852">
        <v>998791825</v>
      </c>
      <c r="I1852" s="4">
        <v>43902</v>
      </c>
      <c r="J1852">
        <v>8611</v>
      </c>
      <c r="K1852">
        <v>651.21</v>
      </c>
      <c r="L1852">
        <v>117.11</v>
      </c>
      <c r="M1852">
        <v>998262.1</v>
      </c>
      <c r="N1852">
        <v>568334.82999999996</v>
      </c>
    </row>
    <row r="1853" spans="1:14" x14ac:dyDescent="0.3">
      <c r="A1853" t="s">
        <v>1178</v>
      </c>
      <c r="B1853" t="s">
        <v>18</v>
      </c>
      <c r="C1853" t="s">
        <v>246</v>
      </c>
      <c r="D1853" t="s">
        <v>16</v>
      </c>
      <c r="E1853" t="s">
        <v>13</v>
      </c>
      <c r="F1853" t="s">
        <v>336</v>
      </c>
      <c r="G1853" s="4">
        <v>44695</v>
      </c>
      <c r="H1853">
        <v>851753556</v>
      </c>
      <c r="I1853" s="4">
        <v>44719</v>
      </c>
      <c r="J1853">
        <v>8053</v>
      </c>
      <c r="K1853">
        <v>421.89</v>
      </c>
      <c r="L1853">
        <v>364.69</v>
      </c>
      <c r="M1853">
        <v>3397480.17</v>
      </c>
      <c r="N1853">
        <v>2936848.57</v>
      </c>
    </row>
    <row r="1854" spans="1:14" x14ac:dyDescent="0.3">
      <c r="A1854" t="s">
        <v>1179</v>
      </c>
      <c r="B1854" t="s">
        <v>10</v>
      </c>
      <c r="C1854" t="s">
        <v>235</v>
      </c>
      <c r="D1854" t="s">
        <v>12</v>
      </c>
      <c r="E1854" t="s">
        <v>17</v>
      </c>
      <c r="F1854" t="s">
        <v>337</v>
      </c>
      <c r="G1854" s="4">
        <v>44440</v>
      </c>
      <c r="H1854">
        <v>852058255</v>
      </c>
      <c r="I1854" s="4">
        <v>44450</v>
      </c>
      <c r="J1854">
        <v>9321</v>
      </c>
      <c r="K1854">
        <v>152.58000000000001</v>
      </c>
      <c r="L1854">
        <v>97.44</v>
      </c>
      <c r="M1854">
        <v>1422198.1800000002</v>
      </c>
      <c r="N1854">
        <v>908238.24</v>
      </c>
    </row>
    <row r="1855" spans="1:14" x14ac:dyDescent="0.3">
      <c r="A1855" t="s">
        <v>1180</v>
      </c>
      <c r="B1855" t="s">
        <v>10</v>
      </c>
      <c r="C1855" t="s">
        <v>299</v>
      </c>
      <c r="D1855" t="s">
        <v>20</v>
      </c>
      <c r="E1855" t="s">
        <v>13</v>
      </c>
      <c r="F1855" t="s">
        <v>337</v>
      </c>
      <c r="G1855" s="4">
        <v>44236</v>
      </c>
      <c r="H1855">
        <v>852918708</v>
      </c>
      <c r="I1855" s="4">
        <v>44276</v>
      </c>
      <c r="J1855">
        <v>9121</v>
      </c>
      <c r="K1855">
        <v>205.7</v>
      </c>
      <c r="L1855">
        <v>117.11</v>
      </c>
      <c r="M1855">
        <v>1876189.7</v>
      </c>
      <c r="N1855">
        <v>1068160.31</v>
      </c>
    </row>
    <row r="1856" spans="1:14" x14ac:dyDescent="0.3">
      <c r="A1856" t="s">
        <v>425</v>
      </c>
      <c r="B1856" t="s">
        <v>10</v>
      </c>
      <c r="C1856" t="s">
        <v>104</v>
      </c>
      <c r="D1856" t="s">
        <v>16</v>
      </c>
      <c r="E1856" t="s">
        <v>13</v>
      </c>
      <c r="F1856" t="s">
        <v>337</v>
      </c>
      <c r="G1856" s="4">
        <v>44587</v>
      </c>
      <c r="H1856">
        <v>167788970</v>
      </c>
      <c r="I1856" s="4">
        <v>44613</v>
      </c>
      <c r="J1856">
        <v>4087</v>
      </c>
      <c r="K1856">
        <v>421.89</v>
      </c>
      <c r="L1856">
        <v>364.69</v>
      </c>
      <c r="M1856">
        <v>1724264.43</v>
      </c>
      <c r="N1856">
        <v>1490488.03</v>
      </c>
    </row>
    <row r="1857" spans="1:14" x14ac:dyDescent="0.3">
      <c r="A1857" t="s">
        <v>968</v>
      </c>
      <c r="B1857" t="s">
        <v>24</v>
      </c>
      <c r="C1857" t="s">
        <v>110</v>
      </c>
      <c r="D1857" t="s">
        <v>20</v>
      </c>
      <c r="E1857" t="s">
        <v>13</v>
      </c>
      <c r="F1857" t="s">
        <v>337</v>
      </c>
      <c r="G1857" s="4">
        <v>43866</v>
      </c>
      <c r="H1857">
        <v>659474360</v>
      </c>
      <c r="I1857" s="4">
        <v>43902</v>
      </c>
      <c r="J1857">
        <v>4853</v>
      </c>
      <c r="K1857">
        <v>205.7</v>
      </c>
      <c r="L1857">
        <v>117.11</v>
      </c>
      <c r="M1857">
        <v>998262.1</v>
      </c>
      <c r="N1857">
        <v>568334.82999999996</v>
      </c>
    </row>
    <row r="1858" spans="1:14" x14ac:dyDescent="0.3">
      <c r="A1858" t="s">
        <v>1182</v>
      </c>
      <c r="B1858" t="s">
        <v>24</v>
      </c>
      <c r="C1858" t="s">
        <v>239</v>
      </c>
      <c r="D1858" t="s">
        <v>26</v>
      </c>
      <c r="E1858" t="s">
        <v>17</v>
      </c>
      <c r="F1858" t="s">
        <v>338</v>
      </c>
      <c r="G1858" s="4">
        <v>44806</v>
      </c>
      <c r="H1858">
        <v>853798043</v>
      </c>
      <c r="I1858" s="4">
        <v>44837</v>
      </c>
      <c r="J1858">
        <v>738</v>
      </c>
      <c r="K1858">
        <v>255.28</v>
      </c>
      <c r="L1858">
        <v>159.41999999999999</v>
      </c>
      <c r="M1858">
        <v>188396.64</v>
      </c>
      <c r="N1858">
        <v>117651.95999999999</v>
      </c>
    </row>
    <row r="1859" spans="1:14" x14ac:dyDescent="0.3">
      <c r="A1859" t="s">
        <v>1795</v>
      </c>
      <c r="B1859" t="s">
        <v>21</v>
      </c>
      <c r="C1859" t="s">
        <v>73</v>
      </c>
      <c r="D1859" t="s">
        <v>12</v>
      </c>
      <c r="E1859" t="s">
        <v>13</v>
      </c>
      <c r="F1859" t="s">
        <v>335</v>
      </c>
      <c r="G1859" s="4">
        <v>43864</v>
      </c>
      <c r="H1859">
        <v>998791825</v>
      </c>
      <c r="I1859" s="4">
        <v>43887</v>
      </c>
      <c r="J1859">
        <v>253</v>
      </c>
      <c r="K1859">
        <v>152.58000000000001</v>
      </c>
      <c r="L1859">
        <v>97.44</v>
      </c>
      <c r="M1859">
        <v>545931.24</v>
      </c>
      <c r="N1859">
        <v>348640.32</v>
      </c>
    </row>
    <row r="1860" spans="1:14" x14ac:dyDescent="0.3">
      <c r="A1860" t="s">
        <v>1184</v>
      </c>
      <c r="B1860" t="s">
        <v>18</v>
      </c>
      <c r="C1860" t="s">
        <v>136</v>
      </c>
      <c r="D1860" t="s">
        <v>26</v>
      </c>
      <c r="E1860" t="s">
        <v>17</v>
      </c>
      <c r="F1860" t="s">
        <v>336</v>
      </c>
      <c r="G1860" s="4">
        <v>44306</v>
      </c>
      <c r="H1860">
        <v>854919850</v>
      </c>
      <c r="I1860" s="4">
        <v>44348</v>
      </c>
      <c r="J1860">
        <v>6070</v>
      </c>
      <c r="K1860">
        <v>255.28</v>
      </c>
      <c r="L1860">
        <v>159.41999999999999</v>
      </c>
      <c r="M1860">
        <v>1549549.6</v>
      </c>
      <c r="N1860">
        <v>967679.39999999991</v>
      </c>
    </row>
    <row r="1861" spans="1:14" x14ac:dyDescent="0.3">
      <c r="A1861" t="s">
        <v>1185</v>
      </c>
      <c r="B1861" t="s">
        <v>10</v>
      </c>
      <c r="C1861" t="s">
        <v>86</v>
      </c>
      <c r="D1861" t="s">
        <v>23</v>
      </c>
      <c r="E1861" t="s">
        <v>13</v>
      </c>
      <c r="F1861" t="s">
        <v>338</v>
      </c>
      <c r="G1861" s="4">
        <v>44228</v>
      </c>
      <c r="H1861">
        <v>855146872</v>
      </c>
      <c r="I1861" s="4">
        <v>44255</v>
      </c>
      <c r="J1861">
        <v>6879</v>
      </c>
      <c r="K1861">
        <v>9.33</v>
      </c>
      <c r="L1861">
        <v>6.92</v>
      </c>
      <c r="M1861">
        <v>64181.07</v>
      </c>
      <c r="N1861">
        <v>47602.68</v>
      </c>
    </row>
    <row r="1862" spans="1:14" x14ac:dyDescent="0.3">
      <c r="A1862" t="s">
        <v>857</v>
      </c>
      <c r="B1862" t="s">
        <v>21</v>
      </c>
      <c r="C1862" t="s">
        <v>65</v>
      </c>
      <c r="D1862" t="s">
        <v>12</v>
      </c>
      <c r="E1862" t="s">
        <v>13</v>
      </c>
      <c r="F1862" t="s">
        <v>335</v>
      </c>
      <c r="G1862" s="4">
        <v>43864</v>
      </c>
      <c r="H1862">
        <v>557667577</v>
      </c>
      <c r="I1862" s="4">
        <v>43887</v>
      </c>
      <c r="J1862">
        <v>3578</v>
      </c>
      <c r="K1862">
        <v>152.58000000000001</v>
      </c>
      <c r="L1862">
        <v>97.44</v>
      </c>
      <c r="M1862">
        <v>545931.24</v>
      </c>
      <c r="N1862">
        <v>348640.32</v>
      </c>
    </row>
    <row r="1863" spans="1:14" x14ac:dyDescent="0.3">
      <c r="A1863" t="s">
        <v>2048</v>
      </c>
      <c r="B1863" t="s">
        <v>10</v>
      </c>
      <c r="C1863" t="s">
        <v>210</v>
      </c>
      <c r="D1863" t="s">
        <v>31</v>
      </c>
      <c r="E1863" t="s">
        <v>17</v>
      </c>
      <c r="F1863" t="s">
        <v>337</v>
      </c>
      <c r="G1863" s="4">
        <v>43863</v>
      </c>
      <c r="H1863">
        <v>998791825</v>
      </c>
      <c r="I1863" s="4">
        <v>43866</v>
      </c>
      <c r="J1863">
        <v>2509</v>
      </c>
      <c r="K1863">
        <v>9.33</v>
      </c>
      <c r="L1863">
        <v>263.33</v>
      </c>
      <c r="M1863">
        <v>3647559.6</v>
      </c>
      <c r="N1863">
        <v>2196962.19</v>
      </c>
    </row>
    <row r="1864" spans="1:14" x14ac:dyDescent="0.3">
      <c r="A1864" t="s">
        <v>1188</v>
      </c>
      <c r="B1864" t="s">
        <v>18</v>
      </c>
      <c r="C1864" t="s">
        <v>111</v>
      </c>
      <c r="D1864" t="s">
        <v>31</v>
      </c>
      <c r="E1864" t="s">
        <v>13</v>
      </c>
      <c r="F1864" t="s">
        <v>336</v>
      </c>
      <c r="G1864" s="4">
        <v>44482</v>
      </c>
      <c r="H1864">
        <v>860852038</v>
      </c>
      <c r="I1864" s="4">
        <v>44497</v>
      </c>
      <c r="J1864">
        <v>3031</v>
      </c>
      <c r="K1864">
        <v>437.2</v>
      </c>
      <c r="L1864">
        <v>263.33</v>
      </c>
      <c r="M1864">
        <v>1325153.2</v>
      </c>
      <c r="N1864">
        <v>798153.23</v>
      </c>
    </row>
    <row r="1865" spans="1:14" x14ac:dyDescent="0.3">
      <c r="A1865" t="s">
        <v>1189</v>
      </c>
      <c r="B1865" t="s">
        <v>18</v>
      </c>
      <c r="C1865" t="s">
        <v>181</v>
      </c>
      <c r="D1865" t="s">
        <v>40</v>
      </c>
      <c r="E1865" t="s">
        <v>13</v>
      </c>
      <c r="F1865" t="s">
        <v>336</v>
      </c>
      <c r="G1865" s="4">
        <v>44285</v>
      </c>
      <c r="H1865">
        <v>861686313</v>
      </c>
      <c r="I1865" s="4">
        <v>44315</v>
      </c>
      <c r="J1865">
        <v>1548</v>
      </c>
      <c r="K1865">
        <v>154.06</v>
      </c>
      <c r="L1865">
        <v>90.93</v>
      </c>
      <c r="M1865">
        <v>238484.88</v>
      </c>
      <c r="N1865">
        <v>140759.64000000001</v>
      </c>
    </row>
    <row r="1866" spans="1:14" x14ac:dyDescent="0.3">
      <c r="A1866" t="s">
        <v>1190</v>
      </c>
      <c r="B1866" t="s">
        <v>24</v>
      </c>
      <c r="C1866" t="s">
        <v>242</v>
      </c>
      <c r="D1866" t="s">
        <v>54</v>
      </c>
      <c r="E1866" t="s">
        <v>13</v>
      </c>
      <c r="F1866" t="s">
        <v>337</v>
      </c>
      <c r="G1866" s="4">
        <v>44352</v>
      </c>
      <c r="H1866">
        <v>862446343</v>
      </c>
      <c r="I1866" s="4">
        <v>44381</v>
      </c>
      <c r="J1866">
        <v>3489</v>
      </c>
      <c r="K1866">
        <v>109.28</v>
      </c>
      <c r="L1866">
        <v>35.840000000000003</v>
      </c>
      <c r="M1866">
        <v>381277.92</v>
      </c>
      <c r="N1866">
        <v>125045.76000000001</v>
      </c>
    </row>
    <row r="1867" spans="1:14" x14ac:dyDescent="0.3">
      <c r="A1867" t="s">
        <v>426</v>
      </c>
      <c r="B1867" t="s">
        <v>21</v>
      </c>
      <c r="C1867" t="s">
        <v>106</v>
      </c>
      <c r="D1867" t="s">
        <v>26</v>
      </c>
      <c r="E1867" t="s">
        <v>17</v>
      </c>
      <c r="F1867" t="s">
        <v>337</v>
      </c>
      <c r="G1867" s="4">
        <v>44818</v>
      </c>
      <c r="H1867">
        <v>168098819</v>
      </c>
      <c r="I1867" s="4">
        <v>44846</v>
      </c>
      <c r="J1867">
        <v>435</v>
      </c>
      <c r="K1867">
        <v>255.28</v>
      </c>
      <c r="L1867">
        <v>159.41999999999999</v>
      </c>
      <c r="M1867">
        <v>111046.8</v>
      </c>
      <c r="N1867">
        <v>69347.7</v>
      </c>
    </row>
    <row r="1868" spans="1:14" x14ac:dyDescent="0.3">
      <c r="A1868" t="s">
        <v>1191</v>
      </c>
      <c r="B1868" t="s">
        <v>47</v>
      </c>
      <c r="C1868" t="s">
        <v>48</v>
      </c>
      <c r="D1868" t="s">
        <v>26</v>
      </c>
      <c r="E1868" t="s">
        <v>17</v>
      </c>
      <c r="F1868" t="s">
        <v>337</v>
      </c>
      <c r="G1868" s="4">
        <v>44624</v>
      </c>
      <c r="H1868">
        <v>862552344</v>
      </c>
      <c r="I1868" s="4">
        <v>44662</v>
      </c>
      <c r="J1868">
        <v>9014</v>
      </c>
      <c r="K1868">
        <v>255.28</v>
      </c>
      <c r="L1868">
        <v>159.41999999999999</v>
      </c>
      <c r="M1868">
        <v>2301093.92</v>
      </c>
      <c r="N1868">
        <v>1437011.88</v>
      </c>
    </row>
    <row r="1869" spans="1:14" x14ac:dyDescent="0.3">
      <c r="A1869" t="s">
        <v>1192</v>
      </c>
      <c r="B1869" t="s">
        <v>21</v>
      </c>
      <c r="C1869" t="s">
        <v>196</v>
      </c>
      <c r="D1869" t="s">
        <v>26</v>
      </c>
      <c r="E1869" t="s">
        <v>17</v>
      </c>
      <c r="F1869" t="s">
        <v>335</v>
      </c>
      <c r="G1869" s="4">
        <v>44667</v>
      </c>
      <c r="H1869">
        <v>863238990</v>
      </c>
      <c r="I1869" s="4">
        <v>44684</v>
      </c>
      <c r="J1869">
        <v>5317</v>
      </c>
      <c r="K1869">
        <v>255.28</v>
      </c>
      <c r="L1869">
        <v>159.41999999999999</v>
      </c>
      <c r="M1869">
        <v>1357323.76</v>
      </c>
      <c r="N1869">
        <v>847636.1399999999</v>
      </c>
    </row>
    <row r="1870" spans="1:14" x14ac:dyDescent="0.3">
      <c r="A1870" t="s">
        <v>1142</v>
      </c>
      <c r="B1870" t="s">
        <v>21</v>
      </c>
      <c r="C1870" t="s">
        <v>140</v>
      </c>
      <c r="D1870" t="s">
        <v>31</v>
      </c>
      <c r="E1870" t="s">
        <v>17</v>
      </c>
      <c r="F1870" t="s">
        <v>337</v>
      </c>
      <c r="G1870" s="4">
        <v>43863</v>
      </c>
      <c r="H1870">
        <v>823380076</v>
      </c>
      <c r="I1870" s="4">
        <v>43866</v>
      </c>
      <c r="J1870">
        <v>8343</v>
      </c>
      <c r="K1870">
        <v>437.2</v>
      </c>
      <c r="L1870">
        <v>263.33</v>
      </c>
      <c r="M1870">
        <v>3647559.6</v>
      </c>
      <c r="N1870">
        <v>2196962.19</v>
      </c>
    </row>
    <row r="1871" spans="1:14" x14ac:dyDescent="0.3">
      <c r="A1871" t="s">
        <v>1194</v>
      </c>
      <c r="B1871" t="s">
        <v>21</v>
      </c>
      <c r="C1871" t="s">
        <v>38</v>
      </c>
      <c r="D1871" t="s">
        <v>34</v>
      </c>
      <c r="E1871" t="s">
        <v>13</v>
      </c>
      <c r="F1871" t="s">
        <v>336</v>
      </c>
      <c r="G1871" s="4">
        <v>44635</v>
      </c>
      <c r="H1871">
        <v>863350570</v>
      </c>
      <c r="I1871" s="4">
        <v>44671</v>
      </c>
      <c r="J1871">
        <v>4179</v>
      </c>
      <c r="K1871">
        <v>651.21</v>
      </c>
      <c r="L1871">
        <v>524.96</v>
      </c>
      <c r="M1871">
        <v>2721406.5900000003</v>
      </c>
      <c r="N1871">
        <v>2193807.8400000003</v>
      </c>
    </row>
    <row r="1872" spans="1:14" x14ac:dyDescent="0.3">
      <c r="A1872" t="s">
        <v>1195</v>
      </c>
      <c r="B1872" t="s">
        <v>35</v>
      </c>
      <c r="C1872" t="s">
        <v>36</v>
      </c>
      <c r="D1872" t="s">
        <v>26</v>
      </c>
      <c r="E1872" t="s">
        <v>17</v>
      </c>
      <c r="F1872" t="s">
        <v>336</v>
      </c>
      <c r="G1872" s="4">
        <v>44425</v>
      </c>
      <c r="H1872">
        <v>863766849</v>
      </c>
      <c r="I1872" s="4">
        <v>44442</v>
      </c>
      <c r="J1872">
        <v>1280</v>
      </c>
      <c r="K1872">
        <v>255.28</v>
      </c>
      <c r="L1872">
        <v>159.41999999999999</v>
      </c>
      <c r="M1872">
        <v>326758.40000000002</v>
      </c>
      <c r="N1872">
        <v>204057.59999999998</v>
      </c>
    </row>
    <row r="1873" spans="1:14" x14ac:dyDescent="0.3">
      <c r="A1873" t="s">
        <v>1196</v>
      </c>
      <c r="B1873" t="s">
        <v>47</v>
      </c>
      <c r="C1873" t="s">
        <v>137</v>
      </c>
      <c r="D1873" t="s">
        <v>16</v>
      </c>
      <c r="E1873" t="s">
        <v>13</v>
      </c>
      <c r="F1873" t="s">
        <v>337</v>
      </c>
      <c r="G1873" s="4">
        <v>44763</v>
      </c>
      <c r="H1873">
        <v>864822137</v>
      </c>
      <c r="I1873" s="4">
        <v>44768</v>
      </c>
      <c r="J1873">
        <v>8240</v>
      </c>
      <c r="K1873">
        <v>421.89</v>
      </c>
      <c r="L1873">
        <v>364.69</v>
      </c>
      <c r="M1873">
        <v>3476373.6</v>
      </c>
      <c r="N1873">
        <v>3005045.6</v>
      </c>
    </row>
    <row r="1874" spans="1:14" x14ac:dyDescent="0.3">
      <c r="A1874" t="s">
        <v>1619</v>
      </c>
      <c r="B1874" t="s">
        <v>21</v>
      </c>
      <c r="C1874" t="s">
        <v>22</v>
      </c>
      <c r="D1874" t="s">
        <v>32</v>
      </c>
      <c r="E1874" t="s">
        <v>13</v>
      </c>
      <c r="F1874" t="s">
        <v>336</v>
      </c>
      <c r="G1874" s="4">
        <v>43862</v>
      </c>
      <c r="H1874">
        <v>998791825</v>
      </c>
      <c r="I1874" s="4">
        <v>43877</v>
      </c>
      <c r="J1874">
        <v>4232</v>
      </c>
      <c r="K1874">
        <v>421.89</v>
      </c>
      <c r="L1874">
        <v>56.67</v>
      </c>
      <c r="M1874">
        <v>225002.69</v>
      </c>
      <c r="N1874">
        <v>156012.51</v>
      </c>
    </row>
    <row r="1875" spans="1:14" x14ac:dyDescent="0.3">
      <c r="A1875" t="s">
        <v>1198</v>
      </c>
      <c r="B1875" t="s">
        <v>21</v>
      </c>
      <c r="C1875" t="s">
        <v>155</v>
      </c>
      <c r="D1875" t="s">
        <v>26</v>
      </c>
      <c r="E1875" t="s">
        <v>13</v>
      </c>
      <c r="F1875" t="s">
        <v>336</v>
      </c>
      <c r="G1875" s="4">
        <v>44779</v>
      </c>
      <c r="H1875">
        <v>865581738</v>
      </c>
      <c r="I1875" s="4">
        <v>44786</v>
      </c>
      <c r="J1875">
        <v>8163</v>
      </c>
      <c r="K1875">
        <v>255.28</v>
      </c>
      <c r="L1875">
        <v>159.41999999999999</v>
      </c>
      <c r="M1875">
        <v>2083850.64</v>
      </c>
      <c r="N1875">
        <v>1301345.46</v>
      </c>
    </row>
    <row r="1876" spans="1:14" x14ac:dyDescent="0.3">
      <c r="A1876" t="s">
        <v>1199</v>
      </c>
      <c r="B1876" t="s">
        <v>21</v>
      </c>
      <c r="C1876" t="s">
        <v>46</v>
      </c>
      <c r="D1876" t="s">
        <v>32</v>
      </c>
      <c r="E1876" t="s">
        <v>13</v>
      </c>
      <c r="F1876" t="s">
        <v>338</v>
      </c>
      <c r="G1876" s="4">
        <v>44454</v>
      </c>
      <c r="H1876">
        <v>867641246</v>
      </c>
      <c r="I1876" s="4">
        <v>44475</v>
      </c>
      <c r="J1876">
        <v>1917</v>
      </c>
      <c r="K1876">
        <v>81.73</v>
      </c>
      <c r="L1876">
        <v>56.67</v>
      </c>
      <c r="M1876">
        <v>156676.41</v>
      </c>
      <c r="N1876">
        <v>108636.39</v>
      </c>
    </row>
    <row r="1877" spans="1:14" x14ac:dyDescent="0.3">
      <c r="A1877" t="s">
        <v>1200</v>
      </c>
      <c r="B1877" t="s">
        <v>47</v>
      </c>
      <c r="C1877" t="s">
        <v>98</v>
      </c>
      <c r="D1877" t="s">
        <v>28</v>
      </c>
      <c r="E1877" t="s">
        <v>13</v>
      </c>
      <c r="F1877" t="s">
        <v>335</v>
      </c>
      <c r="G1877" s="4">
        <v>44671</v>
      </c>
      <c r="H1877">
        <v>868152368</v>
      </c>
      <c r="I1877" s="4">
        <v>44709</v>
      </c>
      <c r="J1877">
        <v>7113</v>
      </c>
      <c r="K1877">
        <v>47.45</v>
      </c>
      <c r="L1877">
        <v>31.79</v>
      </c>
      <c r="M1877">
        <v>337511.85000000003</v>
      </c>
      <c r="N1877">
        <v>226122.27</v>
      </c>
    </row>
    <row r="1878" spans="1:14" x14ac:dyDescent="0.3">
      <c r="A1878" t="s">
        <v>427</v>
      </c>
      <c r="B1878" t="s">
        <v>10</v>
      </c>
      <c r="C1878" t="s">
        <v>86</v>
      </c>
      <c r="D1878" t="s">
        <v>31</v>
      </c>
      <c r="E1878" t="s">
        <v>17</v>
      </c>
      <c r="F1878" t="s">
        <v>338</v>
      </c>
      <c r="G1878" s="4">
        <v>44531</v>
      </c>
      <c r="H1878">
        <v>169844615</v>
      </c>
      <c r="I1878" s="4">
        <v>44557</v>
      </c>
      <c r="J1878">
        <v>7575</v>
      </c>
      <c r="K1878">
        <v>437.2</v>
      </c>
      <c r="L1878">
        <v>263.33</v>
      </c>
      <c r="M1878">
        <v>3311790</v>
      </c>
      <c r="N1878">
        <v>1994724.7499999998</v>
      </c>
    </row>
    <row r="1879" spans="1:14" x14ac:dyDescent="0.3">
      <c r="A1879" t="s">
        <v>1201</v>
      </c>
      <c r="B1879" t="s">
        <v>10</v>
      </c>
      <c r="C1879" t="s">
        <v>187</v>
      </c>
      <c r="D1879" t="s">
        <v>28</v>
      </c>
      <c r="E1879" t="s">
        <v>13</v>
      </c>
      <c r="F1879" t="s">
        <v>337</v>
      </c>
      <c r="G1879" s="4">
        <v>44230</v>
      </c>
      <c r="H1879">
        <v>868451058</v>
      </c>
      <c r="I1879" s="4">
        <v>44272</v>
      </c>
      <c r="J1879">
        <v>9223</v>
      </c>
      <c r="K1879">
        <v>47.45</v>
      </c>
      <c r="L1879">
        <v>31.79</v>
      </c>
      <c r="M1879">
        <v>437631.35000000003</v>
      </c>
      <c r="N1879">
        <v>293199.17</v>
      </c>
    </row>
    <row r="1880" spans="1:14" x14ac:dyDescent="0.3">
      <c r="A1880" t="s">
        <v>1202</v>
      </c>
      <c r="B1880" t="s">
        <v>18</v>
      </c>
      <c r="C1880" t="s">
        <v>173</v>
      </c>
      <c r="D1880" t="s">
        <v>60</v>
      </c>
      <c r="E1880" t="s">
        <v>13</v>
      </c>
      <c r="F1880" t="s">
        <v>336</v>
      </c>
      <c r="G1880" s="4">
        <v>44688</v>
      </c>
      <c r="H1880">
        <v>868652760</v>
      </c>
      <c r="I1880" s="4">
        <v>44690</v>
      </c>
      <c r="J1880">
        <v>753</v>
      </c>
      <c r="K1880">
        <v>668.27</v>
      </c>
      <c r="L1880">
        <v>502.54</v>
      </c>
      <c r="M1880">
        <v>503207.31</v>
      </c>
      <c r="N1880">
        <v>378412.62</v>
      </c>
    </row>
    <row r="1881" spans="1:14" x14ac:dyDescent="0.3">
      <c r="A1881" t="s">
        <v>1203</v>
      </c>
      <c r="B1881" t="s">
        <v>35</v>
      </c>
      <c r="C1881" t="s">
        <v>192</v>
      </c>
      <c r="D1881" t="s">
        <v>28</v>
      </c>
      <c r="E1881" t="s">
        <v>13</v>
      </c>
      <c r="F1881" t="s">
        <v>338</v>
      </c>
      <c r="G1881" s="4">
        <v>44614</v>
      </c>
      <c r="H1881">
        <v>869137275</v>
      </c>
      <c r="I1881" s="4">
        <v>44619</v>
      </c>
      <c r="J1881">
        <v>6239</v>
      </c>
      <c r="K1881">
        <v>47.45</v>
      </c>
      <c r="L1881">
        <v>31.79</v>
      </c>
      <c r="M1881">
        <v>296040.55000000005</v>
      </c>
      <c r="N1881">
        <v>198337.81</v>
      </c>
    </row>
    <row r="1882" spans="1:14" x14ac:dyDescent="0.3">
      <c r="A1882" t="s">
        <v>1204</v>
      </c>
      <c r="B1882" t="s">
        <v>21</v>
      </c>
      <c r="C1882" t="s">
        <v>164</v>
      </c>
      <c r="D1882" t="s">
        <v>32</v>
      </c>
      <c r="E1882" t="s">
        <v>13</v>
      </c>
      <c r="F1882" t="s">
        <v>336</v>
      </c>
      <c r="G1882" s="4">
        <v>44294</v>
      </c>
      <c r="H1882">
        <v>869386613</v>
      </c>
      <c r="I1882" s="4">
        <v>44316</v>
      </c>
      <c r="J1882">
        <v>7248</v>
      </c>
      <c r="K1882">
        <v>81.73</v>
      </c>
      <c r="L1882">
        <v>56.67</v>
      </c>
      <c r="M1882">
        <v>592379.04</v>
      </c>
      <c r="N1882">
        <v>410744.16000000003</v>
      </c>
    </row>
    <row r="1883" spans="1:14" x14ac:dyDescent="0.3">
      <c r="A1883" t="s">
        <v>1672</v>
      </c>
      <c r="B1883" t="s">
        <v>21</v>
      </c>
      <c r="C1883" t="s">
        <v>198</v>
      </c>
      <c r="D1883" t="s">
        <v>60</v>
      </c>
      <c r="E1883" t="s">
        <v>17</v>
      </c>
      <c r="F1883" t="s">
        <v>335</v>
      </c>
      <c r="G1883" s="4">
        <v>43862</v>
      </c>
      <c r="H1883">
        <v>998791825</v>
      </c>
      <c r="I1883" s="4">
        <v>43864</v>
      </c>
      <c r="J1883">
        <v>7117</v>
      </c>
      <c r="K1883">
        <v>421.89</v>
      </c>
      <c r="L1883">
        <v>502.54</v>
      </c>
      <c r="M1883">
        <v>4462707.0599999996</v>
      </c>
      <c r="N1883">
        <v>3355962.12</v>
      </c>
    </row>
    <row r="1884" spans="1:14" x14ac:dyDescent="0.3">
      <c r="A1884" t="s">
        <v>1206</v>
      </c>
      <c r="B1884" t="s">
        <v>24</v>
      </c>
      <c r="C1884" t="s">
        <v>134</v>
      </c>
      <c r="D1884" t="s">
        <v>60</v>
      </c>
      <c r="E1884" t="s">
        <v>17</v>
      </c>
      <c r="F1884" t="s">
        <v>335</v>
      </c>
      <c r="G1884" s="4">
        <v>44262</v>
      </c>
      <c r="H1884">
        <v>870578372</v>
      </c>
      <c r="I1884" s="4">
        <v>44291</v>
      </c>
      <c r="J1884">
        <v>7261</v>
      </c>
      <c r="K1884">
        <v>668.27</v>
      </c>
      <c r="L1884">
        <v>502.54</v>
      </c>
      <c r="M1884">
        <v>4852308.47</v>
      </c>
      <c r="N1884">
        <v>3648942.94</v>
      </c>
    </row>
    <row r="1885" spans="1:14" x14ac:dyDescent="0.3">
      <c r="A1885" t="s">
        <v>1207</v>
      </c>
      <c r="B1885" t="s">
        <v>18</v>
      </c>
      <c r="C1885" t="s">
        <v>44</v>
      </c>
      <c r="D1885" t="s">
        <v>23</v>
      </c>
      <c r="E1885" t="s">
        <v>13</v>
      </c>
      <c r="F1885" t="s">
        <v>335</v>
      </c>
      <c r="G1885" s="4">
        <v>44807</v>
      </c>
      <c r="H1885">
        <v>871065461</v>
      </c>
      <c r="I1885" s="4">
        <v>44837</v>
      </c>
      <c r="J1885">
        <v>9557</v>
      </c>
      <c r="K1885">
        <v>9.33</v>
      </c>
      <c r="L1885">
        <v>6.92</v>
      </c>
      <c r="M1885">
        <v>89166.81</v>
      </c>
      <c r="N1885">
        <v>66134.44</v>
      </c>
    </row>
    <row r="1886" spans="1:14" x14ac:dyDescent="0.3">
      <c r="A1886" t="s">
        <v>1208</v>
      </c>
      <c r="B1886" t="s">
        <v>18</v>
      </c>
      <c r="C1886" t="s">
        <v>33</v>
      </c>
      <c r="D1886" t="s">
        <v>60</v>
      </c>
      <c r="E1886" t="s">
        <v>13</v>
      </c>
      <c r="F1886" t="s">
        <v>336</v>
      </c>
      <c r="G1886" s="4">
        <v>44578</v>
      </c>
      <c r="H1886">
        <v>871178328</v>
      </c>
      <c r="I1886" s="4">
        <v>44595</v>
      </c>
      <c r="J1886">
        <v>3958</v>
      </c>
      <c r="K1886">
        <v>668.27</v>
      </c>
      <c r="L1886">
        <v>502.54</v>
      </c>
      <c r="M1886">
        <v>2645012.66</v>
      </c>
      <c r="N1886">
        <v>1989053.32</v>
      </c>
    </row>
    <row r="1887" spans="1:14" x14ac:dyDescent="0.3">
      <c r="A1887" t="s">
        <v>1209</v>
      </c>
      <c r="B1887" t="s">
        <v>47</v>
      </c>
      <c r="C1887" t="s">
        <v>52</v>
      </c>
      <c r="D1887" t="s">
        <v>20</v>
      </c>
      <c r="E1887" t="s">
        <v>13</v>
      </c>
      <c r="F1887" t="s">
        <v>336</v>
      </c>
      <c r="G1887" s="4">
        <v>44592</v>
      </c>
      <c r="H1887">
        <v>874854457</v>
      </c>
      <c r="I1887" s="4">
        <v>44621</v>
      </c>
      <c r="J1887">
        <v>2187</v>
      </c>
      <c r="K1887">
        <v>205.7</v>
      </c>
      <c r="L1887">
        <v>117.11</v>
      </c>
      <c r="M1887">
        <v>449865.89999999997</v>
      </c>
      <c r="N1887">
        <v>256119.57</v>
      </c>
    </row>
    <row r="1888" spans="1:14" x14ac:dyDescent="0.3">
      <c r="A1888" t="s">
        <v>1210</v>
      </c>
      <c r="B1888" t="s">
        <v>10</v>
      </c>
      <c r="C1888" t="s">
        <v>64</v>
      </c>
      <c r="D1888" t="s">
        <v>20</v>
      </c>
      <c r="E1888" t="s">
        <v>17</v>
      </c>
      <c r="F1888" t="s">
        <v>337</v>
      </c>
      <c r="G1888" s="4">
        <v>44448</v>
      </c>
      <c r="H1888">
        <v>875133836</v>
      </c>
      <c r="I1888" s="4">
        <v>44492</v>
      </c>
      <c r="J1888">
        <v>3001</v>
      </c>
      <c r="K1888">
        <v>205.7</v>
      </c>
      <c r="L1888">
        <v>117.11</v>
      </c>
      <c r="M1888">
        <v>617305.69999999995</v>
      </c>
      <c r="N1888">
        <v>351447.11</v>
      </c>
    </row>
    <row r="1889" spans="1:14" x14ac:dyDescent="0.3">
      <c r="A1889" t="s">
        <v>2098</v>
      </c>
      <c r="B1889" t="s">
        <v>10</v>
      </c>
      <c r="C1889" t="s">
        <v>105</v>
      </c>
      <c r="D1889" t="s">
        <v>26</v>
      </c>
      <c r="E1889" t="s">
        <v>13</v>
      </c>
      <c r="F1889" t="s">
        <v>338</v>
      </c>
      <c r="G1889" s="4">
        <v>43862</v>
      </c>
      <c r="H1889">
        <v>998791825</v>
      </c>
      <c r="I1889" s="4">
        <v>43892</v>
      </c>
      <c r="J1889">
        <v>8972</v>
      </c>
      <c r="K1889">
        <v>668.27</v>
      </c>
      <c r="L1889">
        <v>159.41999999999999</v>
      </c>
      <c r="M1889">
        <v>614714.24</v>
      </c>
      <c r="N1889">
        <v>383883.36</v>
      </c>
    </row>
    <row r="1890" spans="1:14" x14ac:dyDescent="0.3">
      <c r="A1890" t="s">
        <v>652</v>
      </c>
      <c r="B1890" t="s">
        <v>10</v>
      </c>
      <c r="C1890" t="s">
        <v>175</v>
      </c>
      <c r="D1890" t="s">
        <v>32</v>
      </c>
      <c r="E1890" t="s">
        <v>13</v>
      </c>
      <c r="F1890" t="s">
        <v>336</v>
      </c>
      <c r="G1890" s="4">
        <v>43862</v>
      </c>
      <c r="H1890">
        <v>370786273</v>
      </c>
      <c r="I1890" s="4">
        <v>43877</v>
      </c>
      <c r="J1890">
        <v>2753</v>
      </c>
      <c r="K1890">
        <v>81.73</v>
      </c>
      <c r="L1890">
        <v>56.67</v>
      </c>
      <c r="M1890">
        <v>225002.69</v>
      </c>
      <c r="N1890">
        <v>156012.51</v>
      </c>
    </row>
    <row r="1891" spans="1:14" x14ac:dyDescent="0.3">
      <c r="A1891" t="s">
        <v>1212</v>
      </c>
      <c r="B1891" t="s">
        <v>24</v>
      </c>
      <c r="C1891" t="s">
        <v>167</v>
      </c>
      <c r="D1891" t="s">
        <v>40</v>
      </c>
      <c r="E1891" t="s">
        <v>17</v>
      </c>
      <c r="F1891" t="s">
        <v>336</v>
      </c>
      <c r="G1891" s="4">
        <v>44381</v>
      </c>
      <c r="H1891">
        <v>877616918</v>
      </c>
      <c r="I1891" s="4">
        <v>44410</v>
      </c>
      <c r="J1891">
        <v>2555</v>
      </c>
      <c r="K1891">
        <v>154.06</v>
      </c>
      <c r="L1891">
        <v>90.93</v>
      </c>
      <c r="M1891">
        <v>393623.3</v>
      </c>
      <c r="N1891">
        <v>232326.15000000002</v>
      </c>
    </row>
    <row r="1892" spans="1:14" x14ac:dyDescent="0.3">
      <c r="A1892" t="s">
        <v>1213</v>
      </c>
      <c r="B1892" t="s">
        <v>21</v>
      </c>
      <c r="C1892" t="s">
        <v>145</v>
      </c>
      <c r="D1892" t="s">
        <v>12</v>
      </c>
      <c r="E1892" t="s">
        <v>13</v>
      </c>
      <c r="F1892" t="s">
        <v>336</v>
      </c>
      <c r="G1892" s="4">
        <v>44390</v>
      </c>
      <c r="H1892">
        <v>879757964</v>
      </c>
      <c r="I1892" s="4">
        <v>44410</v>
      </c>
      <c r="J1892">
        <v>8961</v>
      </c>
      <c r="K1892">
        <v>152.58000000000001</v>
      </c>
      <c r="L1892">
        <v>97.44</v>
      </c>
      <c r="M1892">
        <v>1367269.3800000001</v>
      </c>
      <c r="N1892">
        <v>873159.84</v>
      </c>
    </row>
    <row r="1893" spans="1:14" x14ac:dyDescent="0.3">
      <c r="A1893" t="s">
        <v>713</v>
      </c>
      <c r="B1893" t="s">
        <v>10</v>
      </c>
      <c r="C1893" t="s">
        <v>118</v>
      </c>
      <c r="D1893" t="s">
        <v>60</v>
      </c>
      <c r="E1893" t="s">
        <v>17</v>
      </c>
      <c r="F1893" t="s">
        <v>335</v>
      </c>
      <c r="G1893" s="4">
        <v>43862</v>
      </c>
      <c r="H1893">
        <v>430733001</v>
      </c>
      <c r="I1893" s="4">
        <v>43864</v>
      </c>
      <c r="J1893">
        <v>6678</v>
      </c>
      <c r="K1893">
        <v>668.27</v>
      </c>
      <c r="L1893">
        <v>502.54</v>
      </c>
      <c r="M1893">
        <v>4462707.0599999996</v>
      </c>
      <c r="N1893">
        <v>3355962.12</v>
      </c>
    </row>
    <row r="1894" spans="1:14" x14ac:dyDescent="0.3">
      <c r="A1894" t="s">
        <v>1197</v>
      </c>
      <c r="B1894" t="s">
        <v>24</v>
      </c>
      <c r="C1894" t="s">
        <v>77</v>
      </c>
      <c r="D1894" t="s">
        <v>26</v>
      </c>
      <c r="E1894" t="s">
        <v>13</v>
      </c>
      <c r="F1894" t="s">
        <v>338</v>
      </c>
      <c r="G1894" s="4">
        <v>43862</v>
      </c>
      <c r="H1894">
        <v>865485608</v>
      </c>
      <c r="I1894" s="4">
        <v>43892</v>
      </c>
      <c r="J1894">
        <v>2408</v>
      </c>
      <c r="K1894">
        <v>255.28</v>
      </c>
      <c r="L1894">
        <v>159.41999999999999</v>
      </c>
      <c r="M1894">
        <v>614714.24</v>
      </c>
      <c r="N1894">
        <v>383883.36</v>
      </c>
    </row>
    <row r="1895" spans="1:14" x14ac:dyDescent="0.3">
      <c r="A1895" t="s">
        <v>1216</v>
      </c>
      <c r="B1895" t="s">
        <v>24</v>
      </c>
      <c r="C1895" t="s">
        <v>75</v>
      </c>
      <c r="D1895" t="s">
        <v>12</v>
      </c>
      <c r="E1895" t="s">
        <v>17</v>
      </c>
      <c r="F1895" t="s">
        <v>336</v>
      </c>
      <c r="G1895" s="4">
        <v>44649</v>
      </c>
      <c r="H1895">
        <v>880257499</v>
      </c>
      <c r="I1895" s="4">
        <v>44665</v>
      </c>
      <c r="J1895">
        <v>8351</v>
      </c>
      <c r="K1895">
        <v>152.58000000000001</v>
      </c>
      <c r="L1895">
        <v>97.44</v>
      </c>
      <c r="M1895">
        <v>1274195.58</v>
      </c>
      <c r="N1895">
        <v>813721.44</v>
      </c>
    </row>
    <row r="1896" spans="1:14" x14ac:dyDescent="0.3">
      <c r="A1896" t="s">
        <v>1217</v>
      </c>
      <c r="B1896" t="s">
        <v>10</v>
      </c>
      <c r="C1896" t="s">
        <v>252</v>
      </c>
      <c r="D1896" t="s">
        <v>16</v>
      </c>
      <c r="E1896" t="s">
        <v>17</v>
      </c>
      <c r="F1896" t="s">
        <v>337</v>
      </c>
      <c r="G1896" s="4">
        <v>44498</v>
      </c>
      <c r="H1896">
        <v>880664765</v>
      </c>
      <c r="I1896" s="4">
        <v>44518</v>
      </c>
      <c r="J1896">
        <v>3013</v>
      </c>
      <c r="K1896">
        <v>421.89</v>
      </c>
      <c r="L1896">
        <v>364.69</v>
      </c>
      <c r="M1896">
        <v>1271154.57</v>
      </c>
      <c r="N1896">
        <v>1098810.97</v>
      </c>
    </row>
    <row r="1897" spans="1:14" x14ac:dyDescent="0.3">
      <c r="A1897" t="s">
        <v>1941</v>
      </c>
      <c r="B1897" t="s">
        <v>47</v>
      </c>
      <c r="C1897" t="s">
        <v>204</v>
      </c>
      <c r="D1897" t="s">
        <v>31</v>
      </c>
      <c r="E1897" t="s">
        <v>17</v>
      </c>
      <c r="F1897" t="s">
        <v>335</v>
      </c>
      <c r="G1897" s="4">
        <v>43861</v>
      </c>
      <c r="H1897">
        <v>998791825</v>
      </c>
      <c r="I1897" s="4">
        <v>43902</v>
      </c>
      <c r="J1897">
        <v>9511</v>
      </c>
      <c r="K1897">
        <v>81.73</v>
      </c>
      <c r="L1897">
        <v>263.33</v>
      </c>
      <c r="M1897">
        <v>4253956</v>
      </c>
      <c r="N1897">
        <v>2562200.9</v>
      </c>
    </row>
    <row r="1898" spans="1:14" x14ac:dyDescent="0.3">
      <c r="A1898" t="s">
        <v>1219</v>
      </c>
      <c r="B1898" t="s">
        <v>21</v>
      </c>
      <c r="C1898" t="s">
        <v>57</v>
      </c>
      <c r="D1898" t="s">
        <v>31</v>
      </c>
      <c r="E1898" t="s">
        <v>13</v>
      </c>
      <c r="F1898" t="s">
        <v>335</v>
      </c>
      <c r="G1898" s="4">
        <v>44605</v>
      </c>
      <c r="H1898">
        <v>881113231</v>
      </c>
      <c r="I1898" s="4">
        <v>44620</v>
      </c>
      <c r="J1898">
        <v>6615</v>
      </c>
      <c r="K1898">
        <v>437.2</v>
      </c>
      <c r="L1898">
        <v>263.33</v>
      </c>
      <c r="M1898">
        <v>2892078</v>
      </c>
      <c r="N1898">
        <v>1741927.95</v>
      </c>
    </row>
    <row r="1899" spans="1:14" x14ac:dyDescent="0.3">
      <c r="A1899" t="s">
        <v>1220</v>
      </c>
      <c r="B1899" t="s">
        <v>10</v>
      </c>
      <c r="C1899" t="s">
        <v>210</v>
      </c>
      <c r="D1899" t="s">
        <v>34</v>
      </c>
      <c r="E1899" t="s">
        <v>13</v>
      </c>
      <c r="F1899" t="s">
        <v>336</v>
      </c>
      <c r="G1899" s="4">
        <v>44241</v>
      </c>
      <c r="H1899">
        <v>881995141</v>
      </c>
      <c r="I1899" s="4">
        <v>44279</v>
      </c>
      <c r="J1899">
        <v>6660</v>
      </c>
      <c r="K1899">
        <v>651.21</v>
      </c>
      <c r="L1899">
        <v>524.96</v>
      </c>
      <c r="M1899">
        <v>4337058.6000000006</v>
      </c>
      <c r="N1899">
        <v>3496233.6</v>
      </c>
    </row>
    <row r="1900" spans="1:14" x14ac:dyDescent="0.3">
      <c r="A1900" t="s">
        <v>429</v>
      </c>
      <c r="B1900" t="s">
        <v>10</v>
      </c>
      <c r="C1900" t="s">
        <v>109</v>
      </c>
      <c r="D1900" t="s">
        <v>34</v>
      </c>
      <c r="E1900" t="s">
        <v>17</v>
      </c>
      <c r="F1900" t="s">
        <v>335</v>
      </c>
      <c r="G1900" s="4">
        <v>44205</v>
      </c>
      <c r="H1900">
        <v>172662436</v>
      </c>
      <c r="I1900" s="4">
        <v>44245</v>
      </c>
      <c r="J1900">
        <v>7531</v>
      </c>
      <c r="K1900">
        <v>651.21</v>
      </c>
      <c r="L1900">
        <v>524.96</v>
      </c>
      <c r="M1900">
        <v>4904262.5100000007</v>
      </c>
      <c r="N1900">
        <v>3953473.7600000002</v>
      </c>
    </row>
    <row r="1901" spans="1:14" x14ac:dyDescent="0.3">
      <c r="A1901" t="s">
        <v>1221</v>
      </c>
      <c r="B1901" t="s">
        <v>21</v>
      </c>
      <c r="C1901" t="s">
        <v>277</v>
      </c>
      <c r="D1901" t="s">
        <v>34</v>
      </c>
      <c r="E1901" t="s">
        <v>13</v>
      </c>
      <c r="F1901" t="s">
        <v>338</v>
      </c>
      <c r="G1901" s="4">
        <v>44819</v>
      </c>
      <c r="H1901">
        <v>882565057</v>
      </c>
      <c r="I1901" s="4">
        <v>44856</v>
      </c>
      <c r="J1901">
        <v>9655</v>
      </c>
      <c r="K1901">
        <v>651.21</v>
      </c>
      <c r="L1901">
        <v>524.96</v>
      </c>
      <c r="M1901">
        <v>6287432.5500000007</v>
      </c>
      <c r="N1901">
        <v>5068488.8000000007</v>
      </c>
    </row>
    <row r="1902" spans="1:14" x14ac:dyDescent="0.3">
      <c r="A1902" t="s">
        <v>1222</v>
      </c>
      <c r="B1902" t="s">
        <v>24</v>
      </c>
      <c r="C1902" t="s">
        <v>45</v>
      </c>
      <c r="D1902" t="s">
        <v>54</v>
      </c>
      <c r="E1902" t="s">
        <v>13</v>
      </c>
      <c r="F1902" t="s">
        <v>336</v>
      </c>
      <c r="G1902" s="4">
        <v>44568</v>
      </c>
      <c r="H1902">
        <v>882943999</v>
      </c>
      <c r="I1902" s="4">
        <v>44617</v>
      </c>
      <c r="J1902">
        <v>8729</v>
      </c>
      <c r="K1902">
        <v>109.28</v>
      </c>
      <c r="L1902">
        <v>35.840000000000003</v>
      </c>
      <c r="M1902">
        <v>953905.12</v>
      </c>
      <c r="N1902">
        <v>312847.36000000004</v>
      </c>
    </row>
    <row r="1903" spans="1:14" x14ac:dyDescent="0.3">
      <c r="A1903" t="s">
        <v>1022</v>
      </c>
      <c r="B1903" t="s">
        <v>24</v>
      </c>
      <c r="C1903" t="s">
        <v>265</v>
      </c>
      <c r="D1903" t="s">
        <v>31</v>
      </c>
      <c r="E1903" t="s">
        <v>17</v>
      </c>
      <c r="F1903" t="s">
        <v>335</v>
      </c>
      <c r="G1903" s="4">
        <v>43861</v>
      </c>
      <c r="H1903">
        <v>706573092</v>
      </c>
      <c r="I1903" s="4">
        <v>43902</v>
      </c>
      <c r="J1903">
        <v>9730</v>
      </c>
      <c r="K1903">
        <v>437.2</v>
      </c>
      <c r="L1903">
        <v>263.33</v>
      </c>
      <c r="M1903">
        <v>4253956</v>
      </c>
      <c r="N1903">
        <v>2562200.9</v>
      </c>
    </row>
    <row r="1904" spans="1:14" x14ac:dyDescent="0.3">
      <c r="A1904" t="s">
        <v>1586</v>
      </c>
      <c r="B1904" t="s">
        <v>47</v>
      </c>
      <c r="C1904" t="s">
        <v>177</v>
      </c>
      <c r="D1904" t="s">
        <v>34</v>
      </c>
      <c r="E1904" t="s">
        <v>13</v>
      </c>
      <c r="F1904" t="s">
        <v>335</v>
      </c>
      <c r="G1904" s="4">
        <v>43859</v>
      </c>
      <c r="H1904">
        <v>998791825</v>
      </c>
      <c r="I1904" s="4">
        <v>43889</v>
      </c>
      <c r="J1904">
        <v>5441</v>
      </c>
      <c r="K1904">
        <v>255.28</v>
      </c>
      <c r="L1904">
        <v>524.96</v>
      </c>
      <c r="M1904">
        <v>4594937.7600000007</v>
      </c>
      <c r="N1904">
        <v>3704117.7600000002</v>
      </c>
    </row>
    <row r="1905" spans="1:14" x14ac:dyDescent="0.3">
      <c r="A1905" t="s">
        <v>1225</v>
      </c>
      <c r="B1905" t="s">
        <v>21</v>
      </c>
      <c r="C1905" t="s">
        <v>148</v>
      </c>
      <c r="D1905" t="s">
        <v>12</v>
      </c>
      <c r="E1905" t="s">
        <v>13</v>
      </c>
      <c r="F1905" t="s">
        <v>337</v>
      </c>
      <c r="G1905" s="4">
        <v>44209</v>
      </c>
      <c r="H1905">
        <v>885696589</v>
      </c>
      <c r="I1905" s="4">
        <v>44237</v>
      </c>
      <c r="J1905">
        <v>4200</v>
      </c>
      <c r="K1905">
        <v>152.58000000000001</v>
      </c>
      <c r="L1905">
        <v>97.44</v>
      </c>
      <c r="M1905">
        <v>640836</v>
      </c>
      <c r="N1905">
        <v>409248</v>
      </c>
    </row>
    <row r="1906" spans="1:14" x14ac:dyDescent="0.3">
      <c r="A1906" t="s">
        <v>1778</v>
      </c>
      <c r="B1906" t="s">
        <v>21</v>
      </c>
      <c r="C1906" t="s">
        <v>37</v>
      </c>
      <c r="D1906" t="s">
        <v>23</v>
      </c>
      <c r="E1906" t="s">
        <v>13</v>
      </c>
      <c r="F1906" t="s">
        <v>335</v>
      </c>
      <c r="G1906" s="4">
        <v>43859</v>
      </c>
      <c r="H1906">
        <v>998791825</v>
      </c>
      <c r="I1906" s="4">
        <v>43884</v>
      </c>
      <c r="J1906">
        <v>3543</v>
      </c>
      <c r="K1906">
        <v>651.21</v>
      </c>
      <c r="L1906">
        <v>6.92</v>
      </c>
      <c r="M1906">
        <v>60477.06</v>
      </c>
      <c r="N1906">
        <v>44855.44</v>
      </c>
    </row>
    <row r="1907" spans="1:14" x14ac:dyDescent="0.3">
      <c r="A1907" t="s">
        <v>615</v>
      </c>
      <c r="B1907" t="s">
        <v>10</v>
      </c>
      <c r="C1907" t="s">
        <v>210</v>
      </c>
      <c r="D1907" t="s">
        <v>34</v>
      </c>
      <c r="E1907" t="s">
        <v>13</v>
      </c>
      <c r="F1907" t="s">
        <v>335</v>
      </c>
      <c r="G1907" s="4">
        <v>43859</v>
      </c>
      <c r="H1907">
        <v>335314166</v>
      </c>
      <c r="I1907" s="4">
        <v>43889</v>
      </c>
      <c r="J1907">
        <v>7056</v>
      </c>
      <c r="K1907">
        <v>651.21</v>
      </c>
      <c r="L1907">
        <v>524.96</v>
      </c>
      <c r="M1907">
        <v>4594937.7600000007</v>
      </c>
      <c r="N1907">
        <v>3704117.7600000002</v>
      </c>
    </row>
    <row r="1908" spans="1:14" x14ac:dyDescent="0.3">
      <c r="A1908" t="s">
        <v>835</v>
      </c>
      <c r="B1908" t="s">
        <v>47</v>
      </c>
      <c r="C1908" t="s">
        <v>91</v>
      </c>
      <c r="D1908" t="s">
        <v>23</v>
      </c>
      <c r="E1908" t="s">
        <v>13</v>
      </c>
      <c r="F1908" t="s">
        <v>335</v>
      </c>
      <c r="G1908" s="4">
        <v>43859</v>
      </c>
      <c r="H1908">
        <v>536287581</v>
      </c>
      <c r="I1908" s="4">
        <v>43884</v>
      </c>
      <c r="J1908">
        <v>6482</v>
      </c>
      <c r="K1908">
        <v>9.33</v>
      </c>
      <c r="L1908">
        <v>6.92</v>
      </c>
      <c r="M1908">
        <v>60477.06</v>
      </c>
      <c r="N1908">
        <v>44855.44</v>
      </c>
    </row>
    <row r="1909" spans="1:14" x14ac:dyDescent="0.3">
      <c r="A1909" t="s">
        <v>1229</v>
      </c>
      <c r="B1909" t="s">
        <v>10</v>
      </c>
      <c r="C1909" t="s">
        <v>225</v>
      </c>
      <c r="D1909" t="s">
        <v>28</v>
      </c>
      <c r="E1909" t="s">
        <v>17</v>
      </c>
      <c r="F1909" t="s">
        <v>336</v>
      </c>
      <c r="G1909" s="4">
        <v>44661</v>
      </c>
      <c r="H1909">
        <v>889940917</v>
      </c>
      <c r="I1909" s="4">
        <v>44661</v>
      </c>
      <c r="J1909">
        <v>1960</v>
      </c>
      <c r="K1909">
        <v>47.45</v>
      </c>
      <c r="L1909">
        <v>31.79</v>
      </c>
      <c r="M1909">
        <v>93002</v>
      </c>
      <c r="N1909">
        <v>62308.4</v>
      </c>
    </row>
    <row r="1910" spans="1:14" x14ac:dyDescent="0.3">
      <c r="A1910" t="s">
        <v>1230</v>
      </c>
      <c r="B1910" t="s">
        <v>21</v>
      </c>
      <c r="C1910" t="s">
        <v>145</v>
      </c>
      <c r="D1910" t="s">
        <v>54</v>
      </c>
      <c r="E1910" t="s">
        <v>17</v>
      </c>
      <c r="F1910" t="s">
        <v>338</v>
      </c>
      <c r="G1910" s="4">
        <v>44869</v>
      </c>
      <c r="H1910">
        <v>890131032</v>
      </c>
      <c r="I1910" s="4">
        <v>44892</v>
      </c>
      <c r="J1910">
        <v>6099</v>
      </c>
      <c r="K1910">
        <v>109.28</v>
      </c>
      <c r="L1910">
        <v>35.840000000000003</v>
      </c>
      <c r="M1910">
        <v>666498.72</v>
      </c>
      <c r="N1910">
        <v>218588.16000000003</v>
      </c>
    </row>
    <row r="1911" spans="1:14" x14ac:dyDescent="0.3">
      <c r="A1911" t="s">
        <v>430</v>
      </c>
      <c r="B1911" t="s">
        <v>10</v>
      </c>
      <c r="C1911" t="s">
        <v>105</v>
      </c>
      <c r="D1911" t="s">
        <v>31</v>
      </c>
      <c r="E1911" t="s">
        <v>13</v>
      </c>
      <c r="F1911" t="s">
        <v>336</v>
      </c>
      <c r="G1911" s="4">
        <v>44392</v>
      </c>
      <c r="H1911">
        <v>173900973</v>
      </c>
      <c r="I1911" s="4">
        <v>44395</v>
      </c>
      <c r="J1911">
        <v>2075</v>
      </c>
      <c r="K1911">
        <v>437.2</v>
      </c>
      <c r="L1911">
        <v>263.33</v>
      </c>
      <c r="M1911">
        <v>907190</v>
      </c>
      <c r="N1911">
        <v>546409.75</v>
      </c>
    </row>
    <row r="1912" spans="1:14" x14ac:dyDescent="0.3">
      <c r="A1912" t="s">
        <v>1231</v>
      </c>
      <c r="B1912" t="s">
        <v>21</v>
      </c>
      <c r="C1912" t="s">
        <v>78</v>
      </c>
      <c r="D1912" t="s">
        <v>12</v>
      </c>
      <c r="E1912" t="s">
        <v>17</v>
      </c>
      <c r="F1912" t="s">
        <v>338</v>
      </c>
      <c r="G1912" s="4">
        <v>44308</v>
      </c>
      <c r="H1912">
        <v>890339171</v>
      </c>
      <c r="I1912" s="4">
        <v>44342</v>
      </c>
      <c r="J1912">
        <v>5893</v>
      </c>
      <c r="K1912">
        <v>152.58000000000001</v>
      </c>
      <c r="L1912">
        <v>97.44</v>
      </c>
      <c r="M1912">
        <v>899153.94000000006</v>
      </c>
      <c r="N1912">
        <v>574213.92000000004</v>
      </c>
    </row>
    <row r="1913" spans="1:14" x14ac:dyDescent="0.3">
      <c r="A1913" t="s">
        <v>1232</v>
      </c>
      <c r="B1913" t="s">
        <v>10</v>
      </c>
      <c r="C1913" t="s">
        <v>105</v>
      </c>
      <c r="D1913" t="s">
        <v>60</v>
      </c>
      <c r="E1913" t="s">
        <v>13</v>
      </c>
      <c r="F1913" t="s">
        <v>335</v>
      </c>
      <c r="G1913" s="4">
        <v>44240</v>
      </c>
      <c r="H1913">
        <v>890437877</v>
      </c>
      <c r="I1913" s="4">
        <v>44269</v>
      </c>
      <c r="J1913">
        <v>9785</v>
      </c>
      <c r="K1913">
        <v>668.27</v>
      </c>
      <c r="L1913">
        <v>502.54</v>
      </c>
      <c r="M1913">
        <v>6539021.9500000002</v>
      </c>
      <c r="N1913">
        <v>4917353.9000000004</v>
      </c>
    </row>
    <row r="1914" spans="1:14" x14ac:dyDescent="0.3">
      <c r="A1914" t="s">
        <v>1601</v>
      </c>
      <c r="B1914" t="s">
        <v>47</v>
      </c>
      <c r="C1914" t="s">
        <v>72</v>
      </c>
      <c r="D1914" t="s">
        <v>31</v>
      </c>
      <c r="E1914" t="s">
        <v>13</v>
      </c>
      <c r="F1914" t="s">
        <v>338</v>
      </c>
      <c r="G1914" s="4">
        <v>43858</v>
      </c>
      <c r="H1914">
        <v>998791825</v>
      </c>
      <c r="I1914" s="4">
        <v>43893</v>
      </c>
      <c r="J1914">
        <v>5683</v>
      </c>
      <c r="K1914">
        <v>651.21</v>
      </c>
      <c r="L1914">
        <v>263.33</v>
      </c>
      <c r="M1914">
        <v>1013866.7999999999</v>
      </c>
      <c r="N1914">
        <v>610662.27</v>
      </c>
    </row>
    <row r="1915" spans="1:14" x14ac:dyDescent="0.3">
      <c r="A1915" t="s">
        <v>1234</v>
      </c>
      <c r="B1915" t="s">
        <v>21</v>
      </c>
      <c r="C1915" t="s">
        <v>37</v>
      </c>
      <c r="D1915" t="s">
        <v>28</v>
      </c>
      <c r="E1915" t="s">
        <v>13</v>
      </c>
      <c r="F1915" t="s">
        <v>335</v>
      </c>
      <c r="G1915" s="4">
        <v>44584</v>
      </c>
      <c r="H1915">
        <v>892427861</v>
      </c>
      <c r="I1915" s="4">
        <v>44619</v>
      </c>
      <c r="J1915">
        <v>8787</v>
      </c>
      <c r="K1915">
        <v>47.45</v>
      </c>
      <c r="L1915">
        <v>31.79</v>
      </c>
      <c r="M1915">
        <v>416943.15</v>
      </c>
      <c r="N1915">
        <v>279338.73</v>
      </c>
    </row>
    <row r="1916" spans="1:14" x14ac:dyDescent="0.3">
      <c r="A1916" t="s">
        <v>633</v>
      </c>
      <c r="B1916" t="s">
        <v>10</v>
      </c>
      <c r="C1916" t="s">
        <v>100</v>
      </c>
      <c r="D1916" t="s">
        <v>31</v>
      </c>
      <c r="E1916" t="s">
        <v>13</v>
      </c>
      <c r="F1916" t="s">
        <v>338</v>
      </c>
      <c r="G1916" s="4">
        <v>43858</v>
      </c>
      <c r="H1916">
        <v>352681577</v>
      </c>
      <c r="I1916" s="4">
        <v>43893</v>
      </c>
      <c r="J1916">
        <v>2319</v>
      </c>
      <c r="K1916">
        <v>437.2</v>
      </c>
      <c r="L1916">
        <v>263.33</v>
      </c>
      <c r="M1916">
        <v>1013866.7999999999</v>
      </c>
      <c r="N1916">
        <v>610662.27</v>
      </c>
    </row>
    <row r="1917" spans="1:14" x14ac:dyDescent="0.3">
      <c r="A1917" t="s">
        <v>1236</v>
      </c>
      <c r="B1917" t="s">
        <v>21</v>
      </c>
      <c r="C1917" t="s">
        <v>155</v>
      </c>
      <c r="D1917" t="s">
        <v>60</v>
      </c>
      <c r="E1917" t="s">
        <v>13</v>
      </c>
      <c r="F1917" t="s">
        <v>335</v>
      </c>
      <c r="G1917" s="4">
        <v>44322</v>
      </c>
      <c r="H1917">
        <v>893344533</v>
      </c>
      <c r="I1917" s="4">
        <v>44333</v>
      </c>
      <c r="J1917">
        <v>1268</v>
      </c>
      <c r="K1917">
        <v>668.27</v>
      </c>
      <c r="L1917">
        <v>502.54</v>
      </c>
      <c r="M1917">
        <v>847366.36</v>
      </c>
      <c r="N1917">
        <v>637220.72</v>
      </c>
    </row>
    <row r="1918" spans="1:14" x14ac:dyDescent="0.3">
      <c r="A1918" t="s">
        <v>1511</v>
      </c>
      <c r="B1918" t="s">
        <v>21</v>
      </c>
      <c r="C1918" t="s">
        <v>70</v>
      </c>
      <c r="D1918" t="s">
        <v>20</v>
      </c>
      <c r="E1918" t="s">
        <v>17</v>
      </c>
      <c r="F1918" t="s">
        <v>336</v>
      </c>
      <c r="G1918" s="4">
        <v>43857</v>
      </c>
      <c r="H1918">
        <v>998791825</v>
      </c>
      <c r="I1918" s="4">
        <v>43894</v>
      </c>
      <c r="J1918">
        <v>3213</v>
      </c>
      <c r="K1918">
        <v>152.58000000000001</v>
      </c>
      <c r="L1918">
        <v>117.11</v>
      </c>
      <c r="M1918">
        <v>517541.19999999995</v>
      </c>
      <c r="N1918">
        <v>294648.76</v>
      </c>
    </row>
    <row r="1919" spans="1:14" x14ac:dyDescent="0.3">
      <c r="A1919" t="s">
        <v>1238</v>
      </c>
      <c r="B1919" t="s">
        <v>21</v>
      </c>
      <c r="C1919" t="s">
        <v>153</v>
      </c>
      <c r="D1919" t="s">
        <v>20</v>
      </c>
      <c r="E1919" t="s">
        <v>13</v>
      </c>
      <c r="F1919" t="s">
        <v>337</v>
      </c>
      <c r="G1919" s="4">
        <v>44225</v>
      </c>
      <c r="H1919">
        <v>894298970</v>
      </c>
      <c r="I1919" s="4">
        <v>44265</v>
      </c>
      <c r="J1919">
        <v>7893</v>
      </c>
      <c r="K1919">
        <v>205.7</v>
      </c>
      <c r="L1919">
        <v>117.11</v>
      </c>
      <c r="M1919">
        <v>1623590.0999999999</v>
      </c>
      <c r="N1919">
        <v>924349.23</v>
      </c>
    </row>
    <row r="1920" spans="1:14" x14ac:dyDescent="0.3">
      <c r="A1920" t="s">
        <v>291</v>
      </c>
      <c r="B1920" t="s">
        <v>21</v>
      </c>
      <c r="C1920" t="s">
        <v>30</v>
      </c>
      <c r="D1920" t="s">
        <v>32</v>
      </c>
      <c r="E1920" t="s">
        <v>17</v>
      </c>
      <c r="F1920" t="s">
        <v>336</v>
      </c>
      <c r="G1920" s="4">
        <v>43857</v>
      </c>
      <c r="H1920">
        <v>998791825</v>
      </c>
      <c r="I1920" s="4">
        <v>43896</v>
      </c>
      <c r="J1920">
        <v>7261</v>
      </c>
      <c r="K1920">
        <v>437.2</v>
      </c>
      <c r="L1920">
        <v>56.67</v>
      </c>
      <c r="M1920">
        <v>497163.59</v>
      </c>
      <c r="N1920">
        <v>344723.61</v>
      </c>
    </row>
    <row r="1921" spans="1:14" x14ac:dyDescent="0.3">
      <c r="A1921" t="s">
        <v>1240</v>
      </c>
      <c r="B1921" t="s">
        <v>18</v>
      </c>
      <c r="C1921" t="s">
        <v>181</v>
      </c>
      <c r="D1921" t="s">
        <v>12</v>
      </c>
      <c r="E1921" t="s">
        <v>17</v>
      </c>
      <c r="F1921" t="s">
        <v>336</v>
      </c>
      <c r="G1921" s="4">
        <v>44281</v>
      </c>
      <c r="H1921">
        <v>896206557</v>
      </c>
      <c r="I1921" s="4">
        <v>44296</v>
      </c>
      <c r="J1921">
        <v>1825</v>
      </c>
      <c r="K1921">
        <v>152.58000000000001</v>
      </c>
      <c r="L1921">
        <v>97.44</v>
      </c>
      <c r="M1921">
        <v>278458.5</v>
      </c>
      <c r="N1921">
        <v>177828</v>
      </c>
    </row>
    <row r="1922" spans="1:14" x14ac:dyDescent="0.3">
      <c r="A1922" t="s">
        <v>350</v>
      </c>
      <c r="B1922" t="s">
        <v>24</v>
      </c>
      <c r="C1922" t="s">
        <v>27</v>
      </c>
      <c r="D1922" t="s">
        <v>32</v>
      </c>
      <c r="E1922" t="s">
        <v>13</v>
      </c>
      <c r="F1922" t="s">
        <v>335</v>
      </c>
      <c r="G1922" s="4">
        <v>44240</v>
      </c>
      <c r="H1922">
        <v>111651837</v>
      </c>
      <c r="I1922" s="4">
        <v>44287</v>
      </c>
      <c r="J1922">
        <v>8779</v>
      </c>
      <c r="K1922">
        <v>81.73</v>
      </c>
      <c r="L1922">
        <v>56.67</v>
      </c>
      <c r="M1922">
        <v>717507.67</v>
      </c>
      <c r="N1922">
        <v>497505.93</v>
      </c>
    </row>
    <row r="1923" spans="1:14" x14ac:dyDescent="0.3">
      <c r="A1923" t="s">
        <v>431</v>
      </c>
      <c r="B1923" t="s">
        <v>24</v>
      </c>
      <c r="C1923" t="s">
        <v>110</v>
      </c>
      <c r="D1923" t="s">
        <v>12</v>
      </c>
      <c r="E1923" t="s">
        <v>13</v>
      </c>
      <c r="F1923" t="s">
        <v>337</v>
      </c>
      <c r="G1923" s="4">
        <v>44511</v>
      </c>
      <c r="H1923">
        <v>175078141</v>
      </c>
      <c r="I1923" s="4">
        <v>44519</v>
      </c>
      <c r="J1923">
        <v>869</v>
      </c>
      <c r="K1923">
        <v>152.58000000000001</v>
      </c>
      <c r="L1923">
        <v>97.44</v>
      </c>
      <c r="M1923">
        <v>132592.02000000002</v>
      </c>
      <c r="N1923">
        <v>84675.36</v>
      </c>
    </row>
    <row r="1924" spans="1:14" x14ac:dyDescent="0.3">
      <c r="A1924" t="s">
        <v>2112</v>
      </c>
      <c r="B1924" t="s">
        <v>10</v>
      </c>
      <c r="C1924" t="s">
        <v>90</v>
      </c>
      <c r="D1924" t="s">
        <v>60</v>
      </c>
      <c r="E1924" t="s">
        <v>17</v>
      </c>
      <c r="F1924" t="s">
        <v>337</v>
      </c>
      <c r="G1924" s="4">
        <v>43857</v>
      </c>
      <c r="H1924">
        <v>998791825</v>
      </c>
      <c r="I1924" s="4">
        <v>43884</v>
      </c>
      <c r="J1924">
        <v>6861</v>
      </c>
      <c r="K1924">
        <v>421.89</v>
      </c>
      <c r="L1924">
        <v>502.54</v>
      </c>
      <c r="M1924">
        <v>2962440.91</v>
      </c>
      <c r="N1924">
        <v>2227759.8200000003</v>
      </c>
    </row>
    <row r="1925" spans="1:14" x14ac:dyDescent="0.3">
      <c r="A1925" t="s">
        <v>1242</v>
      </c>
      <c r="B1925" t="s">
        <v>21</v>
      </c>
      <c r="C1925" t="s">
        <v>243</v>
      </c>
      <c r="D1925" t="s">
        <v>16</v>
      </c>
      <c r="E1925" t="s">
        <v>13</v>
      </c>
      <c r="F1925" t="s">
        <v>337</v>
      </c>
      <c r="G1925" s="4">
        <v>44739</v>
      </c>
      <c r="H1925">
        <v>897720181</v>
      </c>
      <c r="I1925" s="4">
        <v>44785</v>
      </c>
      <c r="J1925">
        <v>8730</v>
      </c>
      <c r="K1925">
        <v>421.89</v>
      </c>
      <c r="L1925">
        <v>364.69</v>
      </c>
      <c r="M1925">
        <v>3683099.6999999997</v>
      </c>
      <c r="N1925">
        <v>3183743.7</v>
      </c>
    </row>
    <row r="1926" spans="1:14" x14ac:dyDescent="0.3">
      <c r="A1926" t="s">
        <v>1243</v>
      </c>
      <c r="B1926" t="s">
        <v>47</v>
      </c>
      <c r="C1926" t="s">
        <v>197</v>
      </c>
      <c r="D1926" t="s">
        <v>28</v>
      </c>
      <c r="E1926" t="s">
        <v>17</v>
      </c>
      <c r="F1926" t="s">
        <v>337</v>
      </c>
      <c r="G1926" s="4">
        <v>44404</v>
      </c>
      <c r="H1926">
        <v>898784911</v>
      </c>
      <c r="I1926" s="4">
        <v>44453</v>
      </c>
      <c r="J1926">
        <v>828</v>
      </c>
      <c r="K1926">
        <v>47.45</v>
      </c>
      <c r="L1926">
        <v>31.79</v>
      </c>
      <c r="M1926">
        <v>39288.600000000006</v>
      </c>
      <c r="N1926">
        <v>26322.12</v>
      </c>
    </row>
    <row r="1927" spans="1:14" x14ac:dyDescent="0.3">
      <c r="A1927" t="s">
        <v>530</v>
      </c>
      <c r="B1927" t="s">
        <v>18</v>
      </c>
      <c r="C1927" t="s">
        <v>136</v>
      </c>
      <c r="D1927" t="s">
        <v>20</v>
      </c>
      <c r="E1927" t="s">
        <v>17</v>
      </c>
      <c r="F1927" t="s">
        <v>336</v>
      </c>
      <c r="G1927" s="4">
        <v>43857</v>
      </c>
      <c r="H1927">
        <v>252139508</v>
      </c>
      <c r="I1927" s="4">
        <v>43894</v>
      </c>
      <c r="J1927">
        <v>2516</v>
      </c>
      <c r="K1927">
        <v>205.7</v>
      </c>
      <c r="L1927">
        <v>117.11</v>
      </c>
      <c r="M1927">
        <v>517541.19999999995</v>
      </c>
      <c r="N1927">
        <v>294648.76</v>
      </c>
    </row>
    <row r="1928" spans="1:14" x14ac:dyDescent="0.3">
      <c r="A1928" t="s">
        <v>1245</v>
      </c>
      <c r="B1928" t="s">
        <v>10</v>
      </c>
      <c r="C1928" t="s">
        <v>205</v>
      </c>
      <c r="D1928" t="s">
        <v>40</v>
      </c>
      <c r="E1928" t="s">
        <v>13</v>
      </c>
      <c r="F1928" t="s">
        <v>336</v>
      </c>
      <c r="G1928" s="4">
        <v>44675</v>
      </c>
      <c r="H1928">
        <v>905825173</v>
      </c>
      <c r="I1928" s="4">
        <v>44695</v>
      </c>
      <c r="J1928">
        <v>1404</v>
      </c>
      <c r="K1928">
        <v>154.06</v>
      </c>
      <c r="L1928">
        <v>90.93</v>
      </c>
      <c r="M1928">
        <v>216300.24</v>
      </c>
      <c r="N1928">
        <v>127665.72000000002</v>
      </c>
    </row>
    <row r="1929" spans="1:14" x14ac:dyDescent="0.3">
      <c r="A1929" t="s">
        <v>788</v>
      </c>
      <c r="B1929" t="s">
        <v>21</v>
      </c>
      <c r="C1929" t="s">
        <v>37</v>
      </c>
      <c r="D1929" t="s">
        <v>32</v>
      </c>
      <c r="E1929" t="s">
        <v>17</v>
      </c>
      <c r="F1929" t="s">
        <v>336</v>
      </c>
      <c r="G1929" s="4">
        <v>43857</v>
      </c>
      <c r="H1929">
        <v>503644883</v>
      </c>
      <c r="I1929" s="4">
        <v>43896</v>
      </c>
      <c r="J1929">
        <v>6083</v>
      </c>
      <c r="K1929">
        <v>81.73</v>
      </c>
      <c r="L1929">
        <v>56.67</v>
      </c>
      <c r="M1929">
        <v>497163.59</v>
      </c>
      <c r="N1929">
        <v>344723.61</v>
      </c>
    </row>
    <row r="1930" spans="1:14" x14ac:dyDescent="0.3">
      <c r="A1930" t="s">
        <v>1247</v>
      </c>
      <c r="B1930" t="s">
        <v>10</v>
      </c>
      <c r="C1930" t="s">
        <v>139</v>
      </c>
      <c r="D1930" t="s">
        <v>26</v>
      </c>
      <c r="E1930" t="s">
        <v>17</v>
      </c>
      <c r="F1930" t="s">
        <v>338</v>
      </c>
      <c r="G1930" s="4">
        <v>44762</v>
      </c>
      <c r="H1930">
        <v>907012641</v>
      </c>
      <c r="I1930" s="4">
        <v>44806</v>
      </c>
      <c r="J1930">
        <v>6299</v>
      </c>
      <c r="K1930">
        <v>255.28</v>
      </c>
      <c r="L1930">
        <v>159.41999999999999</v>
      </c>
      <c r="M1930">
        <v>1608008.72</v>
      </c>
      <c r="N1930">
        <v>1004186.58</v>
      </c>
    </row>
    <row r="1931" spans="1:14" x14ac:dyDescent="0.3">
      <c r="A1931" t="s">
        <v>1248</v>
      </c>
      <c r="B1931" t="s">
        <v>10</v>
      </c>
      <c r="C1931" t="s">
        <v>115</v>
      </c>
      <c r="D1931" t="s">
        <v>16</v>
      </c>
      <c r="E1931" t="s">
        <v>13</v>
      </c>
      <c r="F1931" t="s">
        <v>336</v>
      </c>
      <c r="G1931" s="4">
        <v>44487</v>
      </c>
      <c r="H1931">
        <v>907371413</v>
      </c>
      <c r="I1931" s="4">
        <v>44510</v>
      </c>
      <c r="J1931">
        <v>1414</v>
      </c>
      <c r="K1931">
        <v>421.89</v>
      </c>
      <c r="L1931">
        <v>364.69</v>
      </c>
      <c r="M1931">
        <v>596552.46</v>
      </c>
      <c r="N1931">
        <v>515671.66</v>
      </c>
    </row>
    <row r="1932" spans="1:14" x14ac:dyDescent="0.3">
      <c r="A1932" t="s">
        <v>1249</v>
      </c>
      <c r="B1932" t="s">
        <v>10</v>
      </c>
      <c r="C1932" t="s">
        <v>100</v>
      </c>
      <c r="D1932" t="s">
        <v>20</v>
      </c>
      <c r="E1932" t="s">
        <v>17</v>
      </c>
      <c r="F1932" t="s">
        <v>338</v>
      </c>
      <c r="G1932" s="4">
        <v>44785</v>
      </c>
      <c r="H1932">
        <v>908088529</v>
      </c>
      <c r="I1932" s="4">
        <v>44805</v>
      </c>
      <c r="J1932">
        <v>4928</v>
      </c>
      <c r="K1932">
        <v>205.7</v>
      </c>
      <c r="L1932">
        <v>117.11</v>
      </c>
      <c r="M1932">
        <v>1013689.6</v>
      </c>
      <c r="N1932">
        <v>577118.07999999996</v>
      </c>
    </row>
    <row r="1933" spans="1:14" x14ac:dyDescent="0.3">
      <c r="A1933" t="s">
        <v>1250</v>
      </c>
      <c r="B1933" t="s">
        <v>10</v>
      </c>
      <c r="C1933" t="s">
        <v>90</v>
      </c>
      <c r="D1933" t="s">
        <v>20</v>
      </c>
      <c r="E1933" t="s">
        <v>13</v>
      </c>
      <c r="F1933" t="s">
        <v>335</v>
      </c>
      <c r="G1933" s="4">
        <v>44864</v>
      </c>
      <c r="H1933">
        <v>908471333</v>
      </c>
      <c r="I1933" s="4">
        <v>44908</v>
      </c>
      <c r="J1933">
        <v>6846</v>
      </c>
      <c r="K1933">
        <v>205.7</v>
      </c>
      <c r="L1933">
        <v>117.11</v>
      </c>
      <c r="M1933">
        <v>1408222.2</v>
      </c>
      <c r="N1933">
        <v>801735.05999999994</v>
      </c>
    </row>
    <row r="1934" spans="1:14" x14ac:dyDescent="0.3">
      <c r="A1934" t="s">
        <v>432</v>
      </c>
      <c r="B1934" t="s">
        <v>47</v>
      </c>
      <c r="C1934" t="s">
        <v>69</v>
      </c>
      <c r="D1934" t="s">
        <v>60</v>
      </c>
      <c r="E1934" t="s">
        <v>13</v>
      </c>
      <c r="F1934" t="s">
        <v>335</v>
      </c>
      <c r="G1934" s="4">
        <v>44260</v>
      </c>
      <c r="H1934">
        <v>175304305</v>
      </c>
      <c r="I1934" s="4">
        <v>44283</v>
      </c>
      <c r="J1934">
        <v>7353</v>
      </c>
      <c r="K1934">
        <v>668.27</v>
      </c>
      <c r="L1934">
        <v>502.54</v>
      </c>
      <c r="M1934">
        <v>4913789.3099999996</v>
      </c>
      <c r="N1934">
        <v>3695176.62</v>
      </c>
    </row>
    <row r="1935" spans="1:14" x14ac:dyDescent="0.3">
      <c r="A1935" t="s">
        <v>1215</v>
      </c>
      <c r="B1935" t="s">
        <v>24</v>
      </c>
      <c r="C1935" t="s">
        <v>240</v>
      </c>
      <c r="D1935" t="s">
        <v>60</v>
      </c>
      <c r="E1935" t="s">
        <v>17</v>
      </c>
      <c r="F1935" t="s">
        <v>337</v>
      </c>
      <c r="G1935" s="4">
        <v>43857</v>
      </c>
      <c r="H1935">
        <v>880126607</v>
      </c>
      <c r="I1935" s="4">
        <v>43884</v>
      </c>
      <c r="J1935">
        <v>4433</v>
      </c>
      <c r="K1935">
        <v>668.27</v>
      </c>
      <c r="L1935">
        <v>502.54</v>
      </c>
      <c r="M1935">
        <v>2962440.91</v>
      </c>
      <c r="N1935">
        <v>2227759.8200000003</v>
      </c>
    </row>
    <row r="1936" spans="1:14" x14ac:dyDescent="0.3">
      <c r="A1936" t="s">
        <v>1252</v>
      </c>
      <c r="B1936" t="s">
        <v>18</v>
      </c>
      <c r="C1936" t="s">
        <v>181</v>
      </c>
      <c r="D1936" t="s">
        <v>34</v>
      </c>
      <c r="E1936" t="s">
        <v>13</v>
      </c>
      <c r="F1936" t="s">
        <v>335</v>
      </c>
      <c r="G1936" s="4">
        <v>44537</v>
      </c>
      <c r="H1936">
        <v>911573684</v>
      </c>
      <c r="I1936" s="4">
        <v>44579</v>
      </c>
      <c r="J1936">
        <v>1071</v>
      </c>
      <c r="K1936">
        <v>651.21</v>
      </c>
      <c r="L1936">
        <v>524.96</v>
      </c>
      <c r="M1936">
        <v>697445.91</v>
      </c>
      <c r="N1936">
        <v>562232.16</v>
      </c>
    </row>
    <row r="1937" spans="1:14" x14ac:dyDescent="0.3">
      <c r="A1937" t="s">
        <v>1253</v>
      </c>
      <c r="B1937" t="s">
        <v>10</v>
      </c>
      <c r="C1937" t="s">
        <v>103</v>
      </c>
      <c r="D1937" t="s">
        <v>12</v>
      </c>
      <c r="E1937" t="s">
        <v>17</v>
      </c>
      <c r="F1937" t="s">
        <v>335</v>
      </c>
      <c r="G1937" s="4">
        <v>44324</v>
      </c>
      <c r="H1937">
        <v>911997258</v>
      </c>
      <c r="I1937" s="4">
        <v>44324</v>
      </c>
      <c r="J1937">
        <v>3543</v>
      </c>
      <c r="K1937">
        <v>152.58000000000001</v>
      </c>
      <c r="L1937">
        <v>97.44</v>
      </c>
      <c r="M1937">
        <v>540590.94000000006</v>
      </c>
      <c r="N1937">
        <v>345229.92</v>
      </c>
    </row>
    <row r="1938" spans="1:14" x14ac:dyDescent="0.3">
      <c r="A1938" t="s">
        <v>1254</v>
      </c>
      <c r="B1938" t="s">
        <v>21</v>
      </c>
      <c r="C1938" t="s">
        <v>162</v>
      </c>
      <c r="D1938" t="s">
        <v>32</v>
      </c>
      <c r="E1938" t="s">
        <v>13</v>
      </c>
      <c r="F1938" t="s">
        <v>338</v>
      </c>
      <c r="G1938" s="4">
        <v>44278</v>
      </c>
      <c r="H1938">
        <v>912741410</v>
      </c>
      <c r="I1938" s="4">
        <v>44278</v>
      </c>
      <c r="J1938">
        <v>4751</v>
      </c>
      <c r="K1938">
        <v>81.73</v>
      </c>
      <c r="L1938">
        <v>56.67</v>
      </c>
      <c r="M1938">
        <v>388299.23000000004</v>
      </c>
      <c r="N1938">
        <v>269239.17</v>
      </c>
    </row>
    <row r="1939" spans="1:14" x14ac:dyDescent="0.3">
      <c r="A1939" t="s">
        <v>1255</v>
      </c>
      <c r="B1939" t="s">
        <v>35</v>
      </c>
      <c r="C1939" t="s">
        <v>36</v>
      </c>
      <c r="D1939" t="s">
        <v>16</v>
      </c>
      <c r="E1939" t="s">
        <v>17</v>
      </c>
      <c r="F1939" t="s">
        <v>338</v>
      </c>
      <c r="G1939" s="4">
        <v>44339</v>
      </c>
      <c r="H1939">
        <v>912860286</v>
      </c>
      <c r="I1939" s="4">
        <v>44356</v>
      </c>
      <c r="J1939">
        <v>4857</v>
      </c>
      <c r="K1939">
        <v>421.89</v>
      </c>
      <c r="L1939">
        <v>364.69</v>
      </c>
      <c r="M1939">
        <v>2049119.73</v>
      </c>
      <c r="N1939">
        <v>1771299.33</v>
      </c>
    </row>
    <row r="1940" spans="1:14" x14ac:dyDescent="0.3">
      <c r="A1940" t="s">
        <v>1343</v>
      </c>
      <c r="B1940" t="s">
        <v>21</v>
      </c>
      <c r="C1940" t="s">
        <v>67</v>
      </c>
      <c r="D1940" t="s">
        <v>16</v>
      </c>
      <c r="E1940" t="s">
        <v>17</v>
      </c>
      <c r="F1940" t="s">
        <v>336</v>
      </c>
      <c r="G1940" s="4">
        <v>43856</v>
      </c>
      <c r="H1940">
        <v>998791825</v>
      </c>
      <c r="I1940" s="4">
        <v>43858</v>
      </c>
      <c r="J1940">
        <v>2637</v>
      </c>
      <c r="K1940">
        <v>47.45</v>
      </c>
      <c r="L1940">
        <v>364.69</v>
      </c>
      <c r="M1940">
        <v>419358.66</v>
      </c>
      <c r="N1940">
        <v>362501.86</v>
      </c>
    </row>
    <row r="1941" spans="1:14" x14ac:dyDescent="0.3">
      <c r="A1941" t="s">
        <v>1257</v>
      </c>
      <c r="B1941" t="s">
        <v>10</v>
      </c>
      <c r="C1941" t="s">
        <v>278</v>
      </c>
      <c r="D1941" t="s">
        <v>54</v>
      </c>
      <c r="E1941" t="s">
        <v>13</v>
      </c>
      <c r="F1941" t="s">
        <v>338</v>
      </c>
      <c r="G1941" s="4">
        <v>44239</v>
      </c>
      <c r="H1941">
        <v>914382064</v>
      </c>
      <c r="I1941" s="4">
        <v>44256</v>
      </c>
      <c r="J1941">
        <v>2560</v>
      </c>
      <c r="K1941">
        <v>109.28</v>
      </c>
      <c r="L1941">
        <v>35.840000000000003</v>
      </c>
      <c r="M1941">
        <v>279756.79999999999</v>
      </c>
      <c r="N1941">
        <v>91750.400000000009</v>
      </c>
    </row>
    <row r="1942" spans="1:14" x14ac:dyDescent="0.3">
      <c r="A1942" t="s">
        <v>343</v>
      </c>
      <c r="B1942" t="s">
        <v>10</v>
      </c>
      <c r="C1942" t="s">
        <v>15</v>
      </c>
      <c r="D1942" t="s">
        <v>16</v>
      </c>
      <c r="E1942" t="s">
        <v>17</v>
      </c>
      <c r="F1942" t="s">
        <v>336</v>
      </c>
      <c r="G1942" s="4">
        <v>43856</v>
      </c>
      <c r="H1942">
        <v>106102883</v>
      </c>
      <c r="I1942" s="4">
        <v>43858</v>
      </c>
      <c r="J1942">
        <v>994</v>
      </c>
      <c r="K1942">
        <v>421.89</v>
      </c>
      <c r="L1942">
        <v>364.69</v>
      </c>
      <c r="M1942">
        <v>419358.66</v>
      </c>
      <c r="N1942">
        <v>362501.86</v>
      </c>
    </row>
    <row r="1943" spans="1:14" x14ac:dyDescent="0.3">
      <c r="A1943" t="s">
        <v>1259</v>
      </c>
      <c r="B1943" t="s">
        <v>21</v>
      </c>
      <c r="C1943" t="s">
        <v>148</v>
      </c>
      <c r="D1943" t="s">
        <v>34</v>
      </c>
      <c r="E1943" t="s">
        <v>17</v>
      </c>
      <c r="F1943" t="s">
        <v>337</v>
      </c>
      <c r="G1943" s="4">
        <v>44405</v>
      </c>
      <c r="H1943">
        <v>914555871</v>
      </c>
      <c r="I1943" s="4">
        <v>44417</v>
      </c>
      <c r="J1943">
        <v>8568</v>
      </c>
      <c r="K1943">
        <v>651.21</v>
      </c>
      <c r="L1943">
        <v>524.96</v>
      </c>
      <c r="M1943">
        <v>5579567.2800000003</v>
      </c>
      <c r="N1943">
        <v>4497857.28</v>
      </c>
    </row>
    <row r="1944" spans="1:14" x14ac:dyDescent="0.3">
      <c r="A1944" t="s">
        <v>1476</v>
      </c>
      <c r="B1944" t="s">
        <v>35</v>
      </c>
      <c r="C1944" t="s">
        <v>36</v>
      </c>
      <c r="D1944" t="s">
        <v>12</v>
      </c>
      <c r="E1944" t="s">
        <v>13</v>
      </c>
      <c r="F1944" t="s">
        <v>335</v>
      </c>
      <c r="G1944" s="4">
        <v>43848</v>
      </c>
      <c r="H1944">
        <v>998791825</v>
      </c>
      <c r="I1944" s="4">
        <v>43859</v>
      </c>
      <c r="J1944">
        <v>9656</v>
      </c>
      <c r="K1944">
        <v>668.27</v>
      </c>
      <c r="L1944">
        <v>97.44</v>
      </c>
      <c r="M1944">
        <v>1148469.6600000001</v>
      </c>
      <c r="N1944">
        <v>733430.88</v>
      </c>
    </row>
    <row r="1945" spans="1:14" x14ac:dyDescent="0.3">
      <c r="A1945" t="s">
        <v>433</v>
      </c>
      <c r="B1945" t="s">
        <v>18</v>
      </c>
      <c r="C1945" t="s">
        <v>111</v>
      </c>
      <c r="D1945" t="s">
        <v>16</v>
      </c>
      <c r="E1945" t="s">
        <v>13</v>
      </c>
      <c r="F1945" t="s">
        <v>336</v>
      </c>
      <c r="G1945" s="4">
        <v>44524</v>
      </c>
      <c r="H1945">
        <v>175974214</v>
      </c>
      <c r="I1945" s="4">
        <v>44555</v>
      </c>
      <c r="J1945">
        <v>7003</v>
      </c>
      <c r="K1945">
        <v>421.89</v>
      </c>
      <c r="L1945">
        <v>364.69</v>
      </c>
      <c r="M1945">
        <v>2954495.67</v>
      </c>
      <c r="N1945">
        <v>2553924.0699999998</v>
      </c>
    </row>
    <row r="1946" spans="1:14" x14ac:dyDescent="0.3">
      <c r="A1946" t="s">
        <v>1261</v>
      </c>
      <c r="B1946" t="s">
        <v>21</v>
      </c>
      <c r="C1946" t="s">
        <v>83</v>
      </c>
      <c r="D1946" t="s">
        <v>20</v>
      </c>
      <c r="E1946" t="s">
        <v>13</v>
      </c>
      <c r="F1946" t="s">
        <v>338</v>
      </c>
      <c r="G1946" s="4">
        <v>44432</v>
      </c>
      <c r="H1946">
        <v>917417895</v>
      </c>
      <c r="I1946" s="4">
        <v>44460</v>
      </c>
      <c r="J1946">
        <v>7293</v>
      </c>
      <c r="K1946">
        <v>205.7</v>
      </c>
      <c r="L1946">
        <v>117.11</v>
      </c>
      <c r="M1946">
        <v>1500170.0999999999</v>
      </c>
      <c r="N1946">
        <v>854083.23</v>
      </c>
    </row>
    <row r="1947" spans="1:14" x14ac:dyDescent="0.3">
      <c r="A1947" t="s">
        <v>1262</v>
      </c>
      <c r="B1947" t="s">
        <v>35</v>
      </c>
      <c r="C1947" t="s">
        <v>192</v>
      </c>
      <c r="D1947" t="s">
        <v>40</v>
      </c>
      <c r="E1947" t="s">
        <v>17</v>
      </c>
      <c r="F1947" t="s">
        <v>338</v>
      </c>
      <c r="G1947" s="4">
        <v>44453</v>
      </c>
      <c r="H1947">
        <v>918515670</v>
      </c>
      <c r="I1947" s="4">
        <v>44473</v>
      </c>
      <c r="J1947">
        <v>4816</v>
      </c>
      <c r="K1947">
        <v>154.06</v>
      </c>
      <c r="L1947">
        <v>90.93</v>
      </c>
      <c r="M1947">
        <v>741952.96</v>
      </c>
      <c r="N1947">
        <v>437918.88</v>
      </c>
    </row>
    <row r="1948" spans="1:14" x14ac:dyDescent="0.3">
      <c r="A1948" t="s">
        <v>489</v>
      </c>
      <c r="B1948" t="s">
        <v>21</v>
      </c>
      <c r="C1948" t="s">
        <v>113</v>
      </c>
      <c r="D1948" t="s">
        <v>12</v>
      </c>
      <c r="E1948" t="s">
        <v>13</v>
      </c>
      <c r="F1948" t="s">
        <v>335</v>
      </c>
      <c r="G1948" s="4">
        <v>43848</v>
      </c>
      <c r="H1948">
        <v>218651807</v>
      </c>
      <c r="I1948" s="4">
        <v>43859</v>
      </c>
      <c r="J1948">
        <v>7527</v>
      </c>
      <c r="K1948">
        <v>152.58000000000001</v>
      </c>
      <c r="L1948">
        <v>97.44</v>
      </c>
      <c r="M1948">
        <v>1148469.6600000001</v>
      </c>
      <c r="N1948">
        <v>733430.88</v>
      </c>
    </row>
    <row r="1949" spans="1:14" x14ac:dyDescent="0.3">
      <c r="A1949" t="s">
        <v>1264</v>
      </c>
      <c r="B1949" t="s">
        <v>21</v>
      </c>
      <c r="C1949" t="s">
        <v>154</v>
      </c>
      <c r="D1949" t="s">
        <v>23</v>
      </c>
      <c r="E1949" t="s">
        <v>13</v>
      </c>
      <c r="F1949" t="s">
        <v>335</v>
      </c>
      <c r="G1949" s="4">
        <v>44347</v>
      </c>
      <c r="H1949">
        <v>919752490</v>
      </c>
      <c r="I1949" s="4">
        <v>44348</v>
      </c>
      <c r="J1949">
        <v>3239</v>
      </c>
      <c r="K1949">
        <v>9.33</v>
      </c>
      <c r="L1949">
        <v>6.92</v>
      </c>
      <c r="M1949">
        <v>30219.87</v>
      </c>
      <c r="N1949">
        <v>22413.88</v>
      </c>
    </row>
    <row r="1950" spans="1:14" x14ac:dyDescent="0.3">
      <c r="A1950" t="s">
        <v>1265</v>
      </c>
      <c r="B1950" t="s">
        <v>10</v>
      </c>
      <c r="C1950" t="s">
        <v>217</v>
      </c>
      <c r="D1950" t="s">
        <v>20</v>
      </c>
      <c r="E1950" t="s">
        <v>17</v>
      </c>
      <c r="F1950" t="s">
        <v>335</v>
      </c>
      <c r="G1950" s="4">
        <v>44804</v>
      </c>
      <c r="H1950">
        <v>920174348</v>
      </c>
      <c r="I1950" s="4">
        <v>44846</v>
      </c>
      <c r="J1950">
        <v>3054</v>
      </c>
      <c r="K1950">
        <v>205.7</v>
      </c>
      <c r="L1950">
        <v>117.11</v>
      </c>
      <c r="M1950">
        <v>628207.79999999993</v>
      </c>
      <c r="N1950">
        <v>357653.94</v>
      </c>
    </row>
    <row r="1951" spans="1:14" x14ac:dyDescent="0.3">
      <c r="A1951" t="s">
        <v>1900</v>
      </c>
      <c r="B1951" t="s">
        <v>10</v>
      </c>
      <c r="C1951" t="s">
        <v>143</v>
      </c>
      <c r="D1951" t="s">
        <v>16</v>
      </c>
      <c r="E1951" t="s">
        <v>17</v>
      </c>
      <c r="F1951" t="s">
        <v>335</v>
      </c>
      <c r="G1951" s="4">
        <v>43848</v>
      </c>
      <c r="H1951">
        <v>998791825</v>
      </c>
      <c r="I1951" s="4">
        <v>43872</v>
      </c>
      <c r="J1951">
        <v>6039</v>
      </c>
      <c r="K1951">
        <v>421.89</v>
      </c>
      <c r="L1951">
        <v>364.69</v>
      </c>
      <c r="M1951">
        <v>2514464.4</v>
      </c>
      <c r="N1951">
        <v>2173552.4</v>
      </c>
    </row>
    <row r="1952" spans="1:14" x14ac:dyDescent="0.3">
      <c r="A1952" t="s">
        <v>1267</v>
      </c>
      <c r="B1952" t="s">
        <v>21</v>
      </c>
      <c r="C1952" t="s">
        <v>117</v>
      </c>
      <c r="D1952" t="s">
        <v>16</v>
      </c>
      <c r="E1952" t="s">
        <v>17</v>
      </c>
      <c r="F1952" t="s">
        <v>338</v>
      </c>
      <c r="G1952" s="4">
        <v>44603</v>
      </c>
      <c r="H1952">
        <v>922643697</v>
      </c>
      <c r="I1952" s="4">
        <v>44606</v>
      </c>
      <c r="J1952">
        <v>1417</v>
      </c>
      <c r="K1952">
        <v>421.89</v>
      </c>
      <c r="L1952">
        <v>364.69</v>
      </c>
      <c r="M1952">
        <v>597818.13</v>
      </c>
      <c r="N1952">
        <v>516765.73</v>
      </c>
    </row>
    <row r="1953" spans="1:14" x14ac:dyDescent="0.3">
      <c r="A1953" t="s">
        <v>975</v>
      </c>
      <c r="B1953" t="s">
        <v>47</v>
      </c>
      <c r="C1953" t="s">
        <v>200</v>
      </c>
      <c r="D1953" t="s">
        <v>16</v>
      </c>
      <c r="E1953" t="s">
        <v>17</v>
      </c>
      <c r="F1953" t="s">
        <v>335</v>
      </c>
      <c r="G1953" s="4">
        <v>43848</v>
      </c>
      <c r="H1953">
        <v>672222793</v>
      </c>
      <c r="I1953" s="4">
        <v>43872</v>
      </c>
      <c r="J1953">
        <v>5960</v>
      </c>
      <c r="K1953">
        <v>421.89</v>
      </c>
      <c r="L1953">
        <v>364.69</v>
      </c>
      <c r="M1953">
        <v>2514464.4</v>
      </c>
      <c r="N1953">
        <v>2173552.4</v>
      </c>
    </row>
    <row r="1954" spans="1:14" x14ac:dyDescent="0.3">
      <c r="A1954" t="s">
        <v>1269</v>
      </c>
      <c r="B1954" t="s">
        <v>21</v>
      </c>
      <c r="C1954" t="s">
        <v>30</v>
      </c>
      <c r="D1954" t="s">
        <v>26</v>
      </c>
      <c r="E1954" t="s">
        <v>13</v>
      </c>
      <c r="F1954" t="s">
        <v>338</v>
      </c>
      <c r="G1954" s="4">
        <v>44214</v>
      </c>
      <c r="H1954">
        <v>923890817</v>
      </c>
      <c r="I1954" s="4">
        <v>44230</v>
      </c>
      <c r="J1954">
        <v>5155</v>
      </c>
      <c r="K1954">
        <v>255.28</v>
      </c>
      <c r="L1954">
        <v>159.41999999999999</v>
      </c>
      <c r="M1954">
        <v>1315968.3999999999</v>
      </c>
      <c r="N1954">
        <v>821810.1</v>
      </c>
    </row>
    <row r="1955" spans="1:14" x14ac:dyDescent="0.3">
      <c r="A1955" t="s">
        <v>1270</v>
      </c>
      <c r="B1955" t="s">
        <v>47</v>
      </c>
      <c r="C1955" t="s">
        <v>99</v>
      </c>
      <c r="D1955" t="s">
        <v>40</v>
      </c>
      <c r="E1955" t="s">
        <v>17</v>
      </c>
      <c r="F1955" t="s">
        <v>338</v>
      </c>
      <c r="G1955" s="4">
        <v>44726</v>
      </c>
      <c r="H1955">
        <v>926084220</v>
      </c>
      <c r="I1955" s="4">
        <v>44758</v>
      </c>
      <c r="J1955">
        <v>9305</v>
      </c>
      <c r="K1955">
        <v>154.06</v>
      </c>
      <c r="L1955">
        <v>90.93</v>
      </c>
      <c r="M1955">
        <v>1433528.3</v>
      </c>
      <c r="N1955">
        <v>846103.65</v>
      </c>
    </row>
    <row r="1956" spans="1:14" x14ac:dyDescent="0.3">
      <c r="A1956" t="s">
        <v>434</v>
      </c>
      <c r="B1956" t="s">
        <v>10</v>
      </c>
      <c r="C1956" t="s">
        <v>112</v>
      </c>
      <c r="D1956" t="s">
        <v>34</v>
      </c>
      <c r="E1956" t="s">
        <v>13</v>
      </c>
      <c r="F1956" t="s">
        <v>337</v>
      </c>
      <c r="G1956" s="4">
        <v>44773</v>
      </c>
      <c r="H1956">
        <v>176450574</v>
      </c>
      <c r="I1956" s="4">
        <v>44775</v>
      </c>
      <c r="J1956">
        <v>2322</v>
      </c>
      <c r="K1956">
        <v>651.21</v>
      </c>
      <c r="L1956">
        <v>524.96</v>
      </c>
      <c r="M1956">
        <v>1512109.62</v>
      </c>
      <c r="N1956">
        <v>1218957.1200000001</v>
      </c>
    </row>
    <row r="1957" spans="1:14" x14ac:dyDescent="0.3">
      <c r="A1957" t="s">
        <v>1271</v>
      </c>
      <c r="B1957" t="s">
        <v>47</v>
      </c>
      <c r="C1957" t="s">
        <v>98</v>
      </c>
      <c r="D1957" t="s">
        <v>20</v>
      </c>
      <c r="E1957" t="s">
        <v>17</v>
      </c>
      <c r="F1957" t="s">
        <v>336</v>
      </c>
      <c r="G1957" s="4">
        <v>44539</v>
      </c>
      <c r="H1957">
        <v>926513373</v>
      </c>
      <c r="I1957" s="4">
        <v>44556</v>
      </c>
      <c r="J1957">
        <v>1181</v>
      </c>
      <c r="K1957">
        <v>205.7</v>
      </c>
      <c r="L1957">
        <v>117.11</v>
      </c>
      <c r="M1957">
        <v>242931.69999999998</v>
      </c>
      <c r="N1957">
        <v>138306.91</v>
      </c>
    </row>
    <row r="1958" spans="1:14" x14ac:dyDescent="0.3">
      <c r="A1958" t="s">
        <v>1272</v>
      </c>
      <c r="B1958" t="s">
        <v>21</v>
      </c>
      <c r="C1958" t="s">
        <v>224</v>
      </c>
      <c r="D1958" t="s">
        <v>12</v>
      </c>
      <c r="E1958" t="s">
        <v>13</v>
      </c>
      <c r="F1958" t="s">
        <v>336</v>
      </c>
      <c r="G1958" s="4">
        <v>44523</v>
      </c>
      <c r="H1958">
        <v>926670873</v>
      </c>
      <c r="I1958" s="4">
        <v>44570</v>
      </c>
      <c r="J1958">
        <v>474</v>
      </c>
      <c r="K1958">
        <v>152.58000000000001</v>
      </c>
      <c r="L1958">
        <v>97.44</v>
      </c>
      <c r="M1958">
        <v>72322.920000000013</v>
      </c>
      <c r="N1958">
        <v>46186.559999999998</v>
      </c>
    </row>
    <row r="1959" spans="1:14" x14ac:dyDescent="0.3">
      <c r="A1959" t="s">
        <v>1273</v>
      </c>
      <c r="B1959" t="s">
        <v>21</v>
      </c>
      <c r="C1959" t="s">
        <v>282</v>
      </c>
      <c r="D1959" t="s">
        <v>28</v>
      </c>
      <c r="E1959" t="s">
        <v>17</v>
      </c>
      <c r="F1959" t="s">
        <v>338</v>
      </c>
      <c r="G1959" s="4">
        <v>44652</v>
      </c>
      <c r="H1959">
        <v>927029645</v>
      </c>
      <c r="I1959" s="4">
        <v>44660</v>
      </c>
      <c r="J1959">
        <v>8909</v>
      </c>
      <c r="K1959">
        <v>47.45</v>
      </c>
      <c r="L1959">
        <v>31.79</v>
      </c>
      <c r="M1959">
        <v>422732.05000000005</v>
      </c>
      <c r="N1959">
        <v>283217.11</v>
      </c>
    </row>
    <row r="1960" spans="1:14" x14ac:dyDescent="0.3">
      <c r="A1960" t="s">
        <v>1274</v>
      </c>
      <c r="B1960" t="s">
        <v>21</v>
      </c>
      <c r="C1960" t="s">
        <v>70</v>
      </c>
      <c r="D1960" t="s">
        <v>54</v>
      </c>
      <c r="E1960" t="s">
        <v>17</v>
      </c>
      <c r="F1960" t="s">
        <v>337</v>
      </c>
      <c r="G1960" s="4">
        <v>44525</v>
      </c>
      <c r="H1960">
        <v>927084577</v>
      </c>
      <c r="I1960" s="4">
        <v>44555</v>
      </c>
      <c r="J1960">
        <v>5240</v>
      </c>
      <c r="K1960">
        <v>109.28</v>
      </c>
      <c r="L1960">
        <v>35.840000000000003</v>
      </c>
      <c r="M1960">
        <v>572627.19999999995</v>
      </c>
      <c r="N1960">
        <v>187801.60000000001</v>
      </c>
    </row>
    <row r="1961" spans="1:14" x14ac:dyDescent="0.3">
      <c r="A1961" t="s">
        <v>2169</v>
      </c>
      <c r="B1961" t="s">
        <v>47</v>
      </c>
      <c r="C1961" t="s">
        <v>53</v>
      </c>
      <c r="D1961" t="s">
        <v>16</v>
      </c>
      <c r="E1961" t="s">
        <v>17</v>
      </c>
      <c r="F1961" t="s">
        <v>335</v>
      </c>
      <c r="G1961" s="4">
        <v>43847</v>
      </c>
      <c r="H1961">
        <v>998791825</v>
      </c>
      <c r="I1961" s="4">
        <v>43868</v>
      </c>
      <c r="J1961">
        <v>3819</v>
      </c>
      <c r="K1961">
        <v>81.73</v>
      </c>
      <c r="L1961">
        <v>364.69</v>
      </c>
      <c r="M1961">
        <v>1355110.68</v>
      </c>
      <c r="N1961">
        <v>1171384.28</v>
      </c>
    </row>
    <row r="1962" spans="1:14" x14ac:dyDescent="0.3">
      <c r="A1962" t="s">
        <v>1276</v>
      </c>
      <c r="B1962" t="s">
        <v>10</v>
      </c>
      <c r="C1962" t="s">
        <v>187</v>
      </c>
      <c r="D1962" t="s">
        <v>23</v>
      </c>
      <c r="E1962" t="s">
        <v>17</v>
      </c>
      <c r="F1962" t="s">
        <v>337</v>
      </c>
      <c r="G1962" s="4">
        <v>44199</v>
      </c>
      <c r="H1962">
        <v>931131064</v>
      </c>
      <c r="I1962" s="4">
        <v>44202</v>
      </c>
      <c r="J1962">
        <v>1766</v>
      </c>
      <c r="K1962">
        <v>9.33</v>
      </c>
      <c r="L1962">
        <v>6.92</v>
      </c>
      <c r="M1962">
        <v>16476.78</v>
      </c>
      <c r="N1962">
        <v>12220.72</v>
      </c>
    </row>
    <row r="1963" spans="1:14" x14ac:dyDescent="0.3">
      <c r="A1963" t="s">
        <v>1285</v>
      </c>
      <c r="B1963" t="s">
        <v>24</v>
      </c>
      <c r="C1963" t="s">
        <v>82</v>
      </c>
      <c r="D1963" t="s">
        <v>16</v>
      </c>
      <c r="E1963" t="s">
        <v>17</v>
      </c>
      <c r="F1963" t="s">
        <v>335</v>
      </c>
      <c r="G1963" s="4">
        <v>43847</v>
      </c>
      <c r="H1963">
        <v>938801753</v>
      </c>
      <c r="I1963" s="4">
        <v>43868</v>
      </c>
      <c r="J1963">
        <v>3212</v>
      </c>
      <c r="K1963">
        <v>421.89</v>
      </c>
      <c r="L1963">
        <v>364.69</v>
      </c>
      <c r="M1963">
        <v>1355110.68</v>
      </c>
      <c r="N1963">
        <v>1171384.28</v>
      </c>
    </row>
    <row r="1964" spans="1:14" x14ac:dyDescent="0.3">
      <c r="A1964" t="s">
        <v>1278</v>
      </c>
      <c r="B1964" t="s">
        <v>35</v>
      </c>
      <c r="C1964" t="s">
        <v>36</v>
      </c>
      <c r="D1964" t="s">
        <v>34</v>
      </c>
      <c r="E1964" t="s">
        <v>13</v>
      </c>
      <c r="F1964" t="s">
        <v>336</v>
      </c>
      <c r="G1964" s="4">
        <v>44316</v>
      </c>
      <c r="H1964">
        <v>932800900</v>
      </c>
      <c r="I1964" s="4">
        <v>44366</v>
      </c>
      <c r="J1964">
        <v>718</v>
      </c>
      <c r="K1964">
        <v>651.21</v>
      </c>
      <c r="L1964">
        <v>524.96</v>
      </c>
      <c r="M1964">
        <v>467568.78</v>
      </c>
      <c r="N1964">
        <v>376921.28</v>
      </c>
    </row>
    <row r="1965" spans="1:14" x14ac:dyDescent="0.3">
      <c r="A1965" t="s">
        <v>1279</v>
      </c>
      <c r="B1965" t="s">
        <v>21</v>
      </c>
      <c r="C1965" t="s">
        <v>151</v>
      </c>
      <c r="D1965" t="s">
        <v>60</v>
      </c>
      <c r="E1965" t="s">
        <v>17</v>
      </c>
      <c r="F1965" t="s">
        <v>337</v>
      </c>
      <c r="G1965" s="4">
        <v>44640</v>
      </c>
      <c r="H1965">
        <v>934019696</v>
      </c>
      <c r="I1965" s="4">
        <v>44657</v>
      </c>
      <c r="J1965">
        <v>3947</v>
      </c>
      <c r="K1965">
        <v>668.27</v>
      </c>
      <c r="L1965">
        <v>502.54</v>
      </c>
      <c r="M1965">
        <v>2637661.69</v>
      </c>
      <c r="N1965">
        <v>1983525.3800000001</v>
      </c>
    </row>
    <row r="1966" spans="1:14" x14ac:dyDescent="0.3">
      <c r="A1966" t="s">
        <v>1280</v>
      </c>
      <c r="B1966" t="s">
        <v>10</v>
      </c>
      <c r="C1966" t="s">
        <v>161</v>
      </c>
      <c r="D1966" t="s">
        <v>26</v>
      </c>
      <c r="E1966" t="s">
        <v>13</v>
      </c>
      <c r="F1966" t="s">
        <v>335</v>
      </c>
      <c r="G1966" s="4">
        <v>44863</v>
      </c>
      <c r="H1966">
        <v>934157025</v>
      </c>
      <c r="I1966" s="4">
        <v>44875</v>
      </c>
      <c r="J1966">
        <v>5258</v>
      </c>
      <c r="K1966">
        <v>255.28</v>
      </c>
      <c r="L1966">
        <v>159.41999999999999</v>
      </c>
      <c r="M1966">
        <v>1342262.24</v>
      </c>
      <c r="N1966">
        <v>838230.36</v>
      </c>
    </row>
    <row r="1967" spans="1:14" x14ac:dyDescent="0.3">
      <c r="A1967" t="s">
        <v>435</v>
      </c>
      <c r="B1967" t="s">
        <v>21</v>
      </c>
      <c r="C1967" t="s">
        <v>113</v>
      </c>
      <c r="D1967" t="s">
        <v>23</v>
      </c>
      <c r="E1967" t="s">
        <v>17</v>
      </c>
      <c r="F1967" t="s">
        <v>338</v>
      </c>
      <c r="G1967" s="4">
        <v>44623</v>
      </c>
      <c r="H1967">
        <v>176491773</v>
      </c>
      <c r="I1967" s="4">
        <v>44645</v>
      </c>
      <c r="J1967">
        <v>7846</v>
      </c>
      <c r="K1967">
        <v>9.33</v>
      </c>
      <c r="L1967">
        <v>6.92</v>
      </c>
      <c r="M1967">
        <v>73203.180000000008</v>
      </c>
      <c r="N1967">
        <v>54294.32</v>
      </c>
    </row>
    <row r="1968" spans="1:14" x14ac:dyDescent="0.3">
      <c r="A1968" t="s">
        <v>1800</v>
      </c>
      <c r="B1968" t="s">
        <v>21</v>
      </c>
      <c r="C1968" t="s">
        <v>196</v>
      </c>
      <c r="D1968" t="s">
        <v>40</v>
      </c>
      <c r="E1968" t="s">
        <v>13</v>
      </c>
      <c r="F1968" t="s">
        <v>336</v>
      </c>
      <c r="G1968" s="4">
        <v>43845</v>
      </c>
      <c r="H1968">
        <v>998791825</v>
      </c>
      <c r="I1968" s="4">
        <v>43846</v>
      </c>
      <c r="J1968">
        <v>5258</v>
      </c>
      <c r="K1968">
        <v>651.21</v>
      </c>
      <c r="L1968">
        <v>90.93</v>
      </c>
      <c r="M1968">
        <v>1271611.24</v>
      </c>
      <c r="N1968">
        <v>750536.22000000009</v>
      </c>
    </row>
    <row r="1969" spans="1:14" x14ac:dyDescent="0.3">
      <c r="A1969" t="s">
        <v>862</v>
      </c>
      <c r="B1969" t="s">
        <v>21</v>
      </c>
      <c r="C1969" t="s">
        <v>30</v>
      </c>
      <c r="D1969" t="s">
        <v>40</v>
      </c>
      <c r="E1969" t="s">
        <v>13</v>
      </c>
      <c r="F1969" t="s">
        <v>336</v>
      </c>
      <c r="G1969" s="4">
        <v>43845</v>
      </c>
      <c r="H1969">
        <v>559327971</v>
      </c>
      <c r="I1969" s="4">
        <v>43846</v>
      </c>
      <c r="J1969">
        <v>8254</v>
      </c>
      <c r="K1969">
        <v>154.06</v>
      </c>
      <c r="L1969">
        <v>90.93</v>
      </c>
      <c r="M1969">
        <v>1271611.24</v>
      </c>
      <c r="N1969">
        <v>750536.22000000009</v>
      </c>
    </row>
    <row r="1970" spans="1:14" x14ac:dyDescent="0.3">
      <c r="A1970" t="s">
        <v>1283</v>
      </c>
      <c r="B1970" t="s">
        <v>21</v>
      </c>
      <c r="C1970" t="s">
        <v>22</v>
      </c>
      <c r="D1970" t="s">
        <v>26</v>
      </c>
      <c r="E1970" t="s">
        <v>17</v>
      </c>
      <c r="F1970" t="s">
        <v>336</v>
      </c>
      <c r="G1970" s="4">
        <v>44610</v>
      </c>
      <c r="H1970">
        <v>936710488</v>
      </c>
      <c r="I1970" s="4">
        <v>44630</v>
      </c>
      <c r="J1970">
        <v>7575</v>
      </c>
      <c r="K1970">
        <v>255.28</v>
      </c>
      <c r="L1970">
        <v>159.41999999999999</v>
      </c>
      <c r="M1970">
        <v>1933746</v>
      </c>
      <c r="N1970">
        <v>1207606.5</v>
      </c>
    </row>
    <row r="1971" spans="1:14" x14ac:dyDescent="0.3">
      <c r="A1971" t="s">
        <v>1284</v>
      </c>
      <c r="B1971" t="s">
        <v>21</v>
      </c>
      <c r="C1971" t="s">
        <v>162</v>
      </c>
      <c r="D1971" t="s">
        <v>23</v>
      </c>
      <c r="E1971" t="s">
        <v>17</v>
      </c>
      <c r="F1971" t="s">
        <v>338</v>
      </c>
      <c r="G1971" s="4">
        <v>44328</v>
      </c>
      <c r="H1971">
        <v>938382041</v>
      </c>
      <c r="I1971" s="4">
        <v>44356</v>
      </c>
      <c r="J1971">
        <v>6263</v>
      </c>
      <c r="K1971">
        <v>9.33</v>
      </c>
      <c r="L1971">
        <v>6.92</v>
      </c>
      <c r="M1971">
        <v>58433.79</v>
      </c>
      <c r="N1971">
        <v>43339.96</v>
      </c>
    </row>
    <row r="1972" spans="1:14" x14ac:dyDescent="0.3">
      <c r="A1972" t="s">
        <v>1535</v>
      </c>
      <c r="B1972" t="s">
        <v>21</v>
      </c>
      <c r="C1972" t="s">
        <v>43</v>
      </c>
      <c r="D1972" t="s">
        <v>40</v>
      </c>
      <c r="E1972" t="s">
        <v>17</v>
      </c>
      <c r="F1972" t="s">
        <v>338</v>
      </c>
      <c r="G1972" s="4">
        <v>43843</v>
      </c>
      <c r="H1972">
        <v>998791825</v>
      </c>
      <c r="I1972" s="4">
        <v>43884</v>
      </c>
      <c r="J1972">
        <v>5960</v>
      </c>
      <c r="K1972">
        <v>668.27</v>
      </c>
      <c r="L1972">
        <v>90.93</v>
      </c>
      <c r="M1972">
        <v>836083.62</v>
      </c>
      <c r="N1972">
        <v>493477.11000000004</v>
      </c>
    </row>
    <row r="1973" spans="1:14" x14ac:dyDescent="0.3">
      <c r="A1973" t="s">
        <v>1286</v>
      </c>
      <c r="B1973" t="s">
        <v>10</v>
      </c>
      <c r="C1973" t="s">
        <v>121</v>
      </c>
      <c r="D1973" t="s">
        <v>23</v>
      </c>
      <c r="E1973" t="s">
        <v>17</v>
      </c>
      <c r="F1973" t="s">
        <v>337</v>
      </c>
      <c r="G1973" s="4">
        <v>44527</v>
      </c>
      <c r="H1973">
        <v>939389693</v>
      </c>
      <c r="I1973" s="4">
        <v>44562</v>
      </c>
      <c r="J1973">
        <v>1554</v>
      </c>
      <c r="K1973">
        <v>9.33</v>
      </c>
      <c r="L1973">
        <v>6.92</v>
      </c>
      <c r="M1973">
        <v>14498.82</v>
      </c>
      <c r="N1973">
        <v>10753.68</v>
      </c>
    </row>
    <row r="1974" spans="1:14" x14ac:dyDescent="0.3">
      <c r="A1974" t="s">
        <v>1287</v>
      </c>
      <c r="B1974" t="s">
        <v>10</v>
      </c>
      <c r="C1974" t="s">
        <v>115</v>
      </c>
      <c r="D1974" t="s">
        <v>54</v>
      </c>
      <c r="E1974" t="s">
        <v>13</v>
      </c>
      <c r="F1974" t="s">
        <v>338</v>
      </c>
      <c r="G1974" s="4">
        <v>44743</v>
      </c>
      <c r="H1974">
        <v>939460504</v>
      </c>
      <c r="I1974" s="4">
        <v>44761</v>
      </c>
      <c r="J1974">
        <v>6450</v>
      </c>
      <c r="K1974">
        <v>109.28</v>
      </c>
      <c r="L1974">
        <v>35.840000000000003</v>
      </c>
      <c r="M1974">
        <v>704856</v>
      </c>
      <c r="N1974">
        <v>231168.00000000003</v>
      </c>
    </row>
    <row r="1975" spans="1:14" x14ac:dyDescent="0.3">
      <c r="A1975" t="s">
        <v>1288</v>
      </c>
      <c r="B1975" t="s">
        <v>21</v>
      </c>
      <c r="C1975" t="s">
        <v>92</v>
      </c>
      <c r="D1975" t="s">
        <v>40</v>
      </c>
      <c r="E1975" t="s">
        <v>13</v>
      </c>
      <c r="F1975" t="s">
        <v>337</v>
      </c>
      <c r="G1975" s="4">
        <v>44584</v>
      </c>
      <c r="H1975">
        <v>940079343</v>
      </c>
      <c r="I1975" s="4">
        <v>44595</v>
      </c>
      <c r="J1975">
        <v>91</v>
      </c>
      <c r="K1975">
        <v>154.06</v>
      </c>
      <c r="L1975">
        <v>90.93</v>
      </c>
      <c r="M1975">
        <v>14019.460000000001</v>
      </c>
      <c r="N1975">
        <v>8274.630000000001</v>
      </c>
    </row>
    <row r="1976" spans="1:14" x14ac:dyDescent="0.3">
      <c r="A1976" t="s">
        <v>1289</v>
      </c>
      <c r="B1976" t="s">
        <v>10</v>
      </c>
      <c r="C1976" t="s">
        <v>258</v>
      </c>
      <c r="D1976" t="s">
        <v>28</v>
      </c>
      <c r="E1976" t="s">
        <v>17</v>
      </c>
      <c r="F1976" t="s">
        <v>338</v>
      </c>
      <c r="G1976" s="4">
        <v>44286</v>
      </c>
      <c r="H1976">
        <v>940139424</v>
      </c>
      <c r="I1976" s="4">
        <v>44299</v>
      </c>
      <c r="J1976">
        <v>6702</v>
      </c>
      <c r="K1976">
        <v>47.45</v>
      </c>
      <c r="L1976">
        <v>31.79</v>
      </c>
      <c r="M1976">
        <v>318009.90000000002</v>
      </c>
      <c r="N1976">
        <v>213056.58</v>
      </c>
    </row>
    <row r="1977" spans="1:14" x14ac:dyDescent="0.3">
      <c r="A1977" t="s">
        <v>1290</v>
      </c>
      <c r="B1977" t="s">
        <v>24</v>
      </c>
      <c r="C1977" t="s">
        <v>167</v>
      </c>
      <c r="D1977" t="s">
        <v>28</v>
      </c>
      <c r="E1977" t="s">
        <v>13</v>
      </c>
      <c r="F1977" t="s">
        <v>337</v>
      </c>
      <c r="G1977" s="4">
        <v>44750</v>
      </c>
      <c r="H1977">
        <v>941685664</v>
      </c>
      <c r="I1977" s="4">
        <v>44765</v>
      </c>
      <c r="J1977">
        <v>7538</v>
      </c>
      <c r="K1977">
        <v>47.45</v>
      </c>
      <c r="L1977">
        <v>31.79</v>
      </c>
      <c r="M1977">
        <v>357678.10000000003</v>
      </c>
      <c r="N1977">
        <v>239633.02</v>
      </c>
    </row>
    <row r="1978" spans="1:14" x14ac:dyDescent="0.3">
      <c r="A1978" t="s">
        <v>436</v>
      </c>
      <c r="B1978" t="s">
        <v>10</v>
      </c>
      <c r="C1978" t="s">
        <v>115</v>
      </c>
      <c r="D1978" t="s">
        <v>28</v>
      </c>
      <c r="E1978" t="s">
        <v>17</v>
      </c>
      <c r="F1978" t="s">
        <v>337</v>
      </c>
      <c r="G1978" s="4">
        <v>44356</v>
      </c>
      <c r="H1978">
        <v>176898181</v>
      </c>
      <c r="I1978" s="4">
        <v>44367</v>
      </c>
      <c r="J1978">
        <v>5145</v>
      </c>
      <c r="K1978">
        <v>47.45</v>
      </c>
      <c r="L1978">
        <v>31.79</v>
      </c>
      <c r="M1978">
        <v>244130.25000000003</v>
      </c>
      <c r="N1978">
        <v>163559.54999999999</v>
      </c>
    </row>
    <row r="1979" spans="1:14" x14ac:dyDescent="0.3">
      <c r="A1979" t="s">
        <v>1822</v>
      </c>
      <c r="B1979" t="s">
        <v>18</v>
      </c>
      <c r="C1979" t="s">
        <v>199</v>
      </c>
      <c r="D1979" t="s">
        <v>31</v>
      </c>
      <c r="E1979" t="s">
        <v>17</v>
      </c>
      <c r="F1979" t="s">
        <v>338</v>
      </c>
      <c r="G1979" s="4">
        <v>43843</v>
      </c>
      <c r="H1979">
        <v>998791825</v>
      </c>
      <c r="I1979" s="4">
        <v>43857</v>
      </c>
      <c r="J1979">
        <v>3633</v>
      </c>
      <c r="K1979">
        <v>437.2</v>
      </c>
      <c r="L1979">
        <v>263.33</v>
      </c>
      <c r="M1979">
        <v>3809323.6</v>
      </c>
      <c r="N1979">
        <v>2294394.29</v>
      </c>
    </row>
    <row r="1980" spans="1:14" x14ac:dyDescent="0.3">
      <c r="A1980" t="s">
        <v>1292</v>
      </c>
      <c r="B1980" t="s">
        <v>18</v>
      </c>
      <c r="C1980" t="s">
        <v>33</v>
      </c>
      <c r="D1980" t="s">
        <v>40</v>
      </c>
      <c r="E1980" t="s">
        <v>17</v>
      </c>
      <c r="F1980" t="s">
        <v>336</v>
      </c>
      <c r="G1980" s="4">
        <v>44490</v>
      </c>
      <c r="H1980">
        <v>944031417</v>
      </c>
      <c r="I1980" s="4">
        <v>44507</v>
      </c>
      <c r="J1980">
        <v>2058</v>
      </c>
      <c r="K1980">
        <v>154.06</v>
      </c>
      <c r="L1980">
        <v>90.93</v>
      </c>
      <c r="M1980">
        <v>317055.48</v>
      </c>
      <c r="N1980">
        <v>187133.94</v>
      </c>
    </row>
    <row r="1981" spans="1:14" x14ac:dyDescent="0.3">
      <c r="A1981" t="s">
        <v>1293</v>
      </c>
      <c r="B1981" t="s">
        <v>47</v>
      </c>
      <c r="C1981" t="s">
        <v>204</v>
      </c>
      <c r="D1981" t="s">
        <v>32</v>
      </c>
      <c r="E1981" t="s">
        <v>17</v>
      </c>
      <c r="F1981" t="s">
        <v>337</v>
      </c>
      <c r="G1981" s="4">
        <v>44219</v>
      </c>
      <c r="H1981">
        <v>945189702</v>
      </c>
      <c r="I1981" s="4">
        <v>44232</v>
      </c>
      <c r="J1981">
        <v>8408</v>
      </c>
      <c r="K1981">
        <v>81.73</v>
      </c>
      <c r="L1981">
        <v>56.67</v>
      </c>
      <c r="M1981">
        <v>687185.84000000008</v>
      </c>
      <c r="N1981">
        <v>476481.36</v>
      </c>
    </row>
    <row r="1982" spans="1:14" x14ac:dyDescent="0.3">
      <c r="A1982" t="s">
        <v>1294</v>
      </c>
      <c r="B1982" t="s">
        <v>24</v>
      </c>
      <c r="C1982" t="s">
        <v>77</v>
      </c>
      <c r="D1982" t="s">
        <v>60</v>
      </c>
      <c r="E1982" t="s">
        <v>17</v>
      </c>
      <c r="F1982" t="s">
        <v>336</v>
      </c>
      <c r="G1982" s="4">
        <v>44575</v>
      </c>
      <c r="H1982">
        <v>945399129</v>
      </c>
      <c r="I1982" s="4">
        <v>44625</v>
      </c>
      <c r="J1982">
        <v>4315</v>
      </c>
      <c r="K1982">
        <v>668.27</v>
      </c>
      <c r="L1982">
        <v>502.54</v>
      </c>
      <c r="M1982">
        <v>2883585.05</v>
      </c>
      <c r="N1982">
        <v>2168460.1</v>
      </c>
    </row>
    <row r="1983" spans="1:14" x14ac:dyDescent="0.3">
      <c r="A1983" t="s">
        <v>254</v>
      </c>
      <c r="B1983" t="s">
        <v>21</v>
      </c>
      <c r="C1983" t="s">
        <v>46</v>
      </c>
      <c r="D1983" t="s">
        <v>20</v>
      </c>
      <c r="E1983" t="s">
        <v>17</v>
      </c>
      <c r="F1983" t="s">
        <v>335</v>
      </c>
      <c r="G1983" s="4">
        <v>43843</v>
      </c>
      <c r="H1983">
        <v>998791825</v>
      </c>
      <c r="I1983" s="4">
        <v>43875</v>
      </c>
      <c r="J1983">
        <v>2653</v>
      </c>
      <c r="K1983">
        <v>109.28</v>
      </c>
      <c r="L1983">
        <v>117.11</v>
      </c>
      <c r="M1983">
        <v>1069022.8999999999</v>
      </c>
      <c r="N1983">
        <v>608620.67000000004</v>
      </c>
    </row>
    <row r="1984" spans="1:14" x14ac:dyDescent="0.3">
      <c r="A1984" t="s">
        <v>2154</v>
      </c>
      <c r="B1984" t="s">
        <v>10</v>
      </c>
      <c r="C1984" t="s">
        <v>244</v>
      </c>
      <c r="D1984" t="s">
        <v>32</v>
      </c>
      <c r="E1984" t="s">
        <v>13</v>
      </c>
      <c r="F1984" t="s">
        <v>337</v>
      </c>
      <c r="G1984" s="4">
        <v>43843</v>
      </c>
      <c r="H1984">
        <v>998791825</v>
      </c>
      <c r="I1984" s="4">
        <v>43874</v>
      </c>
      <c r="J1984">
        <v>2430</v>
      </c>
      <c r="K1984">
        <v>668.27</v>
      </c>
      <c r="L1984">
        <v>56.67</v>
      </c>
      <c r="M1984">
        <v>496019.37</v>
      </c>
      <c r="N1984">
        <v>343930.23</v>
      </c>
    </row>
    <row r="1985" spans="1:14" x14ac:dyDescent="0.3">
      <c r="A1985" t="s">
        <v>1297</v>
      </c>
      <c r="B1985" t="s">
        <v>18</v>
      </c>
      <c r="C1985" t="s">
        <v>199</v>
      </c>
      <c r="D1985" t="s">
        <v>60</v>
      </c>
      <c r="E1985" t="s">
        <v>13</v>
      </c>
      <c r="F1985" t="s">
        <v>336</v>
      </c>
      <c r="G1985" s="4">
        <v>44593</v>
      </c>
      <c r="H1985">
        <v>947097718</v>
      </c>
      <c r="I1985" s="4">
        <v>44621</v>
      </c>
      <c r="J1985">
        <v>3641</v>
      </c>
      <c r="K1985">
        <v>668.27</v>
      </c>
      <c r="L1985">
        <v>502.54</v>
      </c>
      <c r="M1985">
        <v>2433171.0699999998</v>
      </c>
      <c r="N1985">
        <v>1829748.1400000001</v>
      </c>
    </row>
    <row r="1986" spans="1:14" x14ac:dyDescent="0.3">
      <c r="A1986" t="s">
        <v>557</v>
      </c>
      <c r="B1986" t="s">
        <v>10</v>
      </c>
      <c r="C1986" t="s">
        <v>139</v>
      </c>
      <c r="D1986" t="s">
        <v>40</v>
      </c>
      <c r="E1986" t="s">
        <v>17</v>
      </c>
      <c r="F1986" t="s">
        <v>338</v>
      </c>
      <c r="G1986" s="4">
        <v>43843</v>
      </c>
      <c r="H1986">
        <v>284011018</v>
      </c>
      <c r="I1986" s="4">
        <v>43884</v>
      </c>
      <c r="J1986">
        <v>5427</v>
      </c>
      <c r="K1986">
        <v>154.06</v>
      </c>
      <c r="L1986">
        <v>90.93</v>
      </c>
      <c r="M1986">
        <v>836083.62</v>
      </c>
      <c r="N1986">
        <v>493477.11000000004</v>
      </c>
    </row>
    <row r="1987" spans="1:14" x14ac:dyDescent="0.3">
      <c r="A1987" t="s">
        <v>891</v>
      </c>
      <c r="B1987" t="s">
        <v>21</v>
      </c>
      <c r="C1987" t="s">
        <v>89</v>
      </c>
      <c r="D1987" t="s">
        <v>31</v>
      </c>
      <c r="E1987" t="s">
        <v>17</v>
      </c>
      <c r="F1987" t="s">
        <v>338</v>
      </c>
      <c r="G1987" s="4">
        <v>43843</v>
      </c>
      <c r="H1987">
        <v>575428092</v>
      </c>
      <c r="I1987" s="4">
        <v>43857</v>
      </c>
      <c r="J1987">
        <v>8713</v>
      </c>
      <c r="K1987">
        <v>437.2</v>
      </c>
      <c r="L1987">
        <v>263.33</v>
      </c>
      <c r="M1987">
        <v>3809323.6</v>
      </c>
      <c r="N1987">
        <v>2294394.29</v>
      </c>
    </row>
    <row r="1988" spans="1:14" x14ac:dyDescent="0.3">
      <c r="A1988" t="s">
        <v>1164</v>
      </c>
      <c r="B1988" t="s">
        <v>21</v>
      </c>
      <c r="C1988" t="s">
        <v>301</v>
      </c>
      <c r="D1988" t="s">
        <v>20</v>
      </c>
      <c r="E1988" t="s">
        <v>17</v>
      </c>
      <c r="F1988" t="s">
        <v>335</v>
      </c>
      <c r="G1988" s="4">
        <v>43843</v>
      </c>
      <c r="H1988">
        <v>844765651</v>
      </c>
      <c r="I1988" s="4">
        <v>43875</v>
      </c>
      <c r="J1988">
        <v>5197</v>
      </c>
      <c r="K1988">
        <v>205.7</v>
      </c>
      <c r="L1988">
        <v>117.11</v>
      </c>
      <c r="M1988">
        <v>1069022.8999999999</v>
      </c>
      <c r="N1988">
        <v>608620.67000000004</v>
      </c>
    </row>
    <row r="1989" spans="1:14" x14ac:dyDescent="0.3">
      <c r="A1989" t="s">
        <v>437</v>
      </c>
      <c r="B1989" t="s">
        <v>10</v>
      </c>
      <c r="C1989" t="s">
        <v>96</v>
      </c>
      <c r="D1989" t="s">
        <v>28</v>
      </c>
      <c r="E1989" t="s">
        <v>13</v>
      </c>
      <c r="F1989" t="s">
        <v>337</v>
      </c>
      <c r="G1989" s="4">
        <v>44403</v>
      </c>
      <c r="H1989">
        <v>177214038</v>
      </c>
      <c r="I1989" s="4">
        <v>44410</v>
      </c>
      <c r="J1989">
        <v>7815</v>
      </c>
      <c r="K1989">
        <v>47.45</v>
      </c>
      <c r="L1989">
        <v>31.79</v>
      </c>
      <c r="M1989">
        <v>370821.75</v>
      </c>
      <c r="N1989">
        <v>248438.85</v>
      </c>
    </row>
    <row r="1990" spans="1:14" x14ac:dyDescent="0.3">
      <c r="A1990" t="s">
        <v>1301</v>
      </c>
      <c r="B1990" t="s">
        <v>10</v>
      </c>
      <c r="C1990" t="s">
        <v>100</v>
      </c>
      <c r="D1990" t="s">
        <v>40</v>
      </c>
      <c r="E1990" t="s">
        <v>13</v>
      </c>
      <c r="F1990" t="s">
        <v>338</v>
      </c>
      <c r="G1990" s="4">
        <v>44266</v>
      </c>
      <c r="H1990">
        <v>953977048</v>
      </c>
      <c r="I1990" s="4">
        <v>44281</v>
      </c>
      <c r="J1990">
        <v>7715</v>
      </c>
      <c r="K1990">
        <v>154.06</v>
      </c>
      <c r="L1990">
        <v>90.93</v>
      </c>
      <c r="M1990">
        <v>1188572.8999999999</v>
      </c>
      <c r="N1990">
        <v>701524.95000000007</v>
      </c>
    </row>
    <row r="1991" spans="1:14" x14ac:dyDescent="0.3">
      <c r="A1991" t="s">
        <v>1302</v>
      </c>
      <c r="B1991" t="s">
        <v>24</v>
      </c>
      <c r="C1991" t="s">
        <v>123</v>
      </c>
      <c r="D1991" t="s">
        <v>34</v>
      </c>
      <c r="E1991" t="s">
        <v>13</v>
      </c>
      <c r="F1991" t="s">
        <v>336</v>
      </c>
      <c r="G1991" s="4">
        <v>44722</v>
      </c>
      <c r="H1991">
        <v>955668342</v>
      </c>
      <c r="I1991" s="4">
        <v>44729</v>
      </c>
      <c r="J1991">
        <v>1499</v>
      </c>
      <c r="K1991">
        <v>651.21</v>
      </c>
      <c r="L1991">
        <v>524.96</v>
      </c>
      <c r="M1991">
        <v>976163.79</v>
      </c>
      <c r="N1991">
        <v>786915.04</v>
      </c>
    </row>
    <row r="1992" spans="1:14" x14ac:dyDescent="0.3">
      <c r="A1992" t="s">
        <v>1268</v>
      </c>
      <c r="B1992" t="s">
        <v>10</v>
      </c>
      <c r="C1992" t="s">
        <v>175</v>
      </c>
      <c r="D1992" t="s">
        <v>32</v>
      </c>
      <c r="E1992" t="s">
        <v>13</v>
      </c>
      <c r="F1992" t="s">
        <v>337</v>
      </c>
      <c r="G1992" s="4">
        <v>43843</v>
      </c>
      <c r="H1992">
        <v>923389995</v>
      </c>
      <c r="I1992" s="4">
        <v>43874</v>
      </c>
      <c r="J1992">
        <v>6069</v>
      </c>
      <c r="K1992">
        <v>81.73</v>
      </c>
      <c r="L1992">
        <v>56.67</v>
      </c>
      <c r="M1992">
        <v>496019.37</v>
      </c>
      <c r="N1992">
        <v>343930.23</v>
      </c>
    </row>
    <row r="1993" spans="1:14" x14ac:dyDescent="0.3">
      <c r="A1993" t="s">
        <v>1304</v>
      </c>
      <c r="B1993" t="s">
        <v>21</v>
      </c>
      <c r="C1993" t="s">
        <v>50</v>
      </c>
      <c r="D1993" t="s">
        <v>60</v>
      </c>
      <c r="E1993" t="s">
        <v>13</v>
      </c>
      <c r="F1993" t="s">
        <v>337</v>
      </c>
      <c r="G1993" s="4">
        <v>44259</v>
      </c>
      <c r="H1993">
        <v>957664334</v>
      </c>
      <c r="I1993" s="4">
        <v>44267</v>
      </c>
      <c r="J1993">
        <v>9904</v>
      </c>
      <c r="K1993">
        <v>668.27</v>
      </c>
      <c r="L1993">
        <v>502.54</v>
      </c>
      <c r="M1993">
        <v>6618546.0800000001</v>
      </c>
      <c r="N1993">
        <v>4977156.16</v>
      </c>
    </row>
    <row r="1994" spans="1:14" x14ac:dyDescent="0.3">
      <c r="A1994" t="s">
        <v>266</v>
      </c>
      <c r="B1994" t="s">
        <v>21</v>
      </c>
      <c r="C1994" t="s">
        <v>282</v>
      </c>
      <c r="D1994" t="s">
        <v>54</v>
      </c>
      <c r="E1994" t="s">
        <v>17</v>
      </c>
      <c r="F1994" t="s">
        <v>337</v>
      </c>
      <c r="G1994" s="4">
        <v>43841</v>
      </c>
      <c r="H1994">
        <v>998791825</v>
      </c>
      <c r="I1994" s="4">
        <v>43884</v>
      </c>
      <c r="K1994">
        <v>437.2</v>
      </c>
      <c r="L1994">
        <v>35.840000000000003</v>
      </c>
      <c r="M1994">
        <v>32784</v>
      </c>
      <c r="N1994">
        <v>10752.000000000002</v>
      </c>
    </row>
    <row r="1995" spans="1:14" x14ac:dyDescent="0.3">
      <c r="A1995" t="s">
        <v>1306</v>
      </c>
      <c r="B1995" t="s">
        <v>10</v>
      </c>
      <c r="C1995" t="s">
        <v>161</v>
      </c>
      <c r="D1995" t="s">
        <v>54</v>
      </c>
      <c r="E1995" t="s">
        <v>13</v>
      </c>
      <c r="F1995" t="s">
        <v>338</v>
      </c>
      <c r="G1995" s="4">
        <v>44849</v>
      </c>
      <c r="H1995">
        <v>959272372</v>
      </c>
      <c r="I1995" s="4">
        <v>44896</v>
      </c>
      <c r="J1995">
        <v>2531</v>
      </c>
      <c r="K1995">
        <v>109.28</v>
      </c>
      <c r="L1995">
        <v>35.840000000000003</v>
      </c>
      <c r="M1995">
        <v>276587.68</v>
      </c>
      <c r="N1995">
        <v>90711.040000000008</v>
      </c>
    </row>
    <row r="1996" spans="1:14" x14ac:dyDescent="0.3">
      <c r="A1996" t="s">
        <v>1307</v>
      </c>
      <c r="B1996" t="s">
        <v>24</v>
      </c>
      <c r="C1996" t="s">
        <v>123</v>
      </c>
      <c r="D1996" t="s">
        <v>31</v>
      </c>
      <c r="E1996" t="s">
        <v>17</v>
      </c>
      <c r="F1996" t="s">
        <v>336</v>
      </c>
      <c r="G1996" s="4">
        <v>44433</v>
      </c>
      <c r="H1996">
        <v>959686934</v>
      </c>
      <c r="I1996" s="4">
        <v>44447</v>
      </c>
      <c r="J1996">
        <v>5460</v>
      </c>
      <c r="K1996">
        <v>437.2</v>
      </c>
      <c r="L1996">
        <v>263.33</v>
      </c>
      <c r="M1996">
        <v>2387112</v>
      </c>
      <c r="N1996">
        <v>1437781.7999999998</v>
      </c>
    </row>
    <row r="1997" spans="1:14" x14ac:dyDescent="0.3">
      <c r="A1997" t="s">
        <v>1080</v>
      </c>
      <c r="B1997" t="s">
        <v>10</v>
      </c>
      <c r="C1997" t="s">
        <v>11</v>
      </c>
      <c r="D1997" t="s">
        <v>54</v>
      </c>
      <c r="E1997" t="s">
        <v>17</v>
      </c>
      <c r="F1997" t="s">
        <v>337</v>
      </c>
      <c r="G1997" s="4">
        <v>43841</v>
      </c>
      <c r="H1997">
        <v>765571820</v>
      </c>
      <c r="I1997" s="4">
        <v>43884</v>
      </c>
      <c r="J1997">
        <v>300</v>
      </c>
      <c r="K1997">
        <v>109.28</v>
      </c>
      <c r="L1997">
        <v>35.840000000000003</v>
      </c>
      <c r="M1997">
        <v>32784</v>
      </c>
      <c r="N1997">
        <v>10752.000000000002</v>
      </c>
    </row>
    <row r="1998" spans="1:14" x14ac:dyDescent="0.3">
      <c r="A1998" t="s">
        <v>1309</v>
      </c>
      <c r="B1998" t="s">
        <v>18</v>
      </c>
      <c r="C1998" t="s">
        <v>33</v>
      </c>
      <c r="D1998" t="s">
        <v>40</v>
      </c>
      <c r="E1998" t="s">
        <v>13</v>
      </c>
      <c r="F1998" t="s">
        <v>336</v>
      </c>
      <c r="G1998" s="4">
        <v>44249</v>
      </c>
      <c r="H1998">
        <v>961049926</v>
      </c>
      <c r="I1998" s="4">
        <v>44289</v>
      </c>
      <c r="J1998">
        <v>3633</v>
      </c>
      <c r="K1998">
        <v>154.06</v>
      </c>
      <c r="L1998">
        <v>90.93</v>
      </c>
      <c r="M1998">
        <v>559699.98</v>
      </c>
      <c r="N1998">
        <v>330348.69</v>
      </c>
    </row>
    <row r="1999" spans="1:14" x14ac:dyDescent="0.3">
      <c r="A1999" t="s">
        <v>1695</v>
      </c>
      <c r="B1999" t="s">
        <v>21</v>
      </c>
      <c r="C1999" t="s">
        <v>218</v>
      </c>
      <c r="D1999" t="s">
        <v>12</v>
      </c>
      <c r="E1999" t="s">
        <v>13</v>
      </c>
      <c r="F1999" t="s">
        <v>337</v>
      </c>
      <c r="G1999" s="4">
        <v>43839</v>
      </c>
      <c r="H1999">
        <v>998791825</v>
      </c>
      <c r="I1999" s="4">
        <v>43855</v>
      </c>
      <c r="J1999">
        <v>9029</v>
      </c>
      <c r="K1999">
        <v>47.45</v>
      </c>
      <c r="L1999">
        <v>97.44</v>
      </c>
      <c r="M1999">
        <v>648770.16</v>
      </c>
      <c r="N1999">
        <v>414314.88</v>
      </c>
    </row>
    <row r="2000" spans="1:14" x14ac:dyDescent="0.3">
      <c r="A2000" t="s">
        <v>438</v>
      </c>
      <c r="B2000" t="s">
        <v>47</v>
      </c>
      <c r="C2000" t="s">
        <v>116</v>
      </c>
      <c r="D2000" t="s">
        <v>26</v>
      </c>
      <c r="E2000" t="s">
        <v>13</v>
      </c>
      <c r="F2000" t="s">
        <v>335</v>
      </c>
      <c r="G2000" s="4">
        <v>44821</v>
      </c>
      <c r="H2000">
        <v>177427756</v>
      </c>
      <c r="I2000" s="4">
        <v>44853</v>
      </c>
      <c r="J2000">
        <v>6486</v>
      </c>
      <c r="K2000">
        <v>255.28</v>
      </c>
      <c r="L2000">
        <v>159.41999999999999</v>
      </c>
      <c r="M2000">
        <v>1655746.08</v>
      </c>
      <c r="N2000">
        <v>1033998.1199999999</v>
      </c>
    </row>
    <row r="2001" spans="1:14" x14ac:dyDescent="0.3">
      <c r="A2001" t="s">
        <v>1311</v>
      </c>
      <c r="B2001" t="s">
        <v>24</v>
      </c>
      <c r="C2001" t="s">
        <v>45</v>
      </c>
      <c r="D2001" t="s">
        <v>32</v>
      </c>
      <c r="E2001" t="s">
        <v>17</v>
      </c>
      <c r="F2001" t="s">
        <v>335</v>
      </c>
      <c r="G2001" s="4">
        <v>44535</v>
      </c>
      <c r="H2001">
        <v>962162721</v>
      </c>
      <c r="I2001" s="4">
        <v>44584</v>
      </c>
      <c r="J2001">
        <v>7376</v>
      </c>
      <c r="K2001">
        <v>81.73</v>
      </c>
      <c r="L2001">
        <v>56.67</v>
      </c>
      <c r="M2001">
        <v>602840.48</v>
      </c>
      <c r="N2001">
        <v>417997.92</v>
      </c>
    </row>
    <row r="2002" spans="1:14" x14ac:dyDescent="0.3">
      <c r="A2002" t="s">
        <v>1312</v>
      </c>
      <c r="B2002" t="s">
        <v>21</v>
      </c>
      <c r="C2002" t="s">
        <v>83</v>
      </c>
      <c r="D2002" t="s">
        <v>23</v>
      </c>
      <c r="E2002" t="s">
        <v>17</v>
      </c>
      <c r="F2002" t="s">
        <v>338</v>
      </c>
      <c r="G2002" s="4">
        <v>44733</v>
      </c>
      <c r="H2002">
        <v>962211644</v>
      </c>
      <c r="I2002" s="4">
        <v>44766</v>
      </c>
      <c r="J2002">
        <v>9884</v>
      </c>
      <c r="K2002">
        <v>9.33</v>
      </c>
      <c r="L2002">
        <v>6.92</v>
      </c>
      <c r="M2002">
        <v>92217.72</v>
      </c>
      <c r="N2002">
        <v>68397.279999999999</v>
      </c>
    </row>
    <row r="2003" spans="1:14" x14ac:dyDescent="0.3">
      <c r="A2003" t="s">
        <v>1313</v>
      </c>
      <c r="B2003" t="s">
        <v>21</v>
      </c>
      <c r="C2003" t="s">
        <v>186</v>
      </c>
      <c r="D2003" t="s">
        <v>31</v>
      </c>
      <c r="E2003" t="s">
        <v>17</v>
      </c>
      <c r="F2003" t="s">
        <v>338</v>
      </c>
      <c r="G2003" s="4">
        <v>44364</v>
      </c>
      <c r="H2003">
        <v>963215005</v>
      </c>
      <c r="I2003" s="4">
        <v>44406</v>
      </c>
      <c r="J2003">
        <v>6103</v>
      </c>
      <c r="K2003">
        <v>437.2</v>
      </c>
      <c r="L2003">
        <v>263.33</v>
      </c>
      <c r="M2003">
        <v>2668231.6</v>
      </c>
      <c r="N2003">
        <v>1607102.99</v>
      </c>
    </row>
    <row r="2004" spans="1:14" x14ac:dyDescent="0.3">
      <c r="A2004" t="s">
        <v>1314</v>
      </c>
      <c r="B2004" t="s">
        <v>21</v>
      </c>
      <c r="C2004" t="s">
        <v>39</v>
      </c>
      <c r="D2004" t="s">
        <v>60</v>
      </c>
      <c r="E2004" t="s">
        <v>13</v>
      </c>
      <c r="F2004" t="s">
        <v>336</v>
      </c>
      <c r="G2004" s="4">
        <v>44721</v>
      </c>
      <c r="H2004">
        <v>963414561</v>
      </c>
      <c r="I2004" s="4">
        <v>44756</v>
      </c>
      <c r="J2004">
        <v>6039</v>
      </c>
      <c r="K2004">
        <v>668.27</v>
      </c>
      <c r="L2004">
        <v>502.54</v>
      </c>
      <c r="M2004">
        <v>4035682.53</v>
      </c>
      <c r="N2004">
        <v>3034839.06</v>
      </c>
    </row>
    <row r="2005" spans="1:14" x14ac:dyDescent="0.3">
      <c r="A2005" t="s">
        <v>740</v>
      </c>
      <c r="B2005" t="s">
        <v>18</v>
      </c>
      <c r="C2005" t="s">
        <v>136</v>
      </c>
      <c r="D2005" t="s">
        <v>12</v>
      </c>
      <c r="E2005" t="s">
        <v>13</v>
      </c>
      <c r="F2005" t="s">
        <v>337</v>
      </c>
      <c r="G2005" s="4">
        <v>43839</v>
      </c>
      <c r="H2005">
        <v>462265908</v>
      </c>
      <c r="I2005" s="4">
        <v>43855</v>
      </c>
      <c r="J2005">
        <v>4252</v>
      </c>
      <c r="K2005">
        <v>152.58000000000001</v>
      </c>
      <c r="L2005">
        <v>97.44</v>
      </c>
      <c r="M2005">
        <v>648770.16</v>
      </c>
      <c r="N2005">
        <v>414314.88</v>
      </c>
    </row>
    <row r="2006" spans="1:14" x14ac:dyDescent="0.3">
      <c r="A2006" t="s">
        <v>1316</v>
      </c>
      <c r="B2006" t="s">
        <v>18</v>
      </c>
      <c r="C2006" t="s">
        <v>74</v>
      </c>
      <c r="D2006" t="s">
        <v>12</v>
      </c>
      <c r="E2006" t="s">
        <v>13</v>
      </c>
      <c r="F2006" t="s">
        <v>335</v>
      </c>
      <c r="G2006" s="4">
        <v>44657</v>
      </c>
      <c r="H2006">
        <v>964124810</v>
      </c>
      <c r="I2006" s="4">
        <v>44704</v>
      </c>
      <c r="J2006">
        <v>2236</v>
      </c>
      <c r="K2006">
        <v>152.58000000000001</v>
      </c>
      <c r="L2006">
        <v>97.44</v>
      </c>
      <c r="M2006">
        <v>341168.88</v>
      </c>
      <c r="N2006">
        <v>217875.84</v>
      </c>
    </row>
    <row r="2007" spans="1:14" x14ac:dyDescent="0.3">
      <c r="A2007" t="s">
        <v>1317</v>
      </c>
      <c r="B2007" t="s">
        <v>21</v>
      </c>
      <c r="C2007" t="s">
        <v>277</v>
      </c>
      <c r="D2007" t="s">
        <v>34</v>
      </c>
      <c r="E2007" t="s">
        <v>13</v>
      </c>
      <c r="F2007" t="s">
        <v>336</v>
      </c>
      <c r="G2007" s="4">
        <v>44429</v>
      </c>
      <c r="H2007">
        <v>964211499</v>
      </c>
      <c r="I2007" s="4">
        <v>44478</v>
      </c>
      <c r="J2007">
        <v>8663</v>
      </c>
      <c r="K2007">
        <v>651.21</v>
      </c>
      <c r="L2007">
        <v>524.96</v>
      </c>
      <c r="M2007">
        <v>5641432.2300000004</v>
      </c>
      <c r="N2007">
        <v>4547728.4800000004</v>
      </c>
    </row>
    <row r="2008" spans="1:14" x14ac:dyDescent="0.3">
      <c r="A2008" t="s">
        <v>1318</v>
      </c>
      <c r="B2008" t="s">
        <v>47</v>
      </c>
      <c r="C2008" t="s">
        <v>261</v>
      </c>
      <c r="D2008" t="s">
        <v>60</v>
      </c>
      <c r="E2008" t="s">
        <v>13</v>
      </c>
      <c r="F2008" t="s">
        <v>337</v>
      </c>
      <c r="G2008" s="4">
        <v>44269</v>
      </c>
      <c r="H2008">
        <v>967345178</v>
      </c>
      <c r="I2008" s="4">
        <v>44269</v>
      </c>
      <c r="J2008">
        <v>9139</v>
      </c>
      <c r="K2008">
        <v>668.27</v>
      </c>
      <c r="L2008">
        <v>502.54</v>
      </c>
      <c r="M2008">
        <v>6107319.5300000003</v>
      </c>
      <c r="N2008">
        <v>4592713.0600000005</v>
      </c>
    </row>
    <row r="2009" spans="1:14" x14ac:dyDescent="0.3">
      <c r="A2009" t="s">
        <v>1600</v>
      </c>
      <c r="B2009" t="s">
        <v>47</v>
      </c>
      <c r="C2009" t="s">
        <v>69</v>
      </c>
      <c r="D2009" t="s">
        <v>20</v>
      </c>
      <c r="E2009" t="s">
        <v>13</v>
      </c>
      <c r="F2009" t="s">
        <v>338</v>
      </c>
      <c r="G2009" s="4">
        <v>43837</v>
      </c>
      <c r="H2009">
        <v>998791825</v>
      </c>
      <c r="I2009" s="4">
        <v>43856</v>
      </c>
      <c r="J2009">
        <v>6075</v>
      </c>
      <c r="K2009">
        <v>9.33</v>
      </c>
      <c r="L2009">
        <v>117.11</v>
      </c>
      <c r="M2009">
        <v>1220829.5</v>
      </c>
      <c r="N2009">
        <v>695047.85</v>
      </c>
    </row>
    <row r="2010" spans="1:14" x14ac:dyDescent="0.3">
      <c r="A2010" t="s">
        <v>1320</v>
      </c>
      <c r="B2010" t="s">
        <v>47</v>
      </c>
      <c r="C2010" t="s">
        <v>53</v>
      </c>
      <c r="D2010" t="s">
        <v>26</v>
      </c>
      <c r="E2010" t="s">
        <v>17</v>
      </c>
      <c r="F2010" t="s">
        <v>336</v>
      </c>
      <c r="G2010" s="4">
        <v>44589</v>
      </c>
      <c r="H2010">
        <v>968968236</v>
      </c>
      <c r="I2010" s="4">
        <v>44629</v>
      </c>
      <c r="J2010">
        <v>9912</v>
      </c>
      <c r="K2010">
        <v>255.28</v>
      </c>
      <c r="L2010">
        <v>159.41999999999999</v>
      </c>
      <c r="M2010">
        <v>2530335.36</v>
      </c>
      <c r="N2010">
        <v>1580171.0399999998</v>
      </c>
    </row>
    <row r="2011" spans="1:14" x14ac:dyDescent="0.3">
      <c r="A2011" t="s">
        <v>439</v>
      </c>
      <c r="B2011" t="s">
        <v>21</v>
      </c>
      <c r="C2011" t="s">
        <v>56</v>
      </c>
      <c r="D2011" t="s">
        <v>60</v>
      </c>
      <c r="E2011" t="s">
        <v>13</v>
      </c>
      <c r="F2011" t="s">
        <v>336</v>
      </c>
      <c r="G2011" s="4">
        <v>44767</v>
      </c>
      <c r="H2011">
        <v>178100669</v>
      </c>
      <c r="I2011" s="4">
        <v>44792</v>
      </c>
      <c r="J2011">
        <v>3821</v>
      </c>
      <c r="K2011">
        <v>668.27</v>
      </c>
      <c r="L2011">
        <v>502.54</v>
      </c>
      <c r="M2011">
        <v>2553459.67</v>
      </c>
      <c r="N2011">
        <v>1920205.34</v>
      </c>
    </row>
    <row r="2012" spans="1:14" x14ac:dyDescent="0.3">
      <c r="A2012" t="s">
        <v>1321</v>
      </c>
      <c r="B2012" t="s">
        <v>10</v>
      </c>
      <c r="C2012" t="s">
        <v>187</v>
      </c>
      <c r="D2012" t="s">
        <v>16</v>
      </c>
      <c r="E2012" t="s">
        <v>13</v>
      </c>
      <c r="F2012" t="s">
        <v>337</v>
      </c>
      <c r="G2012" s="4">
        <v>44348</v>
      </c>
      <c r="H2012">
        <v>970932042</v>
      </c>
      <c r="I2012" s="4">
        <v>44365</v>
      </c>
      <c r="J2012">
        <v>6626</v>
      </c>
      <c r="K2012">
        <v>421.89</v>
      </c>
      <c r="L2012">
        <v>364.69</v>
      </c>
      <c r="M2012">
        <v>2795443.14</v>
      </c>
      <c r="N2012">
        <v>2416435.94</v>
      </c>
    </row>
    <row r="2013" spans="1:14" x14ac:dyDescent="0.3">
      <c r="A2013" t="s">
        <v>1322</v>
      </c>
      <c r="B2013" t="s">
        <v>18</v>
      </c>
      <c r="C2013" t="s">
        <v>111</v>
      </c>
      <c r="D2013" t="s">
        <v>40</v>
      </c>
      <c r="E2013" t="s">
        <v>13</v>
      </c>
      <c r="F2013" t="s">
        <v>335</v>
      </c>
      <c r="G2013" s="4">
        <v>44822</v>
      </c>
      <c r="H2013">
        <v>974933469</v>
      </c>
      <c r="I2013" s="4">
        <v>44845</v>
      </c>
      <c r="J2013">
        <v>220</v>
      </c>
      <c r="K2013">
        <v>154.06</v>
      </c>
      <c r="L2013">
        <v>90.93</v>
      </c>
      <c r="M2013">
        <v>33893.199999999997</v>
      </c>
      <c r="N2013">
        <v>20004.600000000002</v>
      </c>
    </row>
    <row r="2014" spans="1:14" x14ac:dyDescent="0.3">
      <c r="A2014" t="s">
        <v>1323</v>
      </c>
      <c r="B2014" t="s">
        <v>10</v>
      </c>
      <c r="C2014" t="s">
        <v>86</v>
      </c>
      <c r="D2014" t="s">
        <v>28</v>
      </c>
      <c r="E2014" t="s">
        <v>17</v>
      </c>
      <c r="F2014" t="s">
        <v>338</v>
      </c>
      <c r="G2014" s="4">
        <v>44450</v>
      </c>
      <c r="H2014">
        <v>975804221</v>
      </c>
      <c r="I2014" s="4">
        <v>44485</v>
      </c>
      <c r="J2014">
        <v>8981</v>
      </c>
      <c r="K2014">
        <v>47.45</v>
      </c>
      <c r="L2014">
        <v>31.79</v>
      </c>
      <c r="M2014">
        <v>426148.45</v>
      </c>
      <c r="N2014">
        <v>285505.99</v>
      </c>
    </row>
    <row r="2015" spans="1:14" x14ac:dyDescent="0.3">
      <c r="A2015" t="s">
        <v>1324</v>
      </c>
      <c r="B2015" t="s">
        <v>10</v>
      </c>
      <c r="C2015" t="s">
        <v>115</v>
      </c>
      <c r="D2015" t="s">
        <v>28</v>
      </c>
      <c r="E2015" t="s">
        <v>17</v>
      </c>
      <c r="F2015" t="s">
        <v>336</v>
      </c>
      <c r="G2015" s="4">
        <v>44432</v>
      </c>
      <c r="H2015">
        <v>979550302</v>
      </c>
      <c r="I2015" s="4">
        <v>44451</v>
      </c>
      <c r="J2015">
        <v>8226</v>
      </c>
      <c r="K2015">
        <v>47.45</v>
      </c>
      <c r="L2015">
        <v>31.79</v>
      </c>
      <c r="M2015">
        <v>390323.7</v>
      </c>
      <c r="N2015">
        <v>261504.53999999998</v>
      </c>
    </row>
    <row r="2016" spans="1:14" x14ac:dyDescent="0.3">
      <c r="A2016" t="s">
        <v>632</v>
      </c>
      <c r="B2016" t="s">
        <v>47</v>
      </c>
      <c r="C2016" t="s">
        <v>52</v>
      </c>
      <c r="D2016" t="s">
        <v>20</v>
      </c>
      <c r="E2016" t="s">
        <v>13</v>
      </c>
      <c r="F2016" t="s">
        <v>338</v>
      </c>
      <c r="G2016" s="4">
        <v>43837</v>
      </c>
      <c r="H2016">
        <v>351650750</v>
      </c>
      <c r="I2016" s="4">
        <v>43856</v>
      </c>
      <c r="J2016">
        <v>5935</v>
      </c>
      <c r="K2016">
        <v>205.7</v>
      </c>
      <c r="L2016">
        <v>117.11</v>
      </c>
      <c r="M2016">
        <v>1220829.5</v>
      </c>
      <c r="N2016">
        <v>695047.85</v>
      </c>
    </row>
    <row r="2017" spans="1:14" x14ac:dyDescent="0.3">
      <c r="A2017" t="s">
        <v>285</v>
      </c>
      <c r="B2017" t="s">
        <v>10</v>
      </c>
      <c r="C2017" t="s">
        <v>100</v>
      </c>
      <c r="D2017" t="s">
        <v>16</v>
      </c>
      <c r="E2017" t="s">
        <v>17</v>
      </c>
      <c r="F2017" t="s">
        <v>338</v>
      </c>
      <c r="G2017" s="4">
        <v>43835</v>
      </c>
      <c r="H2017">
        <v>998791825</v>
      </c>
      <c r="I2017" s="4">
        <v>43857</v>
      </c>
      <c r="J2017">
        <v>1660</v>
      </c>
      <c r="K2017">
        <v>81.73</v>
      </c>
      <c r="L2017">
        <v>364.69</v>
      </c>
      <c r="M2017">
        <v>2452868.46</v>
      </c>
      <c r="N2017">
        <v>2120307.66</v>
      </c>
    </row>
    <row r="2018" spans="1:14" x14ac:dyDescent="0.3">
      <c r="A2018" t="s">
        <v>961</v>
      </c>
      <c r="B2018" t="s">
        <v>10</v>
      </c>
      <c r="C2018" t="s">
        <v>241</v>
      </c>
      <c r="D2018" t="s">
        <v>16</v>
      </c>
      <c r="E2018" t="s">
        <v>17</v>
      </c>
      <c r="F2018" t="s">
        <v>338</v>
      </c>
      <c r="G2018" s="4">
        <v>43835</v>
      </c>
      <c r="H2018">
        <v>648268735</v>
      </c>
      <c r="I2018" s="4">
        <v>43857</v>
      </c>
      <c r="J2018">
        <v>5814</v>
      </c>
      <c r="K2018">
        <v>421.89</v>
      </c>
      <c r="L2018">
        <v>364.69</v>
      </c>
      <c r="M2018">
        <v>2452868.46</v>
      </c>
      <c r="N2018">
        <v>2120307.66</v>
      </c>
    </row>
    <row r="2019" spans="1:14" x14ac:dyDescent="0.3">
      <c r="A2019" t="s">
        <v>1513</v>
      </c>
      <c r="B2019" t="s">
        <v>21</v>
      </c>
      <c r="C2019" t="s">
        <v>186</v>
      </c>
      <c r="D2019" t="s">
        <v>23</v>
      </c>
      <c r="E2019" t="s">
        <v>13</v>
      </c>
      <c r="F2019" t="s">
        <v>336</v>
      </c>
      <c r="G2019" s="4">
        <v>43834</v>
      </c>
      <c r="H2019">
        <v>998791825</v>
      </c>
      <c r="I2019" s="4">
        <v>43850</v>
      </c>
      <c r="J2019">
        <v>336</v>
      </c>
      <c r="K2019">
        <v>47.45</v>
      </c>
      <c r="L2019">
        <v>6.92</v>
      </c>
      <c r="M2019">
        <v>30770.34</v>
      </c>
      <c r="N2019">
        <v>22822.16</v>
      </c>
    </row>
    <row r="2020" spans="1:14" x14ac:dyDescent="0.3">
      <c r="A2020" t="s">
        <v>1329</v>
      </c>
      <c r="B2020" t="s">
        <v>10</v>
      </c>
      <c r="C2020" t="s">
        <v>96</v>
      </c>
      <c r="D2020" t="s">
        <v>16</v>
      </c>
      <c r="E2020" t="s">
        <v>17</v>
      </c>
      <c r="F2020" t="s">
        <v>338</v>
      </c>
      <c r="G2020" s="4">
        <v>44399</v>
      </c>
      <c r="H2020">
        <v>983676612</v>
      </c>
      <c r="I2020" s="4">
        <v>44419</v>
      </c>
      <c r="J2020">
        <v>10</v>
      </c>
      <c r="K2020">
        <v>421.89</v>
      </c>
      <c r="L2020">
        <v>364.69</v>
      </c>
      <c r="M2020">
        <v>4218.8999999999996</v>
      </c>
      <c r="N2020">
        <v>3646.9</v>
      </c>
    </row>
    <row r="2021" spans="1:14" x14ac:dyDescent="0.3">
      <c r="A2021" t="s">
        <v>1330</v>
      </c>
      <c r="B2021" t="s">
        <v>10</v>
      </c>
      <c r="C2021" t="s">
        <v>103</v>
      </c>
      <c r="D2021" t="s">
        <v>40</v>
      </c>
      <c r="E2021" t="s">
        <v>13</v>
      </c>
      <c r="F2021" t="s">
        <v>337</v>
      </c>
      <c r="G2021" s="4">
        <v>44369</v>
      </c>
      <c r="H2021">
        <v>987835109</v>
      </c>
      <c r="I2021" s="4">
        <v>44391</v>
      </c>
      <c r="J2021">
        <v>7575</v>
      </c>
      <c r="K2021">
        <v>154.06</v>
      </c>
      <c r="L2021">
        <v>90.93</v>
      </c>
      <c r="M2021">
        <v>1167004.5</v>
      </c>
      <c r="N2021">
        <v>688794.75</v>
      </c>
    </row>
    <row r="2022" spans="1:14" x14ac:dyDescent="0.3">
      <c r="A2022" t="s">
        <v>532</v>
      </c>
      <c r="B2022" t="s">
        <v>47</v>
      </c>
      <c r="C2022" t="s">
        <v>80</v>
      </c>
      <c r="D2022" t="s">
        <v>23</v>
      </c>
      <c r="E2022" t="s">
        <v>13</v>
      </c>
      <c r="F2022" t="s">
        <v>336</v>
      </c>
      <c r="G2022" s="4">
        <v>43834</v>
      </c>
      <c r="H2022">
        <v>257882010</v>
      </c>
      <c r="I2022" s="4">
        <v>43850</v>
      </c>
      <c r="J2022">
        <v>3298</v>
      </c>
      <c r="K2022">
        <v>9.33</v>
      </c>
      <c r="L2022">
        <v>6.92</v>
      </c>
      <c r="M2022">
        <v>30770.34</v>
      </c>
      <c r="N2022">
        <v>22822.16</v>
      </c>
    </row>
    <row r="2023" spans="1:14" x14ac:dyDescent="0.3">
      <c r="A2023" t="s">
        <v>1331</v>
      </c>
      <c r="B2023" t="s">
        <v>47</v>
      </c>
      <c r="C2023" t="s">
        <v>69</v>
      </c>
      <c r="D2023" t="s">
        <v>31</v>
      </c>
      <c r="E2023" t="s">
        <v>17</v>
      </c>
      <c r="F2023" t="s">
        <v>335</v>
      </c>
      <c r="G2023" s="4">
        <v>44656</v>
      </c>
      <c r="H2023">
        <v>989975297</v>
      </c>
      <c r="I2023" s="4">
        <v>44686</v>
      </c>
      <c r="J2023">
        <v>9721</v>
      </c>
      <c r="K2023">
        <v>437.2</v>
      </c>
      <c r="L2023">
        <v>263.33</v>
      </c>
      <c r="M2023">
        <v>4250021.2</v>
      </c>
      <c r="N2023">
        <v>2559830.9299999997</v>
      </c>
    </row>
    <row r="2024" spans="1:14" x14ac:dyDescent="0.3">
      <c r="A2024" t="s">
        <v>1332</v>
      </c>
      <c r="B2024" t="s">
        <v>21</v>
      </c>
      <c r="C2024" t="s">
        <v>50</v>
      </c>
      <c r="D2024" t="s">
        <v>12</v>
      </c>
      <c r="E2024" t="s">
        <v>13</v>
      </c>
      <c r="F2024" t="s">
        <v>337</v>
      </c>
      <c r="G2024" s="4">
        <v>44502</v>
      </c>
      <c r="H2024">
        <v>990975224</v>
      </c>
      <c r="I2024" s="4">
        <v>44520</v>
      </c>
      <c r="J2024">
        <v>8015</v>
      </c>
      <c r="K2024">
        <v>152.58000000000001</v>
      </c>
      <c r="L2024">
        <v>97.44</v>
      </c>
      <c r="M2024">
        <v>1222928.7000000002</v>
      </c>
      <c r="N2024">
        <v>780981.6</v>
      </c>
    </row>
    <row r="2025" spans="1:14" x14ac:dyDescent="0.3">
      <c r="A2025" t="s">
        <v>1333</v>
      </c>
      <c r="B2025" t="s">
        <v>10</v>
      </c>
      <c r="C2025" t="s">
        <v>59</v>
      </c>
      <c r="D2025" t="s">
        <v>28</v>
      </c>
      <c r="E2025" t="s">
        <v>17</v>
      </c>
      <c r="F2025" t="s">
        <v>337</v>
      </c>
      <c r="G2025" s="4">
        <v>44335</v>
      </c>
      <c r="H2025">
        <v>991019856</v>
      </c>
      <c r="I2025" s="4">
        <v>44356</v>
      </c>
      <c r="J2025">
        <v>6056</v>
      </c>
      <c r="K2025">
        <v>47.45</v>
      </c>
      <c r="L2025">
        <v>31.79</v>
      </c>
      <c r="M2025">
        <v>287357.2</v>
      </c>
      <c r="N2025">
        <v>192520.24</v>
      </c>
    </row>
    <row r="2026" spans="1:14" x14ac:dyDescent="0.3">
      <c r="A2026" t="s">
        <v>1334</v>
      </c>
      <c r="B2026" t="s">
        <v>35</v>
      </c>
      <c r="C2026" t="s">
        <v>192</v>
      </c>
      <c r="D2026" t="s">
        <v>23</v>
      </c>
      <c r="E2026" t="s">
        <v>13</v>
      </c>
      <c r="F2026" t="s">
        <v>338</v>
      </c>
      <c r="G2026" s="4">
        <v>44212</v>
      </c>
      <c r="H2026">
        <v>992061841</v>
      </c>
      <c r="I2026" s="4">
        <v>44226</v>
      </c>
      <c r="J2026">
        <v>4474</v>
      </c>
      <c r="K2026">
        <v>9.33</v>
      </c>
      <c r="L2026">
        <v>6.92</v>
      </c>
      <c r="M2026">
        <v>41742.42</v>
      </c>
      <c r="N2026">
        <v>30960.079999999998</v>
      </c>
    </row>
    <row r="2027" spans="1:14" x14ac:dyDescent="0.3">
      <c r="A2027" t="s">
        <v>1335</v>
      </c>
      <c r="B2027" t="s">
        <v>10</v>
      </c>
      <c r="C2027" t="s">
        <v>244</v>
      </c>
      <c r="D2027" t="s">
        <v>31</v>
      </c>
      <c r="E2027" t="s">
        <v>13</v>
      </c>
      <c r="F2027" t="s">
        <v>337</v>
      </c>
      <c r="G2027" s="4">
        <v>44336</v>
      </c>
      <c r="H2027">
        <v>992130506</v>
      </c>
      <c r="I2027" s="4">
        <v>44369</v>
      </c>
      <c r="J2027">
        <v>5930</v>
      </c>
      <c r="K2027">
        <v>437.2</v>
      </c>
      <c r="L2027">
        <v>263.33</v>
      </c>
      <c r="M2027">
        <v>2592596</v>
      </c>
      <c r="N2027">
        <v>1561546.9</v>
      </c>
    </row>
    <row r="2028" spans="1:14" x14ac:dyDescent="0.3">
      <c r="A2028" t="s">
        <v>1336</v>
      </c>
      <c r="B2028" t="s">
        <v>24</v>
      </c>
      <c r="C2028" t="s">
        <v>232</v>
      </c>
      <c r="D2028" t="s">
        <v>23</v>
      </c>
      <c r="E2028" t="s">
        <v>13</v>
      </c>
      <c r="F2028" t="s">
        <v>336</v>
      </c>
      <c r="G2028" s="4">
        <v>44533</v>
      </c>
      <c r="H2028">
        <v>993326127</v>
      </c>
      <c r="I2028" s="4">
        <v>44536</v>
      </c>
      <c r="J2028">
        <v>115</v>
      </c>
      <c r="K2028">
        <v>9.33</v>
      </c>
      <c r="L2028">
        <v>6.92</v>
      </c>
      <c r="M2028">
        <v>1072.95</v>
      </c>
      <c r="N2028">
        <v>795.8</v>
      </c>
    </row>
    <row r="2029" spans="1:14" x14ac:dyDescent="0.3">
      <c r="A2029" t="s">
        <v>1337</v>
      </c>
      <c r="B2029" t="s">
        <v>21</v>
      </c>
      <c r="C2029" t="s">
        <v>135</v>
      </c>
      <c r="D2029" t="s">
        <v>28</v>
      </c>
      <c r="E2029" t="s">
        <v>17</v>
      </c>
      <c r="F2029" t="s">
        <v>336</v>
      </c>
      <c r="G2029" s="4">
        <v>44777</v>
      </c>
      <c r="H2029">
        <v>994932448</v>
      </c>
      <c r="I2029" s="4">
        <v>44792</v>
      </c>
      <c r="J2029">
        <v>8755</v>
      </c>
      <c r="K2029">
        <v>47.45</v>
      </c>
      <c r="L2029">
        <v>31.79</v>
      </c>
      <c r="M2029">
        <v>415424.75</v>
      </c>
      <c r="N2029">
        <v>278321.45</v>
      </c>
    </row>
    <row r="2030" spans="1:14" x14ac:dyDescent="0.3">
      <c r="A2030" t="s">
        <v>1338</v>
      </c>
      <c r="B2030" t="s">
        <v>47</v>
      </c>
      <c r="C2030" t="s">
        <v>99</v>
      </c>
      <c r="D2030" t="s">
        <v>32</v>
      </c>
      <c r="E2030" t="s">
        <v>13</v>
      </c>
      <c r="F2030" t="s">
        <v>335</v>
      </c>
      <c r="G2030" s="4">
        <v>44668</v>
      </c>
      <c r="H2030">
        <v>995013129</v>
      </c>
      <c r="I2030" s="4">
        <v>44713</v>
      </c>
      <c r="J2030">
        <v>604</v>
      </c>
      <c r="K2030">
        <v>81.73</v>
      </c>
      <c r="L2030">
        <v>56.67</v>
      </c>
      <c r="M2030">
        <v>49364.920000000006</v>
      </c>
      <c r="N2030">
        <v>34228.68</v>
      </c>
    </row>
    <row r="2031" spans="1:14" x14ac:dyDescent="0.3">
      <c r="A2031" t="s">
        <v>1927</v>
      </c>
      <c r="B2031" t="s">
        <v>24</v>
      </c>
      <c r="C2031" t="s">
        <v>265</v>
      </c>
      <c r="D2031" t="s">
        <v>26</v>
      </c>
      <c r="E2031" t="s">
        <v>17</v>
      </c>
      <c r="F2031" t="s">
        <v>337</v>
      </c>
      <c r="G2031" s="4">
        <v>43831</v>
      </c>
      <c r="H2031">
        <v>998791825</v>
      </c>
      <c r="I2031" s="4">
        <v>43833</v>
      </c>
      <c r="J2031">
        <v>1359</v>
      </c>
      <c r="K2031">
        <v>668.27</v>
      </c>
      <c r="L2031">
        <v>159.41999999999999</v>
      </c>
      <c r="M2031">
        <v>2084616.48</v>
      </c>
      <c r="N2031">
        <v>1301823.72</v>
      </c>
    </row>
    <row r="2032" spans="1:14" x14ac:dyDescent="0.3">
      <c r="A2032" t="s">
        <v>1003</v>
      </c>
      <c r="B2032" t="s">
        <v>21</v>
      </c>
      <c r="C2032" t="s">
        <v>148</v>
      </c>
      <c r="D2032" t="s">
        <v>26</v>
      </c>
      <c r="E2032" t="s">
        <v>17</v>
      </c>
      <c r="F2032" t="s">
        <v>337</v>
      </c>
      <c r="G2032" s="4">
        <v>43831</v>
      </c>
      <c r="H2032">
        <v>695179069</v>
      </c>
      <c r="I2032" s="4">
        <v>43833</v>
      </c>
      <c r="J2032">
        <v>8166</v>
      </c>
      <c r="K2032">
        <v>255.28</v>
      </c>
      <c r="L2032">
        <v>159.41999999999999</v>
      </c>
      <c r="M2032">
        <v>2084616.48</v>
      </c>
      <c r="N2032">
        <v>1301823.72</v>
      </c>
    </row>
    <row r="2033" spans="7:14" x14ac:dyDescent="0.3">
      <c r="G2033"/>
      <c r="I2033"/>
      <c r="N2033">
        <f>SUBTOTAL(109,Tabla1[Importe Coste total])</f>
        <v>1846660836.6399992</v>
      </c>
    </row>
  </sheetData>
  <dataConsolidate/>
  <phoneticPr fontId="1" type="noConversion"/>
  <conditionalFormatting sqref="A2:A203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DA353-81A1-40E1-AFC8-EA140F3B7CFE}">
  <sheetPr codeName="Hoja3">
    <tabColor theme="5" tint="0.59999389629810485"/>
  </sheetPr>
  <dimension ref="A1:L2973"/>
  <sheetViews>
    <sheetView topLeftCell="A7" zoomScale="70" zoomScaleNormal="70" workbookViewId="0">
      <selection activeCell="C29" sqref="C29"/>
    </sheetView>
  </sheetViews>
  <sheetFormatPr baseColWidth="10" defaultRowHeight="14.4" x14ac:dyDescent="0.3"/>
  <cols>
    <col min="1" max="1" width="21.6640625" bestFit="1" customWidth="1"/>
    <col min="2" max="2" width="26.77734375" style="7" bestFit="1" customWidth="1"/>
    <col min="3" max="3" width="22" bestFit="1" customWidth="1"/>
    <col min="4" max="4" width="8.77734375" bestFit="1" customWidth="1"/>
    <col min="5" max="5" width="20.21875" bestFit="1" customWidth="1"/>
    <col min="6" max="6" width="25.21875" bestFit="1" customWidth="1"/>
    <col min="7" max="7" width="25.33203125" bestFit="1" customWidth="1"/>
    <col min="8" max="8" width="20.88671875" customWidth="1"/>
    <col min="9" max="9" width="21.44140625" bestFit="1" customWidth="1"/>
    <col min="10" max="10" width="12.5546875" bestFit="1" customWidth="1"/>
    <col min="11" max="11" width="15.21875" bestFit="1" customWidth="1"/>
    <col min="12" max="12" width="17.6640625" bestFit="1" customWidth="1"/>
    <col min="13" max="13" width="20.44140625" bestFit="1" customWidth="1"/>
    <col min="14" max="14" width="11.88671875" bestFit="1" customWidth="1"/>
    <col min="15" max="15" width="14.5546875" bestFit="1" customWidth="1"/>
    <col min="16" max="16" width="8.109375" bestFit="1" customWidth="1"/>
    <col min="17" max="17" width="10.77734375" bestFit="1" customWidth="1"/>
    <col min="18" max="18" width="18.77734375" bestFit="1" customWidth="1"/>
    <col min="19" max="19" width="21.5546875" bestFit="1" customWidth="1"/>
    <col min="20" max="20" width="7.33203125" bestFit="1" customWidth="1"/>
    <col min="21" max="21" width="10" bestFit="1" customWidth="1"/>
    <col min="22" max="22" width="8.77734375" bestFit="1" customWidth="1"/>
    <col min="23" max="23" width="11.44140625" bestFit="1" customWidth="1"/>
    <col min="24" max="24" width="10.5546875" bestFit="1" customWidth="1"/>
    <col min="25" max="25" width="13.21875" bestFit="1" customWidth="1"/>
    <col min="26" max="26" width="11.88671875" bestFit="1" customWidth="1"/>
    <col min="27" max="27" width="7" bestFit="1" customWidth="1"/>
    <col min="28" max="28" width="21.5546875" bestFit="1" customWidth="1"/>
    <col min="29" max="29" width="7.33203125" bestFit="1" customWidth="1"/>
    <col min="30" max="30" width="7" bestFit="1" customWidth="1"/>
    <col min="31" max="31" width="10" bestFit="1" customWidth="1"/>
    <col min="32" max="32" width="8.77734375" bestFit="1" customWidth="1"/>
    <col min="33" max="33" width="7" bestFit="1" customWidth="1"/>
    <col min="34" max="34" width="11.44140625" bestFit="1" customWidth="1"/>
    <col min="35" max="35" width="10.5546875" bestFit="1" customWidth="1"/>
    <col min="36" max="36" width="7" bestFit="1" customWidth="1"/>
    <col min="37" max="37" width="13.21875" bestFit="1" customWidth="1"/>
    <col min="38" max="38" width="11.88671875" bestFit="1" customWidth="1"/>
  </cols>
  <sheetData>
    <row r="1" spans="1:12" x14ac:dyDescent="0.3">
      <c r="B1"/>
    </row>
    <row r="2" spans="1:12" x14ac:dyDescent="0.3">
      <c r="E2" s="2" t="s">
        <v>2268</v>
      </c>
      <c r="F2" s="2" t="s">
        <v>2270</v>
      </c>
    </row>
    <row r="3" spans="1:12" x14ac:dyDescent="0.3">
      <c r="A3" s="8" t="s">
        <v>2254</v>
      </c>
      <c r="B3" s="9" t="s">
        <v>2252</v>
      </c>
      <c r="E3" s="2" t="s">
        <v>2254</v>
      </c>
      <c r="F3" t="s">
        <v>21</v>
      </c>
      <c r="G3" t="s">
        <v>47</v>
      </c>
      <c r="H3" t="s">
        <v>18</v>
      </c>
      <c r="I3" t="s">
        <v>24</v>
      </c>
      <c r="J3" t="s">
        <v>10</v>
      </c>
      <c r="K3" t="s">
        <v>35</v>
      </c>
      <c r="L3" t="s">
        <v>2253</v>
      </c>
    </row>
    <row r="4" spans="1:12" x14ac:dyDescent="0.3">
      <c r="A4" s="10" t="s">
        <v>2275</v>
      </c>
      <c r="B4" s="11"/>
      <c r="E4" s="5" t="s">
        <v>2255</v>
      </c>
      <c r="F4" s="14">
        <v>17466.770000000015</v>
      </c>
      <c r="G4" s="14">
        <v>11460.439999999999</v>
      </c>
      <c r="H4" s="14">
        <v>4368.8999999999996</v>
      </c>
      <c r="I4" s="14">
        <v>4723.0999999999995</v>
      </c>
      <c r="J4" s="14">
        <v>10469.629999999999</v>
      </c>
      <c r="K4" s="14">
        <v>1196.53</v>
      </c>
      <c r="L4" s="14">
        <v>49685.37000000001</v>
      </c>
    </row>
    <row r="5" spans="1:12" x14ac:dyDescent="0.3">
      <c r="A5" s="10" t="s">
        <v>2271</v>
      </c>
      <c r="B5" s="11">
        <v>807287142.02999973</v>
      </c>
      <c r="E5" s="5" t="s">
        <v>2256</v>
      </c>
      <c r="F5" s="14">
        <v>21387.790000000008</v>
      </c>
      <c r="G5" s="14">
        <v>5409.25</v>
      </c>
      <c r="H5" s="14">
        <v>6818.97</v>
      </c>
      <c r="I5" s="14">
        <v>2894.4199999999996</v>
      </c>
      <c r="J5" s="14">
        <v>13360.340000000002</v>
      </c>
      <c r="K5" s="14">
        <v>1728.61</v>
      </c>
      <c r="L5" s="14">
        <v>51599.380000000012</v>
      </c>
    </row>
    <row r="6" spans="1:12" x14ac:dyDescent="0.3">
      <c r="A6" s="10" t="s">
        <v>2272</v>
      </c>
      <c r="B6" s="11">
        <v>1031661131.0700005</v>
      </c>
      <c r="E6" s="5" t="s">
        <v>2257</v>
      </c>
      <c r="F6" s="14">
        <v>12557.68</v>
      </c>
      <c r="G6" s="14">
        <v>6309.67</v>
      </c>
      <c r="H6" s="14">
        <v>2495.8000000000002</v>
      </c>
      <c r="I6" s="14">
        <v>6251.5500000000011</v>
      </c>
      <c r="J6" s="14">
        <v>9677.9599999999973</v>
      </c>
      <c r="K6" s="14">
        <v>1180.6099999999999</v>
      </c>
      <c r="L6" s="14">
        <v>38473.269999999997</v>
      </c>
    </row>
    <row r="7" spans="1:12" x14ac:dyDescent="0.3">
      <c r="A7" s="10" t="s">
        <v>2273</v>
      </c>
      <c r="B7" s="11">
        <v>786161769.21999955</v>
      </c>
      <c r="E7" s="5" t="s">
        <v>2258</v>
      </c>
      <c r="F7" s="14">
        <v>17282.330000000009</v>
      </c>
      <c r="G7" s="14">
        <v>6282.3999999999969</v>
      </c>
      <c r="H7" s="14">
        <v>7540.15</v>
      </c>
      <c r="I7" s="14">
        <v>6928.45</v>
      </c>
      <c r="J7" s="14">
        <v>8559.409999999998</v>
      </c>
      <c r="K7" s="14">
        <v>856.91000000000008</v>
      </c>
      <c r="L7" s="14">
        <v>47449.65</v>
      </c>
    </row>
    <row r="8" spans="1:12" x14ac:dyDescent="0.3">
      <c r="A8" s="10" t="s">
        <v>2253</v>
      </c>
      <c r="B8" s="11">
        <v>2625110042.3199997</v>
      </c>
      <c r="E8" s="5" t="s">
        <v>2259</v>
      </c>
      <c r="F8" s="14">
        <v>17399.500000000004</v>
      </c>
      <c r="G8" s="14">
        <v>6379.0599999999995</v>
      </c>
      <c r="H8" s="14">
        <v>3311.5899999999997</v>
      </c>
      <c r="I8" s="14">
        <v>3210.4</v>
      </c>
      <c r="J8" s="14">
        <v>14404.500000000002</v>
      </c>
      <c r="K8" s="14">
        <v>732.68000000000006</v>
      </c>
      <c r="L8" s="14">
        <v>45437.73000000001</v>
      </c>
    </row>
    <row r="9" spans="1:12" x14ac:dyDescent="0.3">
      <c r="E9" s="5" t="s">
        <v>2260</v>
      </c>
      <c r="F9" s="14">
        <v>14591.499999999996</v>
      </c>
      <c r="G9" s="14">
        <v>7069.69</v>
      </c>
      <c r="H9" s="14">
        <v>3352.1699999999996</v>
      </c>
      <c r="I9" s="14">
        <v>2714.71</v>
      </c>
      <c r="J9" s="14">
        <v>10536.729999999998</v>
      </c>
      <c r="K9" s="14">
        <v>1763.4</v>
      </c>
      <c r="L9" s="14">
        <v>40028.19999999999</v>
      </c>
    </row>
    <row r="10" spans="1:12" x14ac:dyDescent="0.3">
      <c r="E10" s="5" t="s">
        <v>2261</v>
      </c>
      <c r="F10" s="14">
        <v>20167.09</v>
      </c>
      <c r="G10" s="14">
        <v>6941.9099999999971</v>
      </c>
      <c r="H10" s="14">
        <v>3541.9</v>
      </c>
      <c r="I10" s="14">
        <v>3120.9099999999994</v>
      </c>
      <c r="J10" s="14">
        <v>11686.950000000006</v>
      </c>
      <c r="K10" s="14">
        <v>1601.1699999999998</v>
      </c>
      <c r="L10" s="14">
        <v>47059.93</v>
      </c>
    </row>
    <row r="11" spans="1:12" x14ac:dyDescent="0.3">
      <c r="A11" s="12" t="s">
        <v>2254</v>
      </c>
      <c r="B11" s="6" t="s">
        <v>2252</v>
      </c>
      <c r="C11" s="6" t="s">
        <v>2269</v>
      </c>
      <c r="E11" s="5" t="s">
        <v>2262</v>
      </c>
      <c r="F11" s="14">
        <v>24327.569999999996</v>
      </c>
      <c r="G11" s="14">
        <v>12318.509999999998</v>
      </c>
      <c r="H11" s="14">
        <v>2622.37</v>
      </c>
      <c r="I11" s="14">
        <v>9570.02</v>
      </c>
      <c r="J11" s="14">
        <v>10600.650000000003</v>
      </c>
      <c r="K11" s="14">
        <v>364.56</v>
      </c>
      <c r="L11" s="14">
        <v>59803.68</v>
      </c>
    </row>
    <row r="12" spans="1:12" x14ac:dyDescent="0.3">
      <c r="A12" s="13" t="s">
        <v>21</v>
      </c>
      <c r="B12" s="6">
        <v>972575758.84999943</v>
      </c>
      <c r="C12" s="6">
        <v>140036.01999999958</v>
      </c>
      <c r="E12" s="5" t="s">
        <v>2263</v>
      </c>
      <c r="F12" s="14">
        <v>14808.890000000003</v>
      </c>
      <c r="G12" s="14">
        <v>5476.7099999999982</v>
      </c>
      <c r="H12" s="14">
        <v>1595.4899999999998</v>
      </c>
      <c r="I12" s="14">
        <v>4165.2299999999996</v>
      </c>
      <c r="J12" s="14">
        <v>11543.300000000005</v>
      </c>
      <c r="K12" s="14">
        <v>1662.2199999999998</v>
      </c>
      <c r="L12" s="14">
        <v>39251.840000000011</v>
      </c>
    </row>
    <row r="13" spans="1:12" x14ac:dyDescent="0.3">
      <c r="A13" s="13" t="s">
        <v>47</v>
      </c>
      <c r="B13" s="6">
        <v>415634678.92999995</v>
      </c>
      <c r="C13" s="6">
        <v>59404.299999999945</v>
      </c>
      <c r="E13" s="5" t="s">
        <v>2264</v>
      </c>
      <c r="F13" s="14">
        <v>12592.300000000005</v>
      </c>
      <c r="G13" s="14">
        <v>7901.3099999999986</v>
      </c>
      <c r="H13" s="14">
        <v>4408.1099999999997</v>
      </c>
      <c r="I13" s="14">
        <v>6031.4899999999989</v>
      </c>
      <c r="J13" s="14">
        <v>8912.24</v>
      </c>
      <c r="K13" s="14">
        <v>421.89</v>
      </c>
      <c r="L13" s="14">
        <v>40267.340000000004</v>
      </c>
    </row>
    <row r="14" spans="1:12" x14ac:dyDescent="0.3">
      <c r="A14" s="13" t="s">
        <v>18</v>
      </c>
      <c r="B14" s="6">
        <v>243640133.65999988</v>
      </c>
      <c r="C14" s="6">
        <v>34749.760000000002</v>
      </c>
      <c r="E14" s="5" t="s">
        <v>2265</v>
      </c>
      <c r="F14" s="14">
        <v>15974.130000000008</v>
      </c>
      <c r="G14" s="14">
        <v>4611.2199999999993</v>
      </c>
      <c r="H14" s="14">
        <v>6026.98</v>
      </c>
      <c r="I14" s="14">
        <v>5039.8100000000004</v>
      </c>
      <c r="J14" s="14">
        <v>7797.9399999999987</v>
      </c>
      <c r="K14" s="14">
        <v>1080.0999999999999</v>
      </c>
      <c r="L14" s="14">
        <v>40530.18</v>
      </c>
    </row>
    <row r="15" spans="1:12" x14ac:dyDescent="0.3">
      <c r="A15" s="13" t="s">
        <v>24</v>
      </c>
      <c r="B15" s="6">
        <v>328584307.24999994</v>
      </c>
      <c r="C15" s="6">
        <v>41947.49</v>
      </c>
      <c r="E15" s="5" t="s">
        <v>2266</v>
      </c>
      <c r="F15" s="14">
        <v>10835.280000000004</v>
      </c>
      <c r="G15" s="14">
        <v>5516.5700000000006</v>
      </c>
      <c r="H15" s="14">
        <v>4253.83</v>
      </c>
      <c r="I15" s="14">
        <v>1540.4299999999998</v>
      </c>
      <c r="J15" s="14">
        <v>7177.3599999999979</v>
      </c>
      <c r="K15" s="14">
        <v>651.21</v>
      </c>
      <c r="L15" s="14">
        <v>29974.680000000004</v>
      </c>
    </row>
    <row r="16" spans="1:12" x14ac:dyDescent="0.3">
      <c r="A16" s="13" t="s">
        <v>10</v>
      </c>
      <c r="B16" s="6">
        <v>584002912.99000049</v>
      </c>
      <c r="C16" s="6">
        <v>87324.91999999978</v>
      </c>
      <c r="E16" s="5" t="s">
        <v>2253</v>
      </c>
      <c r="F16" s="14">
        <v>199390.83000000007</v>
      </c>
      <c r="G16" s="14">
        <v>85676.739999999991</v>
      </c>
      <c r="H16" s="14">
        <v>50336.259999999995</v>
      </c>
      <c r="I16" s="14">
        <v>56190.51999999999</v>
      </c>
      <c r="J16" s="14">
        <v>124727.01000000002</v>
      </c>
      <c r="K16" s="14">
        <v>13239.89</v>
      </c>
      <c r="L16" s="14">
        <v>529561.25000000012</v>
      </c>
    </row>
    <row r="17" spans="1:9" x14ac:dyDescent="0.3">
      <c r="A17" s="13" t="s">
        <v>35</v>
      </c>
      <c r="B17" s="6">
        <v>80672250.640000015</v>
      </c>
      <c r="C17" s="6">
        <v>10097.000000000002</v>
      </c>
    </row>
    <row r="18" spans="1:9" x14ac:dyDescent="0.3">
      <c r="A18" s="13" t="s">
        <v>2274</v>
      </c>
      <c r="B18" s="6"/>
      <c r="C18" s="6"/>
      <c r="E18" t="s">
        <v>2254</v>
      </c>
      <c r="F18" t="s">
        <v>2276</v>
      </c>
      <c r="G18" t="s">
        <v>2252</v>
      </c>
      <c r="H18" t="s">
        <v>2277</v>
      </c>
      <c r="I18" t="s">
        <v>2278</v>
      </c>
    </row>
    <row r="19" spans="1:9" x14ac:dyDescent="0.3">
      <c r="A19" s="13" t="s">
        <v>2253</v>
      </c>
      <c r="B19" s="6">
        <v>2625110042.3199992</v>
      </c>
      <c r="C19" s="6">
        <v>373559.48999999929</v>
      </c>
      <c r="E19" s="5" t="s">
        <v>21</v>
      </c>
      <c r="F19" s="14">
        <v>681698606.29000032</v>
      </c>
      <c r="G19" s="16">
        <v>972575758.84999943</v>
      </c>
      <c r="H19">
        <f>GETPIVOTDATA("Suma de Importe venta total",$E$18,"Zona","África")-GETPIVOTDATA("Suma de Importe Coste total",$E$18,"Zona","África")</f>
        <v>290877152.55999911</v>
      </c>
    </row>
    <row r="20" spans="1:9" x14ac:dyDescent="0.3">
      <c r="E20" s="5" t="s">
        <v>47</v>
      </c>
      <c r="F20" s="14">
        <v>295186592.80000013</v>
      </c>
      <c r="G20" s="16">
        <v>415634678.92999995</v>
      </c>
      <c r="H20">
        <f>GETPIVOTDATA("Suma de Importe venta total",$E$18,"Zona","Asia")-GETPIVOTDATA("Suma de Importe Coste total",$E$18,"Zona","Asia")</f>
        <v>120448086.12999982</v>
      </c>
    </row>
    <row r="21" spans="1:9" x14ac:dyDescent="0.3">
      <c r="E21" s="5" t="s">
        <v>18</v>
      </c>
      <c r="F21" s="14">
        <v>175021094.26999989</v>
      </c>
      <c r="G21" s="16">
        <v>243640133.65999988</v>
      </c>
      <c r="H21">
        <f>GETPIVOTDATA("Suma de Importe venta total",$E$18,"Zona","Australia y Oceanía")-GETPIVOTDATA("Suma de Importe Coste total",$E$18,"Zona","Australia y Oceanía")</f>
        <v>68619039.389999986</v>
      </c>
    </row>
    <row r="22" spans="1:9" x14ac:dyDescent="0.3">
      <c r="A22" s="17" t="s">
        <v>2279</v>
      </c>
      <c r="B22" s="11" t="s">
        <v>2252</v>
      </c>
      <c r="E22" s="5" t="s">
        <v>24</v>
      </c>
      <c r="F22" s="14">
        <v>231218820.98000005</v>
      </c>
      <c r="G22" s="16">
        <v>328584307.24999994</v>
      </c>
      <c r="H22">
        <f>GETPIVOTDATA("Suma de Importe venta total",$E$18,"Zona","Centroamérica y Caribe")-GETPIVOTDATA("Suma de Importe Coste total",$E$18,"Zona","Centroamérica y Caribe")</f>
        <v>97365486.269999892</v>
      </c>
    </row>
    <row r="23" spans="1:9" x14ac:dyDescent="0.3">
      <c r="A23" s="10" t="s">
        <v>26</v>
      </c>
      <c r="B23" s="11">
        <v>220428663.84</v>
      </c>
      <c r="E23" s="5" t="s">
        <v>10</v>
      </c>
      <c r="F23" s="14">
        <v>405352878.57000035</v>
      </c>
      <c r="G23" s="16">
        <v>584002912.99000049</v>
      </c>
      <c r="H23">
        <f>GETPIVOTDATA("Suma de Importe venta total",$E$18,"Zona","Europa")-GETPIVOTDATA("Suma de Importe Coste total",$E$18,"Zona","Europa")</f>
        <v>178650034.42000014</v>
      </c>
    </row>
    <row r="24" spans="1:9" x14ac:dyDescent="0.3">
      <c r="A24" s="10" t="s">
        <v>28</v>
      </c>
      <c r="B24" s="11">
        <v>51937135.13000001</v>
      </c>
      <c r="E24" s="5" t="s">
        <v>35</v>
      </c>
      <c r="F24" s="14">
        <v>58182843.730000004</v>
      </c>
      <c r="G24" s="16">
        <v>80672250.640000015</v>
      </c>
      <c r="H24">
        <f>GETPIVOTDATA("Suma de Importe venta total",$E$18,"Zona","Norteamérica")-GETPIVOTDATA("Suma de Importe Coste total",$E$18,"Zona","Norteamérica")</f>
        <v>22489406.910000011</v>
      </c>
    </row>
    <row r="25" spans="1:9" x14ac:dyDescent="0.3">
      <c r="A25" s="10" t="s">
        <v>16</v>
      </c>
      <c r="B25" s="11">
        <v>361059224.81999987</v>
      </c>
      <c r="E25" s="5" t="s">
        <v>2253</v>
      </c>
      <c r="F25" s="18">
        <v>1846660836.6400008</v>
      </c>
      <c r="G25" s="18">
        <v>2625110042.3199992</v>
      </c>
      <c r="H25">
        <f>GETPIVOTDATA("Suma de Importe venta total",$E$18)-GETPIVOTDATA("Suma de Importe Coste total",$E$18)</f>
        <v>778449205.6799984</v>
      </c>
      <c r="I25" s="11">
        <v>778449205.6799984</v>
      </c>
    </row>
    <row r="26" spans="1:9" x14ac:dyDescent="0.3">
      <c r="A26" s="10" t="s">
        <v>20</v>
      </c>
      <c r="B26" s="11">
        <v>186802340.99999991</v>
      </c>
    </row>
    <row r="27" spans="1:9" x14ac:dyDescent="0.3">
      <c r="A27" s="10" t="s">
        <v>31</v>
      </c>
      <c r="B27" s="11">
        <v>333275383.88</v>
      </c>
      <c r="F27" s="15"/>
      <c r="G27" s="19"/>
    </row>
    <row r="28" spans="1:9" x14ac:dyDescent="0.3">
      <c r="A28" s="10" t="s">
        <v>32</v>
      </c>
      <c r="B28" s="11">
        <v>80552784.75000003</v>
      </c>
    </row>
    <row r="29" spans="1:9" x14ac:dyDescent="0.3">
      <c r="A29" s="10" t="s">
        <v>60</v>
      </c>
      <c r="B29" s="11">
        <v>537591138.04000008</v>
      </c>
    </row>
    <row r="30" spans="1:9" x14ac:dyDescent="0.3">
      <c r="A30" s="10" t="s">
        <v>23</v>
      </c>
      <c r="B30" s="11">
        <v>17035843.370000005</v>
      </c>
    </row>
    <row r="31" spans="1:9" x14ac:dyDescent="0.3">
      <c r="A31" s="10" t="s">
        <v>34</v>
      </c>
      <c r="B31" s="11">
        <v>474504166.50000012</v>
      </c>
    </row>
    <row r="32" spans="1:9" x14ac:dyDescent="0.3">
      <c r="A32" s="10" t="s">
        <v>54</v>
      </c>
      <c r="B32" s="11">
        <v>86016034.280000046</v>
      </c>
    </row>
    <row r="33" spans="1:2" x14ac:dyDescent="0.3">
      <c r="A33" s="10" t="s">
        <v>12</v>
      </c>
      <c r="B33" s="11">
        <v>142987588.32000002</v>
      </c>
    </row>
    <row r="34" spans="1:2" x14ac:dyDescent="0.3">
      <c r="A34" s="10" t="s">
        <v>40</v>
      </c>
      <c r="B34" s="11">
        <v>132919738.39000003</v>
      </c>
    </row>
    <row r="35" spans="1:2" x14ac:dyDescent="0.3">
      <c r="A35" s="10" t="s">
        <v>2274</v>
      </c>
      <c r="B35" s="11"/>
    </row>
    <row r="36" spans="1:2" x14ac:dyDescent="0.3">
      <c r="A36" s="10" t="s">
        <v>2253</v>
      </c>
      <c r="B36" s="11">
        <v>2625110042.3200002</v>
      </c>
    </row>
    <row r="37" spans="1:2" x14ac:dyDescent="0.3">
      <c r="B37"/>
    </row>
    <row r="38" spans="1:2" x14ac:dyDescent="0.3">
      <c r="B38"/>
    </row>
    <row r="39" spans="1:2" x14ac:dyDescent="0.3">
      <c r="B39"/>
    </row>
    <row r="40" spans="1:2" x14ac:dyDescent="0.3">
      <c r="B40"/>
    </row>
    <row r="41" spans="1:2" x14ac:dyDescent="0.3">
      <c r="B41"/>
    </row>
    <row r="42" spans="1:2" x14ac:dyDescent="0.3">
      <c r="B42"/>
    </row>
    <row r="43" spans="1:2" x14ac:dyDescent="0.3">
      <c r="B43"/>
    </row>
    <row r="44" spans="1:2" x14ac:dyDescent="0.3">
      <c r="B44"/>
    </row>
    <row r="45" spans="1:2" x14ac:dyDescent="0.3">
      <c r="B45"/>
    </row>
    <row r="46" spans="1:2" x14ac:dyDescent="0.3">
      <c r="B46"/>
    </row>
    <row r="47" spans="1:2" x14ac:dyDescent="0.3">
      <c r="B47"/>
    </row>
    <row r="48" spans="1:2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  <row r="56" spans="2:2" x14ac:dyDescent="0.3">
      <c r="B56"/>
    </row>
    <row r="57" spans="2:2" x14ac:dyDescent="0.3">
      <c r="B57"/>
    </row>
    <row r="58" spans="2:2" x14ac:dyDescent="0.3">
      <c r="B58"/>
    </row>
    <row r="59" spans="2:2" x14ac:dyDescent="0.3">
      <c r="B59"/>
    </row>
    <row r="60" spans="2:2" x14ac:dyDescent="0.3">
      <c r="B60"/>
    </row>
    <row r="61" spans="2:2" x14ac:dyDescent="0.3">
      <c r="B61"/>
    </row>
    <row r="62" spans="2:2" x14ac:dyDescent="0.3">
      <c r="B62"/>
    </row>
    <row r="63" spans="2:2" x14ac:dyDescent="0.3">
      <c r="B63"/>
    </row>
    <row r="64" spans="2:2" x14ac:dyDescent="0.3">
      <c r="B64"/>
    </row>
    <row r="65" spans="2:2" x14ac:dyDescent="0.3">
      <c r="B65"/>
    </row>
    <row r="66" spans="2:2" x14ac:dyDescent="0.3">
      <c r="B66"/>
    </row>
    <row r="67" spans="2:2" x14ac:dyDescent="0.3">
      <c r="B67"/>
    </row>
    <row r="68" spans="2:2" x14ac:dyDescent="0.3">
      <c r="B68"/>
    </row>
    <row r="69" spans="2:2" x14ac:dyDescent="0.3">
      <c r="B69"/>
    </row>
    <row r="70" spans="2:2" x14ac:dyDescent="0.3">
      <c r="B70"/>
    </row>
    <row r="71" spans="2:2" x14ac:dyDescent="0.3">
      <c r="B71"/>
    </row>
    <row r="72" spans="2:2" x14ac:dyDescent="0.3">
      <c r="B72"/>
    </row>
    <row r="73" spans="2:2" x14ac:dyDescent="0.3">
      <c r="B73"/>
    </row>
    <row r="74" spans="2:2" x14ac:dyDescent="0.3">
      <c r="B74"/>
    </row>
    <row r="75" spans="2:2" x14ac:dyDescent="0.3">
      <c r="B75"/>
    </row>
    <row r="76" spans="2:2" x14ac:dyDescent="0.3">
      <c r="B76"/>
    </row>
    <row r="77" spans="2:2" x14ac:dyDescent="0.3">
      <c r="B77"/>
    </row>
    <row r="78" spans="2:2" x14ac:dyDescent="0.3">
      <c r="B78"/>
    </row>
    <row r="79" spans="2:2" x14ac:dyDescent="0.3">
      <c r="B79"/>
    </row>
    <row r="80" spans="2:2" x14ac:dyDescent="0.3">
      <c r="B80"/>
    </row>
    <row r="81" spans="2:2" x14ac:dyDescent="0.3">
      <c r="B81"/>
    </row>
    <row r="82" spans="2:2" x14ac:dyDescent="0.3">
      <c r="B82"/>
    </row>
    <row r="83" spans="2:2" x14ac:dyDescent="0.3">
      <c r="B83"/>
    </row>
    <row r="84" spans="2:2" x14ac:dyDescent="0.3">
      <c r="B84"/>
    </row>
    <row r="85" spans="2:2" x14ac:dyDescent="0.3">
      <c r="B85"/>
    </row>
    <row r="86" spans="2:2" x14ac:dyDescent="0.3">
      <c r="B86"/>
    </row>
    <row r="87" spans="2:2" x14ac:dyDescent="0.3">
      <c r="B87"/>
    </row>
    <row r="88" spans="2:2" x14ac:dyDescent="0.3">
      <c r="B88"/>
    </row>
    <row r="89" spans="2:2" x14ac:dyDescent="0.3">
      <c r="B89"/>
    </row>
    <row r="90" spans="2:2" x14ac:dyDescent="0.3">
      <c r="B90"/>
    </row>
    <row r="91" spans="2:2" x14ac:dyDescent="0.3">
      <c r="B91"/>
    </row>
    <row r="92" spans="2:2" x14ac:dyDescent="0.3">
      <c r="B92"/>
    </row>
    <row r="93" spans="2:2" x14ac:dyDescent="0.3">
      <c r="B93"/>
    </row>
    <row r="94" spans="2:2" x14ac:dyDescent="0.3">
      <c r="B94"/>
    </row>
    <row r="95" spans="2:2" x14ac:dyDescent="0.3">
      <c r="B95"/>
    </row>
    <row r="96" spans="2:2" x14ac:dyDescent="0.3">
      <c r="B96"/>
    </row>
    <row r="97" spans="2:2" x14ac:dyDescent="0.3">
      <c r="B97"/>
    </row>
    <row r="98" spans="2:2" x14ac:dyDescent="0.3">
      <c r="B98"/>
    </row>
    <row r="99" spans="2:2" x14ac:dyDescent="0.3">
      <c r="B99"/>
    </row>
    <row r="100" spans="2:2" x14ac:dyDescent="0.3">
      <c r="B100"/>
    </row>
    <row r="101" spans="2:2" x14ac:dyDescent="0.3">
      <c r="B101"/>
    </row>
    <row r="102" spans="2:2" x14ac:dyDescent="0.3">
      <c r="B102"/>
    </row>
    <row r="103" spans="2:2" x14ac:dyDescent="0.3">
      <c r="B103"/>
    </row>
    <row r="104" spans="2:2" x14ac:dyDescent="0.3">
      <c r="B104"/>
    </row>
    <row r="105" spans="2:2" x14ac:dyDescent="0.3">
      <c r="B105"/>
    </row>
    <row r="106" spans="2:2" x14ac:dyDescent="0.3">
      <c r="B106"/>
    </row>
    <row r="107" spans="2:2" x14ac:dyDescent="0.3">
      <c r="B107"/>
    </row>
    <row r="108" spans="2:2" x14ac:dyDescent="0.3">
      <c r="B108"/>
    </row>
    <row r="109" spans="2:2" x14ac:dyDescent="0.3">
      <c r="B109"/>
    </row>
    <row r="110" spans="2:2" x14ac:dyDescent="0.3">
      <c r="B110"/>
    </row>
    <row r="111" spans="2:2" x14ac:dyDescent="0.3">
      <c r="B111"/>
    </row>
    <row r="112" spans="2:2" x14ac:dyDescent="0.3">
      <c r="B112"/>
    </row>
    <row r="113" spans="2:2" x14ac:dyDescent="0.3">
      <c r="B113"/>
    </row>
    <row r="114" spans="2:2" x14ac:dyDescent="0.3">
      <c r="B114"/>
    </row>
    <row r="115" spans="2:2" x14ac:dyDescent="0.3">
      <c r="B115"/>
    </row>
    <row r="116" spans="2:2" x14ac:dyDescent="0.3">
      <c r="B116"/>
    </row>
    <row r="117" spans="2:2" x14ac:dyDescent="0.3">
      <c r="B117"/>
    </row>
    <row r="118" spans="2:2" x14ac:dyDescent="0.3">
      <c r="B118"/>
    </row>
    <row r="119" spans="2:2" x14ac:dyDescent="0.3">
      <c r="B119"/>
    </row>
    <row r="120" spans="2:2" x14ac:dyDescent="0.3">
      <c r="B120"/>
    </row>
    <row r="121" spans="2:2" x14ac:dyDescent="0.3">
      <c r="B121"/>
    </row>
    <row r="122" spans="2:2" x14ac:dyDescent="0.3">
      <c r="B122"/>
    </row>
    <row r="123" spans="2:2" x14ac:dyDescent="0.3">
      <c r="B123"/>
    </row>
    <row r="124" spans="2:2" x14ac:dyDescent="0.3">
      <c r="B124"/>
    </row>
    <row r="125" spans="2:2" x14ac:dyDescent="0.3">
      <c r="B125"/>
    </row>
    <row r="126" spans="2:2" x14ac:dyDescent="0.3">
      <c r="B126"/>
    </row>
    <row r="127" spans="2:2" x14ac:dyDescent="0.3">
      <c r="B127"/>
    </row>
    <row r="128" spans="2:2" x14ac:dyDescent="0.3">
      <c r="B128"/>
    </row>
    <row r="129" spans="2:2" x14ac:dyDescent="0.3">
      <c r="B129"/>
    </row>
    <row r="130" spans="2:2" x14ac:dyDescent="0.3">
      <c r="B130"/>
    </row>
    <row r="131" spans="2:2" x14ac:dyDescent="0.3">
      <c r="B131"/>
    </row>
    <row r="132" spans="2:2" x14ac:dyDescent="0.3">
      <c r="B132"/>
    </row>
    <row r="133" spans="2:2" x14ac:dyDescent="0.3">
      <c r="B133"/>
    </row>
    <row r="134" spans="2:2" x14ac:dyDescent="0.3">
      <c r="B134"/>
    </row>
    <row r="135" spans="2:2" x14ac:dyDescent="0.3">
      <c r="B135"/>
    </row>
    <row r="136" spans="2:2" x14ac:dyDescent="0.3">
      <c r="B136"/>
    </row>
    <row r="137" spans="2:2" x14ac:dyDescent="0.3">
      <c r="B137"/>
    </row>
    <row r="138" spans="2:2" x14ac:dyDescent="0.3">
      <c r="B138"/>
    </row>
    <row r="139" spans="2:2" x14ac:dyDescent="0.3">
      <c r="B139"/>
    </row>
    <row r="140" spans="2:2" x14ac:dyDescent="0.3">
      <c r="B140"/>
    </row>
    <row r="141" spans="2:2" x14ac:dyDescent="0.3">
      <c r="B141"/>
    </row>
    <row r="142" spans="2:2" x14ac:dyDescent="0.3">
      <c r="B142"/>
    </row>
    <row r="143" spans="2:2" x14ac:dyDescent="0.3">
      <c r="B143"/>
    </row>
    <row r="144" spans="2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  <row r="1855" spans="2:2" x14ac:dyDescent="0.3">
      <c r="B1855"/>
    </row>
    <row r="1856" spans="2:2" x14ac:dyDescent="0.3">
      <c r="B1856"/>
    </row>
    <row r="1857" spans="2:2" x14ac:dyDescent="0.3">
      <c r="B1857"/>
    </row>
    <row r="1858" spans="2:2" x14ac:dyDescent="0.3">
      <c r="B1858"/>
    </row>
    <row r="1859" spans="2:2" x14ac:dyDescent="0.3">
      <c r="B1859"/>
    </row>
    <row r="1860" spans="2:2" x14ac:dyDescent="0.3">
      <c r="B1860"/>
    </row>
    <row r="1861" spans="2:2" x14ac:dyDescent="0.3">
      <c r="B1861"/>
    </row>
    <row r="1862" spans="2:2" x14ac:dyDescent="0.3">
      <c r="B1862"/>
    </row>
    <row r="1863" spans="2:2" x14ac:dyDescent="0.3">
      <c r="B1863"/>
    </row>
    <row r="1864" spans="2:2" x14ac:dyDescent="0.3">
      <c r="B1864"/>
    </row>
    <row r="1865" spans="2:2" x14ac:dyDescent="0.3">
      <c r="B1865"/>
    </row>
    <row r="1866" spans="2:2" x14ac:dyDescent="0.3">
      <c r="B1866"/>
    </row>
    <row r="1867" spans="2:2" x14ac:dyDescent="0.3">
      <c r="B1867"/>
    </row>
    <row r="1868" spans="2:2" x14ac:dyDescent="0.3">
      <c r="B1868"/>
    </row>
    <row r="1869" spans="2:2" x14ac:dyDescent="0.3">
      <c r="B1869"/>
    </row>
    <row r="1870" spans="2:2" x14ac:dyDescent="0.3">
      <c r="B1870"/>
    </row>
    <row r="1871" spans="2:2" x14ac:dyDescent="0.3">
      <c r="B1871"/>
    </row>
    <row r="1872" spans="2:2" x14ac:dyDescent="0.3">
      <c r="B1872"/>
    </row>
    <row r="1873" spans="2:2" x14ac:dyDescent="0.3">
      <c r="B1873"/>
    </row>
    <row r="1874" spans="2:2" x14ac:dyDescent="0.3">
      <c r="B1874"/>
    </row>
    <row r="1875" spans="2:2" x14ac:dyDescent="0.3">
      <c r="B1875"/>
    </row>
    <row r="1876" spans="2:2" x14ac:dyDescent="0.3">
      <c r="B1876"/>
    </row>
    <row r="1877" spans="2:2" x14ac:dyDescent="0.3">
      <c r="B1877"/>
    </row>
    <row r="1878" spans="2:2" x14ac:dyDescent="0.3">
      <c r="B1878"/>
    </row>
    <row r="1879" spans="2:2" x14ac:dyDescent="0.3">
      <c r="B1879"/>
    </row>
    <row r="1880" spans="2:2" x14ac:dyDescent="0.3">
      <c r="B1880"/>
    </row>
    <row r="1881" spans="2:2" x14ac:dyDescent="0.3">
      <c r="B1881"/>
    </row>
    <row r="1882" spans="2:2" x14ac:dyDescent="0.3">
      <c r="B1882"/>
    </row>
    <row r="1883" spans="2:2" x14ac:dyDescent="0.3">
      <c r="B1883"/>
    </row>
    <row r="1884" spans="2:2" x14ac:dyDescent="0.3">
      <c r="B1884"/>
    </row>
    <row r="1885" spans="2:2" x14ac:dyDescent="0.3">
      <c r="B1885"/>
    </row>
    <row r="1886" spans="2:2" x14ac:dyDescent="0.3">
      <c r="B1886"/>
    </row>
    <row r="1887" spans="2:2" x14ac:dyDescent="0.3">
      <c r="B1887"/>
    </row>
    <row r="1888" spans="2:2" x14ac:dyDescent="0.3">
      <c r="B1888"/>
    </row>
    <row r="1889" spans="2:2" x14ac:dyDescent="0.3">
      <c r="B1889"/>
    </row>
    <row r="1890" spans="2:2" x14ac:dyDescent="0.3">
      <c r="B1890"/>
    </row>
    <row r="1891" spans="2:2" x14ac:dyDescent="0.3">
      <c r="B1891"/>
    </row>
    <row r="1892" spans="2:2" x14ac:dyDescent="0.3">
      <c r="B1892"/>
    </row>
    <row r="1893" spans="2:2" x14ac:dyDescent="0.3">
      <c r="B1893"/>
    </row>
    <row r="1894" spans="2:2" x14ac:dyDescent="0.3">
      <c r="B1894"/>
    </row>
    <row r="1895" spans="2:2" x14ac:dyDescent="0.3">
      <c r="B1895"/>
    </row>
    <row r="1896" spans="2:2" x14ac:dyDescent="0.3">
      <c r="B1896"/>
    </row>
    <row r="1897" spans="2:2" x14ac:dyDescent="0.3">
      <c r="B1897"/>
    </row>
    <row r="1898" spans="2:2" x14ac:dyDescent="0.3">
      <c r="B1898"/>
    </row>
    <row r="1899" spans="2:2" x14ac:dyDescent="0.3">
      <c r="B1899"/>
    </row>
    <row r="1900" spans="2:2" x14ac:dyDescent="0.3">
      <c r="B1900"/>
    </row>
    <row r="1901" spans="2:2" x14ac:dyDescent="0.3">
      <c r="B1901"/>
    </row>
    <row r="1902" spans="2:2" x14ac:dyDescent="0.3">
      <c r="B1902"/>
    </row>
    <row r="1903" spans="2:2" x14ac:dyDescent="0.3">
      <c r="B1903"/>
    </row>
    <row r="1904" spans="2:2" x14ac:dyDescent="0.3">
      <c r="B1904"/>
    </row>
    <row r="1905" spans="2:2" x14ac:dyDescent="0.3">
      <c r="B1905"/>
    </row>
    <row r="1906" spans="2:2" x14ac:dyDescent="0.3">
      <c r="B1906"/>
    </row>
    <row r="1907" spans="2:2" x14ac:dyDescent="0.3">
      <c r="B1907"/>
    </row>
    <row r="1908" spans="2:2" x14ac:dyDescent="0.3">
      <c r="B1908"/>
    </row>
    <row r="1909" spans="2:2" x14ac:dyDescent="0.3">
      <c r="B1909"/>
    </row>
    <row r="1910" spans="2:2" x14ac:dyDescent="0.3">
      <c r="B1910"/>
    </row>
    <row r="1911" spans="2:2" x14ac:dyDescent="0.3">
      <c r="B1911"/>
    </row>
    <row r="1912" spans="2:2" x14ac:dyDescent="0.3">
      <c r="B1912"/>
    </row>
    <row r="1913" spans="2:2" x14ac:dyDescent="0.3">
      <c r="B1913"/>
    </row>
    <row r="1914" spans="2:2" x14ac:dyDescent="0.3">
      <c r="B1914"/>
    </row>
    <row r="1915" spans="2:2" x14ac:dyDescent="0.3">
      <c r="B1915"/>
    </row>
    <row r="1916" spans="2:2" x14ac:dyDescent="0.3">
      <c r="B1916"/>
    </row>
    <row r="1917" spans="2:2" x14ac:dyDescent="0.3">
      <c r="B1917"/>
    </row>
    <row r="1918" spans="2:2" x14ac:dyDescent="0.3">
      <c r="B1918"/>
    </row>
    <row r="1919" spans="2:2" x14ac:dyDescent="0.3">
      <c r="B1919"/>
    </row>
    <row r="1920" spans="2:2" x14ac:dyDescent="0.3">
      <c r="B1920"/>
    </row>
    <row r="1921" spans="2:2" x14ac:dyDescent="0.3">
      <c r="B1921"/>
    </row>
    <row r="1922" spans="2:2" x14ac:dyDescent="0.3">
      <c r="B1922"/>
    </row>
    <row r="1923" spans="2:2" x14ac:dyDescent="0.3">
      <c r="B1923"/>
    </row>
    <row r="1924" spans="2:2" x14ac:dyDescent="0.3">
      <c r="B1924"/>
    </row>
    <row r="1925" spans="2:2" x14ac:dyDescent="0.3">
      <c r="B1925"/>
    </row>
    <row r="1926" spans="2:2" x14ac:dyDescent="0.3">
      <c r="B1926"/>
    </row>
    <row r="1927" spans="2:2" x14ac:dyDescent="0.3">
      <c r="B1927"/>
    </row>
    <row r="1928" spans="2:2" x14ac:dyDescent="0.3">
      <c r="B1928"/>
    </row>
    <row r="1929" spans="2:2" x14ac:dyDescent="0.3">
      <c r="B1929"/>
    </row>
    <row r="1930" spans="2:2" x14ac:dyDescent="0.3">
      <c r="B1930"/>
    </row>
    <row r="1931" spans="2:2" x14ac:dyDescent="0.3">
      <c r="B1931"/>
    </row>
    <row r="1932" spans="2:2" x14ac:dyDescent="0.3">
      <c r="B1932"/>
    </row>
    <row r="1933" spans="2:2" x14ac:dyDescent="0.3">
      <c r="B1933"/>
    </row>
    <row r="1934" spans="2:2" x14ac:dyDescent="0.3">
      <c r="B1934"/>
    </row>
    <row r="1935" spans="2:2" x14ac:dyDescent="0.3">
      <c r="B1935"/>
    </row>
    <row r="1936" spans="2:2" x14ac:dyDescent="0.3">
      <c r="B1936"/>
    </row>
    <row r="1937" spans="2:2" x14ac:dyDescent="0.3">
      <c r="B1937"/>
    </row>
    <row r="1938" spans="2:2" x14ac:dyDescent="0.3">
      <c r="B1938"/>
    </row>
    <row r="1939" spans="2:2" x14ac:dyDescent="0.3">
      <c r="B1939"/>
    </row>
    <row r="1940" spans="2:2" x14ac:dyDescent="0.3">
      <c r="B1940"/>
    </row>
    <row r="1941" spans="2:2" x14ac:dyDescent="0.3">
      <c r="B1941"/>
    </row>
    <row r="1942" spans="2:2" x14ac:dyDescent="0.3">
      <c r="B1942"/>
    </row>
    <row r="1943" spans="2:2" x14ac:dyDescent="0.3">
      <c r="B1943"/>
    </row>
    <row r="1944" spans="2:2" x14ac:dyDescent="0.3">
      <c r="B1944"/>
    </row>
    <row r="1945" spans="2:2" x14ac:dyDescent="0.3">
      <c r="B1945"/>
    </row>
    <row r="1946" spans="2:2" x14ac:dyDescent="0.3">
      <c r="B1946"/>
    </row>
    <row r="1947" spans="2:2" x14ac:dyDescent="0.3">
      <c r="B1947"/>
    </row>
    <row r="1948" spans="2:2" x14ac:dyDescent="0.3">
      <c r="B1948"/>
    </row>
    <row r="1949" spans="2:2" x14ac:dyDescent="0.3">
      <c r="B1949"/>
    </row>
    <row r="1950" spans="2:2" x14ac:dyDescent="0.3">
      <c r="B1950"/>
    </row>
    <row r="1951" spans="2:2" x14ac:dyDescent="0.3">
      <c r="B1951"/>
    </row>
    <row r="1952" spans="2:2" x14ac:dyDescent="0.3">
      <c r="B1952"/>
    </row>
    <row r="1953" spans="2:2" x14ac:dyDescent="0.3">
      <c r="B1953"/>
    </row>
    <row r="1954" spans="2:2" x14ac:dyDescent="0.3">
      <c r="B1954"/>
    </row>
    <row r="1955" spans="2:2" x14ac:dyDescent="0.3">
      <c r="B1955"/>
    </row>
    <row r="1956" spans="2:2" x14ac:dyDescent="0.3">
      <c r="B1956"/>
    </row>
    <row r="1957" spans="2:2" x14ac:dyDescent="0.3">
      <c r="B1957"/>
    </row>
    <row r="1958" spans="2:2" x14ac:dyDescent="0.3">
      <c r="B1958"/>
    </row>
    <row r="1959" spans="2:2" x14ac:dyDescent="0.3">
      <c r="B1959"/>
    </row>
    <row r="1960" spans="2:2" x14ac:dyDescent="0.3">
      <c r="B1960"/>
    </row>
    <row r="1961" spans="2:2" x14ac:dyDescent="0.3">
      <c r="B1961"/>
    </row>
    <row r="1962" spans="2:2" x14ac:dyDescent="0.3">
      <c r="B1962"/>
    </row>
    <row r="1963" spans="2:2" x14ac:dyDescent="0.3">
      <c r="B1963"/>
    </row>
    <row r="1964" spans="2:2" x14ac:dyDescent="0.3">
      <c r="B1964"/>
    </row>
    <row r="1965" spans="2:2" x14ac:dyDescent="0.3">
      <c r="B1965"/>
    </row>
    <row r="1966" spans="2:2" x14ac:dyDescent="0.3">
      <c r="B1966"/>
    </row>
    <row r="1967" spans="2:2" x14ac:dyDescent="0.3">
      <c r="B1967"/>
    </row>
    <row r="1968" spans="2:2" x14ac:dyDescent="0.3">
      <c r="B1968"/>
    </row>
    <row r="1969" spans="2:2" x14ac:dyDescent="0.3">
      <c r="B1969"/>
    </row>
    <row r="1970" spans="2:2" x14ac:dyDescent="0.3">
      <c r="B1970"/>
    </row>
    <row r="1971" spans="2:2" x14ac:dyDescent="0.3">
      <c r="B1971"/>
    </row>
    <row r="1972" spans="2:2" x14ac:dyDescent="0.3">
      <c r="B1972"/>
    </row>
    <row r="1973" spans="2:2" x14ac:dyDescent="0.3">
      <c r="B1973"/>
    </row>
    <row r="1974" spans="2:2" x14ac:dyDescent="0.3">
      <c r="B1974"/>
    </row>
    <row r="1975" spans="2:2" x14ac:dyDescent="0.3">
      <c r="B1975"/>
    </row>
    <row r="1976" spans="2:2" x14ac:dyDescent="0.3">
      <c r="B1976"/>
    </row>
    <row r="1977" spans="2:2" x14ac:dyDescent="0.3">
      <c r="B1977"/>
    </row>
    <row r="1978" spans="2:2" x14ac:dyDescent="0.3">
      <c r="B1978"/>
    </row>
    <row r="1979" spans="2:2" x14ac:dyDescent="0.3">
      <c r="B1979"/>
    </row>
    <row r="1980" spans="2:2" x14ac:dyDescent="0.3">
      <c r="B1980"/>
    </row>
    <row r="1981" spans="2:2" x14ac:dyDescent="0.3">
      <c r="B1981"/>
    </row>
    <row r="1982" spans="2:2" x14ac:dyDescent="0.3">
      <c r="B1982"/>
    </row>
    <row r="1983" spans="2:2" x14ac:dyDescent="0.3">
      <c r="B1983"/>
    </row>
    <row r="1984" spans="2:2" x14ac:dyDescent="0.3">
      <c r="B1984"/>
    </row>
    <row r="1985" spans="2:2" x14ac:dyDescent="0.3">
      <c r="B1985"/>
    </row>
    <row r="1986" spans="2:2" x14ac:dyDescent="0.3">
      <c r="B1986"/>
    </row>
    <row r="1987" spans="2:2" x14ac:dyDescent="0.3">
      <c r="B1987"/>
    </row>
    <row r="1988" spans="2:2" x14ac:dyDescent="0.3">
      <c r="B1988"/>
    </row>
    <row r="1989" spans="2:2" x14ac:dyDescent="0.3">
      <c r="B1989"/>
    </row>
    <row r="1990" spans="2:2" x14ac:dyDescent="0.3">
      <c r="B1990"/>
    </row>
    <row r="1991" spans="2:2" x14ac:dyDescent="0.3">
      <c r="B1991"/>
    </row>
    <row r="1992" spans="2:2" x14ac:dyDescent="0.3">
      <c r="B1992"/>
    </row>
    <row r="1993" spans="2:2" x14ac:dyDescent="0.3">
      <c r="B1993"/>
    </row>
    <row r="1994" spans="2:2" x14ac:dyDescent="0.3">
      <c r="B1994"/>
    </row>
    <row r="1995" spans="2:2" x14ac:dyDescent="0.3">
      <c r="B1995"/>
    </row>
    <row r="1996" spans="2:2" x14ac:dyDescent="0.3">
      <c r="B1996"/>
    </row>
    <row r="1997" spans="2:2" x14ac:dyDescent="0.3">
      <c r="B1997"/>
    </row>
    <row r="1998" spans="2:2" x14ac:dyDescent="0.3">
      <c r="B1998"/>
    </row>
    <row r="1999" spans="2:2" x14ac:dyDescent="0.3">
      <c r="B1999"/>
    </row>
    <row r="2000" spans="2:2" x14ac:dyDescent="0.3">
      <c r="B2000"/>
    </row>
    <row r="2001" spans="2:2" x14ac:dyDescent="0.3">
      <c r="B2001"/>
    </row>
    <row r="2002" spans="2:2" x14ac:dyDescent="0.3">
      <c r="B2002"/>
    </row>
    <row r="2003" spans="2:2" x14ac:dyDescent="0.3">
      <c r="B2003"/>
    </row>
    <row r="2004" spans="2:2" x14ac:dyDescent="0.3">
      <c r="B2004"/>
    </row>
    <row r="2005" spans="2:2" x14ac:dyDescent="0.3">
      <c r="B2005"/>
    </row>
    <row r="2006" spans="2:2" x14ac:dyDescent="0.3">
      <c r="B2006"/>
    </row>
    <row r="2007" spans="2:2" x14ac:dyDescent="0.3">
      <c r="B2007"/>
    </row>
    <row r="2008" spans="2:2" x14ac:dyDescent="0.3">
      <c r="B2008"/>
    </row>
    <row r="2009" spans="2:2" x14ac:dyDescent="0.3">
      <c r="B2009"/>
    </row>
    <row r="2010" spans="2:2" x14ac:dyDescent="0.3">
      <c r="B2010"/>
    </row>
    <row r="2011" spans="2:2" x14ac:dyDescent="0.3">
      <c r="B2011"/>
    </row>
    <row r="2012" spans="2:2" x14ac:dyDescent="0.3">
      <c r="B2012"/>
    </row>
    <row r="2013" spans="2:2" x14ac:dyDescent="0.3">
      <c r="B2013"/>
    </row>
    <row r="2014" spans="2:2" x14ac:dyDescent="0.3">
      <c r="B2014"/>
    </row>
    <row r="2015" spans="2:2" x14ac:dyDescent="0.3">
      <c r="B2015"/>
    </row>
    <row r="2016" spans="2:2" x14ac:dyDescent="0.3">
      <c r="B2016"/>
    </row>
    <row r="2017" spans="2:2" x14ac:dyDescent="0.3">
      <c r="B2017"/>
    </row>
    <row r="2018" spans="2:2" x14ac:dyDescent="0.3">
      <c r="B2018"/>
    </row>
    <row r="2019" spans="2:2" x14ac:dyDescent="0.3">
      <c r="B2019"/>
    </row>
    <row r="2020" spans="2:2" x14ac:dyDescent="0.3">
      <c r="B2020"/>
    </row>
    <row r="2021" spans="2:2" x14ac:dyDescent="0.3">
      <c r="B2021"/>
    </row>
    <row r="2022" spans="2:2" x14ac:dyDescent="0.3">
      <c r="B2022"/>
    </row>
    <row r="2023" spans="2:2" x14ac:dyDescent="0.3">
      <c r="B2023"/>
    </row>
    <row r="2024" spans="2:2" x14ac:dyDescent="0.3">
      <c r="B2024"/>
    </row>
    <row r="2025" spans="2:2" x14ac:dyDescent="0.3">
      <c r="B2025"/>
    </row>
    <row r="2026" spans="2:2" x14ac:dyDescent="0.3">
      <c r="B2026"/>
    </row>
    <row r="2027" spans="2:2" x14ac:dyDescent="0.3">
      <c r="B2027"/>
    </row>
    <row r="2028" spans="2:2" x14ac:dyDescent="0.3">
      <c r="B2028"/>
    </row>
    <row r="2029" spans="2:2" x14ac:dyDescent="0.3">
      <c r="B2029"/>
    </row>
    <row r="2030" spans="2:2" x14ac:dyDescent="0.3">
      <c r="B2030"/>
    </row>
    <row r="2031" spans="2:2" x14ac:dyDescent="0.3">
      <c r="B2031"/>
    </row>
    <row r="2032" spans="2:2" x14ac:dyDescent="0.3">
      <c r="B2032"/>
    </row>
    <row r="2033" spans="2:2" x14ac:dyDescent="0.3">
      <c r="B2033"/>
    </row>
    <row r="2034" spans="2:2" x14ac:dyDescent="0.3">
      <c r="B2034"/>
    </row>
    <row r="2035" spans="2:2" x14ac:dyDescent="0.3">
      <c r="B2035"/>
    </row>
    <row r="2036" spans="2:2" x14ac:dyDescent="0.3">
      <c r="B2036"/>
    </row>
    <row r="2037" spans="2:2" x14ac:dyDescent="0.3">
      <c r="B2037"/>
    </row>
    <row r="2038" spans="2:2" x14ac:dyDescent="0.3">
      <c r="B2038"/>
    </row>
    <row r="2039" spans="2:2" x14ac:dyDescent="0.3">
      <c r="B2039"/>
    </row>
    <row r="2040" spans="2:2" x14ac:dyDescent="0.3">
      <c r="B2040"/>
    </row>
    <row r="2041" spans="2:2" x14ac:dyDescent="0.3">
      <c r="B2041"/>
    </row>
    <row r="2042" spans="2:2" x14ac:dyDescent="0.3">
      <c r="B2042"/>
    </row>
    <row r="2043" spans="2:2" x14ac:dyDescent="0.3">
      <c r="B2043"/>
    </row>
    <row r="2044" spans="2:2" x14ac:dyDescent="0.3">
      <c r="B2044"/>
    </row>
    <row r="2045" spans="2:2" x14ac:dyDescent="0.3">
      <c r="B2045"/>
    </row>
    <row r="2046" spans="2:2" x14ac:dyDescent="0.3">
      <c r="B2046"/>
    </row>
    <row r="2047" spans="2:2" x14ac:dyDescent="0.3">
      <c r="B2047"/>
    </row>
    <row r="2048" spans="2:2" x14ac:dyDescent="0.3">
      <c r="B2048"/>
    </row>
    <row r="2049" spans="2:2" x14ac:dyDescent="0.3">
      <c r="B2049"/>
    </row>
    <row r="2050" spans="2:2" x14ac:dyDescent="0.3">
      <c r="B2050"/>
    </row>
    <row r="2051" spans="2:2" x14ac:dyDescent="0.3">
      <c r="B2051"/>
    </row>
    <row r="2052" spans="2:2" x14ac:dyDescent="0.3">
      <c r="B2052"/>
    </row>
    <row r="2053" spans="2:2" x14ac:dyDescent="0.3">
      <c r="B2053"/>
    </row>
    <row r="2054" spans="2:2" x14ac:dyDescent="0.3">
      <c r="B2054"/>
    </row>
    <row r="2055" spans="2:2" x14ac:dyDescent="0.3">
      <c r="B2055"/>
    </row>
    <row r="2056" spans="2:2" x14ac:dyDescent="0.3">
      <c r="B2056"/>
    </row>
    <row r="2057" spans="2:2" x14ac:dyDescent="0.3">
      <c r="B2057"/>
    </row>
    <row r="2058" spans="2:2" x14ac:dyDescent="0.3">
      <c r="B2058"/>
    </row>
    <row r="2059" spans="2:2" x14ac:dyDescent="0.3">
      <c r="B2059"/>
    </row>
    <row r="2060" spans="2:2" x14ac:dyDescent="0.3">
      <c r="B2060"/>
    </row>
    <row r="2061" spans="2:2" x14ac:dyDescent="0.3">
      <c r="B2061"/>
    </row>
    <row r="2062" spans="2:2" x14ac:dyDescent="0.3">
      <c r="B2062"/>
    </row>
    <row r="2063" spans="2:2" x14ac:dyDescent="0.3">
      <c r="B2063"/>
    </row>
    <row r="2064" spans="2:2" x14ac:dyDescent="0.3">
      <c r="B2064"/>
    </row>
    <row r="2065" spans="2:2" x14ac:dyDescent="0.3">
      <c r="B2065"/>
    </row>
    <row r="2066" spans="2:2" x14ac:dyDescent="0.3">
      <c r="B2066"/>
    </row>
    <row r="2067" spans="2:2" x14ac:dyDescent="0.3">
      <c r="B2067"/>
    </row>
    <row r="2068" spans="2:2" x14ac:dyDescent="0.3">
      <c r="B2068"/>
    </row>
    <row r="2069" spans="2:2" x14ac:dyDescent="0.3">
      <c r="B2069"/>
    </row>
    <row r="2070" spans="2:2" x14ac:dyDescent="0.3">
      <c r="B2070"/>
    </row>
    <row r="2071" spans="2:2" x14ac:dyDescent="0.3">
      <c r="B2071"/>
    </row>
    <row r="2072" spans="2:2" x14ac:dyDescent="0.3">
      <c r="B2072"/>
    </row>
    <row r="2073" spans="2:2" x14ac:dyDescent="0.3">
      <c r="B2073"/>
    </row>
    <row r="2074" spans="2:2" x14ac:dyDescent="0.3">
      <c r="B2074"/>
    </row>
    <row r="2075" spans="2:2" x14ac:dyDescent="0.3">
      <c r="B2075"/>
    </row>
    <row r="2076" spans="2:2" x14ac:dyDescent="0.3">
      <c r="B2076"/>
    </row>
    <row r="2077" spans="2:2" x14ac:dyDescent="0.3">
      <c r="B2077"/>
    </row>
    <row r="2078" spans="2:2" x14ac:dyDescent="0.3">
      <c r="B2078"/>
    </row>
    <row r="2079" spans="2:2" x14ac:dyDescent="0.3">
      <c r="B2079"/>
    </row>
    <row r="2080" spans="2:2" x14ac:dyDescent="0.3">
      <c r="B2080"/>
    </row>
    <row r="2081" spans="2:2" x14ac:dyDescent="0.3">
      <c r="B2081"/>
    </row>
    <row r="2082" spans="2:2" x14ac:dyDescent="0.3">
      <c r="B2082"/>
    </row>
    <row r="2083" spans="2:2" x14ac:dyDescent="0.3">
      <c r="B2083"/>
    </row>
    <row r="2084" spans="2:2" x14ac:dyDescent="0.3">
      <c r="B2084"/>
    </row>
    <row r="2085" spans="2:2" x14ac:dyDescent="0.3">
      <c r="B2085"/>
    </row>
    <row r="2086" spans="2:2" x14ac:dyDescent="0.3">
      <c r="B2086"/>
    </row>
    <row r="2087" spans="2:2" x14ac:dyDescent="0.3">
      <c r="B2087"/>
    </row>
    <row r="2088" spans="2:2" x14ac:dyDescent="0.3">
      <c r="B2088"/>
    </row>
    <row r="2089" spans="2:2" x14ac:dyDescent="0.3">
      <c r="B2089"/>
    </row>
    <row r="2090" spans="2:2" x14ac:dyDescent="0.3">
      <c r="B2090"/>
    </row>
    <row r="2091" spans="2:2" x14ac:dyDescent="0.3">
      <c r="B2091"/>
    </row>
    <row r="2092" spans="2:2" x14ac:dyDescent="0.3">
      <c r="B2092"/>
    </row>
    <row r="2093" spans="2:2" x14ac:dyDescent="0.3">
      <c r="B2093"/>
    </row>
    <row r="2094" spans="2:2" x14ac:dyDescent="0.3">
      <c r="B2094"/>
    </row>
    <row r="2095" spans="2:2" x14ac:dyDescent="0.3">
      <c r="B2095"/>
    </row>
    <row r="2096" spans="2:2" x14ac:dyDescent="0.3">
      <c r="B2096"/>
    </row>
    <row r="2097" spans="2:2" x14ac:dyDescent="0.3">
      <c r="B2097"/>
    </row>
    <row r="2098" spans="2:2" x14ac:dyDescent="0.3">
      <c r="B2098"/>
    </row>
    <row r="2099" spans="2:2" x14ac:dyDescent="0.3">
      <c r="B2099"/>
    </row>
    <row r="2100" spans="2:2" x14ac:dyDescent="0.3">
      <c r="B2100"/>
    </row>
    <row r="2101" spans="2:2" x14ac:dyDescent="0.3">
      <c r="B2101"/>
    </row>
    <row r="2102" spans="2:2" x14ac:dyDescent="0.3">
      <c r="B2102"/>
    </row>
    <row r="2103" spans="2:2" x14ac:dyDescent="0.3">
      <c r="B2103"/>
    </row>
    <row r="2104" spans="2:2" x14ac:dyDescent="0.3">
      <c r="B2104"/>
    </row>
    <row r="2105" spans="2:2" x14ac:dyDescent="0.3">
      <c r="B2105"/>
    </row>
    <row r="2106" spans="2:2" x14ac:dyDescent="0.3">
      <c r="B2106"/>
    </row>
    <row r="2107" spans="2:2" x14ac:dyDescent="0.3">
      <c r="B2107"/>
    </row>
    <row r="2108" spans="2:2" x14ac:dyDescent="0.3">
      <c r="B2108"/>
    </row>
    <row r="2109" spans="2:2" x14ac:dyDescent="0.3">
      <c r="B2109"/>
    </row>
    <row r="2110" spans="2:2" x14ac:dyDescent="0.3">
      <c r="B2110"/>
    </row>
    <row r="2111" spans="2:2" x14ac:dyDescent="0.3">
      <c r="B2111"/>
    </row>
    <row r="2112" spans="2:2" x14ac:dyDescent="0.3">
      <c r="B2112"/>
    </row>
    <row r="2113" spans="2:2" x14ac:dyDescent="0.3">
      <c r="B2113"/>
    </row>
    <row r="2114" spans="2:2" x14ac:dyDescent="0.3">
      <c r="B2114"/>
    </row>
    <row r="2115" spans="2:2" x14ac:dyDescent="0.3">
      <c r="B2115"/>
    </row>
    <row r="2116" spans="2:2" x14ac:dyDescent="0.3">
      <c r="B2116"/>
    </row>
    <row r="2117" spans="2:2" x14ac:dyDescent="0.3">
      <c r="B2117"/>
    </row>
    <row r="2118" spans="2:2" x14ac:dyDescent="0.3">
      <c r="B2118"/>
    </row>
    <row r="2119" spans="2:2" x14ac:dyDescent="0.3">
      <c r="B2119"/>
    </row>
    <row r="2120" spans="2:2" x14ac:dyDescent="0.3">
      <c r="B2120"/>
    </row>
    <row r="2121" spans="2:2" x14ac:dyDescent="0.3">
      <c r="B2121"/>
    </row>
    <row r="2122" spans="2:2" x14ac:dyDescent="0.3">
      <c r="B2122"/>
    </row>
    <row r="2123" spans="2:2" x14ac:dyDescent="0.3">
      <c r="B2123"/>
    </row>
    <row r="2124" spans="2:2" x14ac:dyDescent="0.3">
      <c r="B2124"/>
    </row>
    <row r="2125" spans="2:2" x14ac:dyDescent="0.3">
      <c r="B2125"/>
    </row>
    <row r="2126" spans="2:2" x14ac:dyDescent="0.3">
      <c r="B2126"/>
    </row>
    <row r="2127" spans="2:2" x14ac:dyDescent="0.3">
      <c r="B2127"/>
    </row>
    <row r="2128" spans="2:2" x14ac:dyDescent="0.3">
      <c r="B2128"/>
    </row>
    <row r="2129" spans="2:2" x14ac:dyDescent="0.3">
      <c r="B2129"/>
    </row>
    <row r="2130" spans="2:2" x14ac:dyDescent="0.3">
      <c r="B2130"/>
    </row>
    <row r="2131" spans="2:2" x14ac:dyDescent="0.3">
      <c r="B2131"/>
    </row>
    <row r="2132" spans="2:2" x14ac:dyDescent="0.3">
      <c r="B2132"/>
    </row>
    <row r="2133" spans="2:2" x14ac:dyDescent="0.3">
      <c r="B2133"/>
    </row>
    <row r="2134" spans="2:2" x14ac:dyDescent="0.3">
      <c r="B2134"/>
    </row>
    <row r="2135" spans="2:2" x14ac:dyDescent="0.3">
      <c r="B2135"/>
    </row>
    <row r="2136" spans="2:2" x14ac:dyDescent="0.3">
      <c r="B2136"/>
    </row>
    <row r="2137" spans="2:2" x14ac:dyDescent="0.3">
      <c r="B2137"/>
    </row>
    <row r="2138" spans="2:2" x14ac:dyDescent="0.3">
      <c r="B2138"/>
    </row>
    <row r="2139" spans="2:2" x14ac:dyDescent="0.3">
      <c r="B2139"/>
    </row>
    <row r="2140" spans="2:2" x14ac:dyDescent="0.3">
      <c r="B2140"/>
    </row>
    <row r="2141" spans="2:2" x14ac:dyDescent="0.3">
      <c r="B2141"/>
    </row>
    <row r="2142" spans="2:2" x14ac:dyDescent="0.3">
      <c r="B2142"/>
    </row>
    <row r="2143" spans="2:2" x14ac:dyDescent="0.3">
      <c r="B2143"/>
    </row>
    <row r="2144" spans="2:2" x14ac:dyDescent="0.3">
      <c r="B2144"/>
    </row>
    <row r="2145" spans="2:2" x14ac:dyDescent="0.3">
      <c r="B2145"/>
    </row>
    <row r="2146" spans="2:2" x14ac:dyDescent="0.3">
      <c r="B2146"/>
    </row>
    <row r="2147" spans="2:2" x14ac:dyDescent="0.3">
      <c r="B2147"/>
    </row>
    <row r="2148" spans="2:2" x14ac:dyDescent="0.3">
      <c r="B2148"/>
    </row>
    <row r="2149" spans="2:2" x14ac:dyDescent="0.3">
      <c r="B2149"/>
    </row>
    <row r="2150" spans="2:2" x14ac:dyDescent="0.3">
      <c r="B2150"/>
    </row>
    <row r="2151" spans="2:2" x14ac:dyDescent="0.3">
      <c r="B2151"/>
    </row>
    <row r="2152" spans="2:2" x14ac:dyDescent="0.3">
      <c r="B2152"/>
    </row>
    <row r="2153" spans="2:2" x14ac:dyDescent="0.3">
      <c r="B2153"/>
    </row>
    <row r="2154" spans="2:2" x14ac:dyDescent="0.3">
      <c r="B2154"/>
    </row>
    <row r="2155" spans="2:2" x14ac:dyDescent="0.3">
      <c r="B2155"/>
    </row>
    <row r="2156" spans="2:2" x14ac:dyDescent="0.3">
      <c r="B2156"/>
    </row>
    <row r="2157" spans="2:2" x14ac:dyDescent="0.3">
      <c r="B2157"/>
    </row>
    <row r="2158" spans="2:2" x14ac:dyDescent="0.3">
      <c r="B2158"/>
    </row>
    <row r="2159" spans="2:2" x14ac:dyDescent="0.3">
      <c r="B2159"/>
    </row>
    <row r="2160" spans="2:2" x14ac:dyDescent="0.3">
      <c r="B2160"/>
    </row>
    <row r="2161" spans="2:2" x14ac:dyDescent="0.3">
      <c r="B2161"/>
    </row>
    <row r="2162" spans="2:2" x14ac:dyDescent="0.3">
      <c r="B2162"/>
    </row>
    <row r="2163" spans="2:2" x14ac:dyDescent="0.3">
      <c r="B2163"/>
    </row>
    <row r="2164" spans="2:2" x14ac:dyDescent="0.3">
      <c r="B2164"/>
    </row>
    <row r="2165" spans="2:2" x14ac:dyDescent="0.3">
      <c r="B2165"/>
    </row>
    <row r="2166" spans="2:2" x14ac:dyDescent="0.3">
      <c r="B2166"/>
    </row>
    <row r="2167" spans="2:2" x14ac:dyDescent="0.3">
      <c r="B2167"/>
    </row>
    <row r="2168" spans="2:2" x14ac:dyDescent="0.3">
      <c r="B2168"/>
    </row>
    <row r="2169" spans="2:2" x14ac:dyDescent="0.3">
      <c r="B2169"/>
    </row>
    <row r="2170" spans="2:2" x14ac:dyDescent="0.3">
      <c r="B2170"/>
    </row>
    <row r="2171" spans="2:2" x14ac:dyDescent="0.3">
      <c r="B2171"/>
    </row>
    <row r="2172" spans="2:2" x14ac:dyDescent="0.3">
      <c r="B2172"/>
    </row>
    <row r="2173" spans="2:2" x14ac:dyDescent="0.3">
      <c r="B2173"/>
    </row>
    <row r="2174" spans="2:2" x14ac:dyDescent="0.3">
      <c r="B2174"/>
    </row>
    <row r="2175" spans="2:2" x14ac:dyDescent="0.3">
      <c r="B2175"/>
    </row>
    <row r="2176" spans="2:2" x14ac:dyDescent="0.3">
      <c r="B2176"/>
    </row>
    <row r="2177" spans="2:2" x14ac:dyDescent="0.3">
      <c r="B2177"/>
    </row>
    <row r="2178" spans="2:2" x14ac:dyDescent="0.3">
      <c r="B2178"/>
    </row>
    <row r="2179" spans="2:2" x14ac:dyDescent="0.3">
      <c r="B2179"/>
    </row>
    <row r="2180" spans="2:2" x14ac:dyDescent="0.3">
      <c r="B2180"/>
    </row>
    <row r="2181" spans="2:2" x14ac:dyDescent="0.3">
      <c r="B2181"/>
    </row>
    <row r="2182" spans="2:2" x14ac:dyDescent="0.3">
      <c r="B2182"/>
    </row>
    <row r="2183" spans="2:2" x14ac:dyDescent="0.3">
      <c r="B2183"/>
    </row>
    <row r="2184" spans="2:2" x14ac:dyDescent="0.3">
      <c r="B2184"/>
    </row>
    <row r="2185" spans="2:2" x14ac:dyDescent="0.3">
      <c r="B2185"/>
    </row>
    <row r="2186" spans="2:2" x14ac:dyDescent="0.3">
      <c r="B2186"/>
    </row>
    <row r="2187" spans="2:2" x14ac:dyDescent="0.3">
      <c r="B2187"/>
    </row>
    <row r="2188" spans="2:2" x14ac:dyDescent="0.3">
      <c r="B2188"/>
    </row>
    <row r="2189" spans="2:2" x14ac:dyDescent="0.3">
      <c r="B2189"/>
    </row>
    <row r="2190" spans="2:2" x14ac:dyDescent="0.3">
      <c r="B2190"/>
    </row>
    <row r="2191" spans="2:2" x14ac:dyDescent="0.3">
      <c r="B2191"/>
    </row>
    <row r="2192" spans="2:2" x14ac:dyDescent="0.3">
      <c r="B2192"/>
    </row>
    <row r="2193" spans="2:2" x14ac:dyDescent="0.3">
      <c r="B2193"/>
    </row>
    <row r="2194" spans="2:2" x14ac:dyDescent="0.3">
      <c r="B2194"/>
    </row>
    <row r="2195" spans="2:2" x14ac:dyDescent="0.3">
      <c r="B2195"/>
    </row>
    <row r="2196" spans="2:2" x14ac:dyDescent="0.3">
      <c r="B2196"/>
    </row>
    <row r="2197" spans="2:2" x14ac:dyDescent="0.3">
      <c r="B2197"/>
    </row>
    <row r="2198" spans="2:2" x14ac:dyDescent="0.3">
      <c r="B2198"/>
    </row>
    <row r="2199" spans="2:2" x14ac:dyDescent="0.3">
      <c r="B2199"/>
    </row>
    <row r="2200" spans="2:2" x14ac:dyDescent="0.3">
      <c r="B2200"/>
    </row>
    <row r="2201" spans="2:2" x14ac:dyDescent="0.3">
      <c r="B2201"/>
    </row>
    <row r="2202" spans="2:2" x14ac:dyDescent="0.3">
      <c r="B2202"/>
    </row>
    <row r="2203" spans="2:2" x14ac:dyDescent="0.3">
      <c r="B2203"/>
    </row>
    <row r="2204" spans="2:2" x14ac:dyDescent="0.3">
      <c r="B2204"/>
    </row>
    <row r="2205" spans="2:2" x14ac:dyDescent="0.3">
      <c r="B2205"/>
    </row>
    <row r="2206" spans="2:2" x14ac:dyDescent="0.3">
      <c r="B2206"/>
    </row>
    <row r="2207" spans="2:2" x14ac:dyDescent="0.3">
      <c r="B2207"/>
    </row>
    <row r="2208" spans="2:2" x14ac:dyDescent="0.3">
      <c r="B2208"/>
    </row>
    <row r="2209" spans="2:2" x14ac:dyDescent="0.3">
      <c r="B2209"/>
    </row>
    <row r="2210" spans="2:2" x14ac:dyDescent="0.3">
      <c r="B2210"/>
    </row>
    <row r="2211" spans="2:2" x14ac:dyDescent="0.3">
      <c r="B2211"/>
    </row>
    <row r="2212" spans="2:2" x14ac:dyDescent="0.3">
      <c r="B2212"/>
    </row>
    <row r="2213" spans="2:2" x14ac:dyDescent="0.3">
      <c r="B2213"/>
    </row>
    <row r="2214" spans="2:2" x14ac:dyDescent="0.3">
      <c r="B2214"/>
    </row>
    <row r="2215" spans="2:2" x14ac:dyDescent="0.3">
      <c r="B2215"/>
    </row>
    <row r="2216" spans="2:2" x14ac:dyDescent="0.3">
      <c r="B2216"/>
    </row>
    <row r="2217" spans="2:2" x14ac:dyDescent="0.3">
      <c r="B2217"/>
    </row>
    <row r="2218" spans="2:2" x14ac:dyDescent="0.3">
      <c r="B2218"/>
    </row>
    <row r="2219" spans="2:2" x14ac:dyDescent="0.3">
      <c r="B2219"/>
    </row>
    <row r="2220" spans="2:2" x14ac:dyDescent="0.3">
      <c r="B2220"/>
    </row>
    <row r="2221" spans="2:2" x14ac:dyDescent="0.3">
      <c r="B2221"/>
    </row>
    <row r="2222" spans="2:2" x14ac:dyDescent="0.3">
      <c r="B2222"/>
    </row>
    <row r="2223" spans="2:2" x14ac:dyDescent="0.3">
      <c r="B2223"/>
    </row>
    <row r="2224" spans="2:2" x14ac:dyDescent="0.3">
      <c r="B2224"/>
    </row>
    <row r="2225" spans="2:2" x14ac:dyDescent="0.3">
      <c r="B2225"/>
    </row>
    <row r="2226" spans="2:2" x14ac:dyDescent="0.3">
      <c r="B2226"/>
    </row>
    <row r="2227" spans="2:2" x14ac:dyDescent="0.3">
      <c r="B2227"/>
    </row>
    <row r="2228" spans="2:2" x14ac:dyDescent="0.3">
      <c r="B2228"/>
    </row>
    <row r="2229" spans="2:2" x14ac:dyDescent="0.3">
      <c r="B2229"/>
    </row>
    <row r="2230" spans="2:2" x14ac:dyDescent="0.3">
      <c r="B2230"/>
    </row>
    <row r="2231" spans="2:2" x14ac:dyDescent="0.3">
      <c r="B2231"/>
    </row>
    <row r="2232" spans="2:2" x14ac:dyDescent="0.3">
      <c r="B2232"/>
    </row>
    <row r="2233" spans="2:2" x14ac:dyDescent="0.3">
      <c r="B2233"/>
    </row>
    <row r="2234" spans="2:2" x14ac:dyDescent="0.3">
      <c r="B2234"/>
    </row>
    <row r="2235" spans="2:2" x14ac:dyDescent="0.3">
      <c r="B2235"/>
    </row>
    <row r="2236" spans="2:2" x14ac:dyDescent="0.3">
      <c r="B2236"/>
    </row>
    <row r="2237" spans="2:2" x14ac:dyDescent="0.3">
      <c r="B2237"/>
    </row>
    <row r="2238" spans="2:2" x14ac:dyDescent="0.3">
      <c r="B2238"/>
    </row>
    <row r="2239" spans="2:2" x14ac:dyDescent="0.3">
      <c r="B2239"/>
    </row>
    <row r="2240" spans="2:2" x14ac:dyDescent="0.3">
      <c r="B2240"/>
    </row>
    <row r="2241" spans="2:2" x14ac:dyDescent="0.3">
      <c r="B2241"/>
    </row>
    <row r="2242" spans="2:2" x14ac:dyDescent="0.3">
      <c r="B2242"/>
    </row>
    <row r="2243" spans="2:2" x14ac:dyDescent="0.3">
      <c r="B2243"/>
    </row>
    <row r="2244" spans="2:2" x14ac:dyDescent="0.3">
      <c r="B2244"/>
    </row>
    <row r="2245" spans="2:2" x14ac:dyDescent="0.3">
      <c r="B2245"/>
    </row>
    <row r="2246" spans="2:2" x14ac:dyDescent="0.3">
      <c r="B2246"/>
    </row>
    <row r="2247" spans="2:2" x14ac:dyDescent="0.3">
      <c r="B2247"/>
    </row>
    <row r="2248" spans="2:2" x14ac:dyDescent="0.3">
      <c r="B2248"/>
    </row>
    <row r="2249" spans="2:2" x14ac:dyDescent="0.3">
      <c r="B2249"/>
    </row>
    <row r="2250" spans="2:2" x14ac:dyDescent="0.3">
      <c r="B2250"/>
    </row>
    <row r="2251" spans="2:2" x14ac:dyDescent="0.3">
      <c r="B2251"/>
    </row>
    <row r="2252" spans="2:2" x14ac:dyDescent="0.3">
      <c r="B2252"/>
    </row>
    <row r="2253" spans="2:2" x14ac:dyDescent="0.3">
      <c r="B2253"/>
    </row>
    <row r="2254" spans="2:2" x14ac:dyDescent="0.3">
      <c r="B2254"/>
    </row>
    <row r="2255" spans="2:2" x14ac:dyDescent="0.3">
      <c r="B2255"/>
    </row>
    <row r="2256" spans="2:2" x14ac:dyDescent="0.3">
      <c r="B2256"/>
    </row>
    <row r="2257" spans="2:2" x14ac:dyDescent="0.3">
      <c r="B2257"/>
    </row>
    <row r="2258" spans="2:2" x14ac:dyDescent="0.3">
      <c r="B2258"/>
    </row>
    <row r="2259" spans="2:2" x14ac:dyDescent="0.3">
      <c r="B2259"/>
    </row>
    <row r="2260" spans="2:2" x14ac:dyDescent="0.3">
      <c r="B2260"/>
    </row>
    <row r="2261" spans="2:2" x14ac:dyDescent="0.3">
      <c r="B2261"/>
    </row>
    <row r="2262" spans="2:2" x14ac:dyDescent="0.3">
      <c r="B2262"/>
    </row>
    <row r="2263" spans="2:2" x14ac:dyDescent="0.3">
      <c r="B2263"/>
    </row>
    <row r="2264" spans="2:2" x14ac:dyDescent="0.3">
      <c r="B2264"/>
    </row>
    <row r="2265" spans="2:2" x14ac:dyDescent="0.3">
      <c r="B2265"/>
    </row>
    <row r="2266" spans="2:2" x14ac:dyDescent="0.3">
      <c r="B2266"/>
    </row>
    <row r="2267" spans="2:2" x14ac:dyDescent="0.3">
      <c r="B2267"/>
    </row>
    <row r="2268" spans="2:2" x14ac:dyDescent="0.3">
      <c r="B2268"/>
    </row>
    <row r="2269" spans="2:2" x14ac:dyDescent="0.3">
      <c r="B2269"/>
    </row>
    <row r="2270" spans="2:2" x14ac:dyDescent="0.3">
      <c r="B2270"/>
    </row>
    <row r="2271" spans="2:2" x14ac:dyDescent="0.3">
      <c r="B2271"/>
    </row>
    <row r="2272" spans="2:2" x14ac:dyDescent="0.3">
      <c r="B2272"/>
    </row>
    <row r="2273" spans="2:2" x14ac:dyDescent="0.3">
      <c r="B2273"/>
    </row>
    <row r="2274" spans="2:2" x14ac:dyDescent="0.3">
      <c r="B2274"/>
    </row>
    <row r="2275" spans="2:2" x14ac:dyDescent="0.3">
      <c r="B2275"/>
    </row>
    <row r="2276" spans="2:2" x14ac:dyDescent="0.3">
      <c r="B2276"/>
    </row>
    <row r="2277" spans="2:2" x14ac:dyDescent="0.3">
      <c r="B2277"/>
    </row>
    <row r="2278" spans="2:2" x14ac:dyDescent="0.3">
      <c r="B2278"/>
    </row>
    <row r="2279" spans="2:2" x14ac:dyDescent="0.3">
      <c r="B2279"/>
    </row>
    <row r="2280" spans="2:2" x14ac:dyDescent="0.3">
      <c r="B2280"/>
    </row>
    <row r="2281" spans="2:2" x14ac:dyDescent="0.3">
      <c r="B2281"/>
    </row>
    <row r="2282" spans="2:2" x14ac:dyDescent="0.3">
      <c r="B2282"/>
    </row>
    <row r="2283" spans="2:2" x14ac:dyDescent="0.3">
      <c r="B2283"/>
    </row>
    <row r="2284" spans="2:2" x14ac:dyDescent="0.3">
      <c r="B2284"/>
    </row>
    <row r="2285" spans="2:2" x14ac:dyDescent="0.3">
      <c r="B2285"/>
    </row>
    <row r="2286" spans="2:2" x14ac:dyDescent="0.3">
      <c r="B2286"/>
    </row>
    <row r="2287" spans="2:2" x14ac:dyDescent="0.3">
      <c r="B2287"/>
    </row>
    <row r="2288" spans="2:2" x14ac:dyDescent="0.3">
      <c r="B2288"/>
    </row>
    <row r="2289" spans="2:2" x14ac:dyDescent="0.3">
      <c r="B2289"/>
    </row>
    <row r="2290" spans="2:2" x14ac:dyDescent="0.3">
      <c r="B2290"/>
    </row>
    <row r="2291" spans="2:2" x14ac:dyDescent="0.3">
      <c r="B2291"/>
    </row>
    <row r="2292" spans="2:2" x14ac:dyDescent="0.3">
      <c r="B2292"/>
    </row>
    <row r="2293" spans="2:2" x14ac:dyDescent="0.3">
      <c r="B2293"/>
    </row>
    <row r="2294" spans="2:2" x14ac:dyDescent="0.3">
      <c r="B2294"/>
    </row>
    <row r="2295" spans="2:2" x14ac:dyDescent="0.3">
      <c r="B2295"/>
    </row>
    <row r="2296" spans="2:2" x14ac:dyDescent="0.3">
      <c r="B2296"/>
    </row>
    <row r="2297" spans="2:2" x14ac:dyDescent="0.3">
      <c r="B2297"/>
    </row>
    <row r="2298" spans="2:2" x14ac:dyDescent="0.3">
      <c r="B2298"/>
    </row>
    <row r="2299" spans="2:2" x14ac:dyDescent="0.3">
      <c r="B2299"/>
    </row>
    <row r="2300" spans="2:2" x14ac:dyDescent="0.3">
      <c r="B2300"/>
    </row>
    <row r="2301" spans="2:2" x14ac:dyDescent="0.3">
      <c r="B2301"/>
    </row>
    <row r="2302" spans="2:2" x14ac:dyDescent="0.3">
      <c r="B2302"/>
    </row>
    <row r="2303" spans="2:2" x14ac:dyDescent="0.3">
      <c r="B2303"/>
    </row>
    <row r="2304" spans="2:2" x14ac:dyDescent="0.3">
      <c r="B2304"/>
    </row>
    <row r="2305" spans="2:2" x14ac:dyDescent="0.3">
      <c r="B2305"/>
    </row>
    <row r="2306" spans="2:2" x14ac:dyDescent="0.3">
      <c r="B2306"/>
    </row>
    <row r="2307" spans="2:2" x14ac:dyDescent="0.3">
      <c r="B2307"/>
    </row>
    <row r="2308" spans="2:2" x14ac:dyDescent="0.3">
      <c r="B2308"/>
    </row>
    <row r="2309" spans="2:2" x14ac:dyDescent="0.3">
      <c r="B2309"/>
    </row>
    <row r="2310" spans="2:2" x14ac:dyDescent="0.3">
      <c r="B2310"/>
    </row>
    <row r="2311" spans="2:2" x14ac:dyDescent="0.3">
      <c r="B2311"/>
    </row>
    <row r="2312" spans="2:2" x14ac:dyDescent="0.3">
      <c r="B2312"/>
    </row>
    <row r="2313" spans="2:2" x14ac:dyDescent="0.3">
      <c r="B2313"/>
    </row>
    <row r="2314" spans="2:2" x14ac:dyDescent="0.3">
      <c r="B2314"/>
    </row>
    <row r="2315" spans="2:2" x14ac:dyDescent="0.3">
      <c r="B2315"/>
    </row>
    <row r="2316" spans="2:2" x14ac:dyDescent="0.3">
      <c r="B2316"/>
    </row>
    <row r="2317" spans="2:2" x14ac:dyDescent="0.3">
      <c r="B2317"/>
    </row>
    <row r="2318" spans="2:2" x14ac:dyDescent="0.3">
      <c r="B2318"/>
    </row>
    <row r="2319" spans="2:2" x14ac:dyDescent="0.3">
      <c r="B2319"/>
    </row>
    <row r="2320" spans="2:2" x14ac:dyDescent="0.3">
      <c r="B2320"/>
    </row>
    <row r="2321" spans="2:2" x14ac:dyDescent="0.3">
      <c r="B2321"/>
    </row>
    <row r="2322" spans="2:2" x14ac:dyDescent="0.3">
      <c r="B2322"/>
    </row>
    <row r="2323" spans="2:2" x14ac:dyDescent="0.3">
      <c r="B2323"/>
    </row>
    <row r="2324" spans="2:2" x14ac:dyDescent="0.3">
      <c r="B2324"/>
    </row>
    <row r="2325" spans="2:2" x14ac:dyDescent="0.3">
      <c r="B2325"/>
    </row>
    <row r="2326" spans="2:2" x14ac:dyDescent="0.3">
      <c r="B2326"/>
    </row>
    <row r="2327" spans="2:2" x14ac:dyDescent="0.3">
      <c r="B2327"/>
    </row>
    <row r="2328" spans="2:2" x14ac:dyDescent="0.3">
      <c r="B2328"/>
    </row>
    <row r="2329" spans="2:2" x14ac:dyDescent="0.3">
      <c r="B2329"/>
    </row>
    <row r="2330" spans="2:2" x14ac:dyDescent="0.3">
      <c r="B2330"/>
    </row>
    <row r="2331" spans="2:2" x14ac:dyDescent="0.3">
      <c r="B2331"/>
    </row>
    <row r="2332" spans="2:2" x14ac:dyDescent="0.3">
      <c r="B2332"/>
    </row>
    <row r="2333" spans="2:2" x14ac:dyDescent="0.3">
      <c r="B2333"/>
    </row>
    <row r="2334" spans="2:2" x14ac:dyDescent="0.3">
      <c r="B2334"/>
    </row>
    <row r="2335" spans="2:2" x14ac:dyDescent="0.3">
      <c r="B2335"/>
    </row>
    <row r="2336" spans="2:2" x14ac:dyDescent="0.3">
      <c r="B2336"/>
    </row>
    <row r="2337" spans="2:2" x14ac:dyDescent="0.3">
      <c r="B2337"/>
    </row>
    <row r="2338" spans="2:2" x14ac:dyDescent="0.3">
      <c r="B2338"/>
    </row>
    <row r="2339" spans="2:2" x14ac:dyDescent="0.3">
      <c r="B2339"/>
    </row>
    <row r="2340" spans="2:2" x14ac:dyDescent="0.3">
      <c r="B2340"/>
    </row>
    <row r="2341" spans="2:2" x14ac:dyDescent="0.3">
      <c r="B2341"/>
    </row>
    <row r="2342" spans="2:2" x14ac:dyDescent="0.3">
      <c r="B2342"/>
    </row>
    <row r="2343" spans="2:2" x14ac:dyDescent="0.3">
      <c r="B2343"/>
    </row>
    <row r="2344" spans="2:2" x14ac:dyDescent="0.3">
      <c r="B2344"/>
    </row>
    <row r="2345" spans="2:2" x14ac:dyDescent="0.3">
      <c r="B2345"/>
    </row>
    <row r="2346" spans="2:2" x14ac:dyDescent="0.3">
      <c r="B2346"/>
    </row>
    <row r="2347" spans="2:2" x14ac:dyDescent="0.3">
      <c r="B2347"/>
    </row>
    <row r="2348" spans="2:2" x14ac:dyDescent="0.3">
      <c r="B2348"/>
    </row>
    <row r="2349" spans="2:2" x14ac:dyDescent="0.3">
      <c r="B2349"/>
    </row>
    <row r="2350" spans="2:2" x14ac:dyDescent="0.3">
      <c r="B2350"/>
    </row>
    <row r="2351" spans="2:2" x14ac:dyDescent="0.3">
      <c r="B2351"/>
    </row>
    <row r="2352" spans="2:2" x14ac:dyDescent="0.3">
      <c r="B2352"/>
    </row>
    <row r="2353" spans="2:2" x14ac:dyDescent="0.3">
      <c r="B2353"/>
    </row>
    <row r="2354" spans="2:2" x14ac:dyDescent="0.3">
      <c r="B2354"/>
    </row>
    <row r="2355" spans="2:2" x14ac:dyDescent="0.3">
      <c r="B2355"/>
    </row>
    <row r="2356" spans="2:2" x14ac:dyDescent="0.3">
      <c r="B2356"/>
    </row>
    <row r="2357" spans="2:2" x14ac:dyDescent="0.3">
      <c r="B2357"/>
    </row>
    <row r="2358" spans="2:2" x14ac:dyDescent="0.3">
      <c r="B2358"/>
    </row>
    <row r="2359" spans="2:2" x14ac:dyDescent="0.3">
      <c r="B2359"/>
    </row>
    <row r="2360" spans="2:2" x14ac:dyDescent="0.3">
      <c r="B2360"/>
    </row>
    <row r="2361" spans="2:2" x14ac:dyDescent="0.3">
      <c r="B2361"/>
    </row>
    <row r="2362" spans="2:2" x14ac:dyDescent="0.3">
      <c r="B2362"/>
    </row>
    <row r="2363" spans="2:2" x14ac:dyDescent="0.3">
      <c r="B2363"/>
    </row>
    <row r="2364" spans="2:2" x14ac:dyDescent="0.3">
      <c r="B2364"/>
    </row>
    <row r="2365" spans="2:2" x14ac:dyDescent="0.3">
      <c r="B2365"/>
    </row>
    <row r="2366" spans="2:2" x14ac:dyDescent="0.3">
      <c r="B2366"/>
    </row>
    <row r="2367" spans="2:2" x14ac:dyDescent="0.3">
      <c r="B2367"/>
    </row>
    <row r="2368" spans="2:2" x14ac:dyDescent="0.3">
      <c r="B2368"/>
    </row>
    <row r="2369" spans="2:2" x14ac:dyDescent="0.3">
      <c r="B2369"/>
    </row>
    <row r="2370" spans="2:2" x14ac:dyDescent="0.3">
      <c r="B2370"/>
    </row>
    <row r="2371" spans="2:2" x14ac:dyDescent="0.3">
      <c r="B2371"/>
    </row>
    <row r="2372" spans="2:2" x14ac:dyDescent="0.3">
      <c r="B2372"/>
    </row>
    <row r="2373" spans="2:2" x14ac:dyDescent="0.3">
      <c r="B2373"/>
    </row>
    <row r="2374" spans="2:2" x14ac:dyDescent="0.3">
      <c r="B2374"/>
    </row>
    <row r="2375" spans="2:2" x14ac:dyDescent="0.3">
      <c r="B2375"/>
    </row>
    <row r="2376" spans="2:2" x14ac:dyDescent="0.3">
      <c r="B2376"/>
    </row>
    <row r="2377" spans="2:2" x14ac:dyDescent="0.3">
      <c r="B2377"/>
    </row>
    <row r="2378" spans="2:2" x14ac:dyDescent="0.3">
      <c r="B2378"/>
    </row>
    <row r="2379" spans="2:2" x14ac:dyDescent="0.3">
      <c r="B2379"/>
    </row>
    <row r="2380" spans="2:2" x14ac:dyDescent="0.3">
      <c r="B2380"/>
    </row>
    <row r="2381" spans="2:2" x14ac:dyDescent="0.3">
      <c r="B2381"/>
    </row>
    <row r="2382" spans="2:2" x14ac:dyDescent="0.3">
      <c r="B2382"/>
    </row>
    <row r="2383" spans="2:2" x14ac:dyDescent="0.3">
      <c r="B2383"/>
    </row>
    <row r="2384" spans="2:2" x14ac:dyDescent="0.3">
      <c r="B2384"/>
    </row>
    <row r="2385" spans="2:2" x14ac:dyDescent="0.3">
      <c r="B2385"/>
    </row>
    <row r="2386" spans="2:2" x14ac:dyDescent="0.3">
      <c r="B2386"/>
    </row>
    <row r="2387" spans="2:2" x14ac:dyDescent="0.3">
      <c r="B2387"/>
    </row>
    <row r="2388" spans="2:2" x14ac:dyDescent="0.3">
      <c r="B2388"/>
    </row>
    <row r="2389" spans="2:2" x14ac:dyDescent="0.3">
      <c r="B2389"/>
    </row>
    <row r="2390" spans="2:2" x14ac:dyDescent="0.3">
      <c r="B2390"/>
    </row>
    <row r="2391" spans="2:2" x14ac:dyDescent="0.3">
      <c r="B2391"/>
    </row>
    <row r="2392" spans="2:2" x14ac:dyDescent="0.3">
      <c r="B2392"/>
    </row>
    <row r="2393" spans="2:2" x14ac:dyDescent="0.3">
      <c r="B2393"/>
    </row>
    <row r="2394" spans="2:2" x14ac:dyDescent="0.3">
      <c r="B2394"/>
    </row>
    <row r="2395" spans="2:2" x14ac:dyDescent="0.3">
      <c r="B2395"/>
    </row>
    <row r="2396" spans="2:2" x14ac:dyDescent="0.3">
      <c r="B2396"/>
    </row>
    <row r="2397" spans="2:2" x14ac:dyDescent="0.3">
      <c r="B2397"/>
    </row>
    <row r="2398" spans="2:2" x14ac:dyDescent="0.3">
      <c r="B2398"/>
    </row>
    <row r="2399" spans="2:2" x14ac:dyDescent="0.3">
      <c r="B2399"/>
    </row>
    <row r="2400" spans="2:2" x14ac:dyDescent="0.3">
      <c r="B2400"/>
    </row>
    <row r="2401" spans="2:2" x14ac:dyDescent="0.3">
      <c r="B2401"/>
    </row>
    <row r="2402" spans="2:2" x14ac:dyDescent="0.3">
      <c r="B2402"/>
    </row>
    <row r="2403" spans="2:2" x14ac:dyDescent="0.3">
      <c r="B2403"/>
    </row>
    <row r="2404" spans="2:2" x14ac:dyDescent="0.3">
      <c r="B2404"/>
    </row>
    <row r="2405" spans="2:2" x14ac:dyDescent="0.3">
      <c r="B2405"/>
    </row>
    <row r="2406" spans="2:2" x14ac:dyDescent="0.3">
      <c r="B2406"/>
    </row>
    <row r="2407" spans="2:2" x14ac:dyDescent="0.3">
      <c r="B2407"/>
    </row>
    <row r="2408" spans="2:2" x14ac:dyDescent="0.3">
      <c r="B2408"/>
    </row>
    <row r="2409" spans="2:2" x14ac:dyDescent="0.3">
      <c r="B2409"/>
    </row>
    <row r="2410" spans="2:2" x14ac:dyDescent="0.3">
      <c r="B2410"/>
    </row>
    <row r="2411" spans="2:2" x14ac:dyDescent="0.3">
      <c r="B2411"/>
    </row>
    <row r="2412" spans="2:2" x14ac:dyDescent="0.3">
      <c r="B2412"/>
    </row>
    <row r="2413" spans="2:2" x14ac:dyDescent="0.3">
      <c r="B2413"/>
    </row>
    <row r="2414" spans="2:2" x14ac:dyDescent="0.3">
      <c r="B2414"/>
    </row>
    <row r="2415" spans="2:2" x14ac:dyDescent="0.3">
      <c r="B2415"/>
    </row>
    <row r="2416" spans="2:2" x14ac:dyDescent="0.3">
      <c r="B2416"/>
    </row>
    <row r="2417" spans="2:2" x14ac:dyDescent="0.3">
      <c r="B2417"/>
    </row>
    <row r="2418" spans="2:2" x14ac:dyDescent="0.3">
      <c r="B2418"/>
    </row>
    <row r="2419" spans="2:2" x14ac:dyDescent="0.3">
      <c r="B2419"/>
    </row>
    <row r="2420" spans="2:2" x14ac:dyDescent="0.3">
      <c r="B2420"/>
    </row>
    <row r="2421" spans="2:2" x14ac:dyDescent="0.3">
      <c r="B2421"/>
    </row>
    <row r="2422" spans="2:2" x14ac:dyDescent="0.3">
      <c r="B2422"/>
    </row>
    <row r="2423" spans="2:2" x14ac:dyDescent="0.3">
      <c r="B2423"/>
    </row>
    <row r="2424" spans="2:2" x14ac:dyDescent="0.3">
      <c r="B2424"/>
    </row>
    <row r="2425" spans="2:2" x14ac:dyDescent="0.3">
      <c r="B2425"/>
    </row>
    <row r="2426" spans="2:2" x14ac:dyDescent="0.3">
      <c r="B2426"/>
    </row>
    <row r="2427" spans="2:2" x14ac:dyDescent="0.3">
      <c r="B2427"/>
    </row>
    <row r="2428" spans="2:2" x14ac:dyDescent="0.3">
      <c r="B2428"/>
    </row>
    <row r="2429" spans="2:2" x14ac:dyDescent="0.3">
      <c r="B2429"/>
    </row>
    <row r="2430" spans="2:2" x14ac:dyDescent="0.3">
      <c r="B2430"/>
    </row>
    <row r="2431" spans="2:2" x14ac:dyDescent="0.3">
      <c r="B2431"/>
    </row>
    <row r="2432" spans="2:2" x14ac:dyDescent="0.3">
      <c r="B2432"/>
    </row>
    <row r="2433" spans="2:2" x14ac:dyDescent="0.3">
      <c r="B2433"/>
    </row>
    <row r="2434" spans="2:2" x14ac:dyDescent="0.3">
      <c r="B2434"/>
    </row>
    <row r="2435" spans="2:2" x14ac:dyDescent="0.3">
      <c r="B2435"/>
    </row>
    <row r="2436" spans="2:2" x14ac:dyDescent="0.3">
      <c r="B2436"/>
    </row>
    <row r="2437" spans="2:2" x14ac:dyDescent="0.3">
      <c r="B2437"/>
    </row>
    <row r="2438" spans="2:2" x14ac:dyDescent="0.3">
      <c r="B2438"/>
    </row>
    <row r="2439" spans="2:2" x14ac:dyDescent="0.3">
      <c r="B2439"/>
    </row>
    <row r="2440" spans="2:2" x14ac:dyDescent="0.3">
      <c r="B2440"/>
    </row>
    <row r="2441" spans="2:2" x14ac:dyDescent="0.3">
      <c r="B2441"/>
    </row>
    <row r="2442" spans="2:2" x14ac:dyDescent="0.3">
      <c r="B2442"/>
    </row>
    <row r="2443" spans="2:2" x14ac:dyDescent="0.3">
      <c r="B2443"/>
    </row>
    <row r="2444" spans="2:2" x14ac:dyDescent="0.3">
      <c r="B2444"/>
    </row>
    <row r="2445" spans="2:2" x14ac:dyDescent="0.3">
      <c r="B2445"/>
    </row>
    <row r="2446" spans="2:2" x14ac:dyDescent="0.3">
      <c r="B2446"/>
    </row>
    <row r="2447" spans="2:2" x14ac:dyDescent="0.3">
      <c r="B2447"/>
    </row>
    <row r="2448" spans="2:2" x14ac:dyDescent="0.3">
      <c r="B2448"/>
    </row>
    <row r="2449" spans="2:2" x14ac:dyDescent="0.3">
      <c r="B2449"/>
    </row>
    <row r="2450" spans="2:2" x14ac:dyDescent="0.3">
      <c r="B2450"/>
    </row>
    <row r="2451" spans="2:2" x14ac:dyDescent="0.3">
      <c r="B2451"/>
    </row>
    <row r="2452" spans="2:2" x14ac:dyDescent="0.3">
      <c r="B2452"/>
    </row>
    <row r="2453" spans="2:2" x14ac:dyDescent="0.3">
      <c r="B2453"/>
    </row>
    <row r="2454" spans="2:2" x14ac:dyDescent="0.3">
      <c r="B2454"/>
    </row>
    <row r="2455" spans="2:2" x14ac:dyDescent="0.3">
      <c r="B2455"/>
    </row>
    <row r="2456" spans="2:2" x14ac:dyDescent="0.3">
      <c r="B2456"/>
    </row>
    <row r="2457" spans="2:2" x14ac:dyDescent="0.3">
      <c r="B2457"/>
    </row>
    <row r="2458" spans="2:2" x14ac:dyDescent="0.3">
      <c r="B2458"/>
    </row>
    <row r="2459" spans="2:2" x14ac:dyDescent="0.3">
      <c r="B2459"/>
    </row>
    <row r="2460" spans="2:2" x14ac:dyDescent="0.3">
      <c r="B2460"/>
    </row>
    <row r="2461" spans="2:2" x14ac:dyDescent="0.3">
      <c r="B2461"/>
    </row>
    <row r="2462" spans="2:2" x14ac:dyDescent="0.3">
      <c r="B2462"/>
    </row>
    <row r="2463" spans="2:2" x14ac:dyDescent="0.3">
      <c r="B2463"/>
    </row>
    <row r="2464" spans="2:2" x14ac:dyDescent="0.3">
      <c r="B2464"/>
    </row>
    <row r="2465" spans="2:2" x14ac:dyDescent="0.3">
      <c r="B2465"/>
    </row>
    <row r="2466" spans="2:2" x14ac:dyDescent="0.3">
      <c r="B2466"/>
    </row>
    <row r="2467" spans="2:2" x14ac:dyDescent="0.3">
      <c r="B2467"/>
    </row>
    <row r="2468" spans="2:2" x14ac:dyDescent="0.3">
      <c r="B2468"/>
    </row>
    <row r="2469" spans="2:2" x14ac:dyDescent="0.3">
      <c r="B2469"/>
    </row>
    <row r="2470" spans="2:2" x14ac:dyDescent="0.3">
      <c r="B2470"/>
    </row>
    <row r="2471" spans="2:2" x14ac:dyDescent="0.3">
      <c r="B2471"/>
    </row>
    <row r="2472" spans="2:2" x14ac:dyDescent="0.3">
      <c r="B2472"/>
    </row>
    <row r="2473" spans="2:2" x14ac:dyDescent="0.3">
      <c r="B2473"/>
    </row>
    <row r="2474" spans="2:2" x14ac:dyDescent="0.3">
      <c r="B2474"/>
    </row>
    <row r="2475" spans="2:2" x14ac:dyDescent="0.3">
      <c r="B2475"/>
    </row>
    <row r="2476" spans="2:2" x14ac:dyDescent="0.3">
      <c r="B2476"/>
    </row>
    <row r="2477" spans="2:2" x14ac:dyDescent="0.3">
      <c r="B2477"/>
    </row>
    <row r="2478" spans="2:2" x14ac:dyDescent="0.3">
      <c r="B2478"/>
    </row>
    <row r="2479" spans="2:2" x14ac:dyDescent="0.3">
      <c r="B2479"/>
    </row>
    <row r="2480" spans="2:2" x14ac:dyDescent="0.3">
      <c r="B2480"/>
    </row>
    <row r="2481" spans="2:2" x14ac:dyDescent="0.3">
      <c r="B2481"/>
    </row>
    <row r="2482" spans="2:2" x14ac:dyDescent="0.3">
      <c r="B2482"/>
    </row>
    <row r="2483" spans="2:2" x14ac:dyDescent="0.3">
      <c r="B2483"/>
    </row>
    <row r="2484" spans="2:2" x14ac:dyDescent="0.3">
      <c r="B2484"/>
    </row>
    <row r="2485" spans="2:2" x14ac:dyDescent="0.3">
      <c r="B2485"/>
    </row>
    <row r="2486" spans="2:2" x14ac:dyDescent="0.3">
      <c r="B2486"/>
    </row>
    <row r="2487" spans="2:2" x14ac:dyDescent="0.3">
      <c r="B2487"/>
    </row>
    <row r="2488" spans="2:2" x14ac:dyDescent="0.3">
      <c r="B2488"/>
    </row>
    <row r="2489" spans="2:2" x14ac:dyDescent="0.3">
      <c r="B2489"/>
    </row>
    <row r="2490" spans="2:2" x14ac:dyDescent="0.3">
      <c r="B2490"/>
    </row>
    <row r="2491" spans="2:2" x14ac:dyDescent="0.3">
      <c r="B2491"/>
    </row>
    <row r="2492" spans="2:2" x14ac:dyDescent="0.3">
      <c r="B2492"/>
    </row>
    <row r="2493" spans="2:2" x14ac:dyDescent="0.3">
      <c r="B2493"/>
    </row>
    <row r="2494" spans="2:2" x14ac:dyDescent="0.3">
      <c r="B2494"/>
    </row>
    <row r="2495" spans="2:2" x14ac:dyDescent="0.3">
      <c r="B2495"/>
    </row>
    <row r="2496" spans="2:2" x14ac:dyDescent="0.3">
      <c r="B2496"/>
    </row>
    <row r="2497" spans="2:2" x14ac:dyDescent="0.3">
      <c r="B2497"/>
    </row>
    <row r="2498" spans="2:2" x14ac:dyDescent="0.3">
      <c r="B2498"/>
    </row>
    <row r="2499" spans="2:2" x14ac:dyDescent="0.3">
      <c r="B2499"/>
    </row>
    <row r="2500" spans="2:2" x14ac:dyDescent="0.3">
      <c r="B2500"/>
    </row>
    <row r="2501" spans="2:2" x14ac:dyDescent="0.3">
      <c r="B2501"/>
    </row>
    <row r="2502" spans="2:2" x14ac:dyDescent="0.3">
      <c r="B2502"/>
    </row>
    <row r="2503" spans="2:2" x14ac:dyDescent="0.3">
      <c r="B2503"/>
    </row>
    <row r="2504" spans="2:2" x14ac:dyDescent="0.3">
      <c r="B2504"/>
    </row>
    <row r="2505" spans="2:2" x14ac:dyDescent="0.3">
      <c r="B2505"/>
    </row>
    <row r="2506" spans="2:2" x14ac:dyDescent="0.3">
      <c r="B2506"/>
    </row>
    <row r="2507" spans="2:2" x14ac:dyDescent="0.3">
      <c r="B2507"/>
    </row>
    <row r="2508" spans="2:2" x14ac:dyDescent="0.3">
      <c r="B2508"/>
    </row>
    <row r="2509" spans="2:2" x14ac:dyDescent="0.3">
      <c r="B2509"/>
    </row>
    <row r="2510" spans="2:2" x14ac:dyDescent="0.3">
      <c r="B2510"/>
    </row>
    <row r="2511" spans="2:2" x14ac:dyDescent="0.3">
      <c r="B2511"/>
    </row>
    <row r="2512" spans="2:2" x14ac:dyDescent="0.3">
      <c r="B2512"/>
    </row>
    <row r="2513" spans="2:2" x14ac:dyDescent="0.3">
      <c r="B2513"/>
    </row>
    <row r="2514" spans="2:2" x14ac:dyDescent="0.3">
      <c r="B2514"/>
    </row>
    <row r="2515" spans="2:2" x14ac:dyDescent="0.3">
      <c r="B2515"/>
    </row>
    <row r="2516" spans="2:2" x14ac:dyDescent="0.3">
      <c r="B2516"/>
    </row>
    <row r="2517" spans="2:2" x14ac:dyDescent="0.3">
      <c r="B2517"/>
    </row>
    <row r="2518" spans="2:2" x14ac:dyDescent="0.3">
      <c r="B2518"/>
    </row>
    <row r="2519" spans="2:2" x14ac:dyDescent="0.3">
      <c r="B2519"/>
    </row>
    <row r="2520" spans="2:2" x14ac:dyDescent="0.3">
      <c r="B2520"/>
    </row>
    <row r="2521" spans="2:2" x14ac:dyDescent="0.3">
      <c r="B2521"/>
    </row>
    <row r="2522" spans="2:2" x14ac:dyDescent="0.3">
      <c r="B2522"/>
    </row>
    <row r="2523" spans="2:2" x14ac:dyDescent="0.3">
      <c r="B2523"/>
    </row>
    <row r="2524" spans="2:2" x14ac:dyDescent="0.3">
      <c r="B2524"/>
    </row>
    <row r="2525" spans="2:2" x14ac:dyDescent="0.3">
      <c r="B2525"/>
    </row>
    <row r="2526" spans="2:2" x14ac:dyDescent="0.3">
      <c r="B2526"/>
    </row>
    <row r="2527" spans="2:2" x14ac:dyDescent="0.3">
      <c r="B2527"/>
    </row>
    <row r="2528" spans="2:2" x14ac:dyDescent="0.3">
      <c r="B2528"/>
    </row>
    <row r="2529" spans="2:2" x14ac:dyDescent="0.3">
      <c r="B2529"/>
    </row>
    <row r="2530" spans="2:2" x14ac:dyDescent="0.3">
      <c r="B2530"/>
    </row>
    <row r="2531" spans="2:2" x14ac:dyDescent="0.3">
      <c r="B2531"/>
    </row>
    <row r="2532" spans="2:2" x14ac:dyDescent="0.3">
      <c r="B2532"/>
    </row>
    <row r="2533" spans="2:2" x14ac:dyDescent="0.3">
      <c r="B2533"/>
    </row>
    <row r="2534" spans="2:2" x14ac:dyDescent="0.3">
      <c r="B2534"/>
    </row>
    <row r="2535" spans="2:2" x14ac:dyDescent="0.3">
      <c r="B2535"/>
    </row>
    <row r="2536" spans="2:2" x14ac:dyDescent="0.3">
      <c r="B2536"/>
    </row>
    <row r="2537" spans="2:2" x14ac:dyDescent="0.3">
      <c r="B2537"/>
    </row>
    <row r="2538" spans="2:2" x14ac:dyDescent="0.3">
      <c r="B2538"/>
    </row>
    <row r="2539" spans="2:2" x14ac:dyDescent="0.3">
      <c r="B2539"/>
    </row>
    <row r="2540" spans="2:2" x14ac:dyDescent="0.3">
      <c r="B2540"/>
    </row>
    <row r="2541" spans="2:2" x14ac:dyDescent="0.3">
      <c r="B2541"/>
    </row>
    <row r="2542" spans="2:2" x14ac:dyDescent="0.3">
      <c r="B2542"/>
    </row>
    <row r="2543" spans="2:2" x14ac:dyDescent="0.3">
      <c r="B2543"/>
    </row>
    <row r="2544" spans="2:2" x14ac:dyDescent="0.3">
      <c r="B2544"/>
    </row>
    <row r="2545" spans="2:2" x14ac:dyDescent="0.3">
      <c r="B2545"/>
    </row>
    <row r="2546" spans="2:2" x14ac:dyDescent="0.3">
      <c r="B2546"/>
    </row>
    <row r="2547" spans="2:2" x14ac:dyDescent="0.3">
      <c r="B2547"/>
    </row>
    <row r="2548" spans="2:2" x14ac:dyDescent="0.3">
      <c r="B2548"/>
    </row>
    <row r="2549" spans="2:2" x14ac:dyDescent="0.3">
      <c r="B2549"/>
    </row>
    <row r="2550" spans="2:2" x14ac:dyDescent="0.3">
      <c r="B2550"/>
    </row>
    <row r="2551" spans="2:2" x14ac:dyDescent="0.3">
      <c r="B2551"/>
    </row>
    <row r="2552" spans="2:2" x14ac:dyDescent="0.3">
      <c r="B2552"/>
    </row>
    <row r="2553" spans="2:2" x14ac:dyDescent="0.3">
      <c r="B2553"/>
    </row>
    <row r="2554" spans="2:2" x14ac:dyDescent="0.3">
      <c r="B2554"/>
    </row>
    <row r="2555" spans="2:2" x14ac:dyDescent="0.3">
      <c r="B2555"/>
    </row>
    <row r="2556" spans="2:2" x14ac:dyDescent="0.3">
      <c r="B2556"/>
    </row>
    <row r="2557" spans="2:2" x14ac:dyDescent="0.3">
      <c r="B2557"/>
    </row>
    <row r="2558" spans="2:2" x14ac:dyDescent="0.3">
      <c r="B2558"/>
    </row>
    <row r="2559" spans="2:2" x14ac:dyDescent="0.3">
      <c r="B2559"/>
    </row>
    <row r="2560" spans="2:2" x14ac:dyDescent="0.3">
      <c r="B2560"/>
    </row>
    <row r="2561" spans="2:2" x14ac:dyDescent="0.3">
      <c r="B2561"/>
    </row>
    <row r="2562" spans="2:2" x14ac:dyDescent="0.3">
      <c r="B2562"/>
    </row>
    <row r="2563" spans="2:2" x14ac:dyDescent="0.3">
      <c r="B2563"/>
    </row>
    <row r="2564" spans="2:2" x14ac:dyDescent="0.3">
      <c r="B2564"/>
    </row>
    <row r="2565" spans="2:2" x14ac:dyDescent="0.3">
      <c r="B2565"/>
    </row>
    <row r="2566" spans="2:2" x14ac:dyDescent="0.3">
      <c r="B2566"/>
    </row>
    <row r="2567" spans="2:2" x14ac:dyDescent="0.3">
      <c r="B2567"/>
    </row>
    <row r="2568" spans="2:2" x14ac:dyDescent="0.3">
      <c r="B2568"/>
    </row>
    <row r="2569" spans="2:2" x14ac:dyDescent="0.3">
      <c r="B2569"/>
    </row>
    <row r="2570" spans="2:2" x14ac:dyDescent="0.3">
      <c r="B2570"/>
    </row>
    <row r="2571" spans="2:2" x14ac:dyDescent="0.3">
      <c r="B2571"/>
    </row>
    <row r="2572" spans="2:2" x14ac:dyDescent="0.3">
      <c r="B2572"/>
    </row>
    <row r="2573" spans="2:2" x14ac:dyDescent="0.3">
      <c r="B2573"/>
    </row>
    <row r="2574" spans="2:2" x14ac:dyDescent="0.3">
      <c r="B2574"/>
    </row>
    <row r="2575" spans="2:2" x14ac:dyDescent="0.3">
      <c r="B2575"/>
    </row>
    <row r="2576" spans="2:2" x14ac:dyDescent="0.3">
      <c r="B2576"/>
    </row>
    <row r="2577" spans="2:2" x14ac:dyDescent="0.3">
      <c r="B2577"/>
    </row>
    <row r="2578" spans="2:2" x14ac:dyDescent="0.3">
      <c r="B2578"/>
    </row>
    <row r="2579" spans="2:2" x14ac:dyDescent="0.3">
      <c r="B2579"/>
    </row>
    <row r="2580" spans="2:2" x14ac:dyDescent="0.3">
      <c r="B2580"/>
    </row>
    <row r="2581" spans="2:2" x14ac:dyDescent="0.3">
      <c r="B2581"/>
    </row>
    <row r="2582" spans="2:2" x14ac:dyDescent="0.3">
      <c r="B2582"/>
    </row>
    <row r="2583" spans="2:2" x14ac:dyDescent="0.3">
      <c r="B2583"/>
    </row>
    <row r="2584" spans="2:2" x14ac:dyDescent="0.3">
      <c r="B2584"/>
    </row>
    <row r="2585" spans="2:2" x14ac:dyDescent="0.3">
      <c r="B2585"/>
    </row>
    <row r="2586" spans="2:2" x14ac:dyDescent="0.3">
      <c r="B2586"/>
    </row>
    <row r="2587" spans="2:2" x14ac:dyDescent="0.3">
      <c r="B2587"/>
    </row>
    <row r="2588" spans="2:2" x14ac:dyDescent="0.3">
      <c r="B2588"/>
    </row>
    <row r="2589" spans="2:2" x14ac:dyDescent="0.3">
      <c r="B2589"/>
    </row>
    <row r="2590" spans="2:2" x14ac:dyDescent="0.3">
      <c r="B2590"/>
    </row>
    <row r="2591" spans="2:2" x14ac:dyDescent="0.3">
      <c r="B2591"/>
    </row>
    <row r="2592" spans="2:2" x14ac:dyDescent="0.3">
      <c r="B2592"/>
    </row>
    <row r="2593" spans="2:2" x14ac:dyDescent="0.3">
      <c r="B2593"/>
    </row>
    <row r="2594" spans="2:2" x14ac:dyDescent="0.3">
      <c r="B2594"/>
    </row>
    <row r="2595" spans="2:2" x14ac:dyDescent="0.3">
      <c r="B2595"/>
    </row>
    <row r="2596" spans="2:2" x14ac:dyDescent="0.3">
      <c r="B2596"/>
    </row>
    <row r="2597" spans="2:2" x14ac:dyDescent="0.3">
      <c r="B2597"/>
    </row>
    <row r="2598" spans="2:2" x14ac:dyDescent="0.3">
      <c r="B2598"/>
    </row>
    <row r="2599" spans="2:2" x14ac:dyDescent="0.3">
      <c r="B2599"/>
    </row>
    <row r="2600" spans="2:2" x14ac:dyDescent="0.3">
      <c r="B2600"/>
    </row>
    <row r="2601" spans="2:2" x14ac:dyDescent="0.3">
      <c r="B2601"/>
    </row>
    <row r="2602" spans="2:2" x14ac:dyDescent="0.3">
      <c r="B2602"/>
    </row>
    <row r="2603" spans="2:2" x14ac:dyDescent="0.3">
      <c r="B2603"/>
    </row>
    <row r="2604" spans="2:2" x14ac:dyDescent="0.3">
      <c r="B2604"/>
    </row>
    <row r="2605" spans="2:2" x14ac:dyDescent="0.3">
      <c r="B2605"/>
    </row>
    <row r="2606" spans="2:2" x14ac:dyDescent="0.3">
      <c r="B2606"/>
    </row>
    <row r="2607" spans="2:2" x14ac:dyDescent="0.3">
      <c r="B2607"/>
    </row>
    <row r="2608" spans="2:2" x14ac:dyDescent="0.3">
      <c r="B2608"/>
    </row>
    <row r="2609" spans="2:2" x14ac:dyDescent="0.3">
      <c r="B2609"/>
    </row>
    <row r="2610" spans="2:2" x14ac:dyDescent="0.3">
      <c r="B2610"/>
    </row>
    <row r="2611" spans="2:2" x14ac:dyDescent="0.3">
      <c r="B2611"/>
    </row>
    <row r="2612" spans="2:2" x14ac:dyDescent="0.3">
      <c r="B2612"/>
    </row>
    <row r="2613" spans="2:2" x14ac:dyDescent="0.3">
      <c r="B2613"/>
    </row>
    <row r="2614" spans="2:2" x14ac:dyDescent="0.3">
      <c r="B2614"/>
    </row>
    <row r="2615" spans="2:2" x14ac:dyDescent="0.3">
      <c r="B2615"/>
    </row>
    <row r="2616" spans="2:2" x14ac:dyDescent="0.3">
      <c r="B2616"/>
    </row>
    <row r="2617" spans="2:2" x14ac:dyDescent="0.3">
      <c r="B2617"/>
    </row>
    <row r="2618" spans="2:2" x14ac:dyDescent="0.3">
      <c r="B2618"/>
    </row>
    <row r="2619" spans="2:2" x14ac:dyDescent="0.3">
      <c r="B2619"/>
    </row>
    <row r="2620" spans="2:2" x14ac:dyDescent="0.3">
      <c r="B2620"/>
    </row>
    <row r="2621" spans="2:2" x14ac:dyDescent="0.3">
      <c r="B2621"/>
    </row>
    <row r="2622" spans="2:2" x14ac:dyDescent="0.3">
      <c r="B2622"/>
    </row>
    <row r="2623" spans="2:2" x14ac:dyDescent="0.3">
      <c r="B2623"/>
    </row>
    <row r="2624" spans="2:2" x14ac:dyDescent="0.3">
      <c r="B2624"/>
    </row>
    <row r="2625" spans="2:2" x14ac:dyDescent="0.3">
      <c r="B2625"/>
    </row>
    <row r="2626" spans="2:2" x14ac:dyDescent="0.3">
      <c r="B2626"/>
    </row>
    <row r="2627" spans="2:2" x14ac:dyDescent="0.3">
      <c r="B2627"/>
    </row>
    <row r="2628" spans="2:2" x14ac:dyDescent="0.3">
      <c r="B2628"/>
    </row>
    <row r="2629" spans="2:2" x14ac:dyDescent="0.3">
      <c r="B2629"/>
    </row>
    <row r="2630" spans="2:2" x14ac:dyDescent="0.3">
      <c r="B2630"/>
    </row>
    <row r="2631" spans="2:2" x14ac:dyDescent="0.3">
      <c r="B2631"/>
    </row>
    <row r="2632" spans="2:2" x14ac:dyDescent="0.3">
      <c r="B2632"/>
    </row>
    <row r="2633" spans="2:2" x14ac:dyDescent="0.3">
      <c r="B2633"/>
    </row>
    <row r="2634" spans="2:2" x14ac:dyDescent="0.3">
      <c r="B2634"/>
    </row>
    <row r="2635" spans="2:2" x14ac:dyDescent="0.3">
      <c r="B2635"/>
    </row>
    <row r="2636" spans="2:2" x14ac:dyDescent="0.3">
      <c r="B2636"/>
    </row>
    <row r="2637" spans="2:2" x14ac:dyDescent="0.3">
      <c r="B2637"/>
    </row>
    <row r="2638" spans="2:2" x14ac:dyDescent="0.3">
      <c r="B2638"/>
    </row>
    <row r="2639" spans="2:2" x14ac:dyDescent="0.3">
      <c r="B2639"/>
    </row>
    <row r="2640" spans="2:2" x14ac:dyDescent="0.3">
      <c r="B2640"/>
    </row>
    <row r="2641" spans="2:2" x14ac:dyDescent="0.3">
      <c r="B2641"/>
    </row>
    <row r="2642" spans="2:2" x14ac:dyDescent="0.3">
      <c r="B2642"/>
    </row>
    <row r="2643" spans="2:2" x14ac:dyDescent="0.3">
      <c r="B2643"/>
    </row>
    <row r="2644" spans="2:2" x14ac:dyDescent="0.3">
      <c r="B2644"/>
    </row>
    <row r="2645" spans="2:2" x14ac:dyDescent="0.3">
      <c r="B2645"/>
    </row>
    <row r="2646" spans="2:2" x14ac:dyDescent="0.3">
      <c r="B2646"/>
    </row>
    <row r="2647" spans="2:2" x14ac:dyDescent="0.3">
      <c r="B2647"/>
    </row>
    <row r="2648" spans="2:2" x14ac:dyDescent="0.3">
      <c r="B2648"/>
    </row>
    <row r="2649" spans="2:2" x14ac:dyDescent="0.3">
      <c r="B2649"/>
    </row>
    <row r="2650" spans="2:2" x14ac:dyDescent="0.3">
      <c r="B2650"/>
    </row>
    <row r="2651" spans="2:2" x14ac:dyDescent="0.3">
      <c r="B2651"/>
    </row>
    <row r="2652" spans="2:2" x14ac:dyDescent="0.3">
      <c r="B2652"/>
    </row>
    <row r="2653" spans="2:2" x14ac:dyDescent="0.3">
      <c r="B2653"/>
    </row>
    <row r="2654" spans="2:2" x14ac:dyDescent="0.3">
      <c r="B2654"/>
    </row>
    <row r="2655" spans="2:2" x14ac:dyDescent="0.3">
      <c r="B2655"/>
    </row>
    <row r="2656" spans="2:2" x14ac:dyDescent="0.3">
      <c r="B2656"/>
    </row>
    <row r="2657" spans="2:2" x14ac:dyDescent="0.3">
      <c r="B2657"/>
    </row>
    <row r="2658" spans="2:2" x14ac:dyDescent="0.3">
      <c r="B2658"/>
    </row>
    <row r="2659" spans="2:2" x14ac:dyDescent="0.3">
      <c r="B2659"/>
    </row>
    <row r="2660" spans="2:2" x14ac:dyDescent="0.3">
      <c r="B2660"/>
    </row>
    <row r="2661" spans="2:2" x14ac:dyDescent="0.3">
      <c r="B2661"/>
    </row>
    <row r="2662" spans="2:2" x14ac:dyDescent="0.3">
      <c r="B2662"/>
    </row>
    <row r="2663" spans="2:2" x14ac:dyDescent="0.3">
      <c r="B2663"/>
    </row>
    <row r="2664" spans="2:2" x14ac:dyDescent="0.3">
      <c r="B2664"/>
    </row>
    <row r="2665" spans="2:2" x14ac:dyDescent="0.3">
      <c r="B2665"/>
    </row>
    <row r="2666" spans="2:2" x14ac:dyDescent="0.3">
      <c r="B2666"/>
    </row>
    <row r="2667" spans="2:2" x14ac:dyDescent="0.3">
      <c r="B2667"/>
    </row>
    <row r="2668" spans="2:2" x14ac:dyDescent="0.3">
      <c r="B2668"/>
    </row>
    <row r="2669" spans="2:2" x14ac:dyDescent="0.3">
      <c r="B2669"/>
    </row>
    <row r="2670" spans="2:2" x14ac:dyDescent="0.3">
      <c r="B2670"/>
    </row>
    <row r="2671" spans="2:2" x14ac:dyDescent="0.3">
      <c r="B2671"/>
    </row>
    <row r="2672" spans="2:2" x14ac:dyDescent="0.3">
      <c r="B2672"/>
    </row>
    <row r="2673" spans="2:2" x14ac:dyDescent="0.3">
      <c r="B2673"/>
    </row>
    <row r="2674" spans="2:2" x14ac:dyDescent="0.3">
      <c r="B2674"/>
    </row>
    <row r="2675" spans="2:2" x14ac:dyDescent="0.3">
      <c r="B2675"/>
    </row>
    <row r="2676" spans="2:2" x14ac:dyDescent="0.3">
      <c r="B2676"/>
    </row>
    <row r="2677" spans="2:2" x14ac:dyDescent="0.3">
      <c r="B2677"/>
    </row>
    <row r="2678" spans="2:2" x14ac:dyDescent="0.3">
      <c r="B2678"/>
    </row>
    <row r="2679" spans="2:2" x14ac:dyDescent="0.3">
      <c r="B2679"/>
    </row>
    <row r="2680" spans="2:2" x14ac:dyDescent="0.3">
      <c r="B2680"/>
    </row>
    <row r="2681" spans="2:2" x14ac:dyDescent="0.3">
      <c r="B2681"/>
    </row>
    <row r="2682" spans="2:2" x14ac:dyDescent="0.3">
      <c r="B2682"/>
    </row>
    <row r="2683" spans="2:2" x14ac:dyDescent="0.3">
      <c r="B2683"/>
    </row>
    <row r="2684" spans="2:2" x14ac:dyDescent="0.3">
      <c r="B2684"/>
    </row>
    <row r="2685" spans="2:2" x14ac:dyDescent="0.3">
      <c r="B2685"/>
    </row>
    <row r="2686" spans="2:2" x14ac:dyDescent="0.3">
      <c r="B2686"/>
    </row>
    <row r="2687" spans="2:2" x14ac:dyDescent="0.3">
      <c r="B2687"/>
    </row>
    <row r="2688" spans="2:2" x14ac:dyDescent="0.3">
      <c r="B2688"/>
    </row>
    <row r="2689" spans="2:2" x14ac:dyDescent="0.3">
      <c r="B2689"/>
    </row>
    <row r="2690" spans="2:2" x14ac:dyDescent="0.3">
      <c r="B2690"/>
    </row>
    <row r="2691" spans="2:2" x14ac:dyDescent="0.3">
      <c r="B2691"/>
    </row>
    <row r="2692" spans="2:2" x14ac:dyDescent="0.3">
      <c r="B2692"/>
    </row>
    <row r="2693" spans="2:2" x14ac:dyDescent="0.3">
      <c r="B2693"/>
    </row>
    <row r="2694" spans="2:2" x14ac:dyDescent="0.3">
      <c r="B2694"/>
    </row>
    <row r="2695" spans="2:2" x14ac:dyDescent="0.3">
      <c r="B2695"/>
    </row>
    <row r="2696" spans="2:2" x14ac:dyDescent="0.3">
      <c r="B2696"/>
    </row>
    <row r="2697" spans="2:2" x14ac:dyDescent="0.3">
      <c r="B2697"/>
    </row>
    <row r="2698" spans="2:2" x14ac:dyDescent="0.3">
      <c r="B2698"/>
    </row>
    <row r="2699" spans="2:2" x14ac:dyDescent="0.3">
      <c r="B2699"/>
    </row>
    <row r="2700" spans="2:2" x14ac:dyDescent="0.3">
      <c r="B2700"/>
    </row>
    <row r="2701" spans="2:2" x14ac:dyDescent="0.3">
      <c r="B2701"/>
    </row>
    <row r="2702" spans="2:2" x14ac:dyDescent="0.3">
      <c r="B2702"/>
    </row>
    <row r="2703" spans="2:2" x14ac:dyDescent="0.3">
      <c r="B2703"/>
    </row>
    <row r="2704" spans="2:2" x14ac:dyDescent="0.3">
      <c r="B2704"/>
    </row>
    <row r="2705" spans="2:2" x14ac:dyDescent="0.3">
      <c r="B2705"/>
    </row>
    <row r="2706" spans="2:2" x14ac:dyDescent="0.3">
      <c r="B2706"/>
    </row>
    <row r="2707" spans="2:2" x14ac:dyDescent="0.3">
      <c r="B2707"/>
    </row>
    <row r="2708" spans="2:2" x14ac:dyDescent="0.3">
      <c r="B2708"/>
    </row>
    <row r="2709" spans="2:2" x14ac:dyDescent="0.3">
      <c r="B2709"/>
    </row>
    <row r="2710" spans="2:2" x14ac:dyDescent="0.3">
      <c r="B2710"/>
    </row>
    <row r="2711" spans="2:2" x14ac:dyDescent="0.3">
      <c r="B2711"/>
    </row>
    <row r="2712" spans="2:2" x14ac:dyDescent="0.3">
      <c r="B2712"/>
    </row>
    <row r="2713" spans="2:2" x14ac:dyDescent="0.3">
      <c r="B2713"/>
    </row>
    <row r="2714" spans="2:2" x14ac:dyDescent="0.3">
      <c r="B2714"/>
    </row>
    <row r="2715" spans="2:2" x14ac:dyDescent="0.3">
      <c r="B2715"/>
    </row>
    <row r="2716" spans="2:2" x14ac:dyDescent="0.3">
      <c r="B2716"/>
    </row>
    <row r="2717" spans="2:2" x14ac:dyDescent="0.3">
      <c r="B2717"/>
    </row>
    <row r="2718" spans="2:2" x14ac:dyDescent="0.3">
      <c r="B2718"/>
    </row>
    <row r="2719" spans="2:2" x14ac:dyDescent="0.3">
      <c r="B2719"/>
    </row>
    <row r="2720" spans="2:2" x14ac:dyDescent="0.3">
      <c r="B2720"/>
    </row>
    <row r="2721" spans="2:2" x14ac:dyDescent="0.3">
      <c r="B2721"/>
    </row>
    <row r="2722" spans="2:2" x14ac:dyDescent="0.3">
      <c r="B2722"/>
    </row>
    <row r="2723" spans="2:2" x14ac:dyDescent="0.3">
      <c r="B2723"/>
    </row>
    <row r="2724" spans="2:2" x14ac:dyDescent="0.3">
      <c r="B2724"/>
    </row>
    <row r="2725" spans="2:2" x14ac:dyDescent="0.3">
      <c r="B2725"/>
    </row>
    <row r="2726" spans="2:2" x14ac:dyDescent="0.3">
      <c r="B2726"/>
    </row>
    <row r="2727" spans="2:2" x14ac:dyDescent="0.3">
      <c r="B2727"/>
    </row>
    <row r="2728" spans="2:2" x14ac:dyDescent="0.3">
      <c r="B2728"/>
    </row>
    <row r="2729" spans="2:2" x14ac:dyDescent="0.3">
      <c r="B2729"/>
    </row>
    <row r="2730" spans="2:2" x14ac:dyDescent="0.3">
      <c r="B2730"/>
    </row>
    <row r="2731" spans="2:2" x14ac:dyDescent="0.3">
      <c r="B2731"/>
    </row>
    <row r="2732" spans="2:2" x14ac:dyDescent="0.3">
      <c r="B2732"/>
    </row>
    <row r="2733" spans="2:2" x14ac:dyDescent="0.3">
      <c r="B2733"/>
    </row>
    <row r="2734" spans="2:2" x14ac:dyDescent="0.3">
      <c r="B2734"/>
    </row>
    <row r="2735" spans="2:2" x14ac:dyDescent="0.3">
      <c r="B2735"/>
    </row>
    <row r="2736" spans="2:2" x14ac:dyDescent="0.3">
      <c r="B2736"/>
    </row>
    <row r="2737" spans="2:2" x14ac:dyDescent="0.3">
      <c r="B2737"/>
    </row>
    <row r="2738" spans="2:2" x14ac:dyDescent="0.3">
      <c r="B2738"/>
    </row>
    <row r="2739" spans="2:2" x14ac:dyDescent="0.3">
      <c r="B2739"/>
    </row>
    <row r="2740" spans="2:2" x14ac:dyDescent="0.3">
      <c r="B2740"/>
    </row>
    <row r="2741" spans="2:2" x14ac:dyDescent="0.3">
      <c r="B2741"/>
    </row>
    <row r="2742" spans="2:2" x14ac:dyDescent="0.3">
      <c r="B2742"/>
    </row>
    <row r="2743" spans="2:2" x14ac:dyDescent="0.3">
      <c r="B2743"/>
    </row>
    <row r="2744" spans="2:2" x14ac:dyDescent="0.3">
      <c r="B2744"/>
    </row>
    <row r="2745" spans="2:2" x14ac:dyDescent="0.3">
      <c r="B2745"/>
    </row>
    <row r="2746" spans="2:2" x14ac:dyDescent="0.3">
      <c r="B2746"/>
    </row>
    <row r="2747" spans="2:2" x14ac:dyDescent="0.3">
      <c r="B2747"/>
    </row>
    <row r="2748" spans="2:2" x14ac:dyDescent="0.3">
      <c r="B2748"/>
    </row>
    <row r="2749" spans="2:2" x14ac:dyDescent="0.3">
      <c r="B2749"/>
    </row>
    <row r="2750" spans="2:2" x14ac:dyDescent="0.3">
      <c r="B2750"/>
    </row>
    <row r="2751" spans="2:2" x14ac:dyDescent="0.3">
      <c r="B2751"/>
    </row>
    <row r="2752" spans="2:2" x14ac:dyDescent="0.3">
      <c r="B2752"/>
    </row>
    <row r="2753" spans="2:2" x14ac:dyDescent="0.3">
      <c r="B2753"/>
    </row>
    <row r="2754" spans="2:2" x14ac:dyDescent="0.3">
      <c r="B2754"/>
    </row>
    <row r="2755" spans="2:2" x14ac:dyDescent="0.3">
      <c r="B2755"/>
    </row>
    <row r="2756" spans="2:2" x14ac:dyDescent="0.3">
      <c r="B2756"/>
    </row>
    <row r="2757" spans="2:2" x14ac:dyDescent="0.3">
      <c r="B2757"/>
    </row>
    <row r="2758" spans="2:2" x14ac:dyDescent="0.3">
      <c r="B2758"/>
    </row>
    <row r="2759" spans="2:2" x14ac:dyDescent="0.3">
      <c r="B2759"/>
    </row>
    <row r="2760" spans="2:2" x14ac:dyDescent="0.3">
      <c r="B2760"/>
    </row>
    <row r="2761" spans="2:2" x14ac:dyDescent="0.3">
      <c r="B2761"/>
    </row>
    <row r="2762" spans="2:2" x14ac:dyDescent="0.3">
      <c r="B2762"/>
    </row>
    <row r="2763" spans="2:2" x14ac:dyDescent="0.3">
      <c r="B2763"/>
    </row>
    <row r="2764" spans="2:2" x14ac:dyDescent="0.3">
      <c r="B2764"/>
    </row>
    <row r="2765" spans="2:2" x14ac:dyDescent="0.3">
      <c r="B2765"/>
    </row>
    <row r="2766" spans="2:2" x14ac:dyDescent="0.3">
      <c r="B2766"/>
    </row>
    <row r="2767" spans="2:2" x14ac:dyDescent="0.3">
      <c r="B2767"/>
    </row>
    <row r="2768" spans="2:2" x14ac:dyDescent="0.3">
      <c r="B2768"/>
    </row>
    <row r="2769" spans="2:2" x14ac:dyDescent="0.3">
      <c r="B2769"/>
    </row>
    <row r="2770" spans="2:2" x14ac:dyDescent="0.3">
      <c r="B2770"/>
    </row>
    <row r="2771" spans="2:2" x14ac:dyDescent="0.3">
      <c r="B2771"/>
    </row>
    <row r="2772" spans="2:2" x14ac:dyDescent="0.3">
      <c r="B2772"/>
    </row>
    <row r="2773" spans="2:2" x14ac:dyDescent="0.3">
      <c r="B2773"/>
    </row>
    <row r="2774" spans="2:2" x14ac:dyDescent="0.3">
      <c r="B2774"/>
    </row>
    <row r="2775" spans="2:2" x14ac:dyDescent="0.3">
      <c r="B2775"/>
    </row>
    <row r="2776" spans="2:2" x14ac:dyDescent="0.3">
      <c r="B2776"/>
    </row>
    <row r="2777" spans="2:2" x14ac:dyDescent="0.3">
      <c r="B2777"/>
    </row>
    <row r="2778" spans="2:2" x14ac:dyDescent="0.3">
      <c r="B2778"/>
    </row>
    <row r="2779" spans="2:2" x14ac:dyDescent="0.3">
      <c r="B2779"/>
    </row>
    <row r="2780" spans="2:2" x14ac:dyDescent="0.3">
      <c r="B2780"/>
    </row>
    <row r="2781" spans="2:2" x14ac:dyDescent="0.3">
      <c r="B2781"/>
    </row>
    <row r="2782" spans="2:2" x14ac:dyDescent="0.3">
      <c r="B2782"/>
    </row>
    <row r="2783" spans="2:2" x14ac:dyDescent="0.3">
      <c r="B2783"/>
    </row>
    <row r="2784" spans="2:2" x14ac:dyDescent="0.3">
      <c r="B2784"/>
    </row>
    <row r="2785" spans="2:2" x14ac:dyDescent="0.3">
      <c r="B2785"/>
    </row>
    <row r="2786" spans="2:2" x14ac:dyDescent="0.3">
      <c r="B2786"/>
    </row>
    <row r="2787" spans="2:2" x14ac:dyDescent="0.3">
      <c r="B2787"/>
    </row>
    <row r="2788" spans="2:2" x14ac:dyDescent="0.3">
      <c r="B2788"/>
    </row>
    <row r="2789" spans="2:2" x14ac:dyDescent="0.3">
      <c r="B2789"/>
    </row>
    <row r="2790" spans="2:2" x14ac:dyDescent="0.3">
      <c r="B2790"/>
    </row>
    <row r="2791" spans="2:2" x14ac:dyDescent="0.3">
      <c r="B2791"/>
    </row>
    <row r="2792" spans="2:2" x14ac:dyDescent="0.3">
      <c r="B2792"/>
    </row>
    <row r="2793" spans="2:2" x14ac:dyDescent="0.3">
      <c r="B2793"/>
    </row>
    <row r="2794" spans="2:2" x14ac:dyDescent="0.3">
      <c r="B2794"/>
    </row>
    <row r="2795" spans="2:2" x14ac:dyDescent="0.3">
      <c r="B2795"/>
    </row>
    <row r="2796" spans="2:2" x14ac:dyDescent="0.3">
      <c r="B2796"/>
    </row>
    <row r="2797" spans="2:2" x14ac:dyDescent="0.3">
      <c r="B2797"/>
    </row>
    <row r="2798" spans="2:2" x14ac:dyDescent="0.3">
      <c r="B2798"/>
    </row>
    <row r="2799" spans="2:2" x14ac:dyDescent="0.3">
      <c r="B2799"/>
    </row>
    <row r="2800" spans="2:2" x14ac:dyDescent="0.3">
      <c r="B2800"/>
    </row>
    <row r="2801" spans="2:2" x14ac:dyDescent="0.3">
      <c r="B2801"/>
    </row>
    <row r="2802" spans="2:2" x14ac:dyDescent="0.3">
      <c r="B2802"/>
    </row>
    <row r="2803" spans="2:2" x14ac:dyDescent="0.3">
      <c r="B2803"/>
    </row>
    <row r="2804" spans="2:2" x14ac:dyDescent="0.3">
      <c r="B2804"/>
    </row>
    <row r="2805" spans="2:2" x14ac:dyDescent="0.3">
      <c r="B2805"/>
    </row>
    <row r="2806" spans="2:2" x14ac:dyDescent="0.3">
      <c r="B2806"/>
    </row>
    <row r="2807" spans="2:2" x14ac:dyDescent="0.3">
      <c r="B2807"/>
    </row>
    <row r="2808" spans="2:2" x14ac:dyDescent="0.3">
      <c r="B2808"/>
    </row>
    <row r="2809" spans="2:2" x14ac:dyDescent="0.3">
      <c r="B2809"/>
    </row>
    <row r="2810" spans="2:2" x14ac:dyDescent="0.3">
      <c r="B2810"/>
    </row>
    <row r="2811" spans="2:2" x14ac:dyDescent="0.3">
      <c r="B2811"/>
    </row>
    <row r="2812" spans="2:2" x14ac:dyDescent="0.3">
      <c r="B2812"/>
    </row>
    <row r="2813" spans="2:2" x14ac:dyDescent="0.3">
      <c r="B2813"/>
    </row>
    <row r="2814" spans="2:2" x14ac:dyDescent="0.3">
      <c r="B2814"/>
    </row>
    <row r="2815" spans="2:2" x14ac:dyDescent="0.3">
      <c r="B2815"/>
    </row>
    <row r="2816" spans="2:2" x14ac:dyDescent="0.3">
      <c r="B2816"/>
    </row>
    <row r="2817" spans="2:2" x14ac:dyDescent="0.3">
      <c r="B2817"/>
    </row>
    <row r="2818" spans="2:2" x14ac:dyDescent="0.3">
      <c r="B2818"/>
    </row>
    <row r="2819" spans="2:2" x14ac:dyDescent="0.3">
      <c r="B2819"/>
    </row>
    <row r="2820" spans="2:2" x14ac:dyDescent="0.3">
      <c r="B2820"/>
    </row>
    <row r="2821" spans="2:2" x14ac:dyDescent="0.3">
      <c r="B2821"/>
    </row>
    <row r="2822" spans="2:2" x14ac:dyDescent="0.3">
      <c r="B2822"/>
    </row>
    <row r="2823" spans="2:2" x14ac:dyDescent="0.3">
      <c r="B2823"/>
    </row>
    <row r="2824" spans="2:2" x14ac:dyDescent="0.3">
      <c r="B2824"/>
    </row>
    <row r="2825" spans="2:2" x14ac:dyDescent="0.3">
      <c r="B2825"/>
    </row>
    <row r="2826" spans="2:2" x14ac:dyDescent="0.3">
      <c r="B2826"/>
    </row>
    <row r="2827" spans="2:2" x14ac:dyDescent="0.3">
      <c r="B2827"/>
    </row>
    <row r="2828" spans="2:2" x14ac:dyDescent="0.3">
      <c r="B2828"/>
    </row>
    <row r="2829" spans="2:2" x14ac:dyDescent="0.3">
      <c r="B2829"/>
    </row>
    <row r="2830" spans="2:2" x14ac:dyDescent="0.3">
      <c r="B2830"/>
    </row>
    <row r="2831" spans="2:2" x14ac:dyDescent="0.3">
      <c r="B2831"/>
    </row>
    <row r="2832" spans="2:2" x14ac:dyDescent="0.3">
      <c r="B2832"/>
    </row>
    <row r="2833" spans="2:2" x14ac:dyDescent="0.3">
      <c r="B2833"/>
    </row>
    <row r="2834" spans="2:2" x14ac:dyDescent="0.3">
      <c r="B2834"/>
    </row>
    <row r="2835" spans="2:2" x14ac:dyDescent="0.3">
      <c r="B2835"/>
    </row>
    <row r="2836" spans="2:2" x14ac:dyDescent="0.3">
      <c r="B2836"/>
    </row>
    <row r="2837" spans="2:2" x14ac:dyDescent="0.3">
      <c r="B2837"/>
    </row>
    <row r="2838" spans="2:2" x14ac:dyDescent="0.3">
      <c r="B2838"/>
    </row>
    <row r="2839" spans="2:2" x14ac:dyDescent="0.3">
      <c r="B2839"/>
    </row>
    <row r="2840" spans="2:2" x14ac:dyDescent="0.3">
      <c r="B2840"/>
    </row>
    <row r="2841" spans="2:2" x14ac:dyDescent="0.3">
      <c r="B2841"/>
    </row>
    <row r="2842" spans="2:2" x14ac:dyDescent="0.3">
      <c r="B2842"/>
    </row>
    <row r="2843" spans="2:2" x14ac:dyDescent="0.3">
      <c r="B2843"/>
    </row>
    <row r="2844" spans="2:2" x14ac:dyDescent="0.3">
      <c r="B2844"/>
    </row>
    <row r="2845" spans="2:2" x14ac:dyDescent="0.3">
      <c r="B2845"/>
    </row>
    <row r="2846" spans="2:2" x14ac:dyDescent="0.3">
      <c r="B2846"/>
    </row>
    <row r="2847" spans="2:2" x14ac:dyDescent="0.3">
      <c r="B2847"/>
    </row>
    <row r="2848" spans="2:2" x14ac:dyDescent="0.3">
      <c r="B2848"/>
    </row>
    <row r="2849" spans="2:2" x14ac:dyDescent="0.3">
      <c r="B2849"/>
    </row>
    <row r="2850" spans="2:2" x14ac:dyDescent="0.3">
      <c r="B2850"/>
    </row>
    <row r="2851" spans="2:2" x14ac:dyDescent="0.3">
      <c r="B2851"/>
    </row>
    <row r="2852" spans="2:2" x14ac:dyDescent="0.3">
      <c r="B2852"/>
    </row>
    <row r="2853" spans="2:2" x14ac:dyDescent="0.3">
      <c r="B2853"/>
    </row>
    <row r="2854" spans="2:2" x14ac:dyDescent="0.3">
      <c r="B2854"/>
    </row>
    <row r="2855" spans="2:2" x14ac:dyDescent="0.3">
      <c r="B2855"/>
    </row>
    <row r="2856" spans="2:2" x14ac:dyDescent="0.3">
      <c r="B2856"/>
    </row>
    <row r="2857" spans="2:2" x14ac:dyDescent="0.3">
      <c r="B2857"/>
    </row>
    <row r="2858" spans="2:2" x14ac:dyDescent="0.3">
      <c r="B2858"/>
    </row>
    <row r="2859" spans="2:2" x14ac:dyDescent="0.3">
      <c r="B2859"/>
    </row>
    <row r="2860" spans="2:2" x14ac:dyDescent="0.3">
      <c r="B2860"/>
    </row>
    <row r="2861" spans="2:2" x14ac:dyDescent="0.3">
      <c r="B2861"/>
    </row>
    <row r="2862" spans="2:2" x14ac:dyDescent="0.3">
      <c r="B2862"/>
    </row>
    <row r="2863" spans="2:2" x14ac:dyDescent="0.3">
      <c r="B2863"/>
    </row>
    <row r="2864" spans="2:2" x14ac:dyDescent="0.3">
      <c r="B2864"/>
    </row>
    <row r="2865" spans="2:2" x14ac:dyDescent="0.3">
      <c r="B2865"/>
    </row>
    <row r="2866" spans="2:2" x14ac:dyDescent="0.3">
      <c r="B2866"/>
    </row>
    <row r="2867" spans="2:2" x14ac:dyDescent="0.3">
      <c r="B2867"/>
    </row>
    <row r="2868" spans="2:2" x14ac:dyDescent="0.3">
      <c r="B2868"/>
    </row>
    <row r="2869" spans="2:2" x14ac:dyDescent="0.3">
      <c r="B2869"/>
    </row>
    <row r="2870" spans="2:2" x14ac:dyDescent="0.3">
      <c r="B2870"/>
    </row>
    <row r="2871" spans="2:2" x14ac:dyDescent="0.3">
      <c r="B2871"/>
    </row>
    <row r="2872" spans="2:2" x14ac:dyDescent="0.3">
      <c r="B2872"/>
    </row>
    <row r="2873" spans="2:2" x14ac:dyDescent="0.3">
      <c r="B2873"/>
    </row>
    <row r="2874" spans="2:2" x14ac:dyDescent="0.3">
      <c r="B2874"/>
    </row>
    <row r="2875" spans="2:2" x14ac:dyDescent="0.3">
      <c r="B2875"/>
    </row>
    <row r="2876" spans="2:2" x14ac:dyDescent="0.3">
      <c r="B2876"/>
    </row>
    <row r="2877" spans="2:2" x14ac:dyDescent="0.3">
      <c r="B2877"/>
    </row>
    <row r="2878" spans="2:2" x14ac:dyDescent="0.3">
      <c r="B2878"/>
    </row>
    <row r="2879" spans="2:2" x14ac:dyDescent="0.3">
      <c r="B2879"/>
    </row>
    <row r="2880" spans="2:2" x14ac:dyDescent="0.3">
      <c r="B2880"/>
    </row>
    <row r="2881" spans="2:2" x14ac:dyDescent="0.3">
      <c r="B2881"/>
    </row>
    <row r="2882" spans="2:2" x14ac:dyDescent="0.3">
      <c r="B2882"/>
    </row>
    <row r="2883" spans="2:2" x14ac:dyDescent="0.3">
      <c r="B2883"/>
    </row>
    <row r="2884" spans="2:2" x14ac:dyDescent="0.3">
      <c r="B2884"/>
    </row>
    <row r="2885" spans="2:2" x14ac:dyDescent="0.3">
      <c r="B2885"/>
    </row>
    <row r="2886" spans="2:2" x14ac:dyDescent="0.3">
      <c r="B2886"/>
    </row>
    <row r="2887" spans="2:2" x14ac:dyDescent="0.3">
      <c r="B2887"/>
    </row>
    <row r="2888" spans="2:2" x14ac:dyDescent="0.3">
      <c r="B2888"/>
    </row>
    <row r="2889" spans="2:2" x14ac:dyDescent="0.3">
      <c r="B2889"/>
    </row>
    <row r="2890" spans="2:2" x14ac:dyDescent="0.3">
      <c r="B2890"/>
    </row>
    <row r="2891" spans="2:2" x14ac:dyDescent="0.3">
      <c r="B2891"/>
    </row>
    <row r="2892" spans="2:2" x14ac:dyDescent="0.3">
      <c r="B2892"/>
    </row>
    <row r="2893" spans="2:2" x14ac:dyDescent="0.3">
      <c r="B2893"/>
    </row>
    <row r="2894" spans="2:2" x14ac:dyDescent="0.3">
      <c r="B2894"/>
    </row>
    <row r="2895" spans="2:2" x14ac:dyDescent="0.3">
      <c r="B2895"/>
    </row>
    <row r="2896" spans="2:2" x14ac:dyDescent="0.3">
      <c r="B2896"/>
    </row>
    <row r="2897" spans="2:2" x14ac:dyDescent="0.3">
      <c r="B2897"/>
    </row>
    <row r="2898" spans="2:2" x14ac:dyDescent="0.3">
      <c r="B2898"/>
    </row>
    <row r="2899" spans="2:2" x14ac:dyDescent="0.3">
      <c r="B2899"/>
    </row>
    <row r="2900" spans="2:2" x14ac:dyDescent="0.3">
      <c r="B2900"/>
    </row>
    <row r="2901" spans="2:2" x14ac:dyDescent="0.3">
      <c r="B2901"/>
    </row>
    <row r="2902" spans="2:2" x14ac:dyDescent="0.3">
      <c r="B2902"/>
    </row>
    <row r="2903" spans="2:2" x14ac:dyDescent="0.3">
      <c r="B2903"/>
    </row>
    <row r="2904" spans="2:2" x14ac:dyDescent="0.3">
      <c r="B2904"/>
    </row>
    <row r="2905" spans="2:2" x14ac:dyDescent="0.3">
      <c r="B2905"/>
    </row>
    <row r="2906" spans="2:2" x14ac:dyDescent="0.3">
      <c r="B2906"/>
    </row>
    <row r="2907" spans="2:2" x14ac:dyDescent="0.3">
      <c r="B2907"/>
    </row>
    <row r="2908" spans="2:2" x14ac:dyDescent="0.3">
      <c r="B2908"/>
    </row>
    <row r="2909" spans="2:2" x14ac:dyDescent="0.3">
      <c r="B2909"/>
    </row>
    <row r="2910" spans="2:2" x14ac:dyDescent="0.3">
      <c r="B2910"/>
    </row>
    <row r="2911" spans="2:2" x14ac:dyDescent="0.3">
      <c r="B2911"/>
    </row>
    <row r="2912" spans="2:2" x14ac:dyDescent="0.3">
      <c r="B2912"/>
    </row>
    <row r="2913" spans="2:2" x14ac:dyDescent="0.3">
      <c r="B2913"/>
    </row>
    <row r="2914" spans="2:2" x14ac:dyDescent="0.3">
      <c r="B2914"/>
    </row>
    <row r="2915" spans="2:2" x14ac:dyDescent="0.3">
      <c r="B2915"/>
    </row>
    <row r="2916" spans="2:2" x14ac:dyDescent="0.3">
      <c r="B2916"/>
    </row>
    <row r="2917" spans="2:2" x14ac:dyDescent="0.3">
      <c r="B2917"/>
    </row>
    <row r="2918" spans="2:2" x14ac:dyDescent="0.3">
      <c r="B2918"/>
    </row>
    <row r="2919" spans="2:2" x14ac:dyDescent="0.3">
      <c r="B2919"/>
    </row>
    <row r="2920" spans="2:2" x14ac:dyDescent="0.3">
      <c r="B2920"/>
    </row>
    <row r="2921" spans="2:2" x14ac:dyDescent="0.3">
      <c r="B2921"/>
    </row>
    <row r="2922" spans="2:2" x14ac:dyDescent="0.3">
      <c r="B2922"/>
    </row>
    <row r="2923" spans="2:2" x14ac:dyDescent="0.3">
      <c r="B2923"/>
    </row>
    <row r="2924" spans="2:2" x14ac:dyDescent="0.3">
      <c r="B2924"/>
    </row>
    <row r="2925" spans="2:2" x14ac:dyDescent="0.3">
      <c r="B2925"/>
    </row>
    <row r="2926" spans="2:2" x14ac:dyDescent="0.3">
      <c r="B2926"/>
    </row>
    <row r="2927" spans="2:2" x14ac:dyDescent="0.3">
      <c r="B2927"/>
    </row>
    <row r="2928" spans="2:2" x14ac:dyDescent="0.3">
      <c r="B2928"/>
    </row>
    <row r="2929" spans="2:2" x14ac:dyDescent="0.3">
      <c r="B2929"/>
    </row>
    <row r="2930" spans="2:2" x14ac:dyDescent="0.3">
      <c r="B2930"/>
    </row>
    <row r="2931" spans="2:2" x14ac:dyDescent="0.3">
      <c r="B2931"/>
    </row>
    <row r="2932" spans="2:2" x14ac:dyDescent="0.3">
      <c r="B2932"/>
    </row>
    <row r="2933" spans="2:2" x14ac:dyDescent="0.3">
      <c r="B2933"/>
    </row>
    <row r="2934" spans="2:2" x14ac:dyDescent="0.3">
      <c r="B2934"/>
    </row>
    <row r="2935" spans="2:2" x14ac:dyDescent="0.3">
      <c r="B2935"/>
    </row>
    <row r="2936" spans="2:2" x14ac:dyDescent="0.3">
      <c r="B2936"/>
    </row>
    <row r="2937" spans="2:2" x14ac:dyDescent="0.3">
      <c r="B2937"/>
    </row>
    <row r="2938" spans="2:2" x14ac:dyDescent="0.3">
      <c r="B2938"/>
    </row>
    <row r="2939" spans="2:2" x14ac:dyDescent="0.3">
      <c r="B2939"/>
    </row>
    <row r="2940" spans="2:2" x14ac:dyDescent="0.3">
      <c r="B2940"/>
    </row>
    <row r="2941" spans="2:2" x14ac:dyDescent="0.3">
      <c r="B2941"/>
    </row>
    <row r="2942" spans="2:2" x14ac:dyDescent="0.3">
      <c r="B2942"/>
    </row>
    <row r="2943" spans="2:2" x14ac:dyDescent="0.3">
      <c r="B2943"/>
    </row>
    <row r="2944" spans="2:2" x14ac:dyDescent="0.3">
      <c r="B2944"/>
    </row>
    <row r="2945" spans="2:2" x14ac:dyDescent="0.3">
      <c r="B2945"/>
    </row>
    <row r="2946" spans="2:2" x14ac:dyDescent="0.3">
      <c r="B2946"/>
    </row>
    <row r="2947" spans="2:2" x14ac:dyDescent="0.3">
      <c r="B2947"/>
    </row>
    <row r="2948" spans="2:2" x14ac:dyDescent="0.3">
      <c r="B2948"/>
    </row>
    <row r="2949" spans="2:2" x14ac:dyDescent="0.3">
      <c r="B2949"/>
    </row>
    <row r="2950" spans="2:2" x14ac:dyDescent="0.3">
      <c r="B2950"/>
    </row>
    <row r="2951" spans="2:2" x14ac:dyDescent="0.3">
      <c r="B2951"/>
    </row>
    <row r="2952" spans="2:2" x14ac:dyDescent="0.3">
      <c r="B2952"/>
    </row>
    <row r="2953" spans="2:2" x14ac:dyDescent="0.3">
      <c r="B2953"/>
    </row>
    <row r="2954" spans="2:2" x14ac:dyDescent="0.3">
      <c r="B2954"/>
    </row>
    <row r="2955" spans="2:2" x14ac:dyDescent="0.3">
      <c r="B2955"/>
    </row>
    <row r="2956" spans="2:2" x14ac:dyDescent="0.3">
      <c r="B2956"/>
    </row>
    <row r="2957" spans="2:2" x14ac:dyDescent="0.3">
      <c r="B2957"/>
    </row>
    <row r="2958" spans="2:2" x14ac:dyDescent="0.3">
      <c r="B2958"/>
    </row>
    <row r="2959" spans="2:2" x14ac:dyDescent="0.3">
      <c r="B2959"/>
    </row>
    <row r="2960" spans="2:2" x14ac:dyDescent="0.3">
      <c r="B2960"/>
    </row>
    <row r="2961" spans="2:2" x14ac:dyDescent="0.3">
      <c r="B2961"/>
    </row>
    <row r="2962" spans="2:2" x14ac:dyDescent="0.3">
      <c r="B2962"/>
    </row>
    <row r="2963" spans="2:2" x14ac:dyDescent="0.3">
      <c r="B2963"/>
    </row>
    <row r="2964" spans="2:2" x14ac:dyDescent="0.3">
      <c r="B2964"/>
    </row>
    <row r="2965" spans="2:2" x14ac:dyDescent="0.3">
      <c r="B2965"/>
    </row>
    <row r="2966" spans="2:2" x14ac:dyDescent="0.3">
      <c r="B2966"/>
    </row>
    <row r="2967" spans="2:2" x14ac:dyDescent="0.3">
      <c r="B2967"/>
    </row>
    <row r="2968" spans="2:2" x14ac:dyDescent="0.3">
      <c r="B2968"/>
    </row>
    <row r="2969" spans="2:2" x14ac:dyDescent="0.3">
      <c r="B2969"/>
    </row>
    <row r="2970" spans="2:2" x14ac:dyDescent="0.3">
      <c r="B2970"/>
    </row>
    <row r="2971" spans="2:2" x14ac:dyDescent="0.3">
      <c r="B2971"/>
    </row>
    <row r="2972" spans="2:2" x14ac:dyDescent="0.3">
      <c r="B2972"/>
    </row>
    <row r="2973" spans="2:2" x14ac:dyDescent="0.3">
      <c r="B2973"/>
    </row>
  </sheetData>
  <pageMargins left="0.7" right="0.7" top="0.75" bottom="0.75" header="0.3" footer="0.3"/>
  <tableParts count="1"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DC46-69BC-44D8-8048-0E9C31ADEE07}">
  <sheetPr codeName="Hoja4">
    <tabColor theme="5" tint="0.39997558519241921"/>
  </sheetPr>
  <dimension ref="B4:X37"/>
  <sheetViews>
    <sheetView showGridLines="0" tabSelected="1" zoomScale="60" zoomScaleNormal="60" workbookViewId="0">
      <selection activeCell="X8" sqref="X8"/>
    </sheetView>
  </sheetViews>
  <sheetFormatPr baseColWidth="10" defaultRowHeight="14.4" x14ac:dyDescent="0.3"/>
  <sheetData>
    <row r="4" spans="2:2" x14ac:dyDescent="0.3">
      <c r="B4" t="e" vm="1">
        <v>#VALUE!</v>
      </c>
    </row>
    <row r="37" spans="24:24" x14ac:dyDescent="0.3">
      <c r="X37" s="20"/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58D3F4-E5E3-447C-A582-D7D9C39E4C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Analisis</vt:lpstr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 Jurado Palomares</dc:creator>
  <cp:lastModifiedBy>NOELIA LAZARO GOMEZ</cp:lastModifiedBy>
  <dcterms:created xsi:type="dcterms:W3CDTF">2022-11-09T16:21:47Z</dcterms:created>
  <dcterms:modified xsi:type="dcterms:W3CDTF">2025-09-23T12:54:15Z</dcterms:modified>
</cp:coreProperties>
</file>