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ellepatterson/apps/Other/Climate_change_research/"/>
    </mc:Choice>
  </mc:AlternateContent>
  <xr:revisionPtr revIDLastSave="0" documentId="13_ncr:1_{1BF9CA5D-5FD5-FB47-A749-0ED65EA63192}" xr6:coauthVersionLast="43" xr6:coauthVersionMax="43" xr10:uidLastSave="{00000000-0000-0000-0000-000000000000}"/>
  <bookViews>
    <workbookView xWindow="10280" yWindow="4940" windowWidth="15900" windowHeight="14700" xr2:uid="{ADBF414B-E432-A949-8C08-2739CE937D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6" i="1"/>
  <c r="E36" i="1"/>
  <c r="E29" i="1"/>
  <c r="E30" i="1"/>
  <c r="E31" i="1"/>
  <c r="E32" i="1"/>
  <c r="E33" i="1"/>
  <c r="E34" i="1"/>
  <c r="E35" i="1"/>
  <c r="E28" i="1"/>
  <c r="E27" i="1"/>
  <c r="H21" i="1" l="1"/>
  <c r="H22" i="1"/>
  <c r="H23" i="1"/>
  <c r="H24" i="1"/>
  <c r="H25" i="1"/>
  <c r="H26" i="1"/>
  <c r="H5" i="1"/>
  <c r="H6" i="1"/>
  <c r="H7" i="1"/>
  <c r="H8" i="1"/>
  <c r="H3" i="1"/>
  <c r="H4" i="1"/>
  <c r="C22" i="1" l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1" i="1"/>
  <c r="B22" i="1"/>
  <c r="B23" i="1"/>
  <c r="B24" i="1"/>
  <c r="B25" i="1"/>
  <c r="D25" i="1" s="1"/>
  <c r="B26" i="1"/>
  <c r="D26" i="1" s="1"/>
  <c r="B27" i="1"/>
  <c r="B28" i="1"/>
  <c r="B29" i="1"/>
  <c r="D29" i="1" s="1"/>
  <c r="B30" i="1"/>
  <c r="B31" i="1"/>
  <c r="B32" i="1"/>
  <c r="B33" i="1"/>
  <c r="D33" i="1" s="1"/>
  <c r="B34" i="1"/>
  <c r="D34" i="1" s="1"/>
  <c r="B35" i="1"/>
  <c r="B36" i="1"/>
  <c r="B21" i="1"/>
  <c r="D21" i="1" s="1"/>
  <c r="B4" i="1"/>
  <c r="B5" i="1"/>
  <c r="D5" i="1" s="1"/>
  <c r="B6" i="1"/>
  <c r="D6" i="1" s="1"/>
  <c r="B7" i="1"/>
  <c r="B8" i="1"/>
  <c r="B9" i="1"/>
  <c r="B10" i="1"/>
  <c r="B11" i="1"/>
  <c r="B12" i="1"/>
  <c r="B13" i="1"/>
  <c r="B14" i="1"/>
  <c r="B15" i="1"/>
  <c r="B16" i="1"/>
  <c r="B17" i="1"/>
  <c r="B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B3" i="1"/>
  <c r="D3" i="1" s="1"/>
  <c r="D15" i="1"/>
  <c r="D22" i="1"/>
  <c r="D23" i="1"/>
  <c r="D24" i="1"/>
  <c r="D30" i="1"/>
  <c r="D32" i="1"/>
  <c r="D4" i="1"/>
  <c r="D7" i="1"/>
  <c r="D12" i="1"/>
  <c r="D14" i="1"/>
  <c r="D13" i="1"/>
  <c r="D16" i="1" l="1"/>
  <c r="D28" i="1"/>
  <c r="D10" i="1"/>
  <c r="D18" i="1"/>
  <c r="D27" i="1"/>
  <c r="D9" i="1"/>
  <c r="D8" i="1"/>
  <c r="D35" i="1"/>
  <c r="D17" i="1"/>
  <c r="D31" i="1"/>
  <c r="D36" i="1"/>
  <c r="D11" i="1"/>
</calcChain>
</file>

<file path=xl/sharedStrings.xml><?xml version="1.0" encoding="utf-8"?>
<sst xmlns="http://schemas.openxmlformats.org/spreadsheetml/2006/main" count="34" uniqueCount="22">
  <si>
    <t>fut-hist/hist</t>
  </si>
  <si>
    <t>Dry years</t>
  </si>
  <si>
    <t>fut years in 20th</t>
  </si>
  <si>
    <t>hist years in 20th</t>
  </si>
  <si>
    <t>fut years in 80th</t>
  </si>
  <si>
    <t>hist years in 80th</t>
  </si>
  <si>
    <t>fut years in 20th/80th</t>
  </si>
  <si>
    <t>hist years in 20th/80th</t>
  </si>
  <si>
    <t>perc_20th</t>
  </si>
  <si>
    <t>perc_80th</t>
  </si>
  <si>
    <t>perc_20th/80th</t>
  </si>
  <si>
    <t xml:space="preserve">Noelle's metric which calculates the number of years in either 20th or 80th percentile bins divided by the total POR (64), in future scenario data. Ranges 0-1. 20th/80th percentile values calculated from historic data. </t>
  </si>
  <si>
    <t>Number of years (out of 64 total) in future scenario data that are in 20th or 80th percentile bins</t>
  </si>
  <si>
    <t xml:space="preserve">Number of years (out of 64 total) in historic data that are in 20th or 80th percentile bins. This will always be 20% of years by definition. </t>
  </si>
  <si>
    <t xml:space="preserve">Metric used in Geeta'a dataset. (Future # years - historic # years)/historic # years * 100, where number of years refers to number of years that are in the 20th or 80th percentile bins. </t>
  </si>
  <si>
    <t>RCP 4.5 min</t>
  </si>
  <si>
    <t>RCP 4.5 mean</t>
  </si>
  <si>
    <t>RCP 4.5 max</t>
  </si>
  <si>
    <t>RCP 8.5 min</t>
  </si>
  <si>
    <t>RCP 8.5 mean</t>
  </si>
  <si>
    <t>RCP 8.5 max</t>
  </si>
  <si>
    <t>value in code (orig 80th)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</si>
</sst>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235CA-CF63-654E-8AD3-425171C7E67C}">
  <dimension ref="A1:H41"/>
  <sheetViews>
    <sheetView tabSelected="1" topLeftCell="A11" workbookViewId="0">
      <selection activeCell="H21" sqref="H21"/>
    </sheetView>
  </sheetViews>
  <sheetFormatPr baseColWidth="10" defaultRowHeight="16"/>
  <cols>
    <col min="1" max="1" width="18.83203125" customWidth="1"/>
    <col min="2" max="2" width="19.1640625" customWidth="1"/>
    <col min="3" max="3" width="19.5" customWidth="1"/>
    <col min="4" max="4" width="12.5" customWidth="1"/>
    <col min="5" max="5" width="14" customWidth="1"/>
    <col min="6" max="6" width="12.5" customWidth="1"/>
    <col min="7" max="7" width="12.6640625" customWidth="1"/>
  </cols>
  <sheetData>
    <row r="1" spans="1:8">
      <c r="A1" s="2" t="s">
        <v>1</v>
      </c>
    </row>
    <row r="2" spans="1:8">
      <c r="A2" s="2" t="s">
        <v>8</v>
      </c>
      <c r="B2" s="2" t="s">
        <v>2</v>
      </c>
      <c r="C2" s="2" t="s">
        <v>3</v>
      </c>
      <c r="D2" s="2" t="s">
        <v>0</v>
      </c>
      <c r="G2" s="2" t="s">
        <v>0</v>
      </c>
      <c r="H2" s="2" t="s">
        <v>8</v>
      </c>
    </row>
    <row r="3" spans="1:8">
      <c r="A3">
        <v>0.05</v>
      </c>
      <c r="B3">
        <f>A3*64</f>
        <v>3.2</v>
      </c>
      <c r="C3">
        <f>64*0.2</f>
        <v>12.8</v>
      </c>
      <c r="D3" s="1">
        <f>(B3-C3)/C3*100</f>
        <v>-75.000000000000014</v>
      </c>
      <c r="F3" t="s">
        <v>15</v>
      </c>
      <c r="G3">
        <v>-39.06</v>
      </c>
      <c r="H3">
        <f t="shared" ref="H3:H8" si="0">G3/100*0.2+0.2</f>
        <v>0.12188</v>
      </c>
    </row>
    <row r="4" spans="1:8">
      <c r="A4">
        <v>7.4999999999999997E-2</v>
      </c>
      <c r="B4">
        <f t="shared" ref="B4:B18" si="1">A4*64</f>
        <v>4.8</v>
      </c>
      <c r="C4">
        <f t="shared" ref="C4:C18" si="2">64*0.2</f>
        <v>12.8</v>
      </c>
      <c r="D4" s="1">
        <f>(B4-C4)/C4*100</f>
        <v>-62.5</v>
      </c>
      <c r="F4" t="s">
        <v>16</v>
      </c>
      <c r="G4">
        <v>-3.3170000000000002</v>
      </c>
      <c r="H4">
        <f t="shared" si="0"/>
        <v>0.19336600000000001</v>
      </c>
    </row>
    <row r="5" spans="1:8">
      <c r="A5">
        <v>0.1</v>
      </c>
      <c r="B5">
        <f t="shared" si="1"/>
        <v>6.4</v>
      </c>
      <c r="C5">
        <f t="shared" si="2"/>
        <v>12.8</v>
      </c>
      <c r="D5" s="1">
        <f>(B5-C5)/C5*100</f>
        <v>-50</v>
      </c>
      <c r="F5" t="s">
        <v>17</v>
      </c>
      <c r="G5">
        <v>32.6</v>
      </c>
      <c r="H5">
        <f t="shared" si="0"/>
        <v>0.26519999999999999</v>
      </c>
    </row>
    <row r="6" spans="1:8">
      <c r="A6">
        <v>0.125</v>
      </c>
      <c r="B6">
        <f t="shared" si="1"/>
        <v>8</v>
      </c>
      <c r="C6">
        <f t="shared" si="2"/>
        <v>12.8</v>
      </c>
      <c r="D6" s="1">
        <f>(B6-C6)/C6*100</f>
        <v>-37.500000000000007</v>
      </c>
      <c r="F6" t="s">
        <v>18</v>
      </c>
      <c r="G6">
        <v>-54.76</v>
      </c>
      <c r="H6">
        <f t="shared" si="0"/>
        <v>9.0480000000000005E-2</v>
      </c>
    </row>
    <row r="7" spans="1:8">
      <c r="A7">
        <v>0.15</v>
      </c>
      <c r="B7">
        <f t="shared" si="1"/>
        <v>9.6</v>
      </c>
      <c r="C7">
        <f t="shared" si="2"/>
        <v>12.8</v>
      </c>
      <c r="D7" s="1">
        <f t="shared" ref="D7:D18" si="3">(B7-C7)/C7*100</f>
        <v>-25.000000000000007</v>
      </c>
      <c r="F7" t="s">
        <v>19</v>
      </c>
      <c r="G7">
        <v>-0.42099999999999949</v>
      </c>
      <c r="H7">
        <f t="shared" si="0"/>
        <v>0.199158</v>
      </c>
    </row>
    <row r="8" spans="1:8">
      <c r="A8">
        <v>0.17499999999999999</v>
      </c>
      <c r="B8">
        <f t="shared" si="1"/>
        <v>11.2</v>
      </c>
      <c r="C8">
        <f t="shared" si="2"/>
        <v>12.8</v>
      </c>
      <c r="D8" s="1">
        <f t="shared" si="3"/>
        <v>-12.500000000000011</v>
      </c>
      <c r="F8" t="s">
        <v>20</v>
      </c>
      <c r="G8">
        <v>40.479999999999997</v>
      </c>
      <c r="H8">
        <f t="shared" si="0"/>
        <v>0.28095999999999999</v>
      </c>
    </row>
    <row r="9" spans="1:8">
      <c r="A9">
        <v>0.2</v>
      </c>
      <c r="B9">
        <f t="shared" si="1"/>
        <v>12.8</v>
      </c>
      <c r="C9">
        <f t="shared" si="2"/>
        <v>12.8</v>
      </c>
      <c r="D9" s="1">
        <f t="shared" si="3"/>
        <v>0</v>
      </c>
    </row>
    <row r="10" spans="1:8">
      <c r="A10">
        <v>0.22500000000000001</v>
      </c>
      <c r="B10">
        <f t="shared" si="1"/>
        <v>14.4</v>
      </c>
      <c r="C10">
        <f t="shared" si="2"/>
        <v>12.8</v>
      </c>
      <c r="D10" s="1">
        <f t="shared" si="3"/>
        <v>12.499999999999996</v>
      </c>
    </row>
    <row r="11" spans="1:8">
      <c r="A11">
        <v>0.25</v>
      </c>
      <c r="B11">
        <f t="shared" si="1"/>
        <v>16</v>
      </c>
      <c r="C11">
        <f t="shared" si="2"/>
        <v>12.8</v>
      </c>
      <c r="D11" s="1">
        <f t="shared" si="3"/>
        <v>24.999999999999993</v>
      </c>
    </row>
    <row r="12" spans="1:8">
      <c r="A12">
        <v>0.27500000000000002</v>
      </c>
      <c r="B12">
        <f t="shared" si="1"/>
        <v>17.600000000000001</v>
      </c>
      <c r="C12">
        <f t="shared" si="2"/>
        <v>12.8</v>
      </c>
      <c r="D12" s="1">
        <f t="shared" si="3"/>
        <v>37.500000000000007</v>
      </c>
    </row>
    <row r="13" spans="1:8">
      <c r="A13">
        <v>0.3</v>
      </c>
      <c r="B13">
        <f t="shared" si="1"/>
        <v>19.2</v>
      </c>
      <c r="C13">
        <f t="shared" si="2"/>
        <v>12.8</v>
      </c>
      <c r="D13" s="1">
        <f t="shared" si="3"/>
        <v>49.999999999999986</v>
      </c>
    </row>
    <row r="14" spans="1:8">
      <c r="A14">
        <v>0.32500000000000001</v>
      </c>
      <c r="B14">
        <f t="shared" si="1"/>
        <v>20.8</v>
      </c>
      <c r="C14">
        <f t="shared" si="2"/>
        <v>12.8</v>
      </c>
      <c r="D14" s="1">
        <f>(B14-C14)/C14*100</f>
        <v>62.5</v>
      </c>
    </row>
    <row r="15" spans="1:8">
      <c r="A15">
        <v>0.35</v>
      </c>
      <c r="B15">
        <f t="shared" si="1"/>
        <v>22.4</v>
      </c>
      <c r="C15">
        <f t="shared" si="2"/>
        <v>12.8</v>
      </c>
      <c r="D15" s="1">
        <f t="shared" si="3"/>
        <v>74.999999999999972</v>
      </c>
    </row>
    <row r="16" spans="1:8">
      <c r="A16">
        <v>0.375</v>
      </c>
      <c r="B16">
        <f t="shared" si="1"/>
        <v>24</v>
      </c>
      <c r="C16">
        <f t="shared" si="2"/>
        <v>12.8</v>
      </c>
      <c r="D16" s="1">
        <f t="shared" si="3"/>
        <v>87.499999999999986</v>
      </c>
    </row>
    <row r="17" spans="1:8">
      <c r="A17">
        <v>0.4</v>
      </c>
      <c r="B17">
        <f t="shared" si="1"/>
        <v>25.6</v>
      </c>
      <c r="C17">
        <f t="shared" si="2"/>
        <v>12.8</v>
      </c>
      <c r="D17" s="1">
        <f t="shared" si="3"/>
        <v>100</v>
      </c>
    </row>
    <row r="18" spans="1:8">
      <c r="A18">
        <v>0.42499999999999999</v>
      </c>
      <c r="B18">
        <f t="shared" si="1"/>
        <v>27.2</v>
      </c>
      <c r="C18">
        <f t="shared" si="2"/>
        <v>12.8</v>
      </c>
      <c r="D18" s="1">
        <f t="shared" si="3"/>
        <v>112.49999999999997</v>
      </c>
    </row>
    <row r="19" spans="1:8">
      <c r="D19" s="1"/>
    </row>
    <row r="20" spans="1:8">
      <c r="A20" s="2" t="s">
        <v>9</v>
      </c>
      <c r="B20" s="2" t="s">
        <v>4</v>
      </c>
      <c r="C20" s="2" t="s">
        <v>5</v>
      </c>
      <c r="D20" s="2" t="s">
        <v>0</v>
      </c>
      <c r="E20" s="2" t="s">
        <v>21</v>
      </c>
      <c r="G20" s="2" t="s">
        <v>0</v>
      </c>
      <c r="H20" s="2" t="s">
        <v>9</v>
      </c>
    </row>
    <row r="21" spans="1:8">
      <c r="A21">
        <v>0.05</v>
      </c>
      <c r="B21">
        <f>A21*64</f>
        <v>3.2</v>
      </c>
      <c r="C21">
        <f>64*0.2</f>
        <v>12.8</v>
      </c>
      <c r="D21" s="1">
        <f>(B21-C21)/C21*100</f>
        <v>-75.000000000000014</v>
      </c>
      <c r="E21">
        <f t="shared" ref="E21:E26" si="4">1-A21</f>
        <v>0.95</v>
      </c>
      <c r="F21" t="s">
        <v>15</v>
      </c>
      <c r="G21">
        <v>-47.8</v>
      </c>
      <c r="H21">
        <f t="shared" ref="H21:H26" si="5">G21/100*0.2+0.2</f>
        <v>0.10440000000000001</v>
      </c>
    </row>
    <row r="22" spans="1:8">
      <c r="A22">
        <v>7.4999999999999997E-2</v>
      </c>
      <c r="B22">
        <f t="shared" ref="B22:B36" si="6">A22*64</f>
        <v>4.8</v>
      </c>
      <c r="C22">
        <f t="shared" ref="C22:C36" si="7">64*0.2</f>
        <v>12.8</v>
      </c>
      <c r="D22" s="1">
        <f>(B22-C22)/C22*100</f>
        <v>-62.5</v>
      </c>
      <c r="E22">
        <f t="shared" si="4"/>
        <v>0.92500000000000004</v>
      </c>
      <c r="F22" t="s">
        <v>16</v>
      </c>
      <c r="G22">
        <v>29.54</v>
      </c>
      <c r="H22">
        <f t="shared" si="5"/>
        <v>0.25908000000000003</v>
      </c>
    </row>
    <row r="23" spans="1:8">
      <c r="A23">
        <v>0.1</v>
      </c>
      <c r="B23">
        <f t="shared" si="6"/>
        <v>6.4</v>
      </c>
      <c r="C23">
        <f t="shared" si="7"/>
        <v>12.8</v>
      </c>
      <c r="D23" s="1">
        <f>(B23-C23)/C23*100</f>
        <v>-50</v>
      </c>
      <c r="E23">
        <f t="shared" si="4"/>
        <v>0.9</v>
      </c>
      <c r="F23" t="s">
        <v>17</v>
      </c>
      <c r="G23">
        <v>146.44999999999999</v>
      </c>
      <c r="H23">
        <f t="shared" si="5"/>
        <v>0.4929</v>
      </c>
    </row>
    <row r="24" spans="1:8">
      <c r="A24">
        <v>0.125</v>
      </c>
      <c r="B24">
        <f t="shared" si="6"/>
        <v>8</v>
      </c>
      <c r="C24">
        <f t="shared" si="7"/>
        <v>12.8</v>
      </c>
      <c r="D24" s="1">
        <f>(B24-C24)/C24*100</f>
        <v>-37.500000000000007</v>
      </c>
      <c r="E24">
        <f t="shared" si="4"/>
        <v>0.875</v>
      </c>
      <c r="F24" t="s">
        <v>18</v>
      </c>
      <c r="G24">
        <v>-54.19</v>
      </c>
      <c r="H24">
        <f t="shared" si="5"/>
        <v>9.1620000000000021E-2</v>
      </c>
    </row>
    <row r="25" spans="1:8">
      <c r="A25">
        <v>0.15</v>
      </c>
      <c r="B25">
        <f t="shared" si="6"/>
        <v>9.6</v>
      </c>
      <c r="C25">
        <f t="shared" si="7"/>
        <v>12.8</v>
      </c>
      <c r="D25" s="1">
        <f t="shared" ref="D25:D31" si="8">(B25-C25)/C25*100</f>
        <v>-25.000000000000007</v>
      </c>
      <c r="E25">
        <f t="shared" si="4"/>
        <v>0.85</v>
      </c>
      <c r="F25" t="s">
        <v>19</v>
      </c>
      <c r="G25">
        <v>53.21</v>
      </c>
      <c r="H25">
        <f t="shared" si="5"/>
        <v>0.30642000000000003</v>
      </c>
    </row>
    <row r="26" spans="1:8">
      <c r="A26">
        <v>0.17499999999999999</v>
      </c>
      <c r="B26">
        <f t="shared" si="6"/>
        <v>11.2</v>
      </c>
      <c r="C26">
        <f t="shared" si="7"/>
        <v>12.8</v>
      </c>
      <c r="D26" s="1">
        <f t="shared" si="8"/>
        <v>-12.500000000000011</v>
      </c>
      <c r="E26">
        <f t="shared" si="4"/>
        <v>0.82499999999999996</v>
      </c>
      <c r="F26" t="s">
        <v>20</v>
      </c>
      <c r="G26">
        <v>170.45</v>
      </c>
      <c r="H26">
        <f t="shared" si="5"/>
        <v>0.54089999999999994</v>
      </c>
    </row>
    <row r="27" spans="1:8">
      <c r="A27">
        <v>0.2</v>
      </c>
      <c r="B27">
        <f t="shared" si="6"/>
        <v>12.8</v>
      </c>
      <c r="C27">
        <f t="shared" si="7"/>
        <v>12.8</v>
      </c>
      <c r="D27" s="1">
        <f t="shared" si="8"/>
        <v>0</v>
      </c>
      <c r="E27">
        <f>1-A27</f>
        <v>0.8</v>
      </c>
    </row>
    <row r="28" spans="1:8">
      <c r="A28">
        <v>0.22500000000000001</v>
      </c>
      <c r="B28">
        <f t="shared" si="6"/>
        <v>14.4</v>
      </c>
      <c r="C28">
        <f t="shared" si="7"/>
        <v>12.8</v>
      </c>
      <c r="D28" s="1">
        <f t="shared" si="8"/>
        <v>12.499999999999996</v>
      </c>
      <c r="E28">
        <f>1-A28</f>
        <v>0.77500000000000002</v>
      </c>
    </row>
    <row r="29" spans="1:8">
      <c r="A29">
        <v>0.25</v>
      </c>
      <c r="B29">
        <f t="shared" si="6"/>
        <v>16</v>
      </c>
      <c r="C29">
        <f t="shared" si="7"/>
        <v>12.8</v>
      </c>
      <c r="D29" s="1">
        <f t="shared" si="8"/>
        <v>24.999999999999993</v>
      </c>
      <c r="E29">
        <f t="shared" ref="E29:E35" si="9">1-A29</f>
        <v>0.75</v>
      </c>
    </row>
    <row r="30" spans="1:8">
      <c r="A30">
        <v>0.27500000000000002</v>
      </c>
      <c r="B30">
        <f t="shared" si="6"/>
        <v>17.600000000000001</v>
      </c>
      <c r="C30">
        <f t="shared" si="7"/>
        <v>12.8</v>
      </c>
      <c r="D30" s="1">
        <f t="shared" si="8"/>
        <v>37.500000000000007</v>
      </c>
      <c r="E30">
        <f t="shared" si="9"/>
        <v>0.72499999999999998</v>
      </c>
    </row>
    <row r="31" spans="1:8">
      <c r="A31">
        <v>0.3</v>
      </c>
      <c r="B31">
        <f t="shared" si="6"/>
        <v>19.2</v>
      </c>
      <c r="C31">
        <f t="shared" si="7"/>
        <v>12.8</v>
      </c>
      <c r="D31" s="1">
        <f t="shared" si="8"/>
        <v>49.999999999999986</v>
      </c>
      <c r="E31">
        <f t="shared" si="9"/>
        <v>0.7</v>
      </c>
    </row>
    <row r="32" spans="1:8">
      <c r="A32">
        <v>0.32500000000000001</v>
      </c>
      <c r="B32">
        <f t="shared" si="6"/>
        <v>20.8</v>
      </c>
      <c r="C32">
        <f t="shared" si="7"/>
        <v>12.8</v>
      </c>
      <c r="D32" s="1">
        <f>(B32-C32)/C32*100</f>
        <v>62.5</v>
      </c>
      <c r="E32">
        <f t="shared" si="9"/>
        <v>0.67500000000000004</v>
      </c>
    </row>
    <row r="33" spans="1:5">
      <c r="A33">
        <v>0.35</v>
      </c>
      <c r="B33">
        <f t="shared" si="6"/>
        <v>22.4</v>
      </c>
      <c r="C33">
        <f t="shared" si="7"/>
        <v>12.8</v>
      </c>
      <c r="D33" s="1">
        <f t="shared" ref="D33:D36" si="10">(B33-C33)/C33*100</f>
        <v>74.999999999999972</v>
      </c>
      <c r="E33">
        <f t="shared" si="9"/>
        <v>0.65</v>
      </c>
    </row>
    <row r="34" spans="1:5">
      <c r="A34">
        <v>0.375</v>
      </c>
      <c r="B34">
        <f t="shared" si="6"/>
        <v>24</v>
      </c>
      <c r="C34">
        <f t="shared" si="7"/>
        <v>12.8</v>
      </c>
      <c r="D34" s="1">
        <f t="shared" si="10"/>
        <v>87.499999999999986</v>
      </c>
      <c r="E34">
        <f t="shared" si="9"/>
        <v>0.625</v>
      </c>
    </row>
    <row r="35" spans="1:5">
      <c r="A35">
        <v>0.4</v>
      </c>
      <c r="B35">
        <f t="shared" si="6"/>
        <v>25.6</v>
      </c>
      <c r="C35">
        <f t="shared" si="7"/>
        <v>12.8</v>
      </c>
      <c r="D35" s="1">
        <f t="shared" si="10"/>
        <v>100</v>
      </c>
      <c r="E35">
        <f t="shared" si="9"/>
        <v>0.6</v>
      </c>
    </row>
    <row r="36" spans="1:5">
      <c r="A36">
        <v>0.42499999999999999</v>
      </c>
      <c r="B36">
        <f t="shared" si="6"/>
        <v>27.2</v>
      </c>
      <c r="C36">
        <f t="shared" si="7"/>
        <v>12.8</v>
      </c>
      <c r="D36" s="1">
        <f t="shared" si="10"/>
        <v>112.49999999999997</v>
      </c>
      <c r="E36">
        <f>1-A36</f>
        <v>0.57499999999999996</v>
      </c>
    </row>
    <row r="38" spans="1:5">
      <c r="A38" s="2" t="s">
        <v>10</v>
      </c>
      <c r="B38" s="3" t="s">
        <v>11</v>
      </c>
    </row>
    <row r="39" spans="1:5">
      <c r="A39" s="2" t="s">
        <v>6</v>
      </c>
      <c r="B39" s="4" t="s">
        <v>12</v>
      </c>
    </row>
    <row r="40" spans="1:5">
      <c r="A40" s="2" t="s">
        <v>7</v>
      </c>
      <c r="B40" s="4" t="s">
        <v>13</v>
      </c>
    </row>
    <row r="41" spans="1:5">
      <c r="A41" s="2" t="s">
        <v>0</v>
      </c>
      <c r="B41" s="4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2020-12-17T21:16:23Z</dcterms:created>
  <dcterms:modified xsi:type="dcterms:W3CDTF">2021-01-28T21:26:33Z</dcterms:modified>
</cp:coreProperties>
</file>