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Ln\Desktop\GaTech\AE 4361\HW6\"/>
    </mc:Choice>
  </mc:AlternateContent>
  <xr:revisionPtr revIDLastSave="0" documentId="8_{4EA5FA0C-B950-47A1-B7B7-66CEF2845BBD}" xr6:coauthVersionLast="47" xr6:coauthVersionMax="47" xr10:uidLastSave="{00000000-0000-0000-0000-000000000000}"/>
  <bookViews>
    <workbookView xWindow="-98" yWindow="-98" windowWidth="24496" windowHeight="15796" xr2:uid="{CD9C90E9-404F-4CBA-AFA2-E33AF5C5A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P7" i="1" s="1"/>
  <c r="Q6" i="1"/>
  <c r="Q7" i="1" s="1"/>
  <c r="O6" i="1"/>
  <c r="O7" i="1" s="1"/>
  <c r="Q5" i="1"/>
  <c r="O5" i="1"/>
  <c r="P5" i="1"/>
  <c r="O11" i="1" l="1"/>
  <c r="S3" i="1"/>
</calcChain>
</file>

<file path=xl/sharedStrings.xml><?xml version="1.0" encoding="utf-8"?>
<sst xmlns="http://schemas.openxmlformats.org/spreadsheetml/2006/main" count="126" uniqueCount="51">
  <si>
    <t>FD</t>
  </si>
  <si>
    <t>SFID</t>
  </si>
  <si>
    <t>MC1</t>
  </si>
  <si>
    <t>MC2</t>
  </si>
  <si>
    <t xml:space="preserve">visible </t>
  </si>
  <si>
    <t>UV</t>
  </si>
  <si>
    <t>mn</t>
  </si>
  <si>
    <t>per image</t>
  </si>
  <si>
    <t>per filter</t>
  </si>
  <si>
    <t>UV1</t>
  </si>
  <si>
    <t>MC3</t>
  </si>
  <si>
    <t>MC4</t>
  </si>
  <si>
    <t>MC5</t>
  </si>
  <si>
    <t>MC6</t>
  </si>
  <si>
    <t>MC7</t>
  </si>
  <si>
    <t>V11</t>
  </si>
  <si>
    <t>V12</t>
  </si>
  <si>
    <t>V13</t>
  </si>
  <si>
    <t>V14</t>
  </si>
  <si>
    <t>V15</t>
  </si>
  <si>
    <t>V21</t>
  </si>
  <si>
    <t>V22</t>
  </si>
  <si>
    <t>V23</t>
  </si>
  <si>
    <t>V24</t>
  </si>
  <si>
    <t>V25</t>
  </si>
  <si>
    <t>V31</t>
  </si>
  <si>
    <t>V32</t>
  </si>
  <si>
    <t>V33</t>
  </si>
  <si>
    <t>V34</t>
  </si>
  <si>
    <t>V35</t>
  </si>
  <si>
    <t>V41</t>
  </si>
  <si>
    <t>V42</t>
  </si>
  <si>
    <t>V43</t>
  </si>
  <si>
    <t>V44</t>
  </si>
  <si>
    <t>V45</t>
  </si>
  <si>
    <t>V51</t>
  </si>
  <si>
    <t>V52</t>
  </si>
  <si>
    <t>V53</t>
  </si>
  <si>
    <t>V54</t>
  </si>
  <si>
    <t>V55</t>
  </si>
  <si>
    <t>PAD</t>
  </si>
  <si>
    <t>SENT</t>
  </si>
  <si>
    <t>MC12</t>
  </si>
  <si>
    <t>MC13</t>
  </si>
  <si>
    <t>MC14</t>
  </si>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</sst>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E9EF-F2EE-453C-ABEC-5517CC202111}">
  <dimension ref="C3:S24"/>
  <sheetViews>
    <sheetView tabSelected="1" workbookViewId="0">
      <selection activeCell="C12" sqref="C12:L16"/>
    </sheetView>
  </sheetViews>
  <sheetFormatPr defaultRowHeight="14.25" x14ac:dyDescent="0.45"/>
  <sheetData>
    <row r="3" spans="3:19" x14ac:dyDescent="0.45">
      <c r="O3" t="s">
        <v>4</v>
      </c>
      <c r="P3" t="s">
        <v>5</v>
      </c>
      <c r="Q3" t="s">
        <v>6</v>
      </c>
      <c r="S3">
        <f>GCD(O5:Q5)</f>
        <v>10</v>
      </c>
    </row>
    <row r="4" spans="3:19" x14ac:dyDescent="0.45">
      <c r="N4" t="s">
        <v>7</v>
      </c>
      <c r="O4">
        <v>542080</v>
      </c>
      <c r="P4">
        <v>11264</v>
      </c>
      <c r="Q4">
        <v>157696</v>
      </c>
    </row>
    <row r="5" spans="3:19" x14ac:dyDescent="0.45">
      <c r="C5" s="1" t="s">
        <v>0</v>
      </c>
      <c r="D5" s="2" t="s">
        <v>1</v>
      </c>
      <c r="E5" s="3" t="s">
        <v>2</v>
      </c>
      <c r="F5" s="3" t="s">
        <v>3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N5" t="s">
        <v>41</v>
      </c>
      <c r="O5">
        <f>ROUNDUP(1.05*0.7*O4,0)+1</f>
        <v>398430</v>
      </c>
      <c r="P5">
        <f t="shared" ref="P5:Q5" si="0">ROUNDUP(1.05*0.7*P4,0)</f>
        <v>8280</v>
      </c>
      <c r="Q5">
        <f>ROUNDUP(1.05*0.7*Q4,0)+3</f>
        <v>115910</v>
      </c>
    </row>
    <row r="6" spans="3:19" x14ac:dyDescent="0.45">
      <c r="C6" s="1" t="s">
        <v>0</v>
      </c>
      <c r="D6" s="2" t="s">
        <v>1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35</v>
      </c>
      <c r="K6" s="4" t="s">
        <v>36</v>
      </c>
      <c r="O6">
        <f>O5/(1500*$O$11)</f>
        <v>26.562000000000001</v>
      </c>
      <c r="P6">
        <f t="shared" ref="P6:Q6" si="1">P5/(1500*$O$11)</f>
        <v>0.55200000000000005</v>
      </c>
      <c r="Q6">
        <f t="shared" si="1"/>
        <v>7.7273333333333332</v>
      </c>
    </row>
    <row r="7" spans="3:19" x14ac:dyDescent="0.45">
      <c r="C7" s="1" t="s">
        <v>0</v>
      </c>
      <c r="D7" s="2" t="s">
        <v>1</v>
      </c>
      <c r="E7" s="4" t="s">
        <v>20</v>
      </c>
      <c r="F7" s="4" t="s">
        <v>21</v>
      </c>
      <c r="G7" s="4" t="s">
        <v>22</v>
      </c>
      <c r="H7" s="4" t="s">
        <v>23</v>
      </c>
      <c r="I7" s="4" t="s">
        <v>24</v>
      </c>
      <c r="J7" s="4" t="s">
        <v>37</v>
      </c>
      <c r="K7" s="4" t="s">
        <v>38</v>
      </c>
      <c r="N7" s="4" t="s">
        <v>8</v>
      </c>
      <c r="O7">
        <f>O6/5</f>
        <v>5.3124000000000002</v>
      </c>
      <c r="P7">
        <f>P6/2</f>
        <v>0.27600000000000002</v>
      </c>
      <c r="Q7">
        <f>Q6</f>
        <v>7.7273333333333332</v>
      </c>
    </row>
    <row r="8" spans="3:19" x14ac:dyDescent="0.45">
      <c r="C8" s="1" t="s">
        <v>0</v>
      </c>
      <c r="D8" s="2" t="s">
        <v>1</v>
      </c>
      <c r="E8" s="4" t="s">
        <v>25</v>
      </c>
      <c r="F8" s="4" t="s">
        <v>26</v>
      </c>
      <c r="G8" s="4" t="s">
        <v>27</v>
      </c>
      <c r="H8" s="4" t="s">
        <v>28</v>
      </c>
      <c r="I8" s="4" t="s">
        <v>29</v>
      </c>
      <c r="J8" s="4" t="s">
        <v>39</v>
      </c>
      <c r="K8" s="6" t="s">
        <v>40</v>
      </c>
    </row>
    <row r="9" spans="3:19" x14ac:dyDescent="0.45">
      <c r="C9" s="1" t="s">
        <v>0</v>
      </c>
      <c r="D9" s="2" t="s">
        <v>1</v>
      </c>
      <c r="E9" s="4" t="s">
        <v>30</v>
      </c>
      <c r="F9" s="4" t="s">
        <v>31</v>
      </c>
      <c r="G9" s="4" t="s">
        <v>32</v>
      </c>
      <c r="H9" s="4" t="s">
        <v>33</v>
      </c>
      <c r="I9" s="4" t="s">
        <v>34</v>
      </c>
      <c r="J9" s="5" t="s">
        <v>9</v>
      </c>
      <c r="K9" s="6" t="s">
        <v>40</v>
      </c>
    </row>
    <row r="10" spans="3:19" x14ac:dyDescent="0.45">
      <c r="C10" s="1" t="s">
        <v>0</v>
      </c>
      <c r="D10" s="2" t="s">
        <v>1</v>
      </c>
    </row>
    <row r="11" spans="3:19" x14ac:dyDescent="0.45">
      <c r="O11">
        <f>GCD(O5:Q5)</f>
        <v>10</v>
      </c>
    </row>
    <row r="12" spans="3:19" x14ac:dyDescent="0.45">
      <c r="C12" s="1" t="s">
        <v>0</v>
      </c>
      <c r="D12" s="2" t="s">
        <v>1</v>
      </c>
      <c r="E12" s="3" t="s">
        <v>2</v>
      </c>
      <c r="F12" s="3" t="s">
        <v>3</v>
      </c>
      <c r="G12" s="4" t="s">
        <v>45</v>
      </c>
      <c r="H12" s="4" t="s">
        <v>46</v>
      </c>
      <c r="I12" s="4" t="s">
        <v>47</v>
      </c>
      <c r="J12" s="4" t="s">
        <v>48</v>
      </c>
      <c r="K12" s="4" t="s">
        <v>49</v>
      </c>
      <c r="L12" s="4" t="s">
        <v>50</v>
      </c>
    </row>
    <row r="13" spans="3:19" x14ac:dyDescent="0.45">
      <c r="C13" s="1" t="s">
        <v>0</v>
      </c>
      <c r="D13" s="2" t="s">
        <v>1</v>
      </c>
      <c r="E13" s="3" t="s">
        <v>2</v>
      </c>
      <c r="F13" s="5" t="s">
        <v>9</v>
      </c>
      <c r="G13" s="4" t="s">
        <v>45</v>
      </c>
      <c r="H13" s="4" t="s">
        <v>46</v>
      </c>
      <c r="I13" s="4" t="s">
        <v>47</v>
      </c>
      <c r="J13" s="4" t="s">
        <v>48</v>
      </c>
      <c r="K13" s="4" t="s">
        <v>49</v>
      </c>
      <c r="L13" s="4" t="s">
        <v>50</v>
      </c>
    </row>
    <row r="14" spans="3:19" x14ac:dyDescent="0.45">
      <c r="C14" s="1" t="s">
        <v>0</v>
      </c>
      <c r="D14" s="2" t="s">
        <v>1</v>
      </c>
      <c r="E14" s="3" t="s">
        <v>2</v>
      </c>
      <c r="F14" s="3" t="s">
        <v>3</v>
      </c>
      <c r="G14" s="4" t="s">
        <v>45</v>
      </c>
      <c r="H14" s="4" t="s">
        <v>46</v>
      </c>
      <c r="I14" s="4" t="s">
        <v>47</v>
      </c>
      <c r="J14" s="4" t="s">
        <v>48</v>
      </c>
      <c r="K14" s="4" t="s">
        <v>49</v>
      </c>
      <c r="L14" s="4" t="s">
        <v>50</v>
      </c>
    </row>
    <row r="15" spans="3:19" x14ac:dyDescent="0.45">
      <c r="C15" s="1" t="s">
        <v>0</v>
      </c>
      <c r="D15" s="2" t="s">
        <v>1</v>
      </c>
      <c r="E15" s="3" t="s">
        <v>2</v>
      </c>
      <c r="F15" s="5" t="s">
        <v>9</v>
      </c>
      <c r="G15" s="4" t="s">
        <v>45</v>
      </c>
      <c r="H15" s="4" t="s">
        <v>46</v>
      </c>
      <c r="I15" s="4" t="s">
        <v>47</v>
      </c>
      <c r="J15" s="4" t="s">
        <v>48</v>
      </c>
      <c r="K15" s="4" t="s">
        <v>49</v>
      </c>
      <c r="L15" s="4" t="s">
        <v>50</v>
      </c>
    </row>
    <row r="16" spans="3:19" x14ac:dyDescent="0.45">
      <c r="C16" s="1" t="s">
        <v>0</v>
      </c>
      <c r="D16" s="2" t="s">
        <v>1</v>
      </c>
      <c r="E16" s="3" t="s">
        <v>2</v>
      </c>
      <c r="F16" s="3" t="s">
        <v>3</v>
      </c>
      <c r="G16" s="4" t="s">
        <v>45</v>
      </c>
      <c r="H16" s="4" t="s">
        <v>46</v>
      </c>
      <c r="I16" s="4" t="s">
        <v>47</v>
      </c>
      <c r="J16" s="4" t="s">
        <v>48</v>
      </c>
      <c r="K16" s="4" t="s">
        <v>49</v>
      </c>
      <c r="L16" s="4" t="s">
        <v>50</v>
      </c>
    </row>
    <row r="17" spans="3:14" x14ac:dyDescent="0.45">
      <c r="C17" s="1"/>
      <c r="D17" s="2"/>
    </row>
    <row r="18" spans="3:14" x14ac:dyDescent="0.45">
      <c r="C18" s="1"/>
      <c r="D18" s="2"/>
    </row>
    <row r="21" spans="3:14" x14ac:dyDescent="0.45">
      <c r="I21" s="3" t="s">
        <v>42</v>
      </c>
      <c r="J21" s="4" t="s">
        <v>17</v>
      </c>
      <c r="K21" s="4" t="s">
        <v>18</v>
      </c>
      <c r="L21" s="4" t="s">
        <v>19</v>
      </c>
      <c r="M21" s="4" t="s">
        <v>35</v>
      </c>
      <c r="N21" s="4" t="s">
        <v>36</v>
      </c>
    </row>
    <row r="22" spans="3:14" x14ac:dyDescent="0.45">
      <c r="I22" s="3" t="s">
        <v>43</v>
      </c>
      <c r="J22" s="4" t="s">
        <v>22</v>
      </c>
      <c r="K22" s="4" t="s">
        <v>23</v>
      </c>
      <c r="L22" s="4" t="s">
        <v>24</v>
      </c>
      <c r="M22" s="4" t="s">
        <v>37</v>
      </c>
      <c r="N22" s="4" t="s">
        <v>38</v>
      </c>
    </row>
    <row r="23" spans="3:14" x14ac:dyDescent="0.45">
      <c r="I23" s="3" t="s">
        <v>44</v>
      </c>
      <c r="J23" s="4" t="s">
        <v>27</v>
      </c>
      <c r="K23" s="4" t="s">
        <v>28</v>
      </c>
      <c r="L23" s="4" t="s">
        <v>29</v>
      </c>
      <c r="M23" s="4" t="s">
        <v>39</v>
      </c>
      <c r="N23" s="6" t="s">
        <v>40</v>
      </c>
    </row>
    <row r="24" spans="3:14" x14ac:dyDescent="0.45">
      <c r="J24" s="4" t="s">
        <v>32</v>
      </c>
      <c r="K24" s="4" t="s">
        <v>33</v>
      </c>
      <c r="L24" s="4" t="s">
        <v>34</v>
      </c>
      <c r="M24" s="5" t="s">
        <v>9</v>
      </c>
      <c r="N24" s="6" t="s">
        <v>40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DSDL</dc:creator>
  <cp:lastModifiedBy>Noe DSDL</cp:lastModifiedBy>
  <dcterms:created xsi:type="dcterms:W3CDTF">2022-03-15T19:02:07Z</dcterms:created>
  <dcterms:modified xsi:type="dcterms:W3CDTF">2022-03-15T20:26:21Z</dcterms:modified>
</cp:coreProperties>
</file>