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物理实验\力热部分\落球法测量液体的黏性系数\"/>
    </mc:Choice>
  </mc:AlternateContent>
  <xr:revisionPtr revIDLastSave="0" documentId="13_ncr:1_{469E6E57-6B1B-4B15-99C2-F43E4A792B85}" xr6:coauthVersionLast="47" xr6:coauthVersionMax="47" xr10:uidLastSave="{00000000-0000-0000-0000-000000000000}"/>
  <bookViews>
    <workbookView minimized="1" xWindow="96" yWindow="360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8" i="1" l="1"/>
  <c r="E35" i="1" a="1"/>
  <c r="E35" i="1" s="1"/>
  <c r="H18" i="1"/>
  <c r="I2" i="1" a="1"/>
  <c r="I2" i="1" s="1"/>
  <c r="F2" i="1"/>
  <c r="B2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G15" i="1"/>
  <c r="I18" i="1" l="1"/>
  <c r="A2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<sst xmlns="http://schemas.openxmlformats.org/spreadsheetml/2006/main" count="18" uniqueCount="18">
  <si>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d/mm</t>
    <phoneticPr fontId="3" type="noConversion"/>
  </si>
  <si>
    <t>M/g</t>
    <phoneticPr fontId="3" type="noConversion"/>
  </si>
  <si>
    <t>小球密度</t>
    <phoneticPr fontId="3" type="noConversion"/>
  </si>
  <si>
    <t>s/cm</t>
    <phoneticPr fontId="3" type="noConversion"/>
  </si>
  <si>
    <t>H/cm</t>
    <phoneticPr fontId="3" type="noConversion"/>
  </si>
  <si>
    <t>D/cm</t>
    <phoneticPr fontId="3" type="noConversion"/>
  </si>
  <si>
    <t>T1</t>
    <phoneticPr fontId="3" type="noConversion"/>
  </si>
  <si>
    <t>T2</t>
    <phoneticPr fontId="3" type="noConversion"/>
  </si>
  <si>
    <t>T</t>
    <phoneticPr fontId="3" type="noConversion"/>
  </si>
  <si>
    <t>液体密度</t>
    <phoneticPr fontId="3" type="noConversion"/>
  </si>
  <si>
    <t>eta</t>
    <phoneticPr fontId="3" type="noConversion"/>
  </si>
  <si>
    <t>times</t>
    <phoneticPr fontId="3" type="noConversion"/>
  </si>
  <si>
    <t>final v</t>
    <phoneticPr fontId="3" type="noConversion"/>
  </si>
  <si>
    <t>average final v</t>
    <phoneticPr fontId="3" type="noConversion"/>
  </si>
  <si>
    <t>t</t>
    <phoneticPr fontId="3" type="noConversion"/>
  </si>
  <si>
    <t>re</t>
    <phoneticPr fontId="3" type="noConversion"/>
  </si>
  <si>
    <t>零差</t>
    <phoneticPr fontId="3" type="noConversion"/>
  </si>
  <si>
    <t>average  right 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</si>
</sst>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"/>
    <numFmt numFmtId="177" formatCode="0.0000"/>
    <numFmt numFmtId="178" formatCode="0.00000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</cellStyleXfs>
  <cellXfs count="7">
    <xf numFmtId="0" fontId="0" fillId="0" borderId="0" xfId="0"/>
    <xf numFmtId="0" fontId="0" fillId="3" borderId="1" xfId="2" applyFont="1" applyAlignment="1"/>
    <xf numFmtId="0" fontId="2" fillId="2" borderId="0" xfId="1" applyAlignment="1"/>
    <xf numFmtId="176" fontId="0" fillId="3" borderId="1" xfId="2" applyNumberFormat="1" applyFont="1" applyAlignment="1"/>
    <xf numFmtId="177" fontId="0" fillId="3" borderId="1" xfId="2" applyNumberFormat="1" applyFont="1" applyAlignment="1"/>
    <xf numFmtId="176" fontId="0" fillId="0" borderId="0" xfId="0" applyNumberFormat="1"/>
    <xf numFmtId="178" fontId="0" fillId="0" borderId="0" xfId="0" applyNumberFormat="1"/>
  </cellXfs>
  <cellStyles count="3">
    <cellStyle name="差" xfId="1" builtinId="27"/>
    <cellStyle name="常规" xfId="0" builtinId="0"/>
    <cellStyle name="注释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115" zoomScaleNormal="115" workbookViewId="0">
      <selection activeCell="A18" sqref="A18"/>
    </sheetView>
  </sheetViews>
  <sheetFormatPr defaultRowHeight="13.8" x14ac:dyDescent="0.25"/>
  <sheetData>
    <row r="1" spans="1:18" x14ac:dyDescent="0.25">
      <c r="A1" s="1" t="s">
        <v>0</v>
      </c>
      <c r="B1" s="1" t="s">
        <v>17</v>
      </c>
      <c r="C1" s="1"/>
      <c r="D1" s="1" t="s">
        <v>1</v>
      </c>
      <c r="E1" s="1"/>
      <c r="F1" s="1" t="s">
        <v>2</v>
      </c>
    </row>
    <row r="2" spans="1:18" x14ac:dyDescent="0.25">
      <c r="A2" s="3">
        <v>3.359</v>
      </c>
      <c r="B2" s="3">
        <f>AVERAGE(A2:A11)-B12</f>
        <v>2.99</v>
      </c>
      <c r="C2" s="1"/>
      <c r="D2" s="1">
        <v>0.11</v>
      </c>
      <c r="E2" s="1"/>
      <c r="F2" s="1">
        <f>((D2/10)*10^(-3))/((4/3)*3.14159*((B2*10^(-3))/2)^3)*10</f>
        <v>7859.2456741637616</v>
      </c>
      <c r="I2" s="5" cm="1">
        <f t="array" ref="I2:R2">TRANSPOSE(A2:A11)</f>
        <v>3.359</v>
      </c>
      <c r="J2" s="5">
        <v>3.36</v>
      </c>
      <c r="K2" s="5">
        <v>3.3580000000000001</v>
      </c>
      <c r="L2" s="5">
        <v>3.3570000000000002</v>
      </c>
      <c r="M2" s="5">
        <v>3.3580000000000001</v>
      </c>
      <c r="N2" s="5">
        <v>3.3570000000000002</v>
      </c>
      <c r="O2" s="5">
        <v>3.3580000000000001</v>
      </c>
      <c r="P2" s="5">
        <v>3.3610000000000002</v>
      </c>
      <c r="Q2" s="5">
        <v>3.3620000000000001</v>
      </c>
      <c r="R2" s="5">
        <v>3.36</v>
      </c>
    </row>
    <row r="3" spans="1:18" x14ac:dyDescent="0.25">
      <c r="A3" s="3">
        <v>3.36</v>
      </c>
      <c r="B3" s="1"/>
      <c r="C3" s="1"/>
      <c r="D3" s="1"/>
      <c r="E3" s="1"/>
      <c r="F3" s="1"/>
    </row>
    <row r="4" spans="1:18" x14ac:dyDescent="0.25">
      <c r="A4" s="3">
        <v>3.3580000000000001</v>
      </c>
      <c r="B4" s="1"/>
      <c r="C4" s="1"/>
      <c r="D4" s="1"/>
      <c r="E4" s="1"/>
      <c r="F4" s="1"/>
    </row>
    <row r="5" spans="1:18" x14ac:dyDescent="0.25">
      <c r="A5" s="3">
        <v>3.3570000000000002</v>
      </c>
      <c r="B5" s="1"/>
      <c r="C5" s="1"/>
      <c r="D5" s="1"/>
      <c r="E5" s="1"/>
      <c r="F5" s="1"/>
    </row>
    <row r="6" spans="1:18" x14ac:dyDescent="0.25">
      <c r="A6" s="3">
        <v>3.3580000000000001</v>
      </c>
      <c r="B6" s="1"/>
      <c r="C6" s="1"/>
      <c r="D6" s="1"/>
      <c r="E6" s="1"/>
      <c r="F6" s="1"/>
    </row>
    <row r="7" spans="1:18" x14ac:dyDescent="0.25">
      <c r="A7" s="3">
        <v>3.3570000000000002</v>
      </c>
      <c r="B7" s="1"/>
      <c r="C7" s="1"/>
      <c r="D7" s="1"/>
      <c r="E7" s="1"/>
      <c r="F7" s="1"/>
    </row>
    <row r="8" spans="1:18" x14ac:dyDescent="0.25">
      <c r="A8" s="3">
        <v>3.3580000000000001</v>
      </c>
      <c r="B8" s="1"/>
      <c r="C8" s="1"/>
      <c r="D8" s="1"/>
      <c r="E8" s="1"/>
      <c r="F8" s="1"/>
    </row>
    <row r="9" spans="1:18" x14ac:dyDescent="0.25">
      <c r="A9" s="3">
        <v>3.3610000000000002</v>
      </c>
      <c r="B9" s="1"/>
      <c r="C9" s="1"/>
      <c r="D9" s="1"/>
      <c r="E9" s="1"/>
      <c r="F9" s="1"/>
    </row>
    <row r="10" spans="1:18" x14ac:dyDescent="0.25">
      <c r="A10" s="3">
        <v>3.3620000000000001</v>
      </c>
      <c r="B10" s="1"/>
      <c r="C10" s="1"/>
      <c r="D10" s="1"/>
      <c r="E10" s="1"/>
      <c r="F10" s="1"/>
    </row>
    <row r="11" spans="1:18" x14ac:dyDescent="0.25">
      <c r="A11" s="3">
        <v>3.36</v>
      </c>
      <c r="B11" s="1"/>
      <c r="C11" s="1"/>
      <c r="D11" s="1"/>
      <c r="E11" s="1"/>
      <c r="F11" s="1"/>
    </row>
    <row r="12" spans="1:18" x14ac:dyDescent="0.25">
      <c r="A12" s="1" t="s">
        <v>16</v>
      </c>
      <c r="B12" s="1">
        <v>0.36899999999999999</v>
      </c>
      <c r="C12" s="1"/>
      <c r="D12" s="1"/>
      <c r="E12" s="1"/>
      <c r="F12" s="1"/>
    </row>
    <row r="14" spans="1:18" x14ac:dyDescent="0.25">
      <c r="A14" s="1" t="s">
        <v>3</v>
      </c>
      <c r="B14" s="1" t="s">
        <v>4</v>
      </c>
      <c r="C14" s="1" t="s">
        <v>5</v>
      </c>
      <c r="D14" s="1"/>
      <c r="E14" s="1" t="s">
        <v>6</v>
      </c>
      <c r="F14" s="1" t="s">
        <v>7</v>
      </c>
      <c r="G14" s="1" t="s">
        <v>8</v>
      </c>
      <c r="H14" s="1"/>
      <c r="I14" s="1" t="s">
        <v>9</v>
      </c>
    </row>
    <row r="15" spans="1:18" x14ac:dyDescent="0.25">
      <c r="A15" s="1">
        <v>13.15</v>
      </c>
      <c r="B15" s="1">
        <v>30.39</v>
      </c>
      <c r="C15" s="1">
        <v>5.9550000000000001</v>
      </c>
      <c r="D15" s="1"/>
      <c r="E15" s="1">
        <v>22.4</v>
      </c>
      <c r="F15" s="1">
        <v>23</v>
      </c>
      <c r="G15" s="1">
        <f>AVERAGE(E15:F15)</f>
        <v>22.7</v>
      </c>
      <c r="H15" s="1"/>
      <c r="I15" s="1">
        <v>970</v>
      </c>
    </row>
    <row r="17" spans="1:9" x14ac:dyDescent="0.25">
      <c r="A17" s="2" t="s">
        <v>10</v>
      </c>
      <c r="E17" s="1" t="s">
        <v>11</v>
      </c>
      <c r="F17" s="1"/>
      <c r="G17" s="1" t="s">
        <v>14</v>
      </c>
      <c r="H17" s="1" t="s">
        <v>12</v>
      </c>
      <c r="I17" s="1" t="s">
        <v>13</v>
      </c>
    </row>
    <row r="18" spans="1:9" x14ac:dyDescent="0.25">
      <c r="A18" s="2">
        <f>((F2-I15)*((B2*10^(-3))^2)*9.8-(27/8)*I15*(B2*10^(-3))*(I18^2))/(18*I18)*(1+2.4*(((B2*10^(-3)))/(C15*10^(-2))))*(1+1.6*(((B2*10^(-3)))/(B15*10^(-2))))</f>
        <v>1.0631672333626256</v>
      </c>
      <c r="E18" s="1">
        <v>1</v>
      </c>
      <c r="F18" s="1"/>
      <c r="G18" s="4">
        <v>3.802</v>
      </c>
      <c r="H18" s="1">
        <f>($A$15*10^(-2))/G18</f>
        <v>3.4587059442398739E-2</v>
      </c>
      <c r="I18" s="1">
        <f>AVERAGE(H18:H35)</f>
        <v>3.5177009728205408E-2</v>
      </c>
    </row>
    <row r="19" spans="1:9" x14ac:dyDescent="0.25">
      <c r="A19" s="2"/>
      <c r="E19" s="1">
        <v>2</v>
      </c>
      <c r="F19" s="1"/>
      <c r="G19" s="4">
        <v>3.7888000000000002</v>
      </c>
      <c r="H19" s="1">
        <f t="shared" ref="H19:H35" si="0">($A$15*10^(-2))/G19</f>
        <v>3.4707559121621621E-2</v>
      </c>
      <c r="I19" s="1"/>
    </row>
    <row r="20" spans="1:9" x14ac:dyDescent="0.25">
      <c r="A20" s="2" t="s">
        <v>15</v>
      </c>
      <c r="E20" s="1">
        <v>3</v>
      </c>
      <c r="F20" s="1"/>
      <c r="G20" s="4">
        <v>3.7959999999999998</v>
      </c>
      <c r="H20" s="1">
        <f t="shared" si="0"/>
        <v>3.464172813487882E-2</v>
      </c>
      <c r="I20" s="1"/>
    </row>
    <row r="21" spans="1:9" x14ac:dyDescent="0.25">
      <c r="A21" s="2">
        <f>(I15*((B2*10^(-3)))*I18)/A18</f>
        <v>9.5962213763895979E-2</v>
      </c>
      <c r="E21" s="1">
        <v>4</v>
      </c>
      <c r="F21" s="1"/>
      <c r="G21" s="4">
        <v>3.8089</v>
      </c>
      <c r="H21" s="1">
        <f t="shared" si="0"/>
        <v>3.4524403371052011E-2</v>
      </c>
      <c r="I21" s="1"/>
    </row>
    <row r="22" spans="1:9" x14ac:dyDescent="0.25">
      <c r="E22" s="1">
        <v>5</v>
      </c>
      <c r="F22" s="1"/>
      <c r="G22" s="4">
        <v>3.7770999999999999</v>
      </c>
      <c r="H22" s="1">
        <f t="shared" si="0"/>
        <v>3.4815069762516221E-2</v>
      </c>
      <c r="I22" s="1"/>
    </row>
    <row r="23" spans="1:9" x14ac:dyDescent="0.25">
      <c r="E23" s="1">
        <v>6</v>
      </c>
      <c r="F23" s="1"/>
      <c r="G23" s="4">
        <v>3.7294</v>
      </c>
      <c r="H23" s="1">
        <f t="shared" si="0"/>
        <v>3.526036359736151E-2</v>
      </c>
      <c r="I23" s="1"/>
    </row>
    <row r="24" spans="1:9" x14ac:dyDescent="0.25">
      <c r="E24" s="1">
        <v>7</v>
      </c>
      <c r="F24" s="1"/>
      <c r="G24" s="4">
        <v>3.7233999999999998</v>
      </c>
      <c r="H24" s="1">
        <f t="shared" si="0"/>
        <v>3.531718321963797E-2</v>
      </c>
      <c r="I24" s="1"/>
    </row>
    <row r="25" spans="1:9" x14ac:dyDescent="0.25">
      <c r="E25" s="1">
        <v>8</v>
      </c>
      <c r="F25" s="1"/>
      <c r="G25" s="4">
        <v>3.73</v>
      </c>
      <c r="H25" s="1">
        <f t="shared" si="0"/>
        <v>3.5254691689008043E-2</v>
      </c>
      <c r="I25" s="1"/>
    </row>
    <row r="26" spans="1:9" x14ac:dyDescent="0.25">
      <c r="E26" s="1">
        <v>9</v>
      </c>
      <c r="F26" s="1"/>
      <c r="G26" s="4">
        <v>3.7063999999999999</v>
      </c>
      <c r="H26" s="1">
        <f t="shared" si="0"/>
        <v>3.5479171163393053E-2</v>
      </c>
      <c r="I26" s="1"/>
    </row>
    <row r="27" spans="1:9" x14ac:dyDescent="0.25">
      <c r="E27" s="1">
        <v>10</v>
      </c>
      <c r="F27" s="1"/>
      <c r="G27" s="4">
        <v>3.7016</v>
      </c>
      <c r="H27" s="1">
        <f t="shared" si="0"/>
        <v>3.5525178301275127E-2</v>
      </c>
      <c r="I27" s="1"/>
    </row>
    <row r="28" spans="1:9" x14ac:dyDescent="0.25">
      <c r="E28" s="1">
        <v>11</v>
      </c>
      <c r="F28" s="1"/>
      <c r="G28" s="4">
        <v>3.7080000000000002</v>
      </c>
      <c r="H28" s="1">
        <f t="shared" si="0"/>
        <v>3.5463861920172597E-2</v>
      </c>
      <c r="I28" s="1"/>
    </row>
    <row r="29" spans="1:9" x14ac:dyDescent="0.25">
      <c r="E29" s="1">
        <v>12</v>
      </c>
      <c r="F29" s="1"/>
      <c r="G29" s="4">
        <v>3.7044000000000001</v>
      </c>
      <c r="H29" s="1">
        <f t="shared" si="0"/>
        <v>3.5498326314652842E-2</v>
      </c>
      <c r="I29" s="1"/>
    </row>
    <row r="30" spans="1:9" x14ac:dyDescent="0.25">
      <c r="E30" s="1">
        <v>13</v>
      </c>
      <c r="F30" s="1"/>
      <c r="G30" s="4">
        <v>3.6804000000000001</v>
      </c>
      <c r="H30" s="1">
        <f t="shared" si="0"/>
        <v>3.5729811976959028E-2</v>
      </c>
      <c r="I30" s="1"/>
    </row>
    <row r="31" spans="1:9" x14ac:dyDescent="0.25">
      <c r="E31" s="1">
        <v>14</v>
      </c>
      <c r="F31" s="1"/>
      <c r="G31" s="4">
        <v>3.677</v>
      </c>
      <c r="H31" s="1">
        <f t="shared" si="0"/>
        <v>3.576285014957846E-2</v>
      </c>
      <c r="I31" s="1"/>
    </row>
    <row r="32" spans="1:9" x14ac:dyDescent="0.25">
      <c r="E32" s="1">
        <v>15</v>
      </c>
      <c r="F32" s="1"/>
      <c r="G32" s="4">
        <v>3.6793</v>
      </c>
      <c r="H32" s="1">
        <f t="shared" si="0"/>
        <v>3.5740494115728536E-2</v>
      </c>
      <c r="I32" s="1"/>
    </row>
    <row r="35" spans="5:19" x14ac:dyDescent="0.25">
      <c r="E35" s="6" cm="1">
        <f t="array" ref="E35:S35">TRANSPOSE(H18:H32)</f>
        <v>3.4587059442398739E-2</v>
      </c>
      <c r="F35" s="6">
        <v>3.4707559121621621E-2</v>
      </c>
      <c r="G35" s="6">
        <v>3.464172813487882E-2</v>
      </c>
      <c r="H35" s="6">
        <v>3.4524403371052011E-2</v>
      </c>
      <c r="I35" s="6">
        <v>3.4815069762516221E-2</v>
      </c>
      <c r="J35" s="6">
        <v>3.526036359736151E-2</v>
      </c>
      <c r="K35" s="6">
        <v>3.531718321963797E-2</v>
      </c>
      <c r="L35" s="6">
        <v>3.5254691689008043E-2</v>
      </c>
      <c r="M35" s="6">
        <v>3.5479171163393053E-2</v>
      </c>
      <c r="N35" s="6">
        <v>3.5525178301275127E-2</v>
      </c>
      <c r="O35" s="6">
        <v>3.5463861920172597E-2</v>
      </c>
      <c r="P35" s="6">
        <v>3.5498326314652842E-2</v>
      </c>
      <c r="Q35" s="6">
        <v>3.5729811976959028E-2</v>
      </c>
      <c r="R35" s="6">
        <v>3.576285014957846E-2</v>
      </c>
      <c r="S35" s="6">
        <v>3.5740494115728536E-2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Yihao Chen</dc:creator>
  <cp:lastModifiedBy>陈依皓</cp:lastModifiedBy>
  <dcterms:created xsi:type="dcterms:W3CDTF">2015-06-05T18:19:34Z</dcterms:created>
  <dcterms:modified xsi:type="dcterms:W3CDTF">2023-05-04T09:57:24Z</dcterms:modified>
</cp:coreProperties>
</file>