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86136\OneDrive\Desktop\2025近物实验\Cyh\变温霍尔效应\"/>
    </mc:Choice>
  </mc:AlternateContent>
  <xr:revisionPtr revIDLastSave="0" documentId="13_ncr:1_{3F2D2486-6C16-4C04-8E68-C1291130D78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I48" i="1" s="1"/>
  <c r="F49" i="1"/>
  <c r="I49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H40" i="1"/>
  <c r="F37" i="1"/>
  <c r="I37" i="1" s="1"/>
  <c r="H33" i="1"/>
  <c r="H34" i="1"/>
  <c r="H35" i="1"/>
  <c r="H36" i="1"/>
  <c r="H37" i="1"/>
  <c r="H38" i="1"/>
  <c r="H39" i="1"/>
  <c r="H41" i="1"/>
  <c r="F31" i="1"/>
  <c r="I31" i="1" s="1"/>
  <c r="F30" i="1"/>
  <c r="I30" i="1" s="1"/>
  <c r="F29" i="1"/>
  <c r="I29" i="1" s="1"/>
  <c r="F28" i="1"/>
  <c r="H28" i="1"/>
  <c r="H29" i="1"/>
  <c r="H30" i="1"/>
  <c r="H31" i="1"/>
  <c r="H32" i="1"/>
  <c r="I28" i="1"/>
  <c r="F35" i="1"/>
  <c r="I35" i="1" s="1"/>
  <c r="F36" i="1"/>
  <c r="I36" i="1" s="1"/>
  <c r="F45" i="1"/>
  <c r="I45" i="1" s="1"/>
  <c r="F46" i="1"/>
  <c r="I46" i="1" s="1"/>
  <c r="F47" i="1"/>
  <c r="I47" i="1" s="1"/>
  <c r="F50" i="1"/>
  <c r="I50" i="1" s="1"/>
  <c r="H44" i="1"/>
  <c r="H45" i="1"/>
  <c r="H46" i="1"/>
  <c r="H47" i="1"/>
  <c r="H48" i="1"/>
  <c r="H49" i="1"/>
  <c r="H50" i="1"/>
  <c r="H43" i="1"/>
  <c r="H42" i="1"/>
  <c r="H25" i="1"/>
  <c r="H26" i="1"/>
  <c r="H27" i="1"/>
  <c r="F22" i="1"/>
  <c r="I22" i="1" s="1"/>
  <c r="H20" i="1"/>
  <c r="H21" i="1"/>
  <c r="H22" i="1"/>
  <c r="H23" i="1"/>
  <c r="H24" i="1"/>
  <c r="F24" i="1"/>
  <c r="I24" i="1" s="1"/>
  <c r="F25" i="1"/>
  <c r="I25" i="1" s="1"/>
  <c r="F26" i="1"/>
  <c r="I26" i="1" s="1"/>
  <c r="F27" i="1"/>
  <c r="I27" i="1" s="1"/>
  <c r="F32" i="1"/>
  <c r="I32" i="1" s="1"/>
  <c r="F33" i="1"/>
  <c r="I33" i="1" s="1"/>
  <c r="F34" i="1"/>
  <c r="I34" i="1" s="1"/>
  <c r="F3" i="1"/>
  <c r="F4" i="1"/>
  <c r="F5" i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3" i="1"/>
  <c r="I23" i="1" s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I2" i="1"/>
  <c r="H2" i="1"/>
  <c r="I3" i="1"/>
  <c r="I4" i="1"/>
  <c r="I5" i="1"/>
  <c r="I15" i="1"/>
</calcChain>
</file>

<file path=xl/sharedStrings.xml><?xml version="1.0" encoding="utf-8"?>
<sst xmlns="http://schemas.openxmlformats.org/spreadsheetml/2006/main" count="10" uniqueCount="10">
  <si>
    <t>T</t>
  </si>
  <si>
    <t>I1</t>
  </si>
  <si>
    <t>I2</t>
  </si>
  <si>
    <t>I3</t>
  </si>
  <si>
    <t>I4</t>
  </si>
  <si>
    <t>i</t>
  </si>
  <si>
    <t>RH</t>
  </si>
  <si>
    <t>1/T</t>
    <phoneticPr fontId="1" type="noConversion"/>
  </si>
  <si>
    <t>ln(R_H)</t>
    <phoneticPr fontId="1" type="noConversion"/>
  </si>
  <si>
    <t>B/mT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</si>
</sst>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Sheet1!$H$2:$H$53</c:f>
              <c:numCache>
                <c:formatCode>General</c:formatCode>
                <c:ptCount val="52"/>
                <c:pt idx="0">
                  <c:v>1.2345679012345678E-2</c:v>
                </c:pt>
                <c:pt idx="1">
                  <c:v>1.1904761904761904E-2</c:v>
                </c:pt>
                <c:pt idx="2">
                  <c:v>1.1494252873563218E-2</c:v>
                </c:pt>
                <c:pt idx="3">
                  <c:v>1.0526315789473684E-2</c:v>
                </c:pt>
                <c:pt idx="4">
                  <c:v>9.5238095238095247E-3</c:v>
                </c:pt>
                <c:pt idx="5">
                  <c:v>9.0909090909090905E-3</c:v>
                </c:pt>
                <c:pt idx="6">
                  <c:v>8.6956521739130436E-3</c:v>
                </c:pt>
                <c:pt idx="7">
                  <c:v>8.5470085470085479E-3</c:v>
                </c:pt>
                <c:pt idx="8">
                  <c:v>8.4033613445378148E-3</c:v>
                </c:pt>
                <c:pt idx="9">
                  <c:v>8.3333333333333332E-3</c:v>
                </c:pt>
                <c:pt idx="10">
                  <c:v>8.2644628099173556E-3</c:v>
                </c:pt>
                <c:pt idx="11">
                  <c:v>8.1967213114754103E-3</c:v>
                </c:pt>
                <c:pt idx="12">
                  <c:v>8.130081300813009E-3</c:v>
                </c:pt>
                <c:pt idx="13">
                  <c:v>8.0000000000000002E-3</c:v>
                </c:pt>
                <c:pt idx="14">
                  <c:v>7.874015748031496E-3</c:v>
                </c:pt>
                <c:pt idx="15">
                  <c:v>7.7519379844961239E-3</c:v>
                </c:pt>
                <c:pt idx="16">
                  <c:v>7.6335877862595417E-3</c:v>
                </c:pt>
                <c:pt idx="17">
                  <c:v>7.5187969924812026E-3</c:v>
                </c:pt>
                <c:pt idx="18">
                  <c:v>7.2992700729927005E-3</c:v>
                </c:pt>
                <c:pt idx="19">
                  <c:v>7.1942446043165471E-3</c:v>
                </c:pt>
                <c:pt idx="20">
                  <c:v>7.1428571428571426E-3</c:v>
                </c:pt>
                <c:pt idx="21">
                  <c:v>7.0921985815602835E-3</c:v>
                </c:pt>
                <c:pt idx="22">
                  <c:v>7.0422535211267607E-3</c:v>
                </c:pt>
                <c:pt idx="23">
                  <c:v>6.8965517241379309E-3</c:v>
                </c:pt>
                <c:pt idx="24">
                  <c:v>6.6666666666666671E-3</c:v>
                </c:pt>
                <c:pt idx="25">
                  <c:v>6.4516129032258064E-3</c:v>
                </c:pt>
                <c:pt idx="26">
                  <c:v>6.369426751592357E-3</c:v>
                </c:pt>
                <c:pt idx="27">
                  <c:v>6.3291139240506328E-3</c:v>
                </c:pt>
                <c:pt idx="28">
                  <c:v>6.2893081761006293E-3</c:v>
                </c:pt>
                <c:pt idx="29">
                  <c:v>6.2500000000000003E-3</c:v>
                </c:pt>
                <c:pt idx="30">
                  <c:v>6.2111801242236021E-3</c:v>
                </c:pt>
                <c:pt idx="31">
                  <c:v>6.1728395061728392E-3</c:v>
                </c:pt>
                <c:pt idx="32">
                  <c:v>6.1349693251533744E-3</c:v>
                </c:pt>
                <c:pt idx="33">
                  <c:v>6.0975609756097563E-3</c:v>
                </c:pt>
                <c:pt idx="34">
                  <c:v>6.0606060606060606E-3</c:v>
                </c:pt>
                <c:pt idx="35">
                  <c:v>5.9880239520958087E-3</c:v>
                </c:pt>
                <c:pt idx="36">
                  <c:v>5.9171597633136093E-3</c:v>
                </c:pt>
                <c:pt idx="37">
                  <c:v>5.8823529411764705E-3</c:v>
                </c:pt>
                <c:pt idx="38">
                  <c:v>5.8139534883720929E-3</c:v>
                </c:pt>
                <c:pt idx="39">
                  <c:v>5.7142857142857143E-3</c:v>
                </c:pt>
                <c:pt idx="40">
                  <c:v>5.5555555555555558E-3</c:v>
                </c:pt>
                <c:pt idx="41">
                  <c:v>5.263157894736842E-3</c:v>
                </c:pt>
                <c:pt idx="42">
                  <c:v>5.0000000000000001E-3</c:v>
                </c:pt>
                <c:pt idx="43">
                  <c:v>4.7619047619047623E-3</c:v>
                </c:pt>
                <c:pt idx="44">
                  <c:v>4.5454545454545452E-3</c:v>
                </c:pt>
                <c:pt idx="45">
                  <c:v>4.1666666666666666E-3</c:v>
                </c:pt>
                <c:pt idx="46">
                  <c:v>3.8461538461538464E-3</c:v>
                </c:pt>
                <c:pt idx="47">
                  <c:v>3.5714285714285713E-3</c:v>
                </c:pt>
                <c:pt idx="48">
                  <c:v>3.3333333333333335E-3</c:v>
                </c:pt>
              </c:numCache>
            </c:numRef>
          </c:xVal>
          <c:yVal>
            <c:numRef>
              <c:f>Sheet1!$I$2:$I$53</c:f>
              <c:numCache>
                <c:formatCode>General</c:formatCode>
                <c:ptCount val="52"/>
                <c:pt idx="0">
                  <c:v>3.3188116534808003</c:v>
                </c:pt>
                <c:pt idx="1">
                  <c:v>3.3205294785947004</c:v>
                </c:pt>
                <c:pt idx="2">
                  <c:v>3.3228754148866857</c:v>
                </c:pt>
                <c:pt idx="3">
                  <c:v>3.3313112541979888</c:v>
                </c:pt>
                <c:pt idx="4">
                  <c:v>3.339233321531935</c:v>
                </c:pt>
                <c:pt idx="5">
                  <c:v>3.3376361605890432</c:v>
                </c:pt>
                <c:pt idx="6">
                  <c:v>3.3378137489397144</c:v>
                </c:pt>
                <c:pt idx="7">
                  <c:v>3.31935444343442</c:v>
                </c:pt>
                <c:pt idx="8">
                  <c:v>3.3048700180350616</c:v>
                </c:pt>
                <c:pt idx="9">
                  <c:v>3.2826015157487456</c:v>
                </c:pt>
                <c:pt idx="10">
                  <c:v>3.267094397138675</c:v>
                </c:pt>
                <c:pt idx="11">
                  <c:v>3.2603056346313402</c:v>
                </c:pt>
                <c:pt idx="12">
                  <c:v>3.2358312655176142</c:v>
                </c:pt>
                <c:pt idx="13">
                  <c:v>3.1861460002452819</c:v>
                </c:pt>
                <c:pt idx="14">
                  <c:v>3.1279659495083583</c:v>
                </c:pt>
                <c:pt idx="15">
                  <c:v>3.0490360455763019</c:v>
                </c:pt>
                <c:pt idx="16">
                  <c:v>2.9078568870519819</c:v>
                </c:pt>
                <c:pt idx="17">
                  <c:v>2.7057141413046621</c:v>
                </c:pt>
                <c:pt idx="18">
                  <c:v>1.5012957538143972</c:v>
                </c:pt>
                <c:pt idx="19">
                  <c:v>0.38492220687683504</c:v>
                </c:pt>
                <c:pt idx="20">
                  <c:v>1.5553512465303347</c:v>
                </c:pt>
                <c:pt idx="21">
                  <c:v>2.1723055502271262</c:v>
                </c:pt>
                <c:pt idx="22">
                  <c:v>2.5780743846801908</c:v>
                </c:pt>
                <c:pt idx="23">
                  <c:v>3.2192757448895275</c:v>
                </c:pt>
                <c:pt idx="24">
                  <c:v>4.0320701427375969</c:v>
                </c:pt>
                <c:pt idx="25">
                  <c:v>4.4873715252096362</c:v>
                </c:pt>
                <c:pt idx="26">
                  <c:v>4.6049951706738046</c:v>
                </c:pt>
                <c:pt idx="27">
                  <c:v>4.6610305354847137</c:v>
                </c:pt>
                <c:pt idx="28">
                  <c:v>4.7129702235910731</c:v>
                </c:pt>
                <c:pt idx="29">
                  <c:v>4.7545164861005933</c:v>
                </c:pt>
                <c:pt idx="30">
                  <c:v>4.7771467507270566</c:v>
                </c:pt>
                <c:pt idx="31">
                  <c:v>4.801065862809164</c:v>
                </c:pt>
                <c:pt idx="32">
                  <c:v>4.8234418890985333</c:v>
                </c:pt>
                <c:pt idx="33">
                  <c:v>4.8431235289557808</c:v>
                </c:pt>
                <c:pt idx="34">
                  <c:v>4.859036909945142</c:v>
                </c:pt>
                <c:pt idx="35">
                  <c:v>4.8792349624806874</c:v>
                </c:pt>
                <c:pt idx="36">
                  <c:v>4.8852232312753809</c:v>
                </c:pt>
                <c:pt idx="37">
                  <c:v>4.8893335751282461</c:v>
                </c:pt>
                <c:pt idx="38">
                  <c:v>4.8802608179250484</c:v>
                </c:pt>
                <c:pt idx="39">
                  <c:v>4.8317279024020889</c:v>
                </c:pt>
                <c:pt idx="40">
                  <c:v>4.6988654261153853</c:v>
                </c:pt>
                <c:pt idx="41">
                  <c:v>4.3227741179655474</c:v>
                </c:pt>
                <c:pt idx="42">
                  <c:v>3.8507856959569566</c:v>
                </c:pt>
                <c:pt idx="43">
                  <c:v>3.4016139615473717</c:v>
                </c:pt>
                <c:pt idx="44">
                  <c:v>3.0537653048046005</c:v>
                </c:pt>
                <c:pt idx="45">
                  <c:v>2.3625035832052892</c:v>
                </c:pt>
                <c:pt idx="46">
                  <c:v>1.799231484066756</c:v>
                </c:pt>
                <c:pt idx="47">
                  <c:v>1.2620058355765456</c:v>
                </c:pt>
                <c:pt idx="48">
                  <c:v>0.81977983149331135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B-428B-B068-3EF46B65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06351"/>
        <c:axId val="1406517871"/>
      </c:scatterChart>
      <c:valAx>
        <c:axId val="14065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517871"/>
        <c:crosses val="autoZero"/>
        <c:crossBetween val="midCat"/>
      </c:valAx>
      <c:valAx>
        <c:axId val="14065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50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657411</xdr:colOff>
      <xdr:row>1</xdr:row>
      <xdr:rowOff>178548</xdr:rowOff>
    </xdr:from>
    <xdr:to>
      <xdr:col>19</xdr:col>
      <xdr:colOff>74706</xdr:colOff>
      <xdr:row>20</xdr:row>
      <xdr:rowOff>171825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FFA8EF-D41B-243C-AAF7-272E90D7C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="71" zoomScaleNormal="85" workbookViewId="0">
      <selection activeCell="X13" sqref="T13:X13"/>
    </sheetView>
  </sheetViews>
  <sheetFormatPr defaultRowHeight="14" x14ac:dyDescent="0.3"/>
  <cols>
    <col min="7" max="7" width="8.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81</v>
      </c>
      <c r="B2">
        <v>31.22</v>
      </c>
      <c r="C2">
        <v>-31.1</v>
      </c>
      <c r="D2">
        <v>24.11</v>
      </c>
      <c r="E2">
        <v>-24.08</v>
      </c>
      <c r="F2">
        <f>ABS(B2-C2+D2-E2)/4</f>
        <v>27.627500000000001</v>
      </c>
      <c r="H2">
        <f>1/A2</f>
        <v>1.2345679012345678E-2</v>
      </c>
      <c r="I2">
        <f>LN(F2)</f>
        <v>3.3188116534808003</v>
      </c>
      <c r="J2">
        <v>422</v>
      </c>
    </row>
    <row r="3" spans="1:10" x14ac:dyDescent="0.3">
      <c r="A3">
        <v>84</v>
      </c>
      <c r="B3">
        <v>31.29</v>
      </c>
      <c r="C3">
        <v>-31.23</v>
      </c>
      <c r="D3">
        <v>24.11</v>
      </c>
      <c r="E3">
        <v>-24.07</v>
      </c>
      <c r="F3">
        <f>ABS(B3-C3+D3-E3)/4</f>
        <v>27.674999999999997</v>
      </c>
      <c r="H3">
        <f>1/A3</f>
        <v>1.1904761904761904E-2</v>
      </c>
      <c r="I3">
        <f>LN(F3)</f>
        <v>3.3205294785947004</v>
      </c>
    </row>
    <row r="4" spans="1:10" x14ac:dyDescent="0.3">
      <c r="A4">
        <v>87</v>
      </c>
      <c r="B4">
        <v>31.32</v>
      </c>
      <c r="C4">
        <v>-31.25</v>
      </c>
      <c r="D4">
        <v>24.21</v>
      </c>
      <c r="E4">
        <v>-24.18</v>
      </c>
      <c r="F4">
        <f>ABS(B4-C4+D4-E4)/4</f>
        <v>27.740000000000002</v>
      </c>
      <c r="H4">
        <f>1/A4</f>
        <v>1.1494252873563218E-2</v>
      </c>
      <c r="I4">
        <f>LN(F4)</f>
        <v>3.3228754148866857</v>
      </c>
    </row>
    <row r="5" spans="1:10" x14ac:dyDescent="0.3">
      <c r="A5">
        <v>95</v>
      </c>
      <c r="B5">
        <v>31.76</v>
      </c>
      <c r="C5">
        <v>-31.67</v>
      </c>
      <c r="D5">
        <v>24.25</v>
      </c>
      <c r="E5">
        <v>-24.22</v>
      </c>
      <c r="F5">
        <f>ABS(B5-C5+D5-E5)/4</f>
        <v>27.975000000000001</v>
      </c>
      <c r="H5">
        <f>1/A5</f>
        <v>1.0526315789473684E-2</v>
      </c>
      <c r="I5">
        <f>LN(F5)</f>
        <v>3.3313112541979888</v>
      </c>
    </row>
    <row r="6" spans="1:10" x14ac:dyDescent="0.3">
      <c r="A6">
        <v>105</v>
      </c>
      <c r="B6">
        <v>32.14</v>
      </c>
      <c r="C6">
        <v>-32.06</v>
      </c>
      <c r="D6">
        <v>24.32</v>
      </c>
      <c r="E6">
        <v>-24.27</v>
      </c>
      <c r="F6">
        <f>ABS(B6-C6+D6-E6)/4</f>
        <v>28.197500000000002</v>
      </c>
      <c r="H6">
        <f>1/A6</f>
        <v>9.5238095238095247E-3</v>
      </c>
      <c r="I6">
        <f>LN(F6)</f>
        <v>3.339233321531935</v>
      </c>
    </row>
    <row r="7" spans="1:10" x14ac:dyDescent="0.3">
      <c r="A7">
        <v>110</v>
      </c>
      <c r="B7">
        <v>32.15</v>
      </c>
      <c r="C7">
        <v>-32.04</v>
      </c>
      <c r="D7">
        <v>24.27</v>
      </c>
      <c r="E7">
        <v>-24.15</v>
      </c>
      <c r="F7">
        <f>ABS(B7-C7+D7-E7)/4</f>
        <v>28.152499999999996</v>
      </c>
      <c r="H7">
        <f>1/A7</f>
        <v>9.0909090909090905E-3</v>
      </c>
      <c r="I7">
        <f>LN(F7)</f>
        <v>3.3376361605890432</v>
      </c>
    </row>
    <row r="8" spans="1:10" x14ac:dyDescent="0.3">
      <c r="A8">
        <v>115</v>
      </c>
      <c r="B8">
        <v>32.270000000000003</v>
      </c>
      <c r="C8">
        <v>-32.17</v>
      </c>
      <c r="D8">
        <v>24.14</v>
      </c>
      <c r="E8">
        <v>-24.05</v>
      </c>
      <c r="F8">
        <f>ABS(B8-C8+D8-E8)/4</f>
        <v>28.157499999999999</v>
      </c>
      <c r="H8">
        <f>1/A8</f>
        <v>8.6956521739130436E-3</v>
      </c>
      <c r="I8">
        <f>LN(F8)</f>
        <v>3.3378137489397144</v>
      </c>
    </row>
    <row r="9" spans="1:10" x14ac:dyDescent="0.3">
      <c r="A9">
        <v>117</v>
      </c>
      <c r="B9">
        <v>32.130000000000003</v>
      </c>
      <c r="C9">
        <v>-32.01</v>
      </c>
      <c r="D9">
        <v>23.26</v>
      </c>
      <c r="E9">
        <v>-23.17</v>
      </c>
      <c r="F9">
        <f>ABS(B9-C9+D9-E9)/4</f>
        <v>27.642500000000002</v>
      </c>
      <c r="H9">
        <f>1/A9</f>
        <v>8.5470085470085479E-3</v>
      </c>
      <c r="I9">
        <f>LN(F9)</f>
        <v>3.31935444343442</v>
      </c>
    </row>
    <row r="10" spans="1:10" x14ac:dyDescent="0.3">
      <c r="A10">
        <v>119</v>
      </c>
      <c r="B10">
        <v>31.87</v>
      </c>
      <c r="C10">
        <v>-31.74</v>
      </c>
      <c r="D10">
        <v>22.74</v>
      </c>
      <c r="E10">
        <v>-22.63</v>
      </c>
      <c r="F10">
        <f>ABS(B10-C10+D10-E10)/4</f>
        <v>27.244999999999997</v>
      </c>
      <c r="H10">
        <f>1/A10</f>
        <v>8.4033613445378148E-3</v>
      </c>
      <c r="I10">
        <f>LN(F10)</f>
        <v>3.3048700180350616</v>
      </c>
    </row>
    <row r="11" spans="1:10" x14ac:dyDescent="0.3">
      <c r="A11">
        <v>120</v>
      </c>
      <c r="B11">
        <v>31.17</v>
      </c>
      <c r="C11">
        <v>-31.03</v>
      </c>
      <c r="D11">
        <v>22.24</v>
      </c>
      <c r="E11">
        <v>-22.14</v>
      </c>
      <c r="F11">
        <f>ABS(B11-C11+D11-E11)/4</f>
        <v>26.645</v>
      </c>
      <c r="H11">
        <f>1/A11</f>
        <v>8.3333333333333332E-3</v>
      </c>
      <c r="I11">
        <f>LN(F11)</f>
        <v>3.2826015157487456</v>
      </c>
    </row>
    <row r="12" spans="1:10" x14ac:dyDescent="0.3">
      <c r="A12">
        <v>121</v>
      </c>
      <c r="B12">
        <v>30.67</v>
      </c>
      <c r="C12">
        <v>-30.51</v>
      </c>
      <c r="D12">
        <v>21.94</v>
      </c>
      <c r="E12">
        <v>-21.82</v>
      </c>
      <c r="F12">
        <f>ABS(B12-C12+D12-E12)/4</f>
        <v>26.234999999999999</v>
      </c>
      <c r="H12">
        <f>1/A12</f>
        <v>8.2644628099173556E-3</v>
      </c>
      <c r="I12">
        <f>LN(F12)</f>
        <v>3.267094397138675</v>
      </c>
    </row>
    <row r="13" spans="1:10" x14ac:dyDescent="0.3">
      <c r="A13">
        <v>122</v>
      </c>
      <c r="B13">
        <v>30.68</v>
      </c>
      <c r="C13">
        <v>-30.48</v>
      </c>
      <c r="D13">
        <v>21.6</v>
      </c>
      <c r="E13">
        <v>-21.47</v>
      </c>
      <c r="F13">
        <f>ABS(B13-C13+D13-E13)/4</f>
        <v>26.057499999999997</v>
      </c>
      <c r="H13">
        <f>1/A13</f>
        <v>8.1967213114754103E-3</v>
      </c>
      <c r="I13">
        <f>LN(F13)</f>
        <v>3.2603056346313402</v>
      </c>
    </row>
    <row r="14" spans="1:10" x14ac:dyDescent="0.3">
      <c r="A14">
        <v>123</v>
      </c>
      <c r="B14">
        <v>30.06</v>
      </c>
      <c r="C14">
        <v>-29.9</v>
      </c>
      <c r="D14">
        <v>20.93</v>
      </c>
      <c r="E14">
        <v>-20.82</v>
      </c>
      <c r="F14">
        <f>ABS(B14-C14+D14-E14)/4</f>
        <v>25.427499999999995</v>
      </c>
      <c r="H14">
        <f>1/A14</f>
        <v>8.130081300813009E-3</v>
      </c>
      <c r="I14">
        <f>LN(F14)</f>
        <v>3.2358312655176142</v>
      </c>
    </row>
    <row r="15" spans="1:10" x14ac:dyDescent="0.3">
      <c r="A15">
        <v>125</v>
      </c>
      <c r="B15">
        <v>28.79</v>
      </c>
      <c r="C15">
        <v>-28.64</v>
      </c>
      <c r="D15">
        <v>19.73</v>
      </c>
      <c r="E15">
        <v>-19.62</v>
      </c>
      <c r="F15">
        <f>ABS(B15-C15+D15-E15)/4</f>
        <v>24.195</v>
      </c>
      <c r="H15">
        <f>1/A15</f>
        <v>8.0000000000000002E-3</v>
      </c>
      <c r="I15">
        <f>LN(F15)</f>
        <v>3.1861460002452819</v>
      </c>
    </row>
    <row r="16" spans="1:10" x14ac:dyDescent="0.3">
      <c r="A16">
        <v>127</v>
      </c>
      <c r="B16">
        <v>27.5</v>
      </c>
      <c r="C16">
        <v>-27.34</v>
      </c>
      <c r="D16">
        <v>18.3</v>
      </c>
      <c r="E16">
        <v>-18.170000000000002</v>
      </c>
      <c r="F16">
        <f>ABS(B16-C16+D16-E16)/4</f>
        <v>22.827500000000001</v>
      </c>
      <c r="H16">
        <f>1/A16</f>
        <v>7.874015748031496E-3</v>
      </c>
      <c r="I16">
        <f>LN(F16)</f>
        <v>3.1279659495083583</v>
      </c>
    </row>
    <row r="17" spans="1:9" x14ac:dyDescent="0.3">
      <c r="A17">
        <v>129</v>
      </c>
      <c r="B17">
        <v>25.63</v>
      </c>
      <c r="C17">
        <v>-25.44</v>
      </c>
      <c r="D17">
        <v>16.73</v>
      </c>
      <c r="E17">
        <v>-16.579999999999998</v>
      </c>
      <c r="F17">
        <f>ABS(B17-C17+D17-E17)/4</f>
        <v>21.094999999999999</v>
      </c>
      <c r="H17">
        <f>1/A17</f>
        <v>7.7519379844961239E-3</v>
      </c>
      <c r="I17">
        <f>LN(F17)</f>
        <v>3.0490360455763019</v>
      </c>
    </row>
    <row r="18" spans="1:9" x14ac:dyDescent="0.3">
      <c r="A18">
        <v>131</v>
      </c>
      <c r="B18">
        <v>23.06</v>
      </c>
      <c r="C18">
        <v>-22.87</v>
      </c>
      <c r="D18">
        <v>13.75</v>
      </c>
      <c r="E18">
        <v>-13.59</v>
      </c>
      <c r="F18">
        <f>ABS(B18-C18+D18-E18)/4</f>
        <v>18.317499999999999</v>
      </c>
      <c r="H18">
        <f>1/A18</f>
        <v>7.6335877862595417E-3</v>
      </c>
      <c r="I18">
        <f>LN(F18)</f>
        <v>2.9078568870519819</v>
      </c>
    </row>
    <row r="19" spans="1:9" x14ac:dyDescent="0.3">
      <c r="A19">
        <v>133</v>
      </c>
      <c r="B19">
        <v>19.489999999999998</v>
      </c>
      <c r="C19">
        <v>-19.3</v>
      </c>
      <c r="D19">
        <v>10.61</v>
      </c>
      <c r="E19">
        <v>-10.46</v>
      </c>
      <c r="F19">
        <f>ABS(B19-C19+D19-E19)/4</f>
        <v>14.965</v>
      </c>
      <c r="H19">
        <f>1/A19</f>
        <v>7.5187969924812026E-3</v>
      </c>
      <c r="I19">
        <f>LN(F19)</f>
        <v>2.7057141413046621</v>
      </c>
    </row>
    <row r="20" spans="1:9" x14ac:dyDescent="0.3">
      <c r="A20">
        <v>137</v>
      </c>
      <c r="B20">
        <v>8.7430000000000003</v>
      </c>
      <c r="C20">
        <v>-8.5570000000000004</v>
      </c>
      <c r="D20">
        <v>0.42299999999999999</v>
      </c>
      <c r="E20">
        <v>-0.22700000000000001</v>
      </c>
      <c r="F20">
        <f>ABS(B20-C20+D20-E20)/4</f>
        <v>4.4874999999999998</v>
      </c>
      <c r="H20">
        <f>1/A20</f>
        <v>7.2992700729927005E-3</v>
      </c>
      <c r="I20">
        <f>LN(F20)</f>
        <v>1.5012957538143972</v>
      </c>
    </row>
    <row r="21" spans="1:9" x14ac:dyDescent="0.3">
      <c r="A21">
        <v>139</v>
      </c>
      <c r="B21">
        <v>3.0990000000000002</v>
      </c>
      <c r="C21">
        <v>-2.8820000000000001</v>
      </c>
      <c r="D21">
        <v>-5.8460000000000001</v>
      </c>
      <c r="E21">
        <v>6.0129999999999999</v>
      </c>
      <c r="F21">
        <f>ABS(B21-C21+D21-E21)/4</f>
        <v>1.4695</v>
      </c>
      <c r="H21">
        <f>1/A21</f>
        <v>7.1942446043165471E-3</v>
      </c>
      <c r="I21">
        <f>LN(F21)</f>
        <v>0.38492220687683504</v>
      </c>
    </row>
    <row r="22" spans="1:9" x14ac:dyDescent="0.3">
      <c r="A22">
        <v>140</v>
      </c>
      <c r="B22">
        <v>2.9000000000000001E-2</v>
      </c>
      <c r="C22">
        <v>0.16300000000000001</v>
      </c>
      <c r="D22">
        <v>-9.3420000000000005</v>
      </c>
      <c r="E22">
        <v>9.4710000000000001</v>
      </c>
      <c r="F22">
        <f>ABS(B22-C22+D22-E22)/4</f>
        <v>4.7367500000000007</v>
      </c>
      <c r="H22">
        <f>1/A22</f>
        <v>7.1428571428571426E-3</v>
      </c>
      <c r="I22">
        <f>LN(F22)</f>
        <v>1.5553512465303347</v>
      </c>
    </row>
    <row r="23" spans="1:9" x14ac:dyDescent="0.3">
      <c r="A23">
        <v>141</v>
      </c>
      <c r="B23">
        <v>-4.3710000000000004</v>
      </c>
      <c r="C23">
        <v>4.6120000000000001</v>
      </c>
      <c r="D23">
        <v>-12.997</v>
      </c>
      <c r="E23">
        <v>13.134</v>
      </c>
      <c r="F23">
        <f>ABS(B23-C23+D23-E23)/4</f>
        <v>8.7785000000000011</v>
      </c>
      <c r="H23">
        <f>1/A23</f>
        <v>7.0921985815602835E-3</v>
      </c>
      <c r="I23">
        <f>LN(F23)</f>
        <v>2.1723055502271262</v>
      </c>
    </row>
    <row r="24" spans="1:9" x14ac:dyDescent="0.3">
      <c r="A24">
        <v>142</v>
      </c>
      <c r="B24">
        <v>-9.3010000000000002</v>
      </c>
      <c r="C24">
        <v>9.577</v>
      </c>
      <c r="D24">
        <v>-16.831</v>
      </c>
      <c r="E24">
        <v>16.978000000000002</v>
      </c>
      <c r="F24">
        <f>ABS(B24-C24+D24-E24)/4</f>
        <v>13.171750000000001</v>
      </c>
      <c r="H24">
        <f>1/A24</f>
        <v>7.0422535211267607E-3</v>
      </c>
      <c r="I24">
        <f>LN(F24)</f>
        <v>2.5780743846801908</v>
      </c>
    </row>
    <row r="25" spans="1:9" x14ac:dyDescent="0.3">
      <c r="A25">
        <v>145</v>
      </c>
      <c r="B25">
        <v>-20.2</v>
      </c>
      <c r="C25">
        <v>20.82</v>
      </c>
      <c r="D25">
        <v>-29.36</v>
      </c>
      <c r="E25">
        <v>29.66</v>
      </c>
      <c r="F25">
        <f>ABS(B25-C25+D25-E25)/4</f>
        <v>25.009999999999998</v>
      </c>
      <c r="H25">
        <f>1/A25</f>
        <v>6.8965517241379309E-3</v>
      </c>
      <c r="I25">
        <f>LN(F25)</f>
        <v>3.2192757448895275</v>
      </c>
    </row>
    <row r="26" spans="1:9" x14ac:dyDescent="0.3">
      <c r="A26">
        <v>150</v>
      </c>
      <c r="B26">
        <v>-54.15</v>
      </c>
      <c r="C26">
        <v>54.6</v>
      </c>
      <c r="D26">
        <v>-58.28</v>
      </c>
      <c r="E26">
        <v>58.48</v>
      </c>
      <c r="F26">
        <f>ABS(B26-C26+D26-E26)/4</f>
        <v>56.377499999999998</v>
      </c>
      <c r="H26">
        <f>1/A26</f>
        <v>6.6666666666666671E-3</v>
      </c>
      <c r="I26">
        <f>LN(F26)</f>
        <v>4.0320701427375969</v>
      </c>
    </row>
    <row r="27" spans="1:9" x14ac:dyDescent="0.3">
      <c r="A27">
        <v>155</v>
      </c>
      <c r="B27">
        <v>-87.15</v>
      </c>
      <c r="C27">
        <v>87.51</v>
      </c>
      <c r="D27">
        <v>-90.4</v>
      </c>
      <c r="E27">
        <v>90.49</v>
      </c>
      <c r="F27">
        <f>ABS(B27-C27+D27-E27)/4</f>
        <v>88.887500000000017</v>
      </c>
      <c r="H27">
        <f>1/A27</f>
        <v>6.4516129032258064E-3</v>
      </c>
      <c r="I27">
        <f>LN(F27)</f>
        <v>4.4873715252096362</v>
      </c>
    </row>
    <row r="28" spans="1:9" x14ac:dyDescent="0.3">
      <c r="A28">
        <v>157</v>
      </c>
      <c r="B28">
        <v>-98.55</v>
      </c>
      <c r="C28">
        <v>98.91</v>
      </c>
      <c r="D28">
        <v>-101.19</v>
      </c>
      <c r="E28">
        <v>101.28</v>
      </c>
      <c r="F28">
        <f>ABS(B28-C28+D28-E28)/4</f>
        <v>99.982499999999987</v>
      </c>
      <c r="H28">
        <f>1/A28</f>
        <v>6.369426751592357E-3</v>
      </c>
      <c r="I28">
        <f>LN(F28)</f>
        <v>4.6049951706738046</v>
      </c>
    </row>
    <row r="29" spans="1:9" x14ac:dyDescent="0.3">
      <c r="A29">
        <v>158</v>
      </c>
      <c r="B29">
        <v>-104.09</v>
      </c>
      <c r="C29">
        <v>104.42</v>
      </c>
      <c r="D29">
        <v>-107.22</v>
      </c>
      <c r="E29">
        <v>107.25</v>
      </c>
      <c r="F29">
        <f>ABS(B29-C29+D29-E29)/4</f>
        <v>105.745</v>
      </c>
      <c r="H29">
        <f>1/A29</f>
        <v>6.3291139240506328E-3</v>
      </c>
      <c r="I29">
        <f>LN(F29)</f>
        <v>4.6610305354847137</v>
      </c>
    </row>
    <row r="30" spans="1:9" x14ac:dyDescent="0.3">
      <c r="A30">
        <v>159</v>
      </c>
      <c r="B30">
        <v>-111.07</v>
      </c>
      <c r="C30">
        <v>111.52</v>
      </c>
      <c r="D30">
        <v>-111.42</v>
      </c>
      <c r="E30">
        <v>111.52</v>
      </c>
      <c r="F30">
        <f>ABS(B30-C30+D30-E30)/4</f>
        <v>111.38249999999999</v>
      </c>
      <c r="H30">
        <f>1/A30</f>
        <v>6.2893081761006293E-3</v>
      </c>
      <c r="I30">
        <f>LN(F30)</f>
        <v>4.7129702235910731</v>
      </c>
    </row>
    <row r="31" spans="1:9" x14ac:dyDescent="0.3">
      <c r="A31">
        <v>160</v>
      </c>
      <c r="B31">
        <v>-115.78</v>
      </c>
      <c r="C31">
        <v>116.22</v>
      </c>
      <c r="D31">
        <v>-116.12</v>
      </c>
      <c r="E31">
        <v>116.31</v>
      </c>
      <c r="F31">
        <f>ABS(B31-C31+D31-E31)/4</f>
        <v>116.1075</v>
      </c>
      <c r="H31">
        <f>1/A31</f>
        <v>6.2500000000000003E-3</v>
      </c>
      <c r="I31">
        <f>LN(F31)</f>
        <v>4.7545164861005933</v>
      </c>
    </row>
    <row r="32" spans="1:9" x14ac:dyDescent="0.3">
      <c r="A32">
        <v>161</v>
      </c>
      <c r="B32">
        <v>-118.77</v>
      </c>
      <c r="C32">
        <v>119.05</v>
      </c>
      <c r="D32">
        <v>-118.6</v>
      </c>
      <c r="E32">
        <v>118.64</v>
      </c>
      <c r="F32">
        <f>ABS(B32-C32+D32-E32)/4</f>
        <v>118.76499999999999</v>
      </c>
      <c r="H32">
        <f>1/A32</f>
        <v>6.2111801242236021E-3</v>
      </c>
      <c r="I32">
        <f>LN(F32)</f>
        <v>4.7771467507270566</v>
      </c>
    </row>
    <row r="33" spans="1:9" x14ac:dyDescent="0.3">
      <c r="A33">
        <v>162</v>
      </c>
      <c r="B33">
        <v>-121.51</v>
      </c>
      <c r="C33">
        <v>121.84</v>
      </c>
      <c r="D33">
        <v>-121.63</v>
      </c>
      <c r="E33">
        <v>121.58</v>
      </c>
      <c r="F33">
        <f>ABS(B33-C33+D33-E33)/4</f>
        <v>121.64</v>
      </c>
      <c r="H33">
        <f>1/A33</f>
        <v>6.1728395061728392E-3</v>
      </c>
      <c r="I33">
        <f>LN(F33)</f>
        <v>4.801065862809164</v>
      </c>
    </row>
    <row r="34" spans="1:9" x14ac:dyDescent="0.3">
      <c r="A34">
        <v>163</v>
      </c>
      <c r="B34">
        <v>-124.38</v>
      </c>
      <c r="C34">
        <v>124.78</v>
      </c>
      <c r="D34">
        <v>-124.17</v>
      </c>
      <c r="E34">
        <v>124.24</v>
      </c>
      <c r="F34">
        <f>ABS(B34-C34+D34-E34)/4</f>
        <v>124.3925</v>
      </c>
      <c r="H34">
        <f>1/A34</f>
        <v>6.1349693251533744E-3</v>
      </c>
      <c r="I34">
        <f>LN(F34)</f>
        <v>4.8234418890985333</v>
      </c>
    </row>
    <row r="35" spans="1:9" x14ac:dyDescent="0.3">
      <c r="A35">
        <v>164</v>
      </c>
      <c r="B35">
        <v>-127.11</v>
      </c>
      <c r="C35">
        <v>127.49</v>
      </c>
      <c r="D35">
        <v>-126.4</v>
      </c>
      <c r="E35">
        <v>126.46</v>
      </c>
      <c r="F35">
        <f>ABS(B35-C35+D35-E35)/4</f>
        <v>126.86499999999999</v>
      </c>
      <c r="H35">
        <f>1/A35</f>
        <v>6.0975609756097563E-3</v>
      </c>
      <c r="I35">
        <f>LN(F35)</f>
        <v>4.8431235289557808</v>
      </c>
    </row>
    <row r="36" spans="1:9" x14ac:dyDescent="0.3">
      <c r="A36">
        <v>165</v>
      </c>
      <c r="B36">
        <v>-129.47</v>
      </c>
      <c r="C36">
        <v>129.72</v>
      </c>
      <c r="D36">
        <v>-128.18</v>
      </c>
      <c r="E36">
        <v>128.22999999999999</v>
      </c>
      <c r="F36">
        <f>ABS(B36-C36+D36-E36)/4</f>
        <v>128.9</v>
      </c>
      <c r="H36">
        <f>1/A36</f>
        <v>6.0606060606060606E-3</v>
      </c>
      <c r="I36">
        <f>LN(F36)</f>
        <v>4.859036909945142</v>
      </c>
    </row>
    <row r="37" spans="1:9" x14ac:dyDescent="0.3">
      <c r="A37">
        <v>167</v>
      </c>
      <c r="B37">
        <v>-132.32</v>
      </c>
      <c r="C37">
        <v>132.61000000000001</v>
      </c>
      <c r="D37">
        <v>-130.56</v>
      </c>
      <c r="E37">
        <v>130.63</v>
      </c>
      <c r="F37">
        <f>ABS(B37-C37+D37-E37)/4</f>
        <v>131.53</v>
      </c>
      <c r="H37">
        <f>1/A37</f>
        <v>5.9880239520958087E-3</v>
      </c>
      <c r="I37">
        <f>LN(F37)</f>
        <v>4.8792349624806874</v>
      </c>
    </row>
    <row r="38" spans="1:9" x14ac:dyDescent="0.3">
      <c r="A38">
        <v>169</v>
      </c>
      <c r="B38">
        <v>-133.31</v>
      </c>
      <c r="C38">
        <v>133.61000000000001</v>
      </c>
      <c r="D38">
        <v>-131.13999999999999</v>
      </c>
      <c r="E38">
        <v>131.22</v>
      </c>
      <c r="F38">
        <f>ABS(B38-C38+D38-E38)/4</f>
        <v>132.32</v>
      </c>
      <c r="H38">
        <f>1/A38</f>
        <v>5.9171597633136093E-3</v>
      </c>
      <c r="I38">
        <f>LN(F38)</f>
        <v>4.8852232312753809</v>
      </c>
    </row>
    <row r="39" spans="1:9" x14ac:dyDescent="0.3">
      <c r="A39">
        <v>170</v>
      </c>
      <c r="B39">
        <v>-133.87</v>
      </c>
      <c r="C39">
        <v>134.03</v>
      </c>
      <c r="D39">
        <v>-131.77000000000001</v>
      </c>
      <c r="E39">
        <v>131.79</v>
      </c>
      <c r="F39">
        <f>ABS(B39-C39+D39-E39)/4</f>
        <v>132.86499999999998</v>
      </c>
      <c r="H39">
        <f>1/A39</f>
        <v>5.8823529411764705E-3</v>
      </c>
      <c r="I39">
        <f>LN(F39)</f>
        <v>4.8893335751282461</v>
      </c>
    </row>
    <row r="40" spans="1:9" x14ac:dyDescent="0.3">
      <c r="A40">
        <v>172</v>
      </c>
      <c r="B40">
        <v>-133.15</v>
      </c>
      <c r="C40">
        <v>133.24</v>
      </c>
      <c r="D40">
        <v>-130.16</v>
      </c>
      <c r="E40">
        <v>130.11000000000001</v>
      </c>
      <c r="F40">
        <f>ABS(B40-C40+D40-E40)/4</f>
        <v>131.66499999999999</v>
      </c>
      <c r="H40">
        <f>1/A40</f>
        <v>5.8139534883720929E-3</v>
      </c>
      <c r="I40">
        <f>LN(F40)</f>
        <v>4.8802608179250484</v>
      </c>
    </row>
    <row r="41" spans="1:9" x14ac:dyDescent="0.3">
      <c r="A41">
        <v>175</v>
      </c>
      <c r="B41">
        <v>-126.89</v>
      </c>
      <c r="C41">
        <v>126.99</v>
      </c>
      <c r="D41">
        <v>-123.93</v>
      </c>
      <c r="E41">
        <v>123.9</v>
      </c>
      <c r="F41">
        <f>ABS(B41-C41+D41-E41)/4</f>
        <v>125.42750000000001</v>
      </c>
      <c r="H41">
        <f>1/A41</f>
        <v>5.7142857142857143E-3</v>
      </c>
      <c r="I41">
        <f>LN(F41)</f>
        <v>4.8317279024020889</v>
      </c>
    </row>
    <row r="42" spans="1:9" x14ac:dyDescent="0.3">
      <c r="A42">
        <v>180</v>
      </c>
      <c r="B42">
        <v>-111.82</v>
      </c>
      <c r="C42">
        <v>111.54</v>
      </c>
      <c r="D42">
        <v>-107.95</v>
      </c>
      <c r="E42">
        <v>107.98</v>
      </c>
      <c r="F42">
        <f>ABS(B42-C42+D42-E42)/4</f>
        <v>109.82250000000001</v>
      </c>
      <c r="H42">
        <f>1/A42</f>
        <v>5.5555555555555558E-3</v>
      </c>
      <c r="I42">
        <f>LN(F42)</f>
        <v>4.6988654261153853</v>
      </c>
    </row>
    <row r="43" spans="1:9" x14ac:dyDescent="0.3">
      <c r="A43">
        <v>190</v>
      </c>
      <c r="B43">
        <v>-76.69</v>
      </c>
      <c r="C43">
        <v>76.599999999999994</v>
      </c>
      <c r="D43">
        <v>-74.17</v>
      </c>
      <c r="E43">
        <v>74.13</v>
      </c>
      <c r="F43">
        <f>ABS(B43-C43+D43-E43)/4</f>
        <v>75.397499999999994</v>
      </c>
      <c r="H43">
        <f>1/A43</f>
        <v>5.263157894736842E-3</v>
      </c>
      <c r="I43">
        <f>LN(F43)</f>
        <v>4.3227741179655474</v>
      </c>
    </row>
    <row r="44" spans="1:9" x14ac:dyDescent="0.3">
      <c r="A44">
        <v>200</v>
      </c>
      <c r="B44">
        <v>-47.69</v>
      </c>
      <c r="C44">
        <v>47.72</v>
      </c>
      <c r="D44">
        <v>-46.35</v>
      </c>
      <c r="E44">
        <v>46.36</v>
      </c>
      <c r="F44">
        <f>ABS(B44-C44+D44-E44)/4</f>
        <v>47.03</v>
      </c>
      <c r="H44">
        <f>1/A44</f>
        <v>5.0000000000000001E-3</v>
      </c>
      <c r="I44">
        <f>LN(F44)</f>
        <v>3.8507856959569566</v>
      </c>
    </row>
    <row r="45" spans="1:9" x14ac:dyDescent="0.3">
      <c r="A45">
        <v>210</v>
      </c>
      <c r="B45">
        <v>-30.35</v>
      </c>
      <c r="C45">
        <v>30.37</v>
      </c>
      <c r="D45">
        <v>-29.66</v>
      </c>
      <c r="E45">
        <v>29.67</v>
      </c>
      <c r="F45">
        <f>ABS(B45-C45+D45-E45)/4</f>
        <v>30.012499999999999</v>
      </c>
      <c r="H45">
        <f>1/A45</f>
        <v>4.7619047619047623E-3</v>
      </c>
      <c r="I45">
        <f>LN(F45)</f>
        <v>3.4016139615473717</v>
      </c>
    </row>
    <row r="46" spans="1:9" x14ac:dyDescent="0.3">
      <c r="A46">
        <v>220</v>
      </c>
      <c r="B46">
        <v>-21.49</v>
      </c>
      <c r="C46">
        <v>21.5</v>
      </c>
      <c r="D46">
        <v>-20.98</v>
      </c>
      <c r="E46">
        <v>20.81</v>
      </c>
      <c r="F46">
        <f>ABS(B46-C46+D46-E46)/4</f>
        <v>21.195</v>
      </c>
      <c r="H46">
        <f>1/A46</f>
        <v>4.5454545454545452E-3</v>
      </c>
      <c r="I46">
        <f>LN(F46)</f>
        <v>3.0537653048046005</v>
      </c>
    </row>
    <row r="47" spans="1:9" x14ac:dyDescent="0.3">
      <c r="A47">
        <v>240</v>
      </c>
      <c r="B47">
        <v>-10.87</v>
      </c>
      <c r="C47">
        <v>10.87</v>
      </c>
      <c r="D47">
        <v>-10.37</v>
      </c>
      <c r="E47">
        <v>10.36</v>
      </c>
      <c r="F47">
        <f>ABS(B47-C47+D47-E47)/4</f>
        <v>10.6175</v>
      </c>
      <c r="H47">
        <f>1/A47</f>
        <v>4.1666666666666666E-3</v>
      </c>
      <c r="I47">
        <f>LN(F47)</f>
        <v>2.3625035832052892</v>
      </c>
    </row>
    <row r="48" spans="1:9" x14ac:dyDescent="0.3">
      <c r="A48">
        <v>260</v>
      </c>
      <c r="B48">
        <v>-6.22</v>
      </c>
      <c r="C48">
        <v>6.21</v>
      </c>
      <c r="D48">
        <v>-5.88</v>
      </c>
      <c r="E48">
        <v>5.87</v>
      </c>
      <c r="F48">
        <f>ABS(B48-C48+D48-E48)/4</f>
        <v>6.0449999999999999</v>
      </c>
      <c r="H48">
        <f>1/A48</f>
        <v>3.8461538461538464E-3</v>
      </c>
      <c r="I48">
        <f>LN(F48)</f>
        <v>1.799231484066756</v>
      </c>
    </row>
    <row r="49" spans="1:9" x14ac:dyDescent="0.3">
      <c r="A49">
        <v>280</v>
      </c>
      <c r="B49">
        <v>-3.59</v>
      </c>
      <c r="C49">
        <v>3.63</v>
      </c>
      <c r="D49">
        <v>-3.44</v>
      </c>
      <c r="E49">
        <v>3.47</v>
      </c>
      <c r="F49">
        <f>ABS(B49-C49+D49-E49)/4</f>
        <v>3.5325000000000002</v>
      </c>
      <c r="H49">
        <f>1/A49</f>
        <v>3.5714285714285713E-3</v>
      </c>
      <c r="I49">
        <f>LN(F49)</f>
        <v>1.2620058355765456</v>
      </c>
    </row>
    <row r="50" spans="1:9" x14ac:dyDescent="0.3">
      <c r="A50">
        <v>300</v>
      </c>
      <c r="B50">
        <v>-2.2999999999999998</v>
      </c>
      <c r="C50">
        <v>2.33</v>
      </c>
      <c r="D50">
        <v>-2.2000000000000002</v>
      </c>
      <c r="E50">
        <v>2.25</v>
      </c>
      <c r="F50">
        <f>ABS(B50-C50+D50-E50)/4</f>
        <v>2.27</v>
      </c>
      <c r="H50">
        <f>1/A50</f>
        <v>3.3333333333333335E-3</v>
      </c>
      <c r="I50">
        <f>LN(F50)</f>
        <v>0.81977983149331135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陈利峰</dc:creator>
  <cp:lastModifiedBy>Yihao Chen</cp:lastModifiedBy>
  <dcterms:created xsi:type="dcterms:W3CDTF">2015-06-05T18:19:34Z</dcterms:created>
  <dcterms:modified xsi:type="dcterms:W3CDTF">2025-04-16T08:16:30Z</dcterms:modified>
</cp:coreProperties>
</file>