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bzy\Downloads\Telegram Desktop\"/>
    </mc:Choice>
  </mc:AlternateContent>
  <bookViews>
    <workbookView minimized="1" xWindow="-108" yWindow="-108" windowWidth="23256" windowHeight="12720" activeTab="1"/>
  </bookViews>
  <sheets>
    <sheet name="Лист2" sheetId="2" r:id="rId1"/>
    <sheet name="Лист3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B45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J51" i="3"/>
  <c r="K51" i="3" s="1"/>
  <c r="O51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J32" i="3"/>
  <c r="K32" i="3" s="1"/>
  <c r="O32" i="3" s="1"/>
  <c r="K24" i="3"/>
  <c r="O24" i="3" s="1"/>
  <c r="J42" i="3"/>
  <c r="K42" i="3" s="1"/>
  <c r="O42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K25" i="3" s="1"/>
  <c r="O25" i="3" s="1"/>
  <c r="J26" i="3"/>
  <c r="K26" i="3" s="1"/>
  <c r="O26" i="3" s="1"/>
  <c r="J27" i="3"/>
  <c r="K27" i="3" s="1"/>
  <c r="O27" i="3" s="1"/>
  <c r="J28" i="3"/>
  <c r="K28" i="3" s="1"/>
  <c r="O28" i="3" s="1"/>
  <c r="J29" i="3"/>
  <c r="K29" i="3" s="1"/>
  <c r="O29" i="3" s="1"/>
  <c r="J30" i="3"/>
  <c r="K30" i="3" s="1"/>
  <c r="O30" i="3" s="1"/>
  <c r="J31" i="3"/>
  <c r="K31" i="3" s="1"/>
  <c r="O31" i="3" s="1"/>
  <c r="J33" i="3"/>
  <c r="K33" i="3" s="1"/>
  <c r="O33" i="3" s="1"/>
  <c r="J34" i="3"/>
  <c r="K34" i="3" s="1"/>
  <c r="O34" i="3" s="1"/>
  <c r="J35" i="3"/>
  <c r="K35" i="3" s="1"/>
  <c r="O35" i="3" s="1"/>
  <c r="J36" i="3"/>
  <c r="K36" i="3" s="1"/>
  <c r="O36" i="3" s="1"/>
  <c r="J37" i="3"/>
  <c r="K37" i="3" s="1"/>
  <c r="O37" i="3" s="1"/>
  <c r="J38" i="3"/>
  <c r="K38" i="3" s="1"/>
  <c r="O38" i="3" s="1"/>
  <c r="J39" i="3"/>
  <c r="K39" i="3" s="1"/>
  <c r="O39" i="3" s="1"/>
  <c r="J40" i="3"/>
  <c r="K40" i="3" s="1"/>
  <c r="O40" i="3" s="1"/>
  <c r="J41" i="3"/>
  <c r="K41" i="3" s="1"/>
  <c r="O41" i="3" s="1"/>
  <c r="J43" i="3"/>
  <c r="K43" i="3" s="1"/>
  <c r="O43" i="3" s="1"/>
  <c r="J44" i="3"/>
  <c r="K44" i="3" s="1"/>
  <c r="O44" i="3" s="1"/>
  <c r="J45" i="3"/>
  <c r="K45" i="3" s="1"/>
  <c r="O45" i="3" s="1"/>
  <c r="J46" i="3"/>
  <c r="K46" i="3" s="1"/>
  <c r="O46" i="3" s="1"/>
  <c r="J47" i="3"/>
  <c r="K47" i="3" s="1"/>
  <c r="O47" i="3" s="1"/>
  <c r="J48" i="3"/>
  <c r="K48" i="3" s="1"/>
  <c r="O48" i="3" s="1"/>
  <c r="J49" i="3"/>
  <c r="K49" i="3" s="1"/>
  <c r="O49" i="3" s="1"/>
  <c r="J50" i="3"/>
  <c r="K50" i="3" s="1"/>
  <c r="O50" i="3" s="1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F3" i="2"/>
  <c r="D3" i="2"/>
  <c r="A1" i="2"/>
  <c r="D4" i="2" l="1"/>
  <c r="F4" i="2" l="1"/>
  <c r="D27" i="2"/>
  <c r="D14" i="2"/>
  <c r="D85" i="2"/>
  <c r="D39" i="2"/>
  <c r="D98" i="2"/>
  <c r="D15" i="2"/>
  <c r="D86" i="2"/>
  <c r="D63" i="2"/>
  <c r="D74" i="2"/>
  <c r="D73" i="2"/>
  <c r="D13" i="2"/>
  <c r="D72" i="2"/>
  <c r="D12" i="2"/>
  <c r="D83" i="2"/>
  <c r="D69" i="2"/>
  <c r="D75" i="2"/>
  <c r="D38" i="2"/>
  <c r="D49" i="2"/>
  <c r="D96" i="2"/>
  <c r="D36" i="2"/>
  <c r="D95" i="2"/>
  <c r="D35" i="2"/>
  <c r="D94" i="2"/>
  <c r="D22" i="2"/>
  <c r="D32" i="2"/>
  <c r="D51" i="2"/>
  <c r="D26" i="2"/>
  <c r="D37" i="2"/>
  <c r="D48" i="2"/>
  <c r="D71" i="2"/>
  <c r="D23" i="2"/>
  <c r="D70" i="2"/>
  <c r="D21" i="2"/>
  <c r="D92" i="2"/>
  <c r="D19" i="2"/>
  <c r="D45" i="2"/>
  <c r="D91" i="2"/>
  <c r="D7" i="2"/>
  <c r="D30" i="2"/>
  <c r="D99" i="2"/>
  <c r="D50" i="2"/>
  <c r="D61" i="2"/>
  <c r="D60" i="2"/>
  <c r="D47" i="2"/>
  <c r="D11" i="2"/>
  <c r="D58" i="2"/>
  <c r="D10" i="2"/>
  <c r="D81" i="2"/>
  <c r="D68" i="2"/>
  <c r="D8" i="2"/>
  <c r="D43" i="2"/>
  <c r="D53" i="2"/>
  <c r="D87" i="2"/>
  <c r="D62" i="2"/>
  <c r="D97" i="2"/>
  <c r="D25" i="2"/>
  <c r="D84" i="2"/>
  <c r="D24" i="2"/>
  <c r="D59" i="2"/>
  <c r="D82" i="2"/>
  <c r="D46" i="2"/>
  <c r="D34" i="2"/>
  <c r="D93" i="2"/>
  <c r="D57" i="2"/>
  <c r="D33" i="2"/>
  <c r="D9" i="2"/>
  <c r="D80" i="2"/>
  <c r="D56" i="2"/>
  <c r="D44" i="2"/>
  <c r="D20" i="2"/>
  <c r="D103" i="2"/>
  <c r="D79" i="2"/>
  <c r="D67" i="2"/>
  <c r="D55" i="2"/>
  <c r="D31" i="2"/>
  <c r="D102" i="2"/>
  <c r="D90" i="2"/>
  <c r="D78" i="2"/>
  <c r="D66" i="2"/>
  <c r="D54" i="2"/>
  <c r="D42" i="2"/>
  <c r="D18" i="2"/>
  <c r="D6" i="2"/>
  <c r="D101" i="2"/>
  <c r="D89" i="2"/>
  <c r="D77" i="2"/>
  <c r="D65" i="2"/>
  <c r="D41" i="2"/>
  <c r="D29" i="2"/>
  <c r="D17" i="2"/>
  <c r="D5" i="2"/>
  <c r="D100" i="2"/>
  <c r="D88" i="2"/>
  <c r="D76" i="2"/>
  <c r="D64" i="2"/>
  <c r="D52" i="2"/>
  <c r="D40" i="2"/>
  <c r="D28" i="2"/>
  <c r="D16" i="2"/>
  <c r="F54" i="2" l="1"/>
  <c r="F63" i="2"/>
  <c r="F5" i="2"/>
  <c r="F76" i="2"/>
  <c r="F18" i="2"/>
  <c r="F20" i="2"/>
  <c r="F24" i="2"/>
  <c r="F58" i="2"/>
  <c r="F92" i="2"/>
  <c r="F35" i="2"/>
  <c r="F73" i="2"/>
  <c r="F88" i="2"/>
  <c r="F42" i="2"/>
  <c r="F44" i="2"/>
  <c r="F84" i="2"/>
  <c r="F11" i="2"/>
  <c r="F21" i="2"/>
  <c r="F95" i="2"/>
  <c r="F74" i="2"/>
  <c r="F47" i="2"/>
  <c r="F66" i="2"/>
  <c r="F96" i="2"/>
  <c r="F78" i="2"/>
  <c r="F85" i="2"/>
  <c r="F100" i="2"/>
  <c r="F56" i="2"/>
  <c r="F70" i="2"/>
  <c r="F80" i="2"/>
  <c r="F60" i="2"/>
  <c r="F86" i="2"/>
  <c r="F9" i="2"/>
  <c r="F61" i="2"/>
  <c r="F71" i="2"/>
  <c r="F15" i="2"/>
  <c r="F29" i="2"/>
  <c r="F90" i="2"/>
  <c r="F33" i="2"/>
  <c r="F87" i="2"/>
  <c r="F50" i="2"/>
  <c r="F48" i="2"/>
  <c r="F38" i="2"/>
  <c r="F98" i="2"/>
  <c r="F41" i="2"/>
  <c r="F102" i="2"/>
  <c r="F57" i="2"/>
  <c r="F53" i="2"/>
  <c r="F99" i="2"/>
  <c r="F37" i="2"/>
  <c r="F75" i="2"/>
  <c r="F39" i="2"/>
  <c r="F16" i="2"/>
  <c r="F65" i="2"/>
  <c r="F31" i="2"/>
  <c r="F93" i="2"/>
  <c r="F43" i="2"/>
  <c r="F30" i="2"/>
  <c r="F26" i="2"/>
  <c r="F69" i="2"/>
  <c r="F28" i="2"/>
  <c r="F77" i="2"/>
  <c r="F55" i="2"/>
  <c r="F34" i="2"/>
  <c r="F8" i="2"/>
  <c r="F7" i="2"/>
  <c r="F51" i="2"/>
  <c r="F83" i="2"/>
  <c r="F14" i="2"/>
  <c r="F25" i="2"/>
  <c r="F36" i="2"/>
  <c r="F97" i="2"/>
  <c r="F23" i="2"/>
  <c r="F17" i="2"/>
  <c r="F62" i="2"/>
  <c r="F49" i="2"/>
  <c r="F40" i="2"/>
  <c r="F89" i="2"/>
  <c r="F67" i="2"/>
  <c r="F46" i="2"/>
  <c r="F68" i="2"/>
  <c r="F91" i="2"/>
  <c r="F32" i="2"/>
  <c r="F12" i="2"/>
  <c r="F27" i="2"/>
  <c r="F52" i="2"/>
  <c r="F101" i="2"/>
  <c r="F79" i="2"/>
  <c r="F82" i="2"/>
  <c r="F81" i="2"/>
  <c r="F45" i="2"/>
  <c r="F22" i="2"/>
  <c r="F72" i="2"/>
  <c r="F64" i="2"/>
  <c r="F6" i="2"/>
  <c r="F103" i="2"/>
  <c r="F59" i="2"/>
  <c r="F10" i="2"/>
  <c r="F19" i="2"/>
  <c r="F94" i="2"/>
  <c r="F13" i="2"/>
</calcChain>
</file>

<file path=xl/sharedStrings.xml><?xml version="1.0" encoding="utf-8"?>
<sst xmlns="http://schemas.openxmlformats.org/spreadsheetml/2006/main" count="23" uniqueCount="16">
  <si>
    <t>Time_After</t>
  </si>
  <si>
    <t>Distance(m)</t>
  </si>
  <si>
    <t>Orbit_velocity(m/s)</t>
  </si>
  <si>
    <t>Earth_velocity</t>
  </si>
  <si>
    <t>Перицентр</t>
  </si>
  <si>
    <t>Конец подгона</t>
  </si>
  <si>
    <t>Апоцентр</t>
  </si>
  <si>
    <t>время в секундах</t>
  </si>
  <si>
    <t>Угол</t>
  </si>
  <si>
    <t>зависимость угла от времени</t>
  </si>
  <si>
    <t>Расстояния от угла</t>
  </si>
  <si>
    <t>Time</t>
  </si>
  <si>
    <t>начало подгона</t>
  </si>
  <si>
    <t>конец миссии</t>
  </si>
  <si>
    <t>Distance(km)</t>
  </si>
  <si>
    <t>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</si>
</sst>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&quot;:&quot;mm&quot;:&quot;ss"/>
  </numFmts>
  <fonts count="15" x14ac:knownFonts="1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sz val="11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1D41A"/>
        <bgColor rgb="FF81D41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164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3" xfId="0" applyBorder="1"/>
    <xf numFmtId="0" fontId="0" fillId="0" borderId="0" xfId="0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14" fillId="0" borderId="0" xfId="0" applyFon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777077865266839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Лист2!$E$1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Лист2!$D$2:$D$103</c:f>
              <c:strCache>
                <c:ptCount val="102"/>
                <c:pt idx="0">
                  <c:v>Угол</c:v>
                </c:pt>
                <c:pt idx="1">
                  <c:v>1</c:v>
                </c:pt>
                <c:pt idx="2">
                  <c:v>1,01</c:v>
                </c:pt>
                <c:pt idx="3">
                  <c:v>1,02</c:v>
                </c:pt>
                <c:pt idx="4">
                  <c:v>1,03</c:v>
                </c:pt>
                <c:pt idx="5">
                  <c:v>1,04</c:v>
                </c:pt>
                <c:pt idx="6">
                  <c:v>1,05</c:v>
                </c:pt>
                <c:pt idx="7">
                  <c:v>1,06</c:v>
                </c:pt>
                <c:pt idx="8">
                  <c:v>1,07</c:v>
                </c:pt>
                <c:pt idx="9">
                  <c:v>1,08</c:v>
                </c:pt>
                <c:pt idx="10">
                  <c:v>1,09</c:v>
                </c:pt>
                <c:pt idx="11">
                  <c:v>1,1</c:v>
                </c:pt>
                <c:pt idx="12">
                  <c:v>1,11</c:v>
                </c:pt>
                <c:pt idx="13">
                  <c:v>1,12</c:v>
                </c:pt>
                <c:pt idx="14">
                  <c:v>1,13</c:v>
                </c:pt>
                <c:pt idx="15">
                  <c:v>1,14</c:v>
                </c:pt>
                <c:pt idx="16">
                  <c:v>1,15</c:v>
                </c:pt>
                <c:pt idx="17">
                  <c:v>1,16</c:v>
                </c:pt>
                <c:pt idx="18">
                  <c:v>1,17</c:v>
                </c:pt>
                <c:pt idx="19">
                  <c:v>1,18</c:v>
                </c:pt>
                <c:pt idx="20">
                  <c:v>1,19</c:v>
                </c:pt>
                <c:pt idx="21">
                  <c:v>1,2</c:v>
                </c:pt>
                <c:pt idx="22">
                  <c:v>1,21</c:v>
                </c:pt>
                <c:pt idx="23">
                  <c:v>1,22</c:v>
                </c:pt>
                <c:pt idx="24">
                  <c:v>1,23</c:v>
                </c:pt>
                <c:pt idx="25">
                  <c:v>1,24</c:v>
                </c:pt>
                <c:pt idx="26">
                  <c:v>1,25</c:v>
                </c:pt>
                <c:pt idx="27">
                  <c:v>1,26</c:v>
                </c:pt>
                <c:pt idx="28">
                  <c:v>1,27</c:v>
                </c:pt>
                <c:pt idx="29">
                  <c:v>1,28</c:v>
                </c:pt>
                <c:pt idx="30">
                  <c:v>1,29</c:v>
                </c:pt>
                <c:pt idx="31">
                  <c:v>1,3</c:v>
                </c:pt>
                <c:pt idx="32">
                  <c:v>1,31</c:v>
                </c:pt>
                <c:pt idx="33">
                  <c:v>1,32</c:v>
                </c:pt>
                <c:pt idx="34">
                  <c:v>1,33</c:v>
                </c:pt>
                <c:pt idx="35">
                  <c:v>1,34</c:v>
                </c:pt>
                <c:pt idx="36">
                  <c:v>1,35</c:v>
                </c:pt>
                <c:pt idx="37">
                  <c:v>1,36</c:v>
                </c:pt>
                <c:pt idx="38">
                  <c:v>1,37</c:v>
                </c:pt>
                <c:pt idx="39">
                  <c:v>1,38</c:v>
                </c:pt>
                <c:pt idx="40">
                  <c:v>1,39</c:v>
                </c:pt>
                <c:pt idx="41">
                  <c:v>1,4</c:v>
                </c:pt>
                <c:pt idx="42">
                  <c:v>1,41</c:v>
                </c:pt>
                <c:pt idx="43">
                  <c:v>1,42</c:v>
                </c:pt>
                <c:pt idx="44">
                  <c:v>1,43</c:v>
                </c:pt>
                <c:pt idx="45">
                  <c:v>1,44</c:v>
                </c:pt>
                <c:pt idx="46">
                  <c:v>1,45</c:v>
                </c:pt>
                <c:pt idx="47">
                  <c:v>1,46</c:v>
                </c:pt>
                <c:pt idx="48">
                  <c:v>1,47</c:v>
                </c:pt>
                <c:pt idx="49">
                  <c:v>1,48</c:v>
                </c:pt>
                <c:pt idx="50">
                  <c:v>1,49</c:v>
                </c:pt>
                <c:pt idx="51">
                  <c:v>1,5</c:v>
                </c:pt>
                <c:pt idx="52">
                  <c:v>1,51</c:v>
                </c:pt>
                <c:pt idx="53">
                  <c:v>1,52</c:v>
                </c:pt>
                <c:pt idx="54">
                  <c:v>1,53</c:v>
                </c:pt>
                <c:pt idx="55">
                  <c:v>1,54</c:v>
                </c:pt>
                <c:pt idx="56">
                  <c:v>1,55</c:v>
                </c:pt>
                <c:pt idx="57">
                  <c:v>1,56</c:v>
                </c:pt>
                <c:pt idx="58">
                  <c:v>1,57</c:v>
                </c:pt>
                <c:pt idx="59">
                  <c:v>1,58</c:v>
                </c:pt>
                <c:pt idx="60">
                  <c:v>1,59</c:v>
                </c:pt>
                <c:pt idx="61">
                  <c:v>1,6</c:v>
                </c:pt>
                <c:pt idx="62">
                  <c:v>1,61</c:v>
                </c:pt>
                <c:pt idx="63">
                  <c:v>1,62</c:v>
                </c:pt>
                <c:pt idx="64">
                  <c:v>1,63</c:v>
                </c:pt>
                <c:pt idx="65">
                  <c:v>1,64</c:v>
                </c:pt>
                <c:pt idx="66">
                  <c:v>1,65</c:v>
                </c:pt>
                <c:pt idx="67">
                  <c:v>1,66</c:v>
                </c:pt>
                <c:pt idx="68">
                  <c:v>1,67</c:v>
                </c:pt>
                <c:pt idx="69">
                  <c:v>1,68</c:v>
                </c:pt>
                <c:pt idx="70">
                  <c:v>1,69</c:v>
                </c:pt>
                <c:pt idx="71">
                  <c:v>1,7</c:v>
                </c:pt>
                <c:pt idx="72">
                  <c:v>1,71</c:v>
                </c:pt>
                <c:pt idx="73">
                  <c:v>1,72</c:v>
                </c:pt>
                <c:pt idx="74">
                  <c:v>1,73</c:v>
                </c:pt>
                <c:pt idx="75">
                  <c:v>1,74</c:v>
                </c:pt>
                <c:pt idx="76">
                  <c:v>1,75</c:v>
                </c:pt>
                <c:pt idx="77">
                  <c:v>1,76</c:v>
                </c:pt>
                <c:pt idx="78">
                  <c:v>1,77</c:v>
                </c:pt>
                <c:pt idx="79">
                  <c:v>1,78</c:v>
                </c:pt>
                <c:pt idx="80">
                  <c:v>1,79</c:v>
                </c:pt>
                <c:pt idx="81">
                  <c:v>1,8</c:v>
                </c:pt>
                <c:pt idx="82">
                  <c:v>1,81</c:v>
                </c:pt>
                <c:pt idx="83">
                  <c:v>1,82</c:v>
                </c:pt>
                <c:pt idx="84">
                  <c:v>1,83</c:v>
                </c:pt>
                <c:pt idx="85">
                  <c:v>1,84</c:v>
                </c:pt>
                <c:pt idx="86">
                  <c:v>1,85</c:v>
                </c:pt>
                <c:pt idx="87">
                  <c:v>1,86</c:v>
                </c:pt>
                <c:pt idx="88">
                  <c:v>1,87</c:v>
                </c:pt>
                <c:pt idx="89">
                  <c:v>1,88</c:v>
                </c:pt>
                <c:pt idx="90">
                  <c:v>1,89</c:v>
                </c:pt>
                <c:pt idx="91">
                  <c:v>1,9</c:v>
                </c:pt>
                <c:pt idx="92">
                  <c:v>1,91</c:v>
                </c:pt>
                <c:pt idx="93">
                  <c:v>1,92</c:v>
                </c:pt>
                <c:pt idx="94">
                  <c:v>1,93</c:v>
                </c:pt>
                <c:pt idx="95">
                  <c:v>1,94</c:v>
                </c:pt>
                <c:pt idx="96">
                  <c:v>1,95</c:v>
                </c:pt>
                <c:pt idx="97">
                  <c:v>1,96</c:v>
                </c:pt>
                <c:pt idx="98">
                  <c:v>1,97</c:v>
                </c:pt>
                <c:pt idx="99">
                  <c:v>1,98</c:v>
                </c:pt>
                <c:pt idx="100">
                  <c:v>1,99</c:v>
                </c:pt>
                <c:pt idx="101">
                  <c:v>2</c:v>
                </c:pt>
              </c:strCache>
            </c:strRef>
          </c:cat>
          <c:val>
            <c:numRef>
              <c:f>Лист2!$E$2:$E$103</c:f>
              <c:numCache>
                <c:formatCode>0</c:formatCode>
                <c:ptCount val="102"/>
                <c:pt idx="0" formatCode="General">
                  <c:v>0</c:v>
                </c:pt>
                <c:pt idx="1">
                  <c:v>-1.976478124215482E-12</c:v>
                </c:pt>
                <c:pt idx="2">
                  <c:v>21.377291885176717</c:v>
                </c:pt>
                <c:pt idx="3">
                  <c:v>42.752805033712868</c:v>
                </c:pt>
                <c:pt idx="4">
                  <c:v>64.124762464357559</c:v>
                </c:pt>
                <c:pt idx="5">
                  <c:v>85.491390704928818</c:v>
                </c:pt>
                <c:pt idx="6">
                  <c:v>106.85092154251105</c:v>
                </c:pt>
                <c:pt idx="7">
                  <c:v>128.20159376846934</c:v>
                </c:pt>
                <c:pt idx="8">
                  <c:v>149.54165491654825</c:v>
                </c:pt>
                <c:pt idx="9">
                  <c:v>170.86936299234574</c:v>
                </c:pt>
                <c:pt idx="10">
                  <c:v>192.18298819245041</c:v>
                </c:pt>
                <c:pt idx="11">
                  <c:v>213.4808146115497</c:v>
                </c:pt>
                <c:pt idx="12">
                  <c:v>234.7611419358191</c:v>
                </c:pt>
                <c:pt idx="13">
                  <c:v>256.02228712092818</c:v>
                </c:pt>
                <c:pt idx="14">
                  <c:v>277.26258605300205</c:v>
                </c:pt>
                <c:pt idx="15">
                  <c:v>298.48039519090372</c:v>
                </c:pt>
                <c:pt idx="16">
                  <c:v>319.6740931882029</c:v>
                </c:pt>
                <c:pt idx="17">
                  <c:v>340.84208249325752</c:v>
                </c:pt>
                <c:pt idx="18">
                  <c:v>361.98279092579986</c:v>
                </c:pt>
                <c:pt idx="19">
                  <c:v>383.09467322848946</c:v>
                </c:pt>
                <c:pt idx="20">
                  <c:v>404.17621259189565</c:v>
                </c:pt>
                <c:pt idx="21">
                  <c:v>425.22592215140662</c:v>
                </c:pt>
                <c:pt idx="22">
                  <c:v>446.24234645458284</c:v>
                </c:pt>
                <c:pt idx="23">
                  <c:v>467.22406289751518</c:v>
                </c:pt>
                <c:pt idx="24">
                  <c:v>488.16968312876247</c:v>
                </c:pt>
                <c:pt idx="25">
                  <c:v>509.07785441948511</c:v>
                </c:pt>
                <c:pt idx="26">
                  <c:v>529.94726099842694</c:v>
                </c:pt>
                <c:pt idx="27">
                  <c:v>550.77662535042316</c:v>
                </c:pt>
                <c:pt idx="28">
                  <c:v>571.56470947715218</c:v>
                </c:pt>
                <c:pt idx="29">
                  <c:v>592.31031611889046</c:v>
                </c:pt>
                <c:pt idx="30">
                  <c:v>613.01228993606469</c:v>
                </c:pt>
                <c:pt idx="31">
                  <c:v>633.66951864943042</c:v>
                </c:pt>
                <c:pt idx="32">
                  <c:v>654.28093413775821</c:v>
                </c:pt>
                <c:pt idx="33">
                  <c:v>674.84551349194362</c:v>
                </c:pt>
                <c:pt idx="34">
                  <c:v>695.3622800244882</c:v>
                </c:pt>
                <c:pt idx="35">
                  <c:v>715.83030423337846</c:v>
                </c:pt>
                <c:pt idx="36">
                  <c:v>736.24870471938868</c:v>
                </c:pt>
                <c:pt idx="37">
                  <c:v>756.61664905591613</c:v>
                </c:pt>
                <c:pt idx="38">
                  <c:v>776.93335461048628</c:v>
                </c:pt>
                <c:pt idx="39">
                  <c:v>797.19808931711759</c:v>
                </c:pt>
                <c:pt idx="40">
                  <c:v>817.41017239877806</c:v>
                </c:pt>
                <c:pt idx="41">
                  <c:v>837.56897503923688</c:v>
                </c:pt>
                <c:pt idx="42">
                  <c:v>857.67392100362144</c:v>
                </c:pt>
                <c:pt idx="43">
                  <c:v>877.72448720709997</c:v>
                </c:pt>
                <c:pt idx="44">
                  <c:v>897.72020423109689</c:v>
                </c:pt>
                <c:pt idx="45">
                  <c:v>917.66065678655696</c:v>
                </c:pt>
                <c:pt idx="46">
                  <c:v>937.54548412377937</c:v>
                </c:pt>
                <c:pt idx="47">
                  <c:v>957.37438038844516</c:v>
                </c:pt>
                <c:pt idx="48">
                  <c:v>977.14709492344207</c:v>
                </c:pt>
                <c:pt idx="49">
                  <c:v>996.8634325162501</c:v>
                </c:pt>
                <c:pt idx="50">
                  <c:v>1016.5232535915799</c:v>
                </c:pt>
                <c:pt idx="51">
                  <c:v>1036.1264743491236</c:v>
                </c:pt>
                <c:pt idx="52">
                  <c:v>1055.6730668462526</c:v>
                </c:pt>
                <c:pt idx="53">
                  <c:v>1075.1630590255972</c:v>
                </c:pt>
                <c:pt idx="54">
                  <c:v>1094.5965346874625</c:v>
                </c:pt>
                <c:pt idx="55">
                  <c:v>1113.9736334071104</c:v>
                </c:pt>
                <c:pt idx="56">
                  <c:v>1133.2945503971471</c:v>
                </c:pt>
                <c:pt idx="57">
                  <c:v>1152.5595363145974</c:v>
                </c:pt>
                <c:pt idx="58">
                  <c:v>1171.7688970138106</c:v>
                </c:pt>
                <c:pt idx="59">
                  <c:v>1190.9229932444603</c:v>
                </c:pt>
                <c:pt idx="60">
                  <c:v>1210.022240295682</c:v>
                </c:pt>
                <c:pt idx="61">
                  <c:v>1229.0671075859432</c:v>
                </c:pt>
                <c:pt idx="62">
                  <c:v>1248.0581182001581</c:v>
                </c:pt>
                <c:pt idx="63">
                  <c:v>1266.9958483731712</c:v>
                </c:pt>
                <c:pt idx="64">
                  <c:v>1285.8809269212124</c:v>
                </c:pt>
                <c:pt idx="65">
                  <c:v>1304.7140346213159</c:v>
                </c:pt>
                <c:pt idx="66">
                  <c:v>1323.4959035394611</c:v>
                </c:pt>
                <c:pt idx="67">
                  <c:v>1342.2273163081252</c:v>
                </c:pt>
                <c:pt idx="68">
                  <c:v>1360.9091053539078</c:v>
                </c:pt>
                <c:pt idx="69">
                  <c:v>1379.5421520760367</c:v>
                </c:pt>
                <c:pt idx="70">
                  <c:v>1398.1273859765247</c:v>
                </c:pt>
                <c:pt idx="71">
                  <c:v>1416.6657837428702</c:v>
                </c:pt>
                <c:pt idx="72">
                  <c:v>1435.1583682841774</c:v>
                </c:pt>
                <c:pt idx="73">
                  <c:v>1453.6062077216782</c:v>
                </c:pt>
                <c:pt idx="74">
                  <c:v>1472.0104143346123</c:v>
                </c:pt>
                <c:pt idx="75">
                  <c:v>1490.372143462557</c:v>
                </c:pt>
                <c:pt idx="76">
                  <c:v>1508.6925923652334</c:v>
                </c:pt>
                <c:pt idx="77">
                  <c:v>1526.9729990409653</c:v>
                </c:pt>
                <c:pt idx="78">
                  <c:v>1545.2146410049161</c:v>
                </c:pt>
                <c:pt idx="79">
                  <c:v>1563.4188340283429</c:v>
                </c:pt>
                <c:pt idx="80">
                  <c:v>1581.5869308400831</c:v>
                </c:pt>
                <c:pt idx="81">
                  <c:v>1599.7203197915799</c:v>
                </c:pt>
                <c:pt idx="82">
                  <c:v>1617.8204234867428</c:v>
                </c:pt>
                <c:pt idx="83">
                  <c:v>1635.8886973780104</c:v>
                </c:pt>
                <c:pt idx="84">
                  <c:v>1653.9266283299935</c:v>
                </c:pt>
                <c:pt idx="85">
                  <c:v>1671.9357331521253</c:v>
                </c:pt>
                <c:pt idx="86">
                  <c:v>1689.917557101744</c:v>
                </c:pt>
                <c:pt idx="87">
                  <c:v>1707.8736723591173</c:v>
                </c:pt>
                <c:pt idx="88">
                  <c:v>1725.8056764758908</c:v>
                </c:pt>
                <c:pt idx="89">
                  <c:v>1743.715190798488</c:v>
                </c:pt>
                <c:pt idx="90">
                  <c:v>1761.6038588680517</c:v>
                </c:pt>
                <c:pt idx="91">
                  <c:v>1779.4733447984563</c:v>
                </c:pt>
                <c:pt idx="92">
                  <c:v>1797.3253316340308</c:v>
                </c:pt>
                <c:pt idx="93">
                  <c:v>1815.1615196885991</c:v>
                </c:pt>
                <c:pt idx="94">
                  <c:v>1832.9836248674749</c:v>
                </c:pt>
                <c:pt idx="95">
                  <c:v>1850.7933769740687</c:v>
                </c:pt>
                <c:pt idx="96">
                  <c:v>1868.5925180027846</c:v>
                </c:pt>
                <c:pt idx="97">
                  <c:v>1886.3828004198754</c:v>
                </c:pt>
                <c:pt idx="98">
                  <c:v>1904.1659854339771</c:v>
                </c:pt>
                <c:pt idx="99">
                  <c:v>1921.9438412580062</c:v>
                </c:pt>
                <c:pt idx="100">
                  <c:v>1939.7181413641426</c:v>
                </c:pt>
                <c:pt idx="101">
                  <c:v>1957.490662733635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9-4885-BF33-2F6EBB2C9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33440"/>
        <c:axId val="40934144"/>
      </c:lineChart>
      <c:catAx>
        <c:axId val="132733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34144"/>
        <c:crosses val="autoZero"/>
        <c:auto val="1"/>
        <c:lblAlgn val="ctr"/>
        <c:lblOffset val="100"/>
        <c:noMultiLvlLbl val="0"/>
      </c:catAx>
      <c:valAx>
        <c:axId val="409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73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Расстояние до центра Земли от времени</a:t>
            </a:r>
          </a:p>
        </c:rich>
      </c:tx>
      <c:layout>
        <c:manualLayout>
          <c:xMode val="edge"/>
          <c:yMode val="edge"/>
          <c:x val="0.35630603020834883"/>
          <c:y val="4.1822783920642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6979453771284594E-2"/>
          <c:y val="0.12283713190704339"/>
          <c:w val="0.93987781713294349"/>
          <c:h val="0.7827621173672049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Лист2!$G$1:$G$2</c:f>
              <c:strCache>
                <c:ptCount val="2"/>
                <c:pt idx="1">
                  <c:v>Расстояние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Лист2!$E$3:$E$103</c:f>
              <c:numCache>
                <c:formatCode>0</c:formatCode>
                <c:ptCount val="101"/>
                <c:pt idx="0">
                  <c:v>-1.976478124215482E-12</c:v>
                </c:pt>
                <c:pt idx="1">
                  <c:v>21.377291885176717</c:v>
                </c:pt>
                <c:pt idx="2">
                  <c:v>42.752805033712868</c:v>
                </c:pt>
                <c:pt idx="3">
                  <c:v>64.124762464357559</c:v>
                </c:pt>
                <c:pt idx="4">
                  <c:v>85.491390704928818</c:v>
                </c:pt>
                <c:pt idx="5">
                  <c:v>106.85092154251105</c:v>
                </c:pt>
                <c:pt idx="6">
                  <c:v>128.20159376846934</c:v>
                </c:pt>
                <c:pt idx="7">
                  <c:v>149.54165491654825</c:v>
                </c:pt>
                <c:pt idx="8">
                  <c:v>170.86936299234574</c:v>
                </c:pt>
                <c:pt idx="9">
                  <c:v>192.18298819245041</c:v>
                </c:pt>
                <c:pt idx="10">
                  <c:v>213.4808146115497</c:v>
                </c:pt>
                <c:pt idx="11">
                  <c:v>234.7611419358191</c:v>
                </c:pt>
                <c:pt idx="12">
                  <c:v>256.02228712092818</c:v>
                </c:pt>
                <c:pt idx="13">
                  <c:v>277.26258605300205</c:v>
                </c:pt>
                <c:pt idx="14">
                  <c:v>298.48039519090372</c:v>
                </c:pt>
                <c:pt idx="15">
                  <c:v>319.6740931882029</c:v>
                </c:pt>
                <c:pt idx="16">
                  <c:v>340.84208249325752</c:v>
                </c:pt>
                <c:pt idx="17">
                  <c:v>361.98279092579986</c:v>
                </c:pt>
                <c:pt idx="18">
                  <c:v>383.09467322848946</c:v>
                </c:pt>
                <c:pt idx="19">
                  <c:v>404.17621259189565</c:v>
                </c:pt>
                <c:pt idx="20">
                  <c:v>425.22592215140662</c:v>
                </c:pt>
                <c:pt idx="21">
                  <c:v>446.24234645458284</c:v>
                </c:pt>
                <c:pt idx="22">
                  <c:v>467.22406289751518</c:v>
                </c:pt>
                <c:pt idx="23">
                  <c:v>488.16968312876247</c:v>
                </c:pt>
                <c:pt idx="24">
                  <c:v>509.07785441948511</c:v>
                </c:pt>
                <c:pt idx="25">
                  <c:v>529.94726099842694</c:v>
                </c:pt>
                <c:pt idx="26">
                  <c:v>550.77662535042316</c:v>
                </c:pt>
                <c:pt idx="27">
                  <c:v>571.56470947715218</c:v>
                </c:pt>
                <c:pt idx="28">
                  <c:v>592.31031611889046</c:v>
                </c:pt>
                <c:pt idx="29">
                  <c:v>613.01228993606469</c:v>
                </c:pt>
                <c:pt idx="30">
                  <c:v>633.66951864943042</c:v>
                </c:pt>
                <c:pt idx="31">
                  <c:v>654.28093413775821</c:v>
                </c:pt>
                <c:pt idx="32">
                  <c:v>674.84551349194362</c:v>
                </c:pt>
                <c:pt idx="33">
                  <c:v>695.3622800244882</c:v>
                </c:pt>
                <c:pt idx="34">
                  <c:v>715.83030423337846</c:v>
                </c:pt>
                <c:pt idx="35">
                  <c:v>736.24870471938868</c:v>
                </c:pt>
                <c:pt idx="36">
                  <c:v>756.61664905591613</c:v>
                </c:pt>
                <c:pt idx="37">
                  <c:v>776.93335461048628</c:v>
                </c:pt>
                <c:pt idx="38">
                  <c:v>797.19808931711759</c:v>
                </c:pt>
                <c:pt idx="39">
                  <c:v>817.41017239877806</c:v>
                </c:pt>
                <c:pt idx="40">
                  <c:v>837.56897503923688</c:v>
                </c:pt>
                <c:pt idx="41">
                  <c:v>857.67392100362144</c:v>
                </c:pt>
                <c:pt idx="42">
                  <c:v>877.72448720709997</c:v>
                </c:pt>
                <c:pt idx="43">
                  <c:v>897.72020423109689</c:v>
                </c:pt>
                <c:pt idx="44">
                  <c:v>917.66065678655696</c:v>
                </c:pt>
                <c:pt idx="45">
                  <c:v>937.54548412377937</c:v>
                </c:pt>
                <c:pt idx="46">
                  <c:v>957.37438038844516</c:v>
                </c:pt>
                <c:pt idx="47">
                  <c:v>977.14709492344207</c:v>
                </c:pt>
                <c:pt idx="48">
                  <c:v>996.8634325162501</c:v>
                </c:pt>
                <c:pt idx="49">
                  <c:v>1016.5232535915799</c:v>
                </c:pt>
                <c:pt idx="50">
                  <c:v>1036.1264743491236</c:v>
                </c:pt>
                <c:pt idx="51">
                  <c:v>1055.6730668462526</c:v>
                </c:pt>
                <c:pt idx="52">
                  <c:v>1075.1630590255972</c:v>
                </c:pt>
                <c:pt idx="53">
                  <c:v>1094.5965346874625</c:v>
                </c:pt>
                <c:pt idx="54">
                  <c:v>1113.9736334071104</c:v>
                </c:pt>
                <c:pt idx="55">
                  <c:v>1133.2945503971471</c:v>
                </c:pt>
                <c:pt idx="56">
                  <c:v>1152.5595363145974</c:v>
                </c:pt>
                <c:pt idx="57">
                  <c:v>1171.7688970138106</c:v>
                </c:pt>
                <c:pt idx="58">
                  <c:v>1190.9229932444603</c:v>
                </c:pt>
                <c:pt idx="59">
                  <c:v>1210.022240295682</c:v>
                </c:pt>
                <c:pt idx="60">
                  <c:v>1229.0671075859432</c:v>
                </c:pt>
                <c:pt idx="61">
                  <c:v>1248.0581182001581</c:v>
                </c:pt>
                <c:pt idx="62">
                  <c:v>1266.9958483731712</c:v>
                </c:pt>
                <c:pt idx="63">
                  <c:v>1285.8809269212124</c:v>
                </c:pt>
                <c:pt idx="64">
                  <c:v>1304.7140346213159</c:v>
                </c:pt>
                <c:pt idx="65">
                  <c:v>1323.4959035394611</c:v>
                </c:pt>
                <c:pt idx="66">
                  <c:v>1342.2273163081252</c:v>
                </c:pt>
                <c:pt idx="67">
                  <c:v>1360.9091053539078</c:v>
                </c:pt>
                <c:pt idx="68">
                  <c:v>1379.5421520760367</c:v>
                </c:pt>
                <c:pt idx="69">
                  <c:v>1398.1273859765247</c:v>
                </c:pt>
                <c:pt idx="70">
                  <c:v>1416.6657837428702</c:v>
                </c:pt>
                <c:pt idx="71">
                  <c:v>1435.1583682841774</c:v>
                </c:pt>
                <c:pt idx="72">
                  <c:v>1453.6062077216782</c:v>
                </c:pt>
                <c:pt idx="73">
                  <c:v>1472.0104143346123</c:v>
                </c:pt>
                <c:pt idx="74">
                  <c:v>1490.372143462557</c:v>
                </c:pt>
                <c:pt idx="75">
                  <c:v>1508.6925923652334</c:v>
                </c:pt>
                <c:pt idx="76">
                  <c:v>1526.9729990409653</c:v>
                </c:pt>
                <c:pt idx="77">
                  <c:v>1545.2146410049161</c:v>
                </c:pt>
                <c:pt idx="78">
                  <c:v>1563.4188340283429</c:v>
                </c:pt>
                <c:pt idx="79">
                  <c:v>1581.5869308400831</c:v>
                </c:pt>
                <c:pt idx="80">
                  <c:v>1599.7203197915799</c:v>
                </c:pt>
                <c:pt idx="81">
                  <c:v>1617.8204234867428</c:v>
                </c:pt>
                <c:pt idx="82">
                  <c:v>1635.8886973780104</c:v>
                </c:pt>
                <c:pt idx="83">
                  <c:v>1653.9266283299935</c:v>
                </c:pt>
                <c:pt idx="84">
                  <c:v>1671.9357331521253</c:v>
                </c:pt>
                <c:pt idx="85">
                  <c:v>1689.917557101744</c:v>
                </c:pt>
                <c:pt idx="86">
                  <c:v>1707.8736723591173</c:v>
                </c:pt>
                <c:pt idx="87">
                  <c:v>1725.8056764758908</c:v>
                </c:pt>
                <c:pt idx="88">
                  <c:v>1743.715190798488</c:v>
                </c:pt>
                <c:pt idx="89">
                  <c:v>1761.6038588680517</c:v>
                </c:pt>
                <c:pt idx="90">
                  <c:v>1779.4733447984563</c:v>
                </c:pt>
                <c:pt idx="91">
                  <c:v>1797.3253316340308</c:v>
                </c:pt>
                <c:pt idx="92">
                  <c:v>1815.1615196885991</c:v>
                </c:pt>
                <c:pt idx="93">
                  <c:v>1832.9836248674749</c:v>
                </c:pt>
                <c:pt idx="94">
                  <c:v>1850.7933769740687</c:v>
                </c:pt>
                <c:pt idx="95">
                  <c:v>1868.5925180027846</c:v>
                </c:pt>
                <c:pt idx="96">
                  <c:v>1886.3828004198754</c:v>
                </c:pt>
                <c:pt idx="97">
                  <c:v>1904.1659854339771</c:v>
                </c:pt>
                <c:pt idx="98">
                  <c:v>1921.9438412580062</c:v>
                </c:pt>
                <c:pt idx="99">
                  <c:v>1939.7181413641426</c:v>
                </c:pt>
                <c:pt idx="100">
                  <c:v>1957.490662733635</c:v>
                </c:pt>
              </c:numCache>
            </c:numRef>
          </c:xVal>
          <c:yVal>
            <c:numRef>
              <c:f>Лист2!$G$3:$G$103</c:f>
              <c:numCache>
                <c:formatCode>General</c:formatCode>
                <c:ptCount val="101"/>
                <c:pt idx="0">
                  <c:v>7235</c:v>
                </c:pt>
                <c:pt idx="1">
                  <c:v>7234.8104531164618</c:v>
                </c:pt>
                <c:pt idx="2">
                  <c:v>7234.2419241811294</c:v>
                </c:pt>
                <c:pt idx="3">
                  <c:v>7233.2947484944571</c:v>
                </c:pt>
                <c:pt idx="4">
                  <c:v>7231.9694854049649</c:v>
                </c:pt>
                <c:pt idx="5">
                  <c:v>7230.2669190776087</c:v>
                </c:pt>
                <c:pt idx="6">
                  <c:v>7228.1880595629755</c:v>
                </c:pt>
                <c:pt idx="7">
                  <c:v>7225.7341441607932</c:v>
                </c:pt>
                <c:pt idx="8">
                  <c:v>7222.9066390694015</c:v>
                </c:pt>
                <c:pt idx="9">
                  <c:v>7219.7072413110009</c:v>
                </c:pt>
                <c:pt idx="10">
                  <c:v>7216.1378809207354</c:v>
                </c:pt>
                <c:pt idx="11">
                  <c:v>7212.2007233858267</c:v>
                </c:pt>
                <c:pt idx="12">
                  <c:v>7207.8981723192792</c:v>
                </c:pt>
                <c:pt idx="13">
                  <c:v>7203.2328723509372</c:v>
                </c:pt>
                <c:pt idx="14">
                  <c:v>7198.2077122170049</c:v>
                </c:pt>
                <c:pt idx="15">
                  <c:v>7192.8258280275149</c:v>
                </c:pt>
                <c:pt idx="16">
                  <c:v>7187.0906066896223</c:v>
                </c:pt>
                <c:pt idx="17">
                  <c:v>7181.0056894631052</c:v>
                </c:pt>
                <c:pt idx="18">
                  <c:v>7174.5749756229498</c:v>
                </c:pt>
                <c:pt idx="19">
                  <c:v>7167.8026262025141</c:v>
                </c:pt>
                <c:pt idx="20">
                  <c:v>7160.6930677894115</c:v>
                </c:pt>
                <c:pt idx="21">
                  <c:v>7153.250996345022</c:v>
                </c:pt>
                <c:pt idx="22">
                  <c:v>7145.4813810173282</c:v>
                </c:pt>
                <c:pt idx="23">
                  <c:v>7137.3894679157338</c:v>
                </c:pt>
                <c:pt idx="24">
                  <c:v>7128.9807838154902</c:v>
                </c:pt>
                <c:pt idx="25">
                  <c:v>7120.2611397585133</c:v>
                </c:pt>
                <c:pt idx="26">
                  <c:v>7111.236634516541</c:v>
                </c:pt>
                <c:pt idx="27">
                  <c:v>7101.9136578820062</c:v>
                </c:pt>
                <c:pt idx="28">
                  <c:v>7092.2988937513301</c:v>
                </c:pt>
                <c:pt idx="29">
                  <c:v>7082.3993229650814</c:v>
                </c:pt>
                <c:pt idx="30">
                  <c:v>7072.2222258690081</c:v>
                </c:pt>
                <c:pt idx="31">
                  <c:v>7061.7751845599223</c:v>
                </c:pt>
                <c:pt idx="32">
                  <c:v>7051.0660847803401</c:v>
                </c:pt>
                <c:pt idx="33">
                  <c:v>7040.1031174259451</c:v>
                </c:pt>
                <c:pt idx="34">
                  <c:v>7028.8947796302355</c:v>
                </c:pt>
                <c:pt idx="35">
                  <c:v>7017.4498753911339</c:v>
                </c:pt>
                <c:pt idx="36">
                  <c:v>7005.7775157049455</c:v>
                </c:pt>
                <c:pt idx="37">
                  <c:v>6993.8871181738214</c:v>
                </c:pt>
                <c:pt idx="38">
                  <c:v>6981.7884060537162</c:v>
                </c:pt>
                <c:pt idx="39">
                  <c:v>6969.4914067110285</c:v>
                </c:pt>
                <c:pt idx="40">
                  <c:v>6957.0064494571516</c:v>
                </c:pt>
                <c:pt idx="41">
                  <c:v>6944.3441627317306</c:v>
                </c:pt>
                <c:pt idx="42">
                  <c:v>6931.5154706068133</c:v>
                </c:pt>
                <c:pt idx="43">
                  <c:v>6918.5315885858236</c:v>
                </c:pt>
                <c:pt idx="44">
                  <c:v>6905.4040186731463</c:v>
                </c:pt>
                <c:pt idx="45">
                  <c:v>6892.1445436920176</c:v>
                </c:pt>
                <c:pt idx="46">
                  <c:v>6878.7652208306336</c:v>
                </c:pt>
                <c:pt idx="47">
                  <c:v>6865.2783743985556</c:v>
                </c:pt>
                <c:pt idx="48">
                  <c:v>6851.6965877779503</c:v>
                </c:pt>
                <c:pt idx="49">
                  <c:v>6838.0326945566794</c:v>
                </c:pt>
                <c:pt idx="50">
                  <c:v>6824.2997688329006</c:v>
                </c:pt>
                <c:pt idx="51">
                  <c:v>6810.5111146835916</c:v>
                </c:pt>
                <c:pt idx="52">
                  <c:v>6796.6802547922507</c:v>
                </c:pt>
                <c:pt idx="53">
                  <c:v>6782.8209182339851</c:v>
                </c:pt>
                <c:pt idx="54">
                  <c:v>6768.9470274192126</c:v>
                </c:pt>
                <c:pt idx="55">
                  <c:v>6755.0726842003696</c:v>
                </c:pt>
                <c:pt idx="56">
                  <c:v>6741.2121551491291</c:v>
                </c:pt>
                <c:pt idx="57">
                  <c:v>6727.3798560149717</c:v>
                </c:pt>
                <c:pt idx="58">
                  <c:v>6713.5903353791819</c:v>
                </c:pt>
                <c:pt idx="59">
                  <c:v>6699.8582575217461</c:v>
                </c:pt>
                <c:pt idx="60">
                  <c:v>6686.1983845219565</c:v>
                </c:pt>
                <c:pt idx="61">
                  <c:v>6672.6255576170061</c:v>
                </c:pt>
                <c:pt idx="62">
                  <c:v>6659.1546778461679</c:v>
                </c:pt>
                <c:pt idx="63">
                  <c:v>6645.8006860116875</c:v>
                </c:pt>
                <c:pt idx="64">
                  <c:v>6632.5785419908025</c:v>
                </c:pt>
                <c:pt idx="65">
                  <c:v>6619.5032034368041</c:v>
                </c:pt>
                <c:pt idx="66">
                  <c:v>6606.5896039102654</c:v>
                </c:pt>
                <c:pt idx="67">
                  <c:v>6593.8526304849747</c:v>
                </c:pt>
                <c:pt idx="68">
                  <c:v>6581.307100876229</c:v>
                </c:pt>
                <c:pt idx="69">
                  <c:v>6568.9677401423742</c:v>
                </c:pt>
                <c:pt idx="70">
                  <c:v>6556.8491570134256</c:v>
                </c:pt>
                <c:pt idx="71">
                  <c:v>6544.9658199036257</c:v>
                </c:pt>
                <c:pt idx="72">
                  <c:v>6533.3320326675066</c:v>
                </c:pt>
                <c:pt idx="73">
                  <c:v>6521.9619101617118</c:v>
                </c:pt>
                <c:pt idx="74">
                  <c:v>6510.8693536772926</c:v>
                </c:pt>
                <c:pt idx="75">
                  <c:v>6500.068026309471</c:v>
                </c:pt>
                <c:pt idx="76">
                  <c:v>6489.5713283339373</c:v>
                </c:pt>
                <c:pt idx="77">
                  <c:v>6479.3923726605799</c:v>
                </c:pt>
                <c:pt idx="78">
                  <c:v>6469.5439604371622</c:v>
                </c:pt>
                <c:pt idx="79">
                  <c:v>6460.0385568767506</c:v>
                </c:pt>
                <c:pt idx="80">
                  <c:v>6450.8882673837552</c:v>
                </c:pt>
                <c:pt idx="81">
                  <c:v>6442.1048140541625</c:v>
                </c:pt>
                <c:pt idx="82">
                  <c:v>6433.6995126259226</c:v>
                </c:pt>
                <c:pt idx="83">
                  <c:v>6425.6832499555276</c:v>
                </c:pt>
                <c:pt idx="84">
                  <c:v>6418.0664620965254</c:v>
                </c:pt>
                <c:pt idx="85">
                  <c:v>6410.8591130550021</c:v>
                </c:pt>
                <c:pt idx="86">
                  <c:v>6404.0706742960529</c:v>
                </c:pt>
                <c:pt idx="87">
                  <c:v>6397.7101050738147</c:v>
                </c:pt>
                <c:pt idx="88">
                  <c:v>6391.7858336557701</c:v>
                </c:pt>
                <c:pt idx="89">
                  <c:v>6386.3057395098458</c:v>
                </c:pt>
                <c:pt idx="90">
                  <c:v>6381.2771365201706</c:v>
                </c:pt>
                <c:pt idx="91">
                  <c:v>6376.7067572943379</c:v>
                </c:pt>
                <c:pt idx="92">
                  <c:v>6372.600738621667</c:v>
                </c:pt>
                <c:pt idx="93">
                  <c:v>6368.964608138127</c:v>
                </c:pt>
                <c:pt idx="94">
                  <c:v>6365.80327224953</c:v>
                </c:pt>
                <c:pt idx="95">
                  <c:v>6363.1210053600853</c:v>
                </c:pt>
                <c:pt idx="96">
                  <c:v>6360.9214404487275</c:v>
                </c:pt>
                <c:pt idx="97">
                  <c:v>6359.2075610304792</c:v>
                </c:pt>
                <c:pt idx="98">
                  <c:v>6357.9816945349357</c:v>
                </c:pt>
                <c:pt idx="99">
                  <c:v>6357.245507128323</c:v>
                </c:pt>
                <c:pt idx="100">
                  <c:v>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2-42C2-9840-BA30737E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41104"/>
        <c:axId val="384596384"/>
      </c:scatterChart>
      <c:valAx>
        <c:axId val="3869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с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367802380631762"/>
              <c:y val="0.94934193214223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84596384"/>
        <c:crosses val="autoZero"/>
        <c:crossBetween val="midCat"/>
      </c:valAx>
      <c:valAx>
        <c:axId val="3845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Расстояние до</a:t>
                </a:r>
                <a:r>
                  <a:rPr lang="ru-RU" sz="1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центра Земли, км </a:t>
                </a:r>
                <a:endParaRPr lang="ru-RU" sz="1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38694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89919789223021"/>
          <c:y val="0.51679328659565948"/>
          <c:w val="0.10330596118048363"/>
          <c:h val="6.8128371835661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Лист2!$G$1:$G$2</c:f>
              <c:strCache>
                <c:ptCount val="2"/>
                <c:pt idx="1">
                  <c:v>Расстояние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Лист2!$D$3:$D$103</c:f>
              <c:numCache>
                <c:formatCode>General</c:formatCode>
                <c:ptCount val="101"/>
                <c:pt idx="0">
                  <c:v>0.99999999999998901</c:v>
                </c:pt>
                <c:pt idx="1">
                  <c:v>1.0099999999999889</c:v>
                </c:pt>
                <c:pt idx="2">
                  <c:v>1.0199999999999889</c:v>
                </c:pt>
                <c:pt idx="3">
                  <c:v>1.0299999999999887</c:v>
                </c:pt>
                <c:pt idx="4">
                  <c:v>1.0399999999999887</c:v>
                </c:pt>
                <c:pt idx="5">
                  <c:v>1.0499999999999885</c:v>
                </c:pt>
                <c:pt idx="6">
                  <c:v>1.0599999999999885</c:v>
                </c:pt>
                <c:pt idx="7">
                  <c:v>1.0699999999999883</c:v>
                </c:pt>
                <c:pt idx="8">
                  <c:v>1.0799999999999883</c:v>
                </c:pt>
                <c:pt idx="9">
                  <c:v>1.0899999999999881</c:v>
                </c:pt>
                <c:pt idx="10">
                  <c:v>1.0999999999999881</c:v>
                </c:pt>
                <c:pt idx="11">
                  <c:v>1.1099999999999879</c:v>
                </c:pt>
                <c:pt idx="12">
                  <c:v>1.1199999999999879</c:v>
                </c:pt>
                <c:pt idx="13">
                  <c:v>1.1299999999999875</c:v>
                </c:pt>
                <c:pt idx="14">
                  <c:v>1.1399999999999875</c:v>
                </c:pt>
                <c:pt idx="15">
                  <c:v>1.1499999999999873</c:v>
                </c:pt>
                <c:pt idx="16">
                  <c:v>1.1599999999999873</c:v>
                </c:pt>
                <c:pt idx="17">
                  <c:v>1.1699999999999871</c:v>
                </c:pt>
                <c:pt idx="18">
                  <c:v>1.1799999999999871</c:v>
                </c:pt>
                <c:pt idx="19">
                  <c:v>1.1899999999999868</c:v>
                </c:pt>
                <c:pt idx="20">
                  <c:v>1.1999999999999869</c:v>
                </c:pt>
                <c:pt idx="21">
                  <c:v>1.2099999999999866</c:v>
                </c:pt>
                <c:pt idx="22">
                  <c:v>1.2199999999999867</c:v>
                </c:pt>
                <c:pt idx="23">
                  <c:v>1.2299999999999864</c:v>
                </c:pt>
                <c:pt idx="24">
                  <c:v>1.2399999999999864</c:v>
                </c:pt>
                <c:pt idx="25">
                  <c:v>1.2499999999999862</c:v>
                </c:pt>
                <c:pt idx="26">
                  <c:v>1.2599999999999862</c:v>
                </c:pt>
                <c:pt idx="27">
                  <c:v>1.269999999999986</c:v>
                </c:pt>
                <c:pt idx="28">
                  <c:v>1.279999999999986</c:v>
                </c:pt>
                <c:pt idx="29">
                  <c:v>1.2899999999999858</c:v>
                </c:pt>
                <c:pt idx="30">
                  <c:v>1.2999999999999858</c:v>
                </c:pt>
                <c:pt idx="31">
                  <c:v>1.3099999999999856</c:v>
                </c:pt>
                <c:pt idx="32">
                  <c:v>1.3199999999999856</c:v>
                </c:pt>
                <c:pt idx="33">
                  <c:v>1.3299999999999854</c:v>
                </c:pt>
                <c:pt idx="34">
                  <c:v>1.3399999999999854</c:v>
                </c:pt>
                <c:pt idx="35">
                  <c:v>1.3499999999999852</c:v>
                </c:pt>
                <c:pt idx="36">
                  <c:v>1.3599999999999852</c:v>
                </c:pt>
                <c:pt idx="37">
                  <c:v>1.369999999999985</c:v>
                </c:pt>
                <c:pt idx="38">
                  <c:v>1.3799999999999848</c:v>
                </c:pt>
                <c:pt idx="39">
                  <c:v>1.3899999999999846</c:v>
                </c:pt>
                <c:pt idx="40">
                  <c:v>1.3999999999999846</c:v>
                </c:pt>
                <c:pt idx="41">
                  <c:v>1.4099999999999844</c:v>
                </c:pt>
                <c:pt idx="42">
                  <c:v>1.4199999999999844</c:v>
                </c:pt>
                <c:pt idx="43">
                  <c:v>1.4299999999999842</c:v>
                </c:pt>
                <c:pt idx="44">
                  <c:v>1.4399999999999842</c:v>
                </c:pt>
                <c:pt idx="45">
                  <c:v>1.449999999999984</c:v>
                </c:pt>
                <c:pt idx="46">
                  <c:v>1.459999999999984</c:v>
                </c:pt>
                <c:pt idx="47">
                  <c:v>1.4699999999999838</c:v>
                </c:pt>
                <c:pt idx="48">
                  <c:v>1.4799999999999838</c:v>
                </c:pt>
                <c:pt idx="49">
                  <c:v>1.4899999999999836</c:v>
                </c:pt>
                <c:pt idx="50">
                  <c:v>1.4999999999999836</c:v>
                </c:pt>
                <c:pt idx="51">
                  <c:v>1.5099999999999834</c:v>
                </c:pt>
                <c:pt idx="52">
                  <c:v>1.5199999999999834</c:v>
                </c:pt>
                <c:pt idx="53">
                  <c:v>1.5299999999999832</c:v>
                </c:pt>
                <c:pt idx="54">
                  <c:v>1.5399999999999832</c:v>
                </c:pt>
                <c:pt idx="55">
                  <c:v>1.5499999999999829</c:v>
                </c:pt>
                <c:pt idx="56">
                  <c:v>1.559999999999983</c:v>
                </c:pt>
                <c:pt idx="57">
                  <c:v>1.5699999999999827</c:v>
                </c:pt>
                <c:pt idx="58">
                  <c:v>1.5799999999999828</c:v>
                </c:pt>
                <c:pt idx="59">
                  <c:v>1.5899999999999825</c:v>
                </c:pt>
                <c:pt idx="60">
                  <c:v>1.5999999999999825</c:v>
                </c:pt>
                <c:pt idx="61">
                  <c:v>1.6099999999999823</c:v>
                </c:pt>
                <c:pt idx="62">
                  <c:v>1.6199999999999823</c:v>
                </c:pt>
                <c:pt idx="63">
                  <c:v>1.6299999999999819</c:v>
                </c:pt>
                <c:pt idx="64">
                  <c:v>1.6399999999999819</c:v>
                </c:pt>
                <c:pt idx="65">
                  <c:v>1.6499999999999817</c:v>
                </c:pt>
                <c:pt idx="66">
                  <c:v>1.6599999999999817</c:v>
                </c:pt>
                <c:pt idx="67">
                  <c:v>1.6699999999999815</c:v>
                </c:pt>
                <c:pt idx="68">
                  <c:v>1.6799999999999815</c:v>
                </c:pt>
                <c:pt idx="69">
                  <c:v>1.6899999999999813</c:v>
                </c:pt>
                <c:pt idx="70">
                  <c:v>1.6999999999999813</c:v>
                </c:pt>
                <c:pt idx="71">
                  <c:v>1.7099999999999811</c:v>
                </c:pt>
                <c:pt idx="72">
                  <c:v>1.7199999999999811</c:v>
                </c:pt>
                <c:pt idx="73">
                  <c:v>1.7299999999999809</c:v>
                </c:pt>
                <c:pt idx="74">
                  <c:v>1.7399999999999809</c:v>
                </c:pt>
                <c:pt idx="75">
                  <c:v>1.7499999999999807</c:v>
                </c:pt>
                <c:pt idx="76">
                  <c:v>1.7599999999999807</c:v>
                </c:pt>
                <c:pt idx="77">
                  <c:v>1.7699999999999805</c:v>
                </c:pt>
                <c:pt idx="78">
                  <c:v>1.7799999999999805</c:v>
                </c:pt>
                <c:pt idx="79">
                  <c:v>1.7899999999999803</c:v>
                </c:pt>
                <c:pt idx="80">
                  <c:v>1.7999999999999803</c:v>
                </c:pt>
                <c:pt idx="81">
                  <c:v>1.8099999999999801</c:v>
                </c:pt>
                <c:pt idx="82">
                  <c:v>1.8199999999999801</c:v>
                </c:pt>
                <c:pt idx="83">
                  <c:v>1.8299999999999799</c:v>
                </c:pt>
                <c:pt idx="84">
                  <c:v>1.8399999999999799</c:v>
                </c:pt>
                <c:pt idx="85">
                  <c:v>1.8499999999999797</c:v>
                </c:pt>
                <c:pt idx="86">
                  <c:v>1.8599999999999797</c:v>
                </c:pt>
                <c:pt idx="87">
                  <c:v>1.8699999999999795</c:v>
                </c:pt>
                <c:pt idx="88">
                  <c:v>1.8799999999999792</c:v>
                </c:pt>
                <c:pt idx="89">
                  <c:v>1.889999999999979</c:v>
                </c:pt>
                <c:pt idx="90">
                  <c:v>1.899999999999979</c:v>
                </c:pt>
                <c:pt idx="91">
                  <c:v>1.9099999999999788</c:v>
                </c:pt>
                <c:pt idx="92">
                  <c:v>1.9199999999999788</c:v>
                </c:pt>
                <c:pt idx="93">
                  <c:v>1.9299999999999786</c:v>
                </c:pt>
                <c:pt idx="94">
                  <c:v>1.9399999999999786</c:v>
                </c:pt>
                <c:pt idx="95">
                  <c:v>1.9499999999999784</c:v>
                </c:pt>
                <c:pt idx="96">
                  <c:v>1.9599999999999784</c:v>
                </c:pt>
                <c:pt idx="97">
                  <c:v>1.9699999999999782</c:v>
                </c:pt>
                <c:pt idx="98">
                  <c:v>1.9799999999999782</c:v>
                </c:pt>
                <c:pt idx="99">
                  <c:v>1.989999999999978</c:v>
                </c:pt>
                <c:pt idx="100">
                  <c:v>1.999999999999978</c:v>
                </c:pt>
              </c:numCache>
            </c:numRef>
          </c:xVal>
          <c:yVal>
            <c:numRef>
              <c:f>Лист2!$G$3:$G$103</c:f>
              <c:numCache>
                <c:formatCode>General</c:formatCode>
                <c:ptCount val="101"/>
                <c:pt idx="0">
                  <c:v>7235</c:v>
                </c:pt>
                <c:pt idx="1">
                  <c:v>7234.8104531164618</c:v>
                </c:pt>
                <c:pt idx="2">
                  <c:v>7234.2419241811294</c:v>
                </c:pt>
                <c:pt idx="3">
                  <c:v>7233.2947484944571</c:v>
                </c:pt>
                <c:pt idx="4">
                  <c:v>7231.9694854049649</c:v>
                </c:pt>
                <c:pt idx="5">
                  <c:v>7230.2669190776087</c:v>
                </c:pt>
                <c:pt idx="6">
                  <c:v>7228.1880595629755</c:v>
                </c:pt>
                <c:pt idx="7">
                  <c:v>7225.7341441607932</c:v>
                </c:pt>
                <c:pt idx="8">
                  <c:v>7222.9066390694015</c:v>
                </c:pt>
                <c:pt idx="9">
                  <c:v>7219.7072413110009</c:v>
                </c:pt>
                <c:pt idx="10">
                  <c:v>7216.1378809207354</c:v>
                </c:pt>
                <c:pt idx="11">
                  <c:v>7212.2007233858267</c:v>
                </c:pt>
                <c:pt idx="12">
                  <c:v>7207.8981723192792</c:v>
                </c:pt>
                <c:pt idx="13">
                  <c:v>7203.2328723509372</c:v>
                </c:pt>
                <c:pt idx="14">
                  <c:v>7198.2077122170049</c:v>
                </c:pt>
                <c:pt idx="15">
                  <c:v>7192.8258280275149</c:v>
                </c:pt>
                <c:pt idx="16">
                  <c:v>7187.0906066896223</c:v>
                </c:pt>
                <c:pt idx="17">
                  <c:v>7181.0056894631052</c:v>
                </c:pt>
                <c:pt idx="18">
                  <c:v>7174.5749756229498</c:v>
                </c:pt>
                <c:pt idx="19">
                  <c:v>7167.8026262025141</c:v>
                </c:pt>
                <c:pt idx="20">
                  <c:v>7160.6930677894115</c:v>
                </c:pt>
                <c:pt idx="21">
                  <c:v>7153.250996345022</c:v>
                </c:pt>
                <c:pt idx="22">
                  <c:v>7145.4813810173282</c:v>
                </c:pt>
                <c:pt idx="23">
                  <c:v>7137.3894679157338</c:v>
                </c:pt>
                <c:pt idx="24">
                  <c:v>7128.9807838154902</c:v>
                </c:pt>
                <c:pt idx="25">
                  <c:v>7120.2611397585133</c:v>
                </c:pt>
                <c:pt idx="26">
                  <c:v>7111.236634516541</c:v>
                </c:pt>
                <c:pt idx="27">
                  <c:v>7101.9136578820062</c:v>
                </c:pt>
                <c:pt idx="28">
                  <c:v>7092.2988937513301</c:v>
                </c:pt>
                <c:pt idx="29">
                  <c:v>7082.3993229650814</c:v>
                </c:pt>
                <c:pt idx="30">
                  <c:v>7072.2222258690081</c:v>
                </c:pt>
                <c:pt idx="31">
                  <c:v>7061.7751845599223</c:v>
                </c:pt>
                <c:pt idx="32">
                  <c:v>7051.0660847803401</c:v>
                </c:pt>
                <c:pt idx="33">
                  <c:v>7040.1031174259451</c:v>
                </c:pt>
                <c:pt idx="34">
                  <c:v>7028.8947796302355</c:v>
                </c:pt>
                <c:pt idx="35">
                  <c:v>7017.4498753911339</c:v>
                </c:pt>
                <c:pt idx="36">
                  <c:v>7005.7775157049455</c:v>
                </c:pt>
                <c:pt idx="37">
                  <c:v>6993.8871181738214</c:v>
                </c:pt>
                <c:pt idx="38">
                  <c:v>6981.7884060537162</c:v>
                </c:pt>
                <c:pt idx="39">
                  <c:v>6969.4914067110285</c:v>
                </c:pt>
                <c:pt idx="40">
                  <c:v>6957.0064494571516</c:v>
                </c:pt>
                <c:pt idx="41">
                  <c:v>6944.3441627317306</c:v>
                </c:pt>
                <c:pt idx="42">
                  <c:v>6931.5154706068133</c:v>
                </c:pt>
                <c:pt idx="43">
                  <c:v>6918.5315885858236</c:v>
                </c:pt>
                <c:pt idx="44">
                  <c:v>6905.4040186731463</c:v>
                </c:pt>
                <c:pt idx="45">
                  <c:v>6892.1445436920176</c:v>
                </c:pt>
                <c:pt idx="46">
                  <c:v>6878.7652208306336</c:v>
                </c:pt>
                <c:pt idx="47">
                  <c:v>6865.2783743985556</c:v>
                </c:pt>
                <c:pt idx="48">
                  <c:v>6851.6965877779503</c:v>
                </c:pt>
                <c:pt idx="49">
                  <c:v>6838.0326945566794</c:v>
                </c:pt>
                <c:pt idx="50">
                  <c:v>6824.2997688329006</c:v>
                </c:pt>
                <c:pt idx="51">
                  <c:v>6810.5111146835916</c:v>
                </c:pt>
                <c:pt idx="52">
                  <c:v>6796.6802547922507</c:v>
                </c:pt>
                <c:pt idx="53">
                  <c:v>6782.8209182339851</c:v>
                </c:pt>
                <c:pt idx="54">
                  <c:v>6768.9470274192126</c:v>
                </c:pt>
                <c:pt idx="55">
                  <c:v>6755.0726842003696</c:v>
                </c:pt>
                <c:pt idx="56">
                  <c:v>6741.2121551491291</c:v>
                </c:pt>
                <c:pt idx="57">
                  <c:v>6727.3798560149717</c:v>
                </c:pt>
                <c:pt idx="58">
                  <c:v>6713.5903353791819</c:v>
                </c:pt>
                <c:pt idx="59">
                  <c:v>6699.8582575217461</c:v>
                </c:pt>
                <c:pt idx="60">
                  <c:v>6686.1983845219565</c:v>
                </c:pt>
                <c:pt idx="61">
                  <c:v>6672.6255576170061</c:v>
                </c:pt>
                <c:pt idx="62">
                  <c:v>6659.1546778461679</c:v>
                </c:pt>
                <c:pt idx="63">
                  <c:v>6645.8006860116875</c:v>
                </c:pt>
                <c:pt idx="64">
                  <c:v>6632.5785419908025</c:v>
                </c:pt>
                <c:pt idx="65">
                  <c:v>6619.5032034368041</c:v>
                </c:pt>
                <c:pt idx="66">
                  <c:v>6606.5896039102654</c:v>
                </c:pt>
                <c:pt idx="67">
                  <c:v>6593.8526304849747</c:v>
                </c:pt>
                <c:pt idx="68">
                  <c:v>6581.307100876229</c:v>
                </c:pt>
                <c:pt idx="69">
                  <c:v>6568.9677401423742</c:v>
                </c:pt>
                <c:pt idx="70">
                  <c:v>6556.8491570134256</c:v>
                </c:pt>
                <c:pt idx="71">
                  <c:v>6544.9658199036257</c:v>
                </c:pt>
                <c:pt idx="72">
                  <c:v>6533.3320326675066</c:v>
                </c:pt>
                <c:pt idx="73">
                  <c:v>6521.9619101617118</c:v>
                </c:pt>
                <c:pt idx="74">
                  <c:v>6510.8693536772926</c:v>
                </c:pt>
                <c:pt idx="75">
                  <c:v>6500.068026309471</c:v>
                </c:pt>
                <c:pt idx="76">
                  <c:v>6489.5713283339373</c:v>
                </c:pt>
                <c:pt idx="77">
                  <c:v>6479.3923726605799</c:v>
                </c:pt>
                <c:pt idx="78">
                  <c:v>6469.5439604371622</c:v>
                </c:pt>
                <c:pt idx="79">
                  <c:v>6460.0385568767506</c:v>
                </c:pt>
                <c:pt idx="80">
                  <c:v>6450.8882673837552</c:v>
                </c:pt>
                <c:pt idx="81">
                  <c:v>6442.1048140541625</c:v>
                </c:pt>
                <c:pt idx="82">
                  <c:v>6433.6995126259226</c:v>
                </c:pt>
                <c:pt idx="83">
                  <c:v>6425.6832499555276</c:v>
                </c:pt>
                <c:pt idx="84">
                  <c:v>6418.0664620965254</c:v>
                </c:pt>
                <c:pt idx="85">
                  <c:v>6410.8591130550021</c:v>
                </c:pt>
                <c:pt idx="86">
                  <c:v>6404.0706742960529</c:v>
                </c:pt>
                <c:pt idx="87">
                  <c:v>6397.7101050738147</c:v>
                </c:pt>
                <c:pt idx="88">
                  <c:v>6391.7858336557701</c:v>
                </c:pt>
                <c:pt idx="89">
                  <c:v>6386.3057395098458</c:v>
                </c:pt>
                <c:pt idx="90">
                  <c:v>6381.2771365201706</c:v>
                </c:pt>
                <c:pt idx="91">
                  <c:v>6376.7067572943379</c:v>
                </c:pt>
                <c:pt idx="92">
                  <c:v>6372.600738621667</c:v>
                </c:pt>
                <c:pt idx="93">
                  <c:v>6368.964608138127</c:v>
                </c:pt>
                <c:pt idx="94">
                  <c:v>6365.80327224953</c:v>
                </c:pt>
                <c:pt idx="95">
                  <c:v>6363.1210053600853</c:v>
                </c:pt>
                <c:pt idx="96">
                  <c:v>6360.9214404487275</c:v>
                </c:pt>
                <c:pt idx="97">
                  <c:v>6359.2075610304792</c:v>
                </c:pt>
                <c:pt idx="98">
                  <c:v>6357.9816945349357</c:v>
                </c:pt>
                <c:pt idx="99">
                  <c:v>6357.245507128323</c:v>
                </c:pt>
                <c:pt idx="100">
                  <c:v>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6-48F1-A736-A063B13F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775"/>
        <c:axId val="14579391"/>
      </c:scatterChart>
      <c:valAx>
        <c:axId val="10351775"/>
        <c:scaling>
          <c:orientation val="minMax"/>
          <c:max val="2.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9391"/>
        <c:crosses val="autoZero"/>
        <c:crossBetween val="midCat"/>
      </c:valAx>
      <c:valAx>
        <c:axId val="145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5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Расстояние до поверхности</a:t>
            </a:r>
            <a:r>
              <a:rPr lang="ru-R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Планеты</a:t>
            </a:r>
            <a:endParaRPr lang="ru-R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Расстояние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Лист3!$K$24:$K$51</c:f>
              <c:numCache>
                <c:formatCode>General</c:formatCode>
                <c:ptCount val="28"/>
                <c:pt idx="0">
                  <c:v>0</c:v>
                </c:pt>
                <c:pt idx="1">
                  <c:v>120</c:v>
                </c:pt>
                <c:pt idx="2">
                  <c:v>240</c:v>
                </c:pt>
                <c:pt idx="3">
                  <c:v>360</c:v>
                </c:pt>
                <c:pt idx="4">
                  <c:v>480</c:v>
                </c:pt>
                <c:pt idx="5">
                  <c:v>600</c:v>
                </c:pt>
                <c:pt idx="6">
                  <c:v>780</c:v>
                </c:pt>
                <c:pt idx="7">
                  <c:v>900</c:v>
                </c:pt>
                <c:pt idx="8">
                  <c:v>1020</c:v>
                </c:pt>
                <c:pt idx="9">
                  <c:v>1140</c:v>
                </c:pt>
                <c:pt idx="10">
                  <c:v>1260</c:v>
                </c:pt>
                <c:pt idx="11">
                  <c:v>1380</c:v>
                </c:pt>
                <c:pt idx="12">
                  <c:v>1500</c:v>
                </c:pt>
                <c:pt idx="13">
                  <c:v>1560</c:v>
                </c:pt>
                <c:pt idx="14">
                  <c:v>1680</c:v>
                </c:pt>
                <c:pt idx="15">
                  <c:v>1800</c:v>
                </c:pt>
                <c:pt idx="16">
                  <c:v>1920</c:v>
                </c:pt>
                <c:pt idx="17">
                  <c:v>2040</c:v>
                </c:pt>
                <c:pt idx="18">
                  <c:v>2160</c:v>
                </c:pt>
                <c:pt idx="19">
                  <c:v>2280</c:v>
                </c:pt>
                <c:pt idx="20">
                  <c:v>2400</c:v>
                </c:pt>
                <c:pt idx="21">
                  <c:v>2520</c:v>
                </c:pt>
                <c:pt idx="22">
                  <c:v>2640</c:v>
                </c:pt>
                <c:pt idx="23">
                  <c:v>2760</c:v>
                </c:pt>
                <c:pt idx="24">
                  <c:v>2880</c:v>
                </c:pt>
                <c:pt idx="25">
                  <c:v>2940</c:v>
                </c:pt>
                <c:pt idx="26">
                  <c:v>3060</c:v>
                </c:pt>
                <c:pt idx="27">
                  <c:v>3180</c:v>
                </c:pt>
              </c:numCache>
            </c:numRef>
          </c:xVal>
          <c:yVal>
            <c:numRef>
              <c:f>Лист3!$L$24:$L$51</c:f>
              <c:numCache>
                <c:formatCode>General</c:formatCode>
                <c:ptCount val="28"/>
                <c:pt idx="0">
                  <c:v>878.66099999999994</c:v>
                </c:pt>
                <c:pt idx="1">
                  <c:v>876.25199999999995</c:v>
                </c:pt>
                <c:pt idx="2">
                  <c:v>864.16899999999998</c:v>
                </c:pt>
                <c:pt idx="3">
                  <c:v>843.54499999999996</c:v>
                </c:pt>
                <c:pt idx="4">
                  <c:v>812.70399999999995</c:v>
                </c:pt>
                <c:pt idx="5">
                  <c:v>769.04499999999996</c:v>
                </c:pt>
                <c:pt idx="6">
                  <c:v>713.35400000000004</c:v>
                </c:pt>
                <c:pt idx="7">
                  <c:v>651.34699999999998</c:v>
                </c:pt>
                <c:pt idx="8">
                  <c:v>601.73900000000003</c:v>
                </c:pt>
                <c:pt idx="9">
                  <c:v>535.13099999999997</c:v>
                </c:pt>
                <c:pt idx="10">
                  <c:v>462.52300000000002</c:v>
                </c:pt>
                <c:pt idx="11">
                  <c:v>372.91500000000002</c:v>
                </c:pt>
                <c:pt idx="12">
                  <c:v>310.30700000000002</c:v>
                </c:pt>
                <c:pt idx="13">
                  <c:v>275.69900000000001</c:v>
                </c:pt>
                <c:pt idx="14">
                  <c:v>238.09100000000001</c:v>
                </c:pt>
                <c:pt idx="15">
                  <c:v>204.483</c:v>
                </c:pt>
                <c:pt idx="16">
                  <c:v>188.875</c:v>
                </c:pt>
                <c:pt idx="17">
                  <c:v>170.267</c:v>
                </c:pt>
                <c:pt idx="18">
                  <c:v>151.65899999999999</c:v>
                </c:pt>
                <c:pt idx="19">
                  <c:v>135.44900000000001</c:v>
                </c:pt>
                <c:pt idx="20">
                  <c:v>100.866</c:v>
                </c:pt>
                <c:pt idx="21">
                  <c:v>75.855000000000004</c:v>
                </c:pt>
                <c:pt idx="22">
                  <c:v>56.805</c:v>
                </c:pt>
                <c:pt idx="23">
                  <c:v>36</c:v>
                </c:pt>
                <c:pt idx="24">
                  <c:v>30</c:v>
                </c:pt>
                <c:pt idx="25">
                  <c:v>18.012</c:v>
                </c:pt>
                <c:pt idx="26">
                  <c:v>10.135999999999999</c:v>
                </c:pt>
                <c:pt idx="2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8-4300-B9EA-D213000E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999919"/>
        <c:axId val="101381055"/>
      </c:scatterChart>
      <c:valAx>
        <c:axId val="16319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Время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с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1381055"/>
        <c:crosses val="autoZero"/>
        <c:crossBetween val="midCat"/>
      </c:valAx>
      <c:valAx>
        <c:axId val="1013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Расстояние до поверхности планеты,</a:t>
                </a:r>
                <a:r>
                  <a:rPr lang="ru-RU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км</a:t>
                </a:r>
                <a:endParaRPr lang="ru-RU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63199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48</xdr:row>
      <xdr:rowOff>167096</xdr:rowOff>
    </xdr:from>
    <xdr:to>
      <xdr:col>23</xdr:col>
      <xdr:colOff>278130</xdr:colOff>
      <xdr:row>69</xdr:row>
      <xdr:rowOff>156755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156125</xdr:colOff>
      <xdr:row>0</xdr:row>
      <xdr:rowOff>0</xdr:rowOff>
    </xdr:from>
    <xdr:to>
      <xdr:col>21</xdr:col>
      <xdr:colOff>491067</xdr:colOff>
      <xdr:row>35</xdr:row>
      <xdr:rowOff>16934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EFADAC-4F53-0930-F0C6-54CA41C50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209505</xdr:colOff>
      <xdr:row>25</xdr:row>
      <xdr:rowOff>126422</xdr:rowOff>
    </xdr:from>
    <xdr:to>
      <xdr:col>35</xdr:col>
      <xdr:colOff>523620</xdr:colOff>
      <xdr:row>45</xdr:row>
      <xdr:rowOff>118801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C6AF30-E803-7465-D607-F49D81FF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462149</xdr:colOff>
      <xdr:row>22</xdr:row>
      <xdr:rowOff>991</xdr:rowOff>
    </xdr:from>
    <xdr:to>
      <xdr:col>25</xdr:col>
      <xdr:colOff>316089</xdr:colOff>
      <xdr:row>37</xdr:row>
      <xdr:rowOff>137557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F4558F4-ECBF-4EBE-2057-534E8B9CA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opLeftCell="G1" zoomScale="90" zoomScaleNormal="55" workbookViewId="0">
      <selection activeCell="U4" sqref="U4"/>
    </sheetView>
  </sheetViews>
  <sheetFormatPr defaultRowHeight="13.8" x14ac:dyDescent="0.25"/>
  <cols>
    <col min="1" max="1" width="12.8984375" customWidth="1"/>
    <col min="2" max="2" width="17" hidden="1" customWidth="1"/>
    <col min="3" max="3" width="6.69921875" customWidth="1"/>
    <col min="5" max="5" width="17.69921875" customWidth="1"/>
    <col min="6" max="7" width="13.69921875" customWidth="1"/>
  </cols>
  <sheetData>
    <row r="1" spans="1:7" x14ac:dyDescent="0.25">
      <c r="A1">
        <f>439</f>
        <v>439</v>
      </c>
    </row>
    <row r="2" spans="1:7" x14ac:dyDescent="0.25">
      <c r="A2" s="6"/>
      <c r="D2" t="s">
        <v>8</v>
      </c>
      <c r="E2" t="s">
        <v>7</v>
      </c>
      <c r="G2" s="15" t="s">
        <v>15</v>
      </c>
    </row>
    <row r="3" spans="1:7" x14ac:dyDescent="0.25">
      <c r="B3" s="6">
        <v>0.99999999999998901</v>
      </c>
      <c r="C3">
        <v>1</v>
      </c>
      <c r="D3">
        <f>C3*$B$3</f>
        <v>0.99999999999998901</v>
      </c>
      <c r="E3" s="7">
        <f t="shared" ref="E3:E66" si="0">6810^(3/2)/398600.43^0.5*(D3*PI()-439/6810*SIN(D3*PI())-PI()*B3)</f>
        <v>-1.976478124215482E-12</v>
      </c>
      <c r="F3">
        <f>6796/(1-(439/6810)^2*(SIN(D3*PI()))^2)^0.5</f>
        <v>6796</v>
      </c>
      <c r="G3">
        <f>(F3^2+$A$1^2-2*COS(D3*PI())*F3*$A$1)^0.5</f>
        <v>7235</v>
      </c>
    </row>
    <row r="4" spans="1:7" x14ac:dyDescent="0.25">
      <c r="B4">
        <v>1.0029999999999899</v>
      </c>
      <c r="C4" s="6">
        <v>1.01</v>
      </c>
      <c r="D4">
        <f t="shared" ref="D4:D67" si="1">C4*$B$3</f>
        <v>1.0099999999999889</v>
      </c>
      <c r="E4" s="7">
        <f t="shared" si="0"/>
        <v>21.377291885176717</v>
      </c>
      <c r="F4">
        <f t="shared" ref="F4:F67" si="2">6796/(1-(439/6810)^2*(SIN(D4*PI()))^2)^0.5</f>
        <v>6796.0139320938142</v>
      </c>
      <c r="G4">
        <f t="shared" ref="G4:G67" si="3">(F4^2+$A$1^2-2*COS(D4*PI())*F4*$A$1)^0.5</f>
        <v>7234.8104531164618</v>
      </c>
    </row>
    <row r="5" spans="1:7" x14ac:dyDescent="0.25">
      <c r="B5" s="6">
        <v>1.00599999999999</v>
      </c>
      <c r="C5">
        <v>1.02</v>
      </c>
      <c r="D5">
        <f t="shared" si="1"/>
        <v>1.0199999999999889</v>
      </c>
      <c r="E5" s="7">
        <f t="shared" si="0"/>
        <v>42.752805033712868</v>
      </c>
      <c r="F5">
        <f t="shared" si="2"/>
        <v>6796.0556739045769</v>
      </c>
      <c r="G5">
        <f t="shared" si="3"/>
        <v>7234.2419241811294</v>
      </c>
    </row>
    <row r="6" spans="1:7" x14ac:dyDescent="0.25">
      <c r="B6">
        <v>1.0089999999999899</v>
      </c>
      <c r="C6">
        <v>1.03</v>
      </c>
      <c r="D6">
        <f t="shared" si="1"/>
        <v>1.0299999999999887</v>
      </c>
      <c r="E6" s="7">
        <f t="shared" si="0"/>
        <v>64.124762464357559</v>
      </c>
      <c r="F6">
        <f t="shared" si="2"/>
        <v>6796.1250622271755</v>
      </c>
      <c r="G6">
        <f t="shared" si="3"/>
        <v>7233.2947484944571</v>
      </c>
    </row>
    <row r="7" spans="1:7" x14ac:dyDescent="0.25">
      <c r="B7" s="6">
        <v>1.01199999999999</v>
      </c>
      <c r="C7" s="6">
        <v>1.04</v>
      </c>
      <c r="D7">
        <f t="shared" si="1"/>
        <v>1.0399999999999887</v>
      </c>
      <c r="E7" s="7">
        <f t="shared" si="0"/>
        <v>85.491390704928818</v>
      </c>
      <c r="F7">
        <f t="shared" si="2"/>
        <v>6796.2218257421819</v>
      </c>
      <c r="G7">
        <f t="shared" si="3"/>
        <v>7231.9694854049649</v>
      </c>
    </row>
    <row r="8" spans="1:7" x14ac:dyDescent="0.25">
      <c r="B8">
        <v>1.0149999999999899</v>
      </c>
      <c r="C8">
        <v>1.05</v>
      </c>
      <c r="D8">
        <f t="shared" si="1"/>
        <v>1.0499999999999885</v>
      </c>
      <c r="E8" s="7">
        <f t="shared" si="0"/>
        <v>106.85092154251105</v>
      </c>
      <c r="F8">
        <f t="shared" si="2"/>
        <v>6796.3455860470585</v>
      </c>
      <c r="G8">
        <f t="shared" si="3"/>
        <v>7230.2669190776087</v>
      </c>
    </row>
    <row r="9" spans="1:7" x14ac:dyDescent="0.25">
      <c r="B9" s="6">
        <v>1.01799999999999</v>
      </c>
      <c r="C9">
        <v>1.06</v>
      </c>
      <c r="D9">
        <f t="shared" si="1"/>
        <v>1.0599999999999885</v>
      </c>
      <c r="E9" s="7">
        <f t="shared" si="0"/>
        <v>128.20159376846934</v>
      </c>
      <c r="F9">
        <f t="shared" si="2"/>
        <v>6796.4958590950182</v>
      </c>
      <c r="G9">
        <f t="shared" si="3"/>
        <v>7228.1880595629755</v>
      </c>
    </row>
    <row r="10" spans="1:7" x14ac:dyDescent="0.25">
      <c r="B10">
        <v>1.0209999999999899</v>
      </c>
      <c r="C10" s="6">
        <v>1.07</v>
      </c>
      <c r="D10">
        <f t="shared" si="1"/>
        <v>1.0699999999999883</v>
      </c>
      <c r="E10" s="7">
        <f t="shared" si="0"/>
        <v>149.54165491654825</v>
      </c>
      <c r="F10">
        <f t="shared" si="2"/>
        <v>6796.6720570367015</v>
      </c>
      <c r="G10">
        <f t="shared" si="3"/>
        <v>7225.7341441607932</v>
      </c>
    </row>
    <row r="11" spans="1:7" x14ac:dyDescent="0.25">
      <c r="B11" s="6">
        <v>1.02399999999999</v>
      </c>
      <c r="C11">
        <v>1.08</v>
      </c>
      <c r="D11">
        <f t="shared" si="1"/>
        <v>1.0799999999999883</v>
      </c>
      <c r="E11" s="7">
        <f t="shared" si="0"/>
        <v>170.86936299234574</v>
      </c>
      <c r="F11">
        <f t="shared" si="2"/>
        <v>6796.8734904584653</v>
      </c>
      <c r="G11">
        <f t="shared" si="3"/>
        <v>7222.9066390694015</v>
      </c>
    </row>
    <row r="12" spans="1:7" x14ac:dyDescent="0.25">
      <c r="B12">
        <v>1.0269999999999899</v>
      </c>
      <c r="C12">
        <v>1.0900000000000001</v>
      </c>
      <c r="D12">
        <f t="shared" si="1"/>
        <v>1.0899999999999881</v>
      </c>
      <c r="E12" s="7">
        <f t="shared" si="0"/>
        <v>192.18298819245041</v>
      </c>
      <c r="F12">
        <f t="shared" si="2"/>
        <v>6797.0993710097246</v>
      </c>
      <c r="G12">
        <f t="shared" si="3"/>
        <v>7219.7072413110009</v>
      </c>
    </row>
    <row r="13" spans="1:7" x14ac:dyDescent="0.25">
      <c r="B13" s="6">
        <v>1.02999999999999</v>
      </c>
      <c r="C13" s="6">
        <v>1.1000000000000001</v>
      </c>
      <c r="D13">
        <f t="shared" si="1"/>
        <v>1.0999999999999881</v>
      </c>
      <c r="E13" s="7">
        <f t="shared" si="0"/>
        <v>213.4808146115497</v>
      </c>
      <c r="F13">
        <f t="shared" si="2"/>
        <v>6797.3488144104422</v>
      </c>
      <c r="G13">
        <f t="shared" si="3"/>
        <v>7216.1378809207354</v>
      </c>
    </row>
    <row r="14" spans="1:7" x14ac:dyDescent="0.25">
      <c r="B14">
        <v>1.0329999999999899</v>
      </c>
      <c r="C14">
        <v>1.1100000000000001</v>
      </c>
      <c r="D14">
        <f t="shared" si="1"/>
        <v>1.1099999999999879</v>
      </c>
      <c r="E14" s="7">
        <f t="shared" si="0"/>
        <v>234.7611419358191</v>
      </c>
      <c r="F14">
        <f t="shared" si="2"/>
        <v>6797.6208438284948</v>
      </c>
      <c r="G14">
        <f t="shared" si="3"/>
        <v>7212.2007233858267</v>
      </c>
    </row>
    <row r="15" spans="1:7" x14ac:dyDescent="0.25">
      <c r="B15" s="6">
        <v>1.03599999999999</v>
      </c>
      <c r="C15">
        <v>1.1200000000000001</v>
      </c>
      <c r="D15">
        <f t="shared" si="1"/>
        <v>1.1199999999999879</v>
      </c>
      <c r="E15" s="7">
        <f t="shared" si="0"/>
        <v>256.02228712092818</v>
      </c>
      <c r="F15">
        <f t="shared" si="2"/>
        <v>6797.9143936153669</v>
      </c>
      <c r="G15">
        <f t="shared" si="3"/>
        <v>7207.8981723192792</v>
      </c>
    </row>
    <row r="16" spans="1:7" x14ac:dyDescent="0.25">
      <c r="B16">
        <v>1.0389999999999899</v>
      </c>
      <c r="C16" s="6">
        <v>1.1299999999999999</v>
      </c>
      <c r="D16">
        <f t="shared" si="1"/>
        <v>1.1299999999999875</v>
      </c>
      <c r="E16" s="7">
        <f t="shared" si="0"/>
        <v>277.26258605300205</v>
      </c>
      <c r="F16">
        <f t="shared" si="2"/>
        <v>6798.2283133872634</v>
      </c>
      <c r="G16">
        <f t="shared" si="3"/>
        <v>7203.2328723509372</v>
      </c>
    </row>
    <row r="17" spans="2:24" x14ac:dyDescent="0.25">
      <c r="B17" s="6">
        <v>1.04199999999999</v>
      </c>
      <c r="C17">
        <v>1.1399999999999999</v>
      </c>
      <c r="D17">
        <f t="shared" si="1"/>
        <v>1.1399999999999875</v>
      </c>
      <c r="E17" s="7">
        <f t="shared" si="0"/>
        <v>298.48039519090372</v>
      </c>
      <c r="F17">
        <f t="shared" si="2"/>
        <v>6798.5613724375098</v>
      </c>
      <c r="G17">
        <f t="shared" si="3"/>
        <v>7198.2077122170049</v>
      </c>
    </row>
    <row r="18" spans="2:24" x14ac:dyDescent="0.25">
      <c r="B18">
        <v>1.0449999999999899</v>
      </c>
      <c r="C18">
        <v>1.1499999999999999</v>
      </c>
      <c r="D18">
        <f t="shared" si="1"/>
        <v>1.1499999999999873</v>
      </c>
      <c r="E18" s="7">
        <f t="shared" si="0"/>
        <v>319.6740931882029</v>
      </c>
      <c r="F18">
        <f t="shared" si="2"/>
        <v>6798.9122644648014</v>
      </c>
      <c r="G18">
        <f t="shared" si="3"/>
        <v>7192.8258280275149</v>
      </c>
    </row>
    <row r="19" spans="2:24" x14ac:dyDescent="0.25">
      <c r="B19" s="6">
        <v>1.0479999999999901</v>
      </c>
      <c r="C19" s="6">
        <v>1.1599999999999999</v>
      </c>
      <c r="D19">
        <f t="shared" si="1"/>
        <v>1.1599999999999873</v>
      </c>
      <c r="E19" s="7">
        <f t="shared" si="0"/>
        <v>340.84208249325752</v>
      </c>
      <c r="F19">
        <f t="shared" si="2"/>
        <v>6799.2796126006651</v>
      </c>
      <c r="G19">
        <f t="shared" si="3"/>
        <v>7187.0906066896223</v>
      </c>
    </row>
    <row r="20" spans="2:24" x14ac:dyDescent="0.25">
      <c r="B20">
        <v>1.0509999999999899</v>
      </c>
      <c r="C20">
        <v>1.17</v>
      </c>
      <c r="D20">
        <f t="shared" si="1"/>
        <v>1.1699999999999871</v>
      </c>
      <c r="E20" s="7">
        <f t="shared" si="0"/>
        <v>361.98279092579986</v>
      </c>
      <c r="F20">
        <f t="shared" si="2"/>
        <v>6799.6619747183086</v>
      </c>
      <c r="G20">
        <f t="shared" si="3"/>
        <v>7181.0056894631052</v>
      </c>
    </row>
    <row r="21" spans="2:24" x14ac:dyDescent="0.25">
      <c r="B21" s="6">
        <v>1.0539999999999901</v>
      </c>
      <c r="C21">
        <v>1.18</v>
      </c>
      <c r="D21">
        <f t="shared" si="1"/>
        <v>1.1799999999999871</v>
      </c>
      <c r="E21" s="7">
        <f t="shared" si="0"/>
        <v>383.09467322848946</v>
      </c>
      <c r="F21">
        <f t="shared" si="2"/>
        <v>6800.0578490038497</v>
      </c>
      <c r="G21">
        <f t="shared" si="3"/>
        <v>7174.5749756229498</v>
      </c>
    </row>
    <row r="22" spans="2:24" x14ac:dyDescent="0.25">
      <c r="B22">
        <v>1.0569999999999899</v>
      </c>
      <c r="C22" s="6">
        <v>1.19</v>
      </c>
      <c r="D22">
        <f t="shared" si="1"/>
        <v>1.1899999999999868</v>
      </c>
      <c r="E22" s="7">
        <f t="shared" si="0"/>
        <v>404.17621259189565</v>
      </c>
      <c r="F22">
        <f t="shared" si="2"/>
        <v>6800.4656797698462</v>
      </c>
      <c r="G22">
        <f t="shared" si="3"/>
        <v>7167.8026262025141</v>
      </c>
    </row>
    <row r="23" spans="2:24" x14ac:dyDescent="0.25">
      <c r="B23" s="6">
        <v>1.0599999999999901</v>
      </c>
      <c r="C23">
        <v>1.2</v>
      </c>
      <c r="D23">
        <f t="shared" si="1"/>
        <v>1.1999999999999869</v>
      </c>
      <c r="E23" s="7">
        <f t="shared" si="0"/>
        <v>425.22592215140662</v>
      </c>
      <c r="F23">
        <f t="shared" si="2"/>
        <v>6800.8838634899639</v>
      </c>
      <c r="G23">
        <f t="shared" si="3"/>
        <v>7160.6930677894115</v>
      </c>
    </row>
    <row r="24" spans="2:24" x14ac:dyDescent="0.25">
      <c r="B24">
        <v>1.06299999999999</v>
      </c>
      <c r="C24">
        <v>1.21</v>
      </c>
      <c r="D24">
        <f t="shared" si="1"/>
        <v>1.2099999999999866</v>
      </c>
      <c r="E24" s="7">
        <f t="shared" si="0"/>
        <v>446.24234645458284</v>
      </c>
      <c r="F24">
        <f t="shared" si="2"/>
        <v>6801.3107550326249</v>
      </c>
      <c r="G24">
        <f t="shared" si="3"/>
        <v>7153.250996345022</v>
      </c>
    </row>
    <row r="25" spans="2:24" x14ac:dyDescent="0.25">
      <c r="B25" s="6">
        <v>1.0659999999999901</v>
      </c>
      <c r="C25" s="6">
        <v>1.22</v>
      </c>
      <c r="D25">
        <f t="shared" si="1"/>
        <v>1.2199999999999867</v>
      </c>
      <c r="E25" s="7">
        <f t="shared" si="0"/>
        <v>467.22406289751518</v>
      </c>
      <c r="F25">
        <f t="shared" si="2"/>
        <v>6801.7446740705382</v>
      </c>
      <c r="G25">
        <f t="shared" si="3"/>
        <v>7145.4813810173282</v>
      </c>
    </row>
    <row r="26" spans="2:24" x14ac:dyDescent="0.25">
      <c r="B26">
        <v>1.06899999999999</v>
      </c>
      <c r="C26">
        <v>1.23</v>
      </c>
      <c r="D26">
        <f t="shared" si="1"/>
        <v>1.2299999999999864</v>
      </c>
      <c r="E26" s="7">
        <f t="shared" si="0"/>
        <v>488.16968312876247</v>
      </c>
      <c r="F26">
        <f t="shared" si="2"/>
        <v>6802.1839116421324</v>
      </c>
      <c r="G26">
        <f t="shared" si="3"/>
        <v>7137.3894679157338</v>
      </c>
    </row>
    <row r="27" spans="2:24" x14ac:dyDescent="0.25">
      <c r="B27" s="6">
        <v>1.0719999999999901</v>
      </c>
      <c r="C27">
        <v>1.24</v>
      </c>
      <c r="D27">
        <f t="shared" si="1"/>
        <v>1.2399999999999864</v>
      </c>
      <c r="E27" s="7">
        <f t="shared" si="0"/>
        <v>509.07785441948511</v>
      </c>
      <c r="F27">
        <f t="shared" si="2"/>
        <v>6802.626736840115</v>
      </c>
      <c r="G27">
        <f t="shared" si="3"/>
        <v>7128.9807838154902</v>
      </c>
    </row>
    <row r="28" spans="2:24" x14ac:dyDescent="0.25">
      <c r="B28">
        <v>1.07499999999999</v>
      </c>
      <c r="C28" s="6">
        <v>1.25</v>
      </c>
      <c r="D28">
        <f t="shared" si="1"/>
        <v>1.2499999999999862</v>
      </c>
      <c r="E28" s="7">
        <f t="shared" si="0"/>
        <v>529.94726099842694</v>
      </c>
      <c r="F28">
        <f t="shared" si="2"/>
        <v>6803.0714036016643</v>
      </c>
      <c r="G28">
        <f t="shared" si="3"/>
        <v>7120.2611397585133</v>
      </c>
    </row>
    <row r="29" spans="2:24" x14ac:dyDescent="0.25">
      <c r="B29" s="6">
        <v>1.0779999999999901</v>
      </c>
      <c r="C29">
        <v>1.26</v>
      </c>
      <c r="D29">
        <f t="shared" si="1"/>
        <v>1.2599999999999862</v>
      </c>
      <c r="E29" s="7">
        <f t="shared" si="0"/>
        <v>550.77662535042316</v>
      </c>
      <c r="F29">
        <f t="shared" si="2"/>
        <v>6803.5161575741049</v>
      </c>
      <c r="G29">
        <f t="shared" si="3"/>
        <v>7111.236634516541</v>
      </c>
    </row>
    <row r="30" spans="2:24" x14ac:dyDescent="0.25">
      <c r="B30">
        <v>1.08099999999999</v>
      </c>
      <c r="C30">
        <v>1.27</v>
      </c>
      <c r="D30">
        <f t="shared" si="1"/>
        <v>1.269999999999986</v>
      </c>
      <c r="E30" s="7">
        <f t="shared" si="0"/>
        <v>571.56470947715218</v>
      </c>
      <c r="F30">
        <f t="shared" si="2"/>
        <v>6803.9592430294106</v>
      </c>
      <c r="G30">
        <f t="shared" si="3"/>
        <v>7101.9136578820062</v>
      </c>
    </row>
    <row r="31" spans="2:24" x14ac:dyDescent="0.25">
      <c r="B31" s="6">
        <v>1.0839999999999901</v>
      </c>
      <c r="C31" s="6">
        <v>1.28</v>
      </c>
      <c r="D31">
        <f t="shared" si="1"/>
        <v>1.279999999999986</v>
      </c>
      <c r="E31" s="7">
        <f t="shared" si="0"/>
        <v>592.31031611889046</v>
      </c>
      <c r="F31">
        <f t="shared" si="2"/>
        <v>6804.3989098003794</v>
      </c>
      <c r="G31">
        <f t="shared" si="3"/>
        <v>7092.2988937513301</v>
      </c>
      <c r="X31" t="s">
        <v>10</v>
      </c>
    </row>
    <row r="32" spans="2:24" x14ac:dyDescent="0.25">
      <c r="B32">
        <v>1.08699999999999</v>
      </c>
      <c r="C32">
        <v>1.29</v>
      </c>
      <c r="D32">
        <f t="shared" si="1"/>
        <v>1.2899999999999858</v>
      </c>
      <c r="E32" s="7">
        <f t="shared" si="0"/>
        <v>613.01228993606469</v>
      </c>
      <c r="F32">
        <f t="shared" si="2"/>
        <v>6804.8334202110518</v>
      </c>
      <c r="G32">
        <f t="shared" si="3"/>
        <v>7082.3993229650814</v>
      </c>
    </row>
    <row r="33" spans="2:14" x14ac:dyDescent="0.25">
      <c r="B33" s="6">
        <v>1.0899999999999901</v>
      </c>
      <c r="C33">
        <v>1.3</v>
      </c>
      <c r="D33">
        <f t="shared" si="1"/>
        <v>1.2999999999999858</v>
      </c>
      <c r="E33" s="7">
        <f t="shared" si="0"/>
        <v>633.66951864943042</v>
      </c>
      <c r="F33">
        <f t="shared" si="2"/>
        <v>6805.2610559736331</v>
      </c>
      <c r="G33">
        <f t="shared" si="3"/>
        <v>7072.2222258690081</v>
      </c>
    </row>
    <row r="34" spans="2:14" x14ac:dyDescent="0.25">
      <c r="B34">
        <v>1.09299999999999</v>
      </c>
      <c r="C34" s="6">
        <v>1.31</v>
      </c>
      <c r="D34">
        <f t="shared" si="1"/>
        <v>1.3099999999999856</v>
      </c>
      <c r="E34" s="7">
        <f t="shared" si="0"/>
        <v>654.28093413775821</v>
      </c>
      <c r="F34">
        <f t="shared" si="2"/>
        <v>6805.6801250241333</v>
      </c>
      <c r="G34">
        <f t="shared" si="3"/>
        <v>7061.7751845599223</v>
      </c>
    </row>
    <row r="35" spans="2:14" x14ac:dyDescent="0.25">
      <c r="B35" s="6">
        <v>1.0959999999999901</v>
      </c>
      <c r="C35">
        <v>1.32</v>
      </c>
      <c r="D35">
        <f t="shared" si="1"/>
        <v>1.3199999999999856</v>
      </c>
      <c r="E35" s="7">
        <f t="shared" si="0"/>
        <v>674.84551349194362</v>
      </c>
      <c r="F35">
        <f t="shared" si="2"/>
        <v>6806.0889682688876</v>
      </c>
      <c r="G35">
        <f t="shared" si="3"/>
        <v>7051.0660847803401</v>
      </c>
    </row>
    <row r="36" spans="2:14" x14ac:dyDescent="0.25">
      <c r="B36">
        <v>1.09899999999999</v>
      </c>
      <c r="C36">
        <v>1.33</v>
      </c>
      <c r="D36">
        <f t="shared" si="1"/>
        <v>1.3299999999999854</v>
      </c>
      <c r="E36" s="7">
        <f t="shared" si="0"/>
        <v>695.3622800244882</v>
      </c>
      <c r="F36">
        <f t="shared" si="2"/>
        <v>6806.485966214269</v>
      </c>
      <c r="G36">
        <f t="shared" si="3"/>
        <v>7040.1031174259451</v>
      </c>
    </row>
    <row r="37" spans="2:14" x14ac:dyDescent="0.25">
      <c r="B37" s="6">
        <v>1.1019999999999901</v>
      </c>
      <c r="C37" s="6">
        <v>1.34</v>
      </c>
      <c r="D37">
        <f t="shared" si="1"/>
        <v>1.3399999999999854</v>
      </c>
      <c r="E37" s="7">
        <f t="shared" si="0"/>
        <v>715.83030423337846</v>
      </c>
      <c r="F37">
        <f t="shared" si="2"/>
        <v>6806.8695454521467</v>
      </c>
      <c r="G37">
        <f t="shared" si="3"/>
        <v>7028.8947796302355</v>
      </c>
    </row>
    <row r="38" spans="2:14" x14ac:dyDescent="0.25">
      <c r="B38">
        <v>1.10499999999999</v>
      </c>
      <c r="C38">
        <v>1.35</v>
      </c>
      <c r="D38">
        <f t="shared" si="1"/>
        <v>1.3499999999999852</v>
      </c>
      <c r="E38" s="7">
        <f t="shared" si="0"/>
        <v>736.24870471938868</v>
      </c>
      <c r="F38">
        <f t="shared" si="2"/>
        <v>6807.2381849740132</v>
      </c>
      <c r="G38">
        <f t="shared" si="3"/>
        <v>7017.4498753911339</v>
      </c>
    </row>
    <row r="39" spans="2:14" x14ac:dyDescent="0.25">
      <c r="B39" s="6">
        <v>1.1079999999999901</v>
      </c>
      <c r="C39">
        <v>1.36</v>
      </c>
      <c r="D39">
        <f t="shared" si="1"/>
        <v>1.3599999999999852</v>
      </c>
      <c r="E39" s="7">
        <f t="shared" si="0"/>
        <v>756.61664905591613</v>
      </c>
      <c r="F39">
        <f t="shared" si="2"/>
        <v>6807.5904222872141</v>
      </c>
      <c r="G39">
        <f t="shared" si="3"/>
        <v>7005.7775157049455</v>
      </c>
    </row>
    <row r="40" spans="2:14" x14ac:dyDescent="0.25">
      <c r="B40">
        <v>1.11099999999999</v>
      </c>
      <c r="C40" s="6">
        <v>1.37</v>
      </c>
      <c r="D40">
        <f t="shared" si="1"/>
        <v>1.369999999999985</v>
      </c>
      <c r="E40" s="7">
        <f t="shared" si="0"/>
        <v>776.93335461048628</v>
      </c>
      <c r="F40">
        <f t="shared" si="2"/>
        <v>6807.9248593073698</v>
      </c>
      <c r="G40">
        <f t="shared" si="3"/>
        <v>6993.8871181738214</v>
      </c>
    </row>
    <row r="41" spans="2:14" x14ac:dyDescent="0.25">
      <c r="B41" s="6">
        <v>1.1139999999999901</v>
      </c>
      <c r="C41">
        <v>1.38</v>
      </c>
      <c r="D41">
        <f t="shared" si="1"/>
        <v>1.3799999999999848</v>
      </c>
      <c r="E41" s="7">
        <f t="shared" si="0"/>
        <v>797.19808931711759</v>
      </c>
      <c r="F41">
        <f t="shared" si="2"/>
        <v>6808.2401680017874</v>
      </c>
      <c r="G41">
        <f t="shared" si="3"/>
        <v>6981.7884060537162</v>
      </c>
    </row>
    <row r="42" spans="2:14" x14ac:dyDescent="0.25">
      <c r="B42">
        <v>1.11699999999999</v>
      </c>
      <c r="C42">
        <v>1.39</v>
      </c>
      <c r="D42">
        <f t="shared" si="1"/>
        <v>1.3899999999999846</v>
      </c>
      <c r="E42" s="7">
        <f t="shared" si="0"/>
        <v>817.41017239877806</v>
      </c>
      <c r="F42">
        <f t="shared" si="2"/>
        <v>6808.5350957596575</v>
      </c>
      <c r="G42">
        <f t="shared" si="3"/>
        <v>6969.4914067110285</v>
      </c>
    </row>
    <row r="43" spans="2:14" x14ac:dyDescent="0.25">
      <c r="B43" s="6">
        <v>1.1199999999999899</v>
      </c>
      <c r="C43" s="6">
        <v>1.4</v>
      </c>
      <c r="D43">
        <f t="shared" si="1"/>
        <v>1.3999999999999846</v>
      </c>
      <c r="E43" s="7">
        <f t="shared" si="0"/>
        <v>837.56897503923688</v>
      </c>
      <c r="F43">
        <f t="shared" si="2"/>
        <v>6808.8084704657331</v>
      </c>
      <c r="G43">
        <f t="shared" si="3"/>
        <v>6957.0064494571516</v>
      </c>
    </row>
    <row r="44" spans="2:14" x14ac:dyDescent="0.25">
      <c r="B44">
        <v>1.12299999999999</v>
      </c>
      <c r="C44">
        <v>1.41</v>
      </c>
      <c r="D44">
        <f t="shared" si="1"/>
        <v>1.4099999999999844</v>
      </c>
      <c r="E44" s="7">
        <f t="shared" si="0"/>
        <v>857.67392100362144</v>
      </c>
      <c r="F44">
        <f t="shared" si="2"/>
        <v>6809.0592052554503</v>
      </c>
      <c r="G44">
        <f t="shared" si="3"/>
        <v>6944.3441627317306</v>
      </c>
    </row>
    <row r="45" spans="2:14" x14ac:dyDescent="0.25">
      <c r="B45" s="6">
        <v>1.1259999999999899</v>
      </c>
      <c r="C45">
        <v>1.42</v>
      </c>
      <c r="D45">
        <f t="shared" si="1"/>
        <v>1.4199999999999844</v>
      </c>
      <c r="E45" s="7">
        <f t="shared" si="0"/>
        <v>877.72448720709997</v>
      </c>
      <c r="F45">
        <f t="shared" si="2"/>
        <v>6809.2863029306436</v>
      </c>
      <c r="G45">
        <f t="shared" si="3"/>
        <v>6931.5154706068133</v>
      </c>
    </row>
    <row r="46" spans="2:14" x14ac:dyDescent="0.25">
      <c r="B46">
        <v>1.12899999999999</v>
      </c>
      <c r="C46" s="6">
        <v>1.43</v>
      </c>
      <c r="D46">
        <f t="shared" si="1"/>
        <v>1.4299999999999842</v>
      </c>
      <c r="E46" s="7">
        <f t="shared" si="0"/>
        <v>897.72020423109689</v>
      </c>
      <c r="F46">
        <f t="shared" si="2"/>
        <v>6809.488860016414</v>
      </c>
      <c r="G46">
        <f t="shared" si="3"/>
        <v>6918.5315885858236</v>
      </c>
    </row>
    <row r="47" spans="2:14" x14ac:dyDescent="0.25">
      <c r="B47" s="6">
        <v>1.1319999999999899</v>
      </c>
      <c r="C47">
        <v>1.44</v>
      </c>
      <c r="D47">
        <f t="shared" si="1"/>
        <v>1.4399999999999842</v>
      </c>
      <c r="E47" s="7">
        <f t="shared" si="0"/>
        <v>917.66065678655696</v>
      </c>
      <c r="F47">
        <f t="shared" si="2"/>
        <v>6809.6660704412288</v>
      </c>
      <c r="G47">
        <f t="shared" si="3"/>
        <v>6905.4040186731463</v>
      </c>
    </row>
    <row r="48" spans="2:14" x14ac:dyDescent="0.25">
      <c r="B48">
        <v>1.13499999999999</v>
      </c>
      <c r="C48">
        <v>1.45</v>
      </c>
      <c r="D48">
        <f t="shared" si="1"/>
        <v>1.449999999999984</v>
      </c>
      <c r="E48" s="7">
        <f t="shared" si="0"/>
        <v>937.54548412377937</v>
      </c>
      <c r="F48">
        <f t="shared" si="2"/>
        <v>6809.8172288238766</v>
      </c>
      <c r="G48">
        <f t="shared" si="3"/>
        <v>6892.1445436920176</v>
      </c>
      <c r="N48" t="s">
        <v>9</v>
      </c>
    </row>
    <row r="49" spans="2:7" x14ac:dyDescent="0.25">
      <c r="B49" s="6">
        <v>1.1379999999999899</v>
      </c>
      <c r="C49" s="6">
        <v>1.46</v>
      </c>
      <c r="D49">
        <f t="shared" si="1"/>
        <v>1.459999999999984</v>
      </c>
      <c r="E49" s="7">
        <f t="shared" si="0"/>
        <v>957.37438038844516</v>
      </c>
      <c r="F49">
        <f t="shared" si="2"/>
        <v>6809.9417333526389</v>
      </c>
      <c r="G49">
        <f t="shared" si="3"/>
        <v>6878.7652208306336</v>
      </c>
    </row>
    <row r="50" spans="2:7" x14ac:dyDescent="0.25">
      <c r="B50">
        <v>1.14099999999999</v>
      </c>
      <c r="C50">
        <v>1.47</v>
      </c>
      <c r="D50">
        <f t="shared" si="1"/>
        <v>1.4699999999999838</v>
      </c>
      <c r="E50" s="7">
        <f t="shared" si="0"/>
        <v>977.14709492344207</v>
      </c>
      <c r="F50">
        <f t="shared" si="2"/>
        <v>6810.0390882437805</v>
      </c>
      <c r="G50">
        <f t="shared" si="3"/>
        <v>6865.2783743985556</v>
      </c>
    </row>
    <row r="51" spans="2:7" x14ac:dyDescent="0.25">
      <c r="B51" s="6">
        <v>1.1439999999999899</v>
      </c>
      <c r="C51">
        <v>1.48</v>
      </c>
      <c r="D51">
        <f t="shared" si="1"/>
        <v>1.4799999999999838</v>
      </c>
      <c r="E51" s="7">
        <f t="shared" si="0"/>
        <v>996.8634325162501</v>
      </c>
      <c r="F51">
        <f t="shared" si="2"/>
        <v>6810.1089057683303</v>
      </c>
      <c r="G51">
        <f t="shared" si="3"/>
        <v>6851.6965877779503</v>
      </c>
    </row>
    <row r="52" spans="2:7" x14ac:dyDescent="0.25">
      <c r="B52">
        <v>1.14699999999999</v>
      </c>
      <c r="C52" s="6">
        <v>1.49</v>
      </c>
      <c r="D52">
        <f t="shared" si="1"/>
        <v>1.4899999999999836</v>
      </c>
      <c r="E52" s="7">
        <f t="shared" si="0"/>
        <v>1016.5232535915799</v>
      </c>
      <c r="F52">
        <f t="shared" si="2"/>
        <v>6810.1509078380268</v>
      </c>
      <c r="G52">
        <f t="shared" si="3"/>
        <v>6838.0326945566794</v>
      </c>
    </row>
    <row r="53" spans="2:7" x14ac:dyDescent="0.25">
      <c r="B53" s="6">
        <v>1.1499999999999899</v>
      </c>
      <c r="C53">
        <v>1.5</v>
      </c>
      <c r="D53">
        <f t="shared" si="1"/>
        <v>1.4999999999999836</v>
      </c>
      <c r="E53" s="7">
        <f t="shared" si="0"/>
        <v>1036.1264743491236</v>
      </c>
      <c r="F53">
        <f t="shared" si="2"/>
        <v>6810.1649271432825</v>
      </c>
      <c r="G53">
        <f t="shared" si="3"/>
        <v>6824.2997688329006</v>
      </c>
    </row>
    <row r="54" spans="2:7" x14ac:dyDescent="0.25">
      <c r="B54">
        <v>1.15299999999999</v>
      </c>
      <c r="C54">
        <v>1.51</v>
      </c>
      <c r="D54">
        <f t="shared" si="1"/>
        <v>1.5099999999999834</v>
      </c>
      <c r="E54" s="7">
        <f t="shared" si="0"/>
        <v>1055.6730668462526</v>
      </c>
      <c r="F54">
        <f t="shared" si="2"/>
        <v>6810.1509078380268</v>
      </c>
      <c r="G54">
        <f t="shared" si="3"/>
        <v>6810.5111146835916</v>
      </c>
    </row>
    <row r="55" spans="2:7" x14ac:dyDescent="0.25">
      <c r="B55" s="6">
        <v>1.1559999999999899</v>
      </c>
      <c r="C55" s="6">
        <v>1.52</v>
      </c>
      <c r="D55">
        <f t="shared" si="1"/>
        <v>1.5199999999999834</v>
      </c>
      <c r="E55" s="7">
        <f t="shared" si="0"/>
        <v>1075.1630590255972</v>
      </c>
      <c r="F55">
        <f t="shared" si="2"/>
        <v>6810.1089057683303</v>
      </c>
      <c r="G55">
        <f t="shared" si="3"/>
        <v>6796.6802547922507</v>
      </c>
    </row>
    <row r="56" spans="2:7" x14ac:dyDescent="0.25">
      <c r="B56">
        <v>1.15899999999999</v>
      </c>
      <c r="C56">
        <v>1.53</v>
      </c>
      <c r="D56">
        <f t="shared" si="1"/>
        <v>1.5299999999999832</v>
      </c>
      <c r="E56" s="7">
        <f t="shared" si="0"/>
        <v>1094.5965346874625</v>
      </c>
      <c r="F56">
        <f t="shared" si="2"/>
        <v>6810.0390882437814</v>
      </c>
      <c r="G56">
        <f t="shared" si="3"/>
        <v>6782.8209182339851</v>
      </c>
    </row>
    <row r="57" spans="2:7" x14ac:dyDescent="0.25">
      <c r="B57" s="6">
        <v>1.1619999999999999</v>
      </c>
      <c r="C57">
        <v>1.54</v>
      </c>
      <c r="D57">
        <f t="shared" si="1"/>
        <v>1.5399999999999832</v>
      </c>
      <c r="E57" s="7">
        <f t="shared" si="0"/>
        <v>1113.9736334071104</v>
      </c>
      <c r="F57">
        <f t="shared" si="2"/>
        <v>6809.9417333526389</v>
      </c>
      <c r="G57">
        <f t="shared" si="3"/>
        <v>6768.9470274192126</v>
      </c>
    </row>
    <row r="58" spans="2:7" x14ac:dyDescent="0.25">
      <c r="B58">
        <v>1.16499999999999</v>
      </c>
      <c r="C58" s="6">
        <v>1.55</v>
      </c>
      <c r="D58">
        <f t="shared" si="1"/>
        <v>1.5499999999999829</v>
      </c>
      <c r="E58" s="7">
        <f t="shared" si="0"/>
        <v>1133.2945503971471</v>
      </c>
      <c r="F58">
        <f t="shared" si="2"/>
        <v>6809.8172288238775</v>
      </c>
      <c r="G58">
        <f t="shared" si="3"/>
        <v>6755.0726842003696</v>
      </c>
    </row>
    <row r="59" spans="2:7" x14ac:dyDescent="0.25">
      <c r="B59" s="6">
        <v>1.1679999999999899</v>
      </c>
      <c r="C59">
        <v>1.56</v>
      </c>
      <c r="D59">
        <f t="shared" si="1"/>
        <v>1.559999999999983</v>
      </c>
      <c r="E59" s="7">
        <f t="shared" si="0"/>
        <v>1152.5595363145974</v>
      </c>
      <c r="F59">
        <f t="shared" si="2"/>
        <v>6809.6660704412297</v>
      </c>
      <c r="G59">
        <f t="shared" si="3"/>
        <v>6741.2121551491291</v>
      </c>
    </row>
    <row r="60" spans="2:7" x14ac:dyDescent="0.25">
      <c r="B60">
        <v>1.17099999999999</v>
      </c>
      <c r="C60">
        <v>1.57</v>
      </c>
      <c r="D60">
        <f t="shared" si="1"/>
        <v>1.5699999999999827</v>
      </c>
      <c r="E60" s="7">
        <f t="shared" si="0"/>
        <v>1171.7688970138106</v>
      </c>
      <c r="F60">
        <f t="shared" si="2"/>
        <v>6809.4888600164149</v>
      </c>
      <c r="G60">
        <f t="shared" si="3"/>
        <v>6727.3798560149717</v>
      </c>
    </row>
    <row r="61" spans="2:7" x14ac:dyDescent="0.25">
      <c r="B61" s="6">
        <v>1.1739999999999999</v>
      </c>
      <c r="C61" s="6">
        <v>1.58</v>
      </c>
      <c r="D61">
        <f t="shared" si="1"/>
        <v>1.5799999999999828</v>
      </c>
      <c r="E61" s="7">
        <f t="shared" si="0"/>
        <v>1190.9229932444603</v>
      </c>
      <c r="F61">
        <f t="shared" si="2"/>
        <v>6809.2863029306436</v>
      </c>
      <c r="G61">
        <f t="shared" si="3"/>
        <v>6713.5903353791819</v>
      </c>
    </row>
    <row r="62" spans="2:7" x14ac:dyDescent="0.25">
      <c r="B62">
        <v>1.1769999999999901</v>
      </c>
      <c r="C62">
        <v>1.59</v>
      </c>
      <c r="D62">
        <f t="shared" si="1"/>
        <v>1.5899999999999825</v>
      </c>
      <c r="E62" s="7">
        <f t="shared" si="0"/>
        <v>1210.022240295682</v>
      </c>
      <c r="F62">
        <f t="shared" si="2"/>
        <v>6809.0592052554512</v>
      </c>
      <c r="G62">
        <f t="shared" si="3"/>
        <v>6699.8582575217461</v>
      </c>
    </row>
    <row r="63" spans="2:7" x14ac:dyDescent="0.25">
      <c r="B63" s="6">
        <v>1.18</v>
      </c>
      <c r="C63">
        <v>1.6</v>
      </c>
      <c r="D63">
        <f t="shared" si="1"/>
        <v>1.5999999999999825</v>
      </c>
      <c r="E63" s="7">
        <f t="shared" si="0"/>
        <v>1229.0671075859432</v>
      </c>
      <c r="F63">
        <f t="shared" si="2"/>
        <v>6808.8084704657331</v>
      </c>
      <c r="G63">
        <f t="shared" si="3"/>
        <v>6686.1983845219565</v>
      </c>
    </row>
    <row r="64" spans="2:7" x14ac:dyDescent="0.25">
      <c r="B64">
        <v>1.1830000000000001</v>
      </c>
      <c r="C64" s="6">
        <v>1.61</v>
      </c>
      <c r="D64">
        <f t="shared" si="1"/>
        <v>1.6099999999999823</v>
      </c>
      <c r="E64" s="7">
        <f t="shared" si="0"/>
        <v>1248.0581182001581</v>
      </c>
      <c r="F64">
        <f t="shared" si="2"/>
        <v>6808.5350957596584</v>
      </c>
      <c r="G64">
        <f t="shared" si="3"/>
        <v>6672.6255576170061</v>
      </c>
    </row>
    <row r="65" spans="2:7" x14ac:dyDescent="0.25">
      <c r="B65" s="6">
        <v>1.1859999999999999</v>
      </c>
      <c r="C65">
        <v>1.62</v>
      </c>
      <c r="D65">
        <f t="shared" si="1"/>
        <v>1.6199999999999823</v>
      </c>
      <c r="E65" s="7">
        <f t="shared" si="0"/>
        <v>1266.9958483731712</v>
      </c>
      <c r="F65">
        <f t="shared" si="2"/>
        <v>6808.2401680017883</v>
      </c>
      <c r="G65">
        <f t="shared" si="3"/>
        <v>6659.1546778461679</v>
      </c>
    </row>
    <row r="66" spans="2:7" x14ac:dyDescent="0.25">
      <c r="B66">
        <v>1.1890000000000001</v>
      </c>
      <c r="C66">
        <v>1.63</v>
      </c>
      <c r="D66">
        <f t="shared" si="1"/>
        <v>1.6299999999999819</v>
      </c>
      <c r="E66" s="7">
        <f t="shared" si="0"/>
        <v>1285.8809269212124</v>
      </c>
      <c r="F66">
        <f t="shared" si="2"/>
        <v>6807.9248593073708</v>
      </c>
      <c r="G66">
        <f t="shared" si="3"/>
        <v>6645.8006860116875</v>
      </c>
    </row>
    <row r="67" spans="2:7" x14ac:dyDescent="0.25">
      <c r="B67" s="6">
        <v>1.1919999999999999</v>
      </c>
      <c r="C67" s="6">
        <v>1.64</v>
      </c>
      <c r="D67">
        <f t="shared" si="1"/>
        <v>1.6399999999999819</v>
      </c>
      <c r="E67" s="7">
        <f t="shared" ref="E67:E102" si="4">6810^(3/2)/398600.43^0.5*(D67*PI()-439/6810*SIN(D67*PI())-PI()*B67)</f>
        <v>1304.7140346213159</v>
      </c>
      <c r="F67">
        <f t="shared" si="2"/>
        <v>6807.5904222872159</v>
      </c>
      <c r="G67">
        <f t="shared" si="3"/>
        <v>6632.5785419908025</v>
      </c>
    </row>
    <row r="68" spans="2:7" x14ac:dyDescent="0.25">
      <c r="B68">
        <v>1.1950000000000001</v>
      </c>
      <c r="C68">
        <v>1.65</v>
      </c>
      <c r="D68">
        <f t="shared" ref="D68:D103" si="5">C68*$B$3</f>
        <v>1.6499999999999817</v>
      </c>
      <c r="E68" s="7">
        <f t="shared" si="4"/>
        <v>1323.4959035394611</v>
      </c>
      <c r="F68">
        <f t="shared" ref="F68:F103" si="6">6796/(1-(439/6810)^2*(SIN(D68*PI()))^2)^0.5</f>
        <v>6807.2381849740132</v>
      </c>
      <c r="G68">
        <f t="shared" ref="G68:G103" si="7">(F68^2+$A$1^2-2*COS(D68*PI())*F68*$A$1)^0.5</f>
        <v>6619.5032034368041</v>
      </c>
    </row>
    <row r="69" spans="2:7" x14ac:dyDescent="0.25">
      <c r="B69" s="6">
        <v>1.198</v>
      </c>
      <c r="C69">
        <v>1.66</v>
      </c>
      <c r="D69">
        <f t="shared" si="5"/>
        <v>1.6599999999999817</v>
      </c>
      <c r="E69" s="7">
        <f t="shared" si="4"/>
        <v>1342.2273163081252</v>
      </c>
      <c r="F69">
        <f t="shared" si="6"/>
        <v>6806.8695454521476</v>
      </c>
      <c r="G69">
        <f t="shared" si="7"/>
        <v>6606.5896039102654</v>
      </c>
    </row>
    <row r="70" spans="2:7" x14ac:dyDescent="0.25">
      <c r="B70">
        <v>1.2010000000000001</v>
      </c>
      <c r="C70" s="6">
        <v>1.67</v>
      </c>
      <c r="D70">
        <f t="shared" si="5"/>
        <v>1.6699999999999815</v>
      </c>
      <c r="E70" s="7">
        <f t="shared" si="4"/>
        <v>1360.9091053539078</v>
      </c>
      <c r="F70">
        <f t="shared" si="6"/>
        <v>6806.4859662142699</v>
      </c>
      <c r="G70">
        <f t="shared" si="7"/>
        <v>6593.8526304849747</v>
      </c>
    </row>
    <row r="71" spans="2:7" x14ac:dyDescent="0.25">
      <c r="B71" s="6">
        <v>1.204</v>
      </c>
      <c r="C71">
        <v>1.68</v>
      </c>
      <c r="D71">
        <f t="shared" si="5"/>
        <v>1.6799999999999815</v>
      </c>
      <c r="E71" s="7">
        <f t="shared" si="4"/>
        <v>1379.5421520760367</v>
      </c>
      <c r="F71">
        <f t="shared" si="6"/>
        <v>6806.0889682688885</v>
      </c>
      <c r="G71">
        <f t="shared" si="7"/>
        <v>6581.307100876229</v>
      </c>
    </row>
    <row r="72" spans="2:7" x14ac:dyDescent="0.25">
      <c r="B72">
        <v>1.2070000000000001</v>
      </c>
      <c r="C72">
        <v>1.69</v>
      </c>
      <c r="D72">
        <f t="shared" si="5"/>
        <v>1.6899999999999813</v>
      </c>
      <c r="E72" s="7">
        <f t="shared" si="4"/>
        <v>1398.1273859765247</v>
      </c>
      <c r="F72">
        <f t="shared" si="6"/>
        <v>6805.6801250241351</v>
      </c>
      <c r="G72">
        <f t="shared" si="7"/>
        <v>6568.9677401423742</v>
      </c>
    </row>
    <row r="73" spans="2:7" x14ac:dyDescent="0.25">
      <c r="B73" s="6">
        <v>1.21</v>
      </c>
      <c r="C73" s="6">
        <v>1.7</v>
      </c>
      <c r="D73">
        <f t="shared" si="5"/>
        <v>1.6999999999999813</v>
      </c>
      <c r="E73" s="7">
        <f t="shared" si="4"/>
        <v>1416.6657837428702</v>
      </c>
      <c r="F73">
        <f t="shared" si="6"/>
        <v>6805.2610559736349</v>
      </c>
      <c r="G73">
        <f t="shared" si="7"/>
        <v>6556.8491570134256</v>
      </c>
    </row>
    <row r="74" spans="2:7" x14ac:dyDescent="0.25">
      <c r="B74">
        <v>1.2130000000000001</v>
      </c>
      <c r="C74">
        <v>1.71</v>
      </c>
      <c r="D74">
        <f t="shared" si="5"/>
        <v>1.7099999999999811</v>
      </c>
      <c r="E74" s="7">
        <f t="shared" si="4"/>
        <v>1435.1583682841774</v>
      </c>
      <c r="F74">
        <f t="shared" si="6"/>
        <v>6804.8334202110527</v>
      </c>
      <c r="G74">
        <f t="shared" si="7"/>
        <v>6544.9658199036257</v>
      </c>
    </row>
    <row r="75" spans="2:7" x14ac:dyDescent="0.25">
      <c r="B75" s="6">
        <v>1.216</v>
      </c>
      <c r="C75">
        <v>1.72</v>
      </c>
      <c r="D75">
        <f t="shared" si="5"/>
        <v>1.7199999999999811</v>
      </c>
      <c r="E75" s="7">
        <f t="shared" si="4"/>
        <v>1453.6062077216782</v>
      </c>
      <c r="F75">
        <f t="shared" si="6"/>
        <v>6804.3989098003804</v>
      </c>
      <c r="G75">
        <f t="shared" si="7"/>
        <v>6533.3320326675066</v>
      </c>
    </row>
    <row r="76" spans="2:7" x14ac:dyDescent="0.25">
      <c r="B76">
        <v>1.2190000000000001</v>
      </c>
      <c r="C76" s="6">
        <v>1.73</v>
      </c>
      <c r="D76">
        <f t="shared" si="5"/>
        <v>1.7299999999999809</v>
      </c>
      <c r="E76" s="7">
        <f t="shared" si="4"/>
        <v>1472.0104143346123</v>
      </c>
      <c r="F76">
        <f t="shared" si="6"/>
        <v>6803.9592430294115</v>
      </c>
      <c r="G76">
        <f t="shared" si="7"/>
        <v>6521.9619101617118</v>
      </c>
    </row>
    <row r="77" spans="2:7" x14ac:dyDescent="0.25">
      <c r="B77" s="6">
        <v>1.222</v>
      </c>
      <c r="C77">
        <v>1.74</v>
      </c>
      <c r="D77">
        <f t="shared" si="5"/>
        <v>1.7399999999999809</v>
      </c>
      <c r="E77" s="7">
        <f t="shared" si="4"/>
        <v>1490.372143462557</v>
      </c>
      <c r="F77">
        <f t="shared" si="6"/>
        <v>6803.5161575741067</v>
      </c>
      <c r="G77">
        <f t="shared" si="7"/>
        <v>6510.8693536772926</v>
      </c>
    </row>
    <row r="78" spans="2:7" x14ac:dyDescent="0.25">
      <c r="B78">
        <v>1.2250000000000001</v>
      </c>
      <c r="C78">
        <v>1.75</v>
      </c>
      <c r="D78">
        <f t="shared" si="5"/>
        <v>1.7499999999999807</v>
      </c>
      <c r="E78" s="7">
        <f t="shared" si="4"/>
        <v>1508.6925923652334</v>
      </c>
      <c r="F78">
        <f t="shared" si="6"/>
        <v>6803.0714036016661</v>
      </c>
      <c r="G78">
        <f t="shared" si="7"/>
        <v>6500.068026309471</v>
      </c>
    </row>
    <row r="79" spans="2:7" x14ac:dyDescent="0.25">
      <c r="B79" s="6">
        <v>1.228</v>
      </c>
      <c r="C79" s="6">
        <v>1.76</v>
      </c>
      <c r="D79">
        <f t="shared" si="5"/>
        <v>1.7599999999999807</v>
      </c>
      <c r="E79" s="7">
        <f t="shared" si="4"/>
        <v>1526.9729990409653</v>
      </c>
      <c r="F79">
        <f t="shared" si="6"/>
        <v>6802.6267368401168</v>
      </c>
      <c r="G79">
        <f t="shared" si="7"/>
        <v>6489.5713283339373</v>
      </c>
    </row>
    <row r="80" spans="2:7" x14ac:dyDescent="0.25">
      <c r="B80">
        <v>1.2310000000000001</v>
      </c>
      <c r="C80">
        <v>1.77</v>
      </c>
      <c r="D80">
        <f t="shared" si="5"/>
        <v>1.7699999999999805</v>
      </c>
      <c r="E80" s="7">
        <f t="shared" si="4"/>
        <v>1545.2146410049161</v>
      </c>
      <c r="F80">
        <f t="shared" si="6"/>
        <v>6802.1839116421334</v>
      </c>
      <c r="G80">
        <f t="shared" si="7"/>
        <v>6479.3923726605799</v>
      </c>
    </row>
    <row r="81" spans="2:7" x14ac:dyDescent="0.25">
      <c r="B81" s="6">
        <v>1.234</v>
      </c>
      <c r="C81">
        <v>1.78</v>
      </c>
      <c r="D81">
        <f t="shared" si="5"/>
        <v>1.7799999999999805</v>
      </c>
      <c r="E81" s="7">
        <f t="shared" si="4"/>
        <v>1563.4188340283429</v>
      </c>
      <c r="F81">
        <f t="shared" si="6"/>
        <v>6801.7446740705391</v>
      </c>
      <c r="G81">
        <f t="shared" si="7"/>
        <v>6469.5439604371622</v>
      </c>
    </row>
    <row r="82" spans="2:7" x14ac:dyDescent="0.25">
      <c r="B82">
        <v>1.2370000000000001</v>
      </c>
      <c r="C82" s="6">
        <v>1.79</v>
      </c>
      <c r="D82">
        <f t="shared" si="5"/>
        <v>1.7899999999999803</v>
      </c>
      <c r="E82" s="7">
        <f t="shared" si="4"/>
        <v>1581.5869308400831</v>
      </c>
      <c r="F82">
        <f t="shared" si="6"/>
        <v>6801.3107550326258</v>
      </c>
      <c r="G82">
        <f t="shared" si="7"/>
        <v>6460.0385568767506</v>
      </c>
    </row>
    <row r="83" spans="2:7" x14ac:dyDescent="0.25">
      <c r="B83" s="6">
        <v>1.24</v>
      </c>
      <c r="C83">
        <v>1.8</v>
      </c>
      <c r="D83">
        <f t="shared" si="5"/>
        <v>1.7999999999999803</v>
      </c>
      <c r="E83" s="7">
        <f t="shared" si="4"/>
        <v>1599.7203197915799</v>
      </c>
      <c r="F83">
        <f t="shared" si="6"/>
        <v>6800.8838634899648</v>
      </c>
      <c r="G83">
        <f t="shared" si="7"/>
        <v>6450.8882673837552</v>
      </c>
    </row>
    <row r="84" spans="2:7" x14ac:dyDescent="0.25">
      <c r="B84">
        <v>1.2430000000000001</v>
      </c>
      <c r="C84">
        <v>1.81</v>
      </c>
      <c r="D84">
        <f t="shared" si="5"/>
        <v>1.8099999999999801</v>
      </c>
      <c r="E84" s="7">
        <f t="shared" si="4"/>
        <v>1617.8204234867428</v>
      </c>
      <c r="F84">
        <f t="shared" si="6"/>
        <v>6800.4656797698472</v>
      </c>
      <c r="G84">
        <f t="shared" si="7"/>
        <v>6442.1048140541625</v>
      </c>
    </row>
    <row r="85" spans="2:7" x14ac:dyDescent="0.25">
      <c r="B85" s="6">
        <v>1.246</v>
      </c>
      <c r="C85" s="6">
        <v>1.82</v>
      </c>
      <c r="D85">
        <f t="shared" si="5"/>
        <v>1.8199999999999801</v>
      </c>
      <c r="E85" s="7">
        <f t="shared" si="4"/>
        <v>1635.8886973780104</v>
      </c>
      <c r="F85">
        <f t="shared" si="6"/>
        <v>6800.0578490038515</v>
      </c>
      <c r="G85">
        <f t="shared" si="7"/>
        <v>6433.6995126259226</v>
      </c>
    </row>
    <row r="86" spans="2:7" x14ac:dyDescent="0.25">
      <c r="B86">
        <v>1.2490000000000001</v>
      </c>
      <c r="C86">
        <v>1.83</v>
      </c>
      <c r="D86">
        <f t="shared" si="5"/>
        <v>1.8299999999999799</v>
      </c>
      <c r="E86" s="7">
        <f t="shared" si="4"/>
        <v>1653.9266283299935</v>
      </c>
      <c r="F86">
        <f t="shared" si="6"/>
        <v>6799.6619747183104</v>
      </c>
      <c r="G86">
        <f t="shared" si="7"/>
        <v>6425.6832499555276</v>
      </c>
    </row>
    <row r="87" spans="2:7" x14ac:dyDescent="0.25">
      <c r="B87" s="6">
        <v>1.252</v>
      </c>
      <c r="C87">
        <v>1.84</v>
      </c>
      <c r="D87">
        <f t="shared" si="5"/>
        <v>1.8399999999999799</v>
      </c>
      <c r="E87" s="7">
        <f t="shared" si="4"/>
        <v>1671.9357331521253</v>
      </c>
      <c r="F87">
        <f t="shared" si="6"/>
        <v>6799.279612600667</v>
      </c>
      <c r="G87">
        <f t="shared" si="7"/>
        <v>6418.0664620965254</v>
      </c>
    </row>
    <row r="88" spans="2:7" x14ac:dyDescent="0.25">
      <c r="B88">
        <v>1.2549999999999999</v>
      </c>
      <c r="C88" s="6">
        <v>1.85</v>
      </c>
      <c r="D88">
        <f t="shared" si="5"/>
        <v>1.8499999999999797</v>
      </c>
      <c r="E88" s="7">
        <f t="shared" si="4"/>
        <v>1689.917557101744</v>
      </c>
      <c r="F88">
        <f t="shared" si="6"/>
        <v>6798.9122644648023</v>
      </c>
      <c r="G88">
        <f t="shared" si="7"/>
        <v>6410.8591130550021</v>
      </c>
    </row>
    <row r="89" spans="2:7" x14ac:dyDescent="0.25">
      <c r="B89" s="6">
        <v>1.258</v>
      </c>
      <c r="C89">
        <v>1.86</v>
      </c>
      <c r="D89">
        <f t="shared" si="5"/>
        <v>1.8599999999999797</v>
      </c>
      <c r="E89" s="7">
        <f t="shared" si="4"/>
        <v>1707.8736723591173</v>
      </c>
      <c r="F89">
        <f t="shared" si="6"/>
        <v>6798.5613724375107</v>
      </c>
      <c r="G89">
        <f t="shared" si="7"/>
        <v>6404.0706742960529</v>
      </c>
    </row>
    <row r="90" spans="2:7" x14ac:dyDescent="0.25">
      <c r="B90">
        <v>1.2609999999999999</v>
      </c>
      <c r="C90">
        <v>1.87</v>
      </c>
      <c r="D90">
        <f t="shared" si="5"/>
        <v>1.8699999999999795</v>
      </c>
      <c r="E90" s="7">
        <f t="shared" si="4"/>
        <v>1725.8056764758908</v>
      </c>
      <c r="F90">
        <f t="shared" si="6"/>
        <v>6798.2283133872643</v>
      </c>
      <c r="G90">
        <f t="shared" si="7"/>
        <v>6397.7101050738147</v>
      </c>
    </row>
    <row r="91" spans="2:7" x14ac:dyDescent="0.25">
      <c r="B91" s="6">
        <v>1.264</v>
      </c>
      <c r="C91" s="6">
        <v>1.88</v>
      </c>
      <c r="D91">
        <f t="shared" si="5"/>
        <v>1.8799999999999792</v>
      </c>
      <c r="E91" s="7">
        <f t="shared" si="4"/>
        <v>1743.715190798488</v>
      </c>
      <c r="F91">
        <f t="shared" si="6"/>
        <v>6797.9143936153678</v>
      </c>
      <c r="G91">
        <f t="shared" si="7"/>
        <v>6391.7858336557701</v>
      </c>
    </row>
    <row r="92" spans="2:7" x14ac:dyDescent="0.25">
      <c r="B92">
        <v>1.2669999999999999</v>
      </c>
      <c r="C92">
        <v>1.89</v>
      </c>
      <c r="D92">
        <f t="shared" si="5"/>
        <v>1.889999999999979</v>
      </c>
      <c r="E92" s="7">
        <f t="shared" si="4"/>
        <v>1761.6038588680517</v>
      </c>
      <c r="F92">
        <f t="shared" si="6"/>
        <v>6797.6208438284948</v>
      </c>
      <c r="G92">
        <f t="shared" si="7"/>
        <v>6386.3057395098458</v>
      </c>
    </row>
    <row r="93" spans="2:7" x14ac:dyDescent="0.25">
      <c r="B93" s="6">
        <v>1.27</v>
      </c>
      <c r="C93">
        <v>1.9</v>
      </c>
      <c r="D93">
        <f t="shared" si="5"/>
        <v>1.899999999999979</v>
      </c>
      <c r="E93" s="7">
        <f t="shared" si="4"/>
        <v>1779.4733447984563</v>
      </c>
      <c r="F93">
        <f t="shared" si="6"/>
        <v>6797.3488144104422</v>
      </c>
      <c r="G93">
        <f t="shared" si="7"/>
        <v>6381.2771365201706</v>
      </c>
    </row>
    <row r="94" spans="2:7" x14ac:dyDescent="0.25">
      <c r="B94">
        <v>1.2729999999999999</v>
      </c>
      <c r="C94" s="6">
        <v>1.91</v>
      </c>
      <c r="D94">
        <f t="shared" si="5"/>
        <v>1.9099999999999788</v>
      </c>
      <c r="E94" s="7">
        <f t="shared" si="4"/>
        <v>1797.3253316340308</v>
      </c>
      <c r="F94">
        <f t="shared" si="6"/>
        <v>6797.0993710097255</v>
      </c>
      <c r="G94">
        <f t="shared" si="7"/>
        <v>6376.7067572943379</v>
      </c>
    </row>
    <row r="95" spans="2:7" x14ac:dyDescent="0.25">
      <c r="B95" s="6">
        <v>1.276</v>
      </c>
      <c r="C95">
        <v>1.92</v>
      </c>
      <c r="D95">
        <f t="shared" si="5"/>
        <v>1.9199999999999788</v>
      </c>
      <c r="E95" s="7">
        <f t="shared" si="4"/>
        <v>1815.1615196885991</v>
      </c>
      <c r="F95">
        <f t="shared" si="6"/>
        <v>6796.8734904584662</v>
      </c>
      <c r="G95">
        <f t="shared" si="7"/>
        <v>6372.600738621667</v>
      </c>
    </row>
    <row r="96" spans="2:7" x14ac:dyDescent="0.25">
      <c r="B96">
        <v>1.2789999999999999</v>
      </c>
      <c r="C96">
        <v>1.93</v>
      </c>
      <c r="D96">
        <f t="shared" si="5"/>
        <v>1.9299999999999786</v>
      </c>
      <c r="E96" s="7">
        <f t="shared" si="4"/>
        <v>1832.9836248674749</v>
      </c>
      <c r="F96">
        <f t="shared" si="6"/>
        <v>6796.6720570367024</v>
      </c>
      <c r="G96">
        <f t="shared" si="7"/>
        <v>6368.964608138127</v>
      </c>
    </row>
    <row r="97" spans="2:7" x14ac:dyDescent="0.25">
      <c r="B97" s="6">
        <v>1.282</v>
      </c>
      <c r="C97" s="6">
        <v>1.94</v>
      </c>
      <c r="D97">
        <f t="shared" si="5"/>
        <v>1.9399999999999786</v>
      </c>
      <c r="E97" s="7">
        <f t="shared" si="4"/>
        <v>1850.7933769740687</v>
      </c>
      <c r="F97">
        <f t="shared" si="6"/>
        <v>6796.4958590950191</v>
      </c>
      <c r="G97">
        <f t="shared" si="7"/>
        <v>6365.80327224953</v>
      </c>
    </row>
    <row r="98" spans="2:7" x14ac:dyDescent="0.25">
      <c r="B98">
        <v>1.2849999999999999</v>
      </c>
      <c r="C98">
        <v>1.95</v>
      </c>
      <c r="D98">
        <f t="shared" si="5"/>
        <v>1.9499999999999784</v>
      </c>
      <c r="E98" s="7">
        <f t="shared" si="4"/>
        <v>1868.5925180027846</v>
      </c>
      <c r="F98">
        <f t="shared" si="6"/>
        <v>6796.3455860470585</v>
      </c>
      <c r="G98">
        <f t="shared" si="7"/>
        <v>6363.1210053600853</v>
      </c>
    </row>
    <row r="99" spans="2:7" x14ac:dyDescent="0.25">
      <c r="B99" s="6">
        <v>1.288</v>
      </c>
      <c r="C99">
        <v>1.96</v>
      </c>
      <c r="D99">
        <f t="shared" si="5"/>
        <v>1.9599999999999784</v>
      </c>
      <c r="E99" s="7">
        <f t="shared" si="4"/>
        <v>1886.3828004198754</v>
      </c>
      <c r="F99">
        <f t="shared" si="6"/>
        <v>6796.2218257421819</v>
      </c>
      <c r="G99">
        <f t="shared" si="7"/>
        <v>6360.9214404487275</v>
      </c>
    </row>
    <row r="100" spans="2:7" x14ac:dyDescent="0.25">
      <c r="B100">
        <v>1.2909999999999999</v>
      </c>
      <c r="C100" s="6">
        <v>1.97</v>
      </c>
      <c r="D100">
        <f t="shared" si="5"/>
        <v>1.9699999999999782</v>
      </c>
      <c r="E100" s="7">
        <f t="shared" si="4"/>
        <v>1904.1659854339771</v>
      </c>
      <c r="F100">
        <f t="shared" si="6"/>
        <v>6796.1250622271755</v>
      </c>
      <c r="G100">
        <f t="shared" si="7"/>
        <v>6359.2075610304792</v>
      </c>
    </row>
    <row r="101" spans="2:7" x14ac:dyDescent="0.25">
      <c r="B101" s="6">
        <v>1.294</v>
      </c>
      <c r="C101">
        <v>1.98</v>
      </c>
      <c r="D101">
        <f t="shared" si="5"/>
        <v>1.9799999999999782</v>
      </c>
      <c r="E101" s="7">
        <f t="shared" si="4"/>
        <v>1921.9438412580062</v>
      </c>
      <c r="F101">
        <f t="shared" si="6"/>
        <v>6796.0556739045769</v>
      </c>
      <c r="G101">
        <f t="shared" si="7"/>
        <v>6357.9816945349357</v>
      </c>
    </row>
    <row r="102" spans="2:7" x14ac:dyDescent="0.25">
      <c r="B102">
        <v>1.2969999999999999</v>
      </c>
      <c r="C102">
        <v>1.99</v>
      </c>
      <c r="D102">
        <f t="shared" si="5"/>
        <v>1.989999999999978</v>
      </c>
      <c r="E102" s="7">
        <f t="shared" si="4"/>
        <v>1939.7181413641426</v>
      </c>
      <c r="F102">
        <f t="shared" si="6"/>
        <v>6796.0139320938142</v>
      </c>
      <c r="G102">
        <f t="shared" si="7"/>
        <v>6357.245507128323</v>
      </c>
    </row>
    <row r="103" spans="2:7" x14ac:dyDescent="0.25">
      <c r="B103" s="6">
        <v>1.3</v>
      </c>
      <c r="C103" s="6">
        <v>2</v>
      </c>
      <c r="D103">
        <f t="shared" si="5"/>
        <v>1.999999999999978</v>
      </c>
      <c r="E103" s="7">
        <f>6810^(3/2)/398600.43^0.5*(D103*PI()-439/6810*SIN(D103*PI())-PI()*B103)</f>
        <v>1957.490662733635</v>
      </c>
      <c r="F103">
        <f t="shared" si="6"/>
        <v>6796</v>
      </c>
      <c r="G103">
        <f t="shared" si="7"/>
        <v>6357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M21" zoomScale="135" zoomScaleNormal="55" workbookViewId="0">
      <selection activeCell="L21" sqref="L1:L1048576"/>
    </sheetView>
  </sheetViews>
  <sheetFormatPr defaultRowHeight="13.8" x14ac:dyDescent="0.25"/>
  <cols>
    <col min="1" max="1" width="14.5" customWidth="1"/>
    <col min="2" max="2" width="12.19921875" customWidth="1"/>
    <col min="3" max="3" width="8.796875" style="14"/>
    <col min="12" max="12" width="14.796875" customWidth="1"/>
  </cols>
  <sheetData>
    <row r="1" spans="1:17" x14ac:dyDescent="0.25">
      <c r="A1" t="s">
        <v>0</v>
      </c>
      <c r="B1" s="9" t="s">
        <v>1</v>
      </c>
      <c r="C1" s="10" t="s">
        <v>2</v>
      </c>
      <c r="D1" s="1" t="s">
        <v>3</v>
      </c>
      <c r="J1" t="s">
        <v>11</v>
      </c>
      <c r="L1" t="s">
        <v>14</v>
      </c>
      <c r="N1" t="s">
        <v>2</v>
      </c>
      <c r="O1" s="1" t="s">
        <v>3</v>
      </c>
    </row>
    <row r="2" spans="1:17" x14ac:dyDescent="0.25">
      <c r="A2">
        <v>1</v>
      </c>
      <c r="B2">
        <v>483970</v>
      </c>
      <c r="C2" s="10">
        <v>1809</v>
      </c>
      <c r="D2" s="1"/>
      <c r="J2">
        <f t="shared" ref="J2:J33" si="0">A2-MOD(A2,60)</f>
        <v>0</v>
      </c>
      <c r="L2">
        <f>B2/1000</f>
        <v>483.97</v>
      </c>
      <c r="N2">
        <v>1809</v>
      </c>
      <c r="O2" s="1"/>
    </row>
    <row r="3" spans="1:17" x14ac:dyDescent="0.25">
      <c r="A3" s="2">
        <v>121</v>
      </c>
      <c r="B3" s="2">
        <v>340310</v>
      </c>
      <c r="C3" s="11">
        <v>1981</v>
      </c>
      <c r="D3" s="1"/>
      <c r="F3" t="s">
        <v>12</v>
      </c>
      <c r="J3">
        <f t="shared" si="0"/>
        <v>120</v>
      </c>
      <c r="L3">
        <f t="shared" ref="L3:L51" si="1">B3/1000</f>
        <v>340.31</v>
      </c>
      <c r="N3" s="2">
        <v>1981</v>
      </c>
      <c r="O3" s="1"/>
      <c r="Q3" t="s">
        <v>12</v>
      </c>
    </row>
    <row r="4" spans="1:17" x14ac:dyDescent="0.25">
      <c r="A4">
        <v>251</v>
      </c>
      <c r="B4">
        <v>280456</v>
      </c>
      <c r="C4" s="10">
        <v>2091</v>
      </c>
      <c r="D4" s="1"/>
      <c r="J4">
        <f t="shared" si="0"/>
        <v>240</v>
      </c>
      <c r="L4">
        <f t="shared" si="1"/>
        <v>280.45600000000002</v>
      </c>
      <c r="N4">
        <v>2091</v>
      </c>
      <c r="O4" s="1"/>
    </row>
    <row r="5" spans="1:17" x14ac:dyDescent="0.25">
      <c r="A5">
        <v>363</v>
      </c>
      <c r="B5">
        <v>193421</v>
      </c>
      <c r="C5" s="10">
        <v>2248</v>
      </c>
      <c r="D5" s="1"/>
      <c r="J5">
        <f t="shared" si="0"/>
        <v>360</v>
      </c>
      <c r="L5">
        <f t="shared" si="1"/>
        <v>193.42099999999999</v>
      </c>
      <c r="N5">
        <v>2248</v>
      </c>
      <c r="O5" s="1"/>
    </row>
    <row r="6" spans="1:17" x14ac:dyDescent="0.25">
      <c r="A6">
        <v>541</v>
      </c>
      <c r="B6">
        <v>141243</v>
      </c>
      <c r="C6" s="10">
        <v>2438</v>
      </c>
      <c r="D6" s="1"/>
      <c r="J6">
        <f t="shared" si="0"/>
        <v>540</v>
      </c>
      <c r="L6">
        <f t="shared" si="1"/>
        <v>141.24299999999999</v>
      </c>
      <c r="N6">
        <v>2438</v>
      </c>
      <c r="O6" s="1"/>
    </row>
    <row r="7" spans="1:17" x14ac:dyDescent="0.25">
      <c r="A7" s="3">
        <v>661</v>
      </c>
      <c r="B7" s="3">
        <v>120076</v>
      </c>
      <c r="C7" s="12">
        <v>2583</v>
      </c>
      <c r="D7" s="1"/>
      <c r="J7">
        <f t="shared" si="0"/>
        <v>660</v>
      </c>
      <c r="L7">
        <f t="shared" si="1"/>
        <v>120.07599999999999</v>
      </c>
      <c r="N7" s="3">
        <v>2583</v>
      </c>
      <c r="O7" s="1"/>
    </row>
    <row r="8" spans="1:17" x14ac:dyDescent="0.25">
      <c r="A8" s="4">
        <v>785</v>
      </c>
      <c r="B8" s="4">
        <v>100038</v>
      </c>
      <c r="C8" s="13">
        <v>2618</v>
      </c>
      <c r="F8" t="s">
        <v>4</v>
      </c>
      <c r="J8">
        <f t="shared" si="0"/>
        <v>780</v>
      </c>
      <c r="L8">
        <f t="shared" si="1"/>
        <v>100.038</v>
      </c>
      <c r="N8" s="4">
        <v>2618</v>
      </c>
      <c r="Q8" t="s">
        <v>4</v>
      </c>
    </row>
    <row r="9" spans="1:17" x14ac:dyDescent="0.25">
      <c r="A9">
        <v>905</v>
      </c>
      <c r="B9">
        <v>132567</v>
      </c>
      <c r="C9" s="10">
        <v>2548</v>
      </c>
      <c r="J9">
        <f t="shared" si="0"/>
        <v>900</v>
      </c>
      <c r="L9">
        <f t="shared" si="1"/>
        <v>132.56700000000001</v>
      </c>
      <c r="N9">
        <v>2548</v>
      </c>
    </row>
    <row r="10" spans="1:17" x14ac:dyDescent="0.25">
      <c r="A10">
        <v>1023</v>
      </c>
      <c r="B10">
        <v>152235</v>
      </c>
      <c r="C10" s="10">
        <v>2412</v>
      </c>
      <c r="J10">
        <f t="shared" si="0"/>
        <v>1020</v>
      </c>
      <c r="L10">
        <f t="shared" si="1"/>
        <v>152.23500000000001</v>
      </c>
      <c r="N10">
        <v>2412</v>
      </c>
    </row>
    <row r="11" spans="1:17" x14ac:dyDescent="0.25">
      <c r="A11">
        <v>1135</v>
      </c>
      <c r="B11">
        <v>200121</v>
      </c>
      <c r="C11" s="10">
        <v>2256</v>
      </c>
      <c r="J11">
        <f t="shared" si="0"/>
        <v>1080</v>
      </c>
      <c r="L11">
        <f t="shared" si="1"/>
        <v>200.12100000000001</v>
      </c>
      <c r="N11">
        <v>2256</v>
      </c>
    </row>
    <row r="12" spans="1:17" x14ac:dyDescent="0.25">
      <c r="A12">
        <v>1251</v>
      </c>
      <c r="B12">
        <v>290129</v>
      </c>
      <c r="C12" s="10">
        <v>2095</v>
      </c>
      <c r="J12">
        <f t="shared" si="0"/>
        <v>1200</v>
      </c>
      <c r="L12">
        <f t="shared" si="1"/>
        <v>290.12900000000002</v>
      </c>
      <c r="N12">
        <v>2095</v>
      </c>
    </row>
    <row r="13" spans="1:17" x14ac:dyDescent="0.25">
      <c r="A13">
        <v>1367</v>
      </c>
      <c r="B13">
        <v>365623</v>
      </c>
      <c r="C13" s="10">
        <v>1945</v>
      </c>
      <c r="J13">
        <f t="shared" si="0"/>
        <v>1320</v>
      </c>
      <c r="L13">
        <f t="shared" si="1"/>
        <v>365.62299999999999</v>
      </c>
      <c r="N13">
        <v>1945</v>
      </c>
    </row>
    <row r="14" spans="1:17" x14ac:dyDescent="0.25">
      <c r="A14">
        <v>1487</v>
      </c>
      <c r="B14">
        <v>486873</v>
      </c>
      <c r="C14" s="10">
        <v>1806</v>
      </c>
      <c r="J14">
        <f t="shared" si="0"/>
        <v>1440</v>
      </c>
      <c r="L14">
        <f t="shared" si="1"/>
        <v>486.87299999999999</v>
      </c>
      <c r="N14">
        <v>1806</v>
      </c>
    </row>
    <row r="15" spans="1:17" x14ac:dyDescent="0.25">
      <c r="A15">
        <v>1603</v>
      </c>
      <c r="B15">
        <v>570341</v>
      </c>
      <c r="C15" s="10">
        <v>1690</v>
      </c>
      <c r="F15" s="8"/>
      <c r="J15">
        <f t="shared" si="0"/>
        <v>1560</v>
      </c>
      <c r="L15">
        <f t="shared" si="1"/>
        <v>570.34100000000001</v>
      </c>
      <c r="N15">
        <v>1690</v>
      </c>
    </row>
    <row r="16" spans="1:17" x14ac:dyDescent="0.25">
      <c r="A16">
        <v>1717</v>
      </c>
      <c r="B16">
        <v>664783</v>
      </c>
      <c r="C16" s="10">
        <v>1592</v>
      </c>
      <c r="J16">
        <f t="shared" si="0"/>
        <v>1680</v>
      </c>
      <c r="L16">
        <f t="shared" si="1"/>
        <v>664.78300000000002</v>
      </c>
      <c r="N16">
        <v>1592</v>
      </c>
    </row>
    <row r="17" spans="1:17" x14ac:dyDescent="0.25">
      <c r="A17">
        <v>1839</v>
      </c>
      <c r="B17">
        <v>752452</v>
      </c>
      <c r="C17" s="10">
        <v>1502</v>
      </c>
      <c r="J17">
        <f t="shared" si="0"/>
        <v>1800</v>
      </c>
      <c r="L17">
        <f t="shared" si="1"/>
        <v>752.452</v>
      </c>
      <c r="N17">
        <v>1502</v>
      </c>
    </row>
    <row r="18" spans="1:17" x14ac:dyDescent="0.25">
      <c r="A18">
        <v>1953</v>
      </c>
      <c r="B18">
        <v>803241</v>
      </c>
      <c r="C18" s="10">
        <v>1432</v>
      </c>
      <c r="J18">
        <f t="shared" si="0"/>
        <v>1920</v>
      </c>
      <c r="L18">
        <f t="shared" si="1"/>
        <v>803.24099999999999</v>
      </c>
      <c r="N18">
        <v>1432</v>
      </c>
    </row>
    <row r="19" spans="1:17" x14ac:dyDescent="0.25">
      <c r="A19">
        <v>2073</v>
      </c>
      <c r="B19">
        <v>821390</v>
      </c>
      <c r="C19" s="10">
        <v>1370</v>
      </c>
      <c r="J19">
        <f t="shared" si="0"/>
        <v>2040</v>
      </c>
      <c r="L19">
        <f t="shared" si="1"/>
        <v>821.39</v>
      </c>
      <c r="N19">
        <v>1370</v>
      </c>
    </row>
    <row r="20" spans="1:17" x14ac:dyDescent="0.25">
      <c r="A20">
        <v>2197</v>
      </c>
      <c r="B20">
        <v>847093</v>
      </c>
      <c r="C20" s="10">
        <v>1320</v>
      </c>
      <c r="J20">
        <f t="shared" si="0"/>
        <v>2160</v>
      </c>
      <c r="L20">
        <f t="shared" si="1"/>
        <v>847.09299999999996</v>
      </c>
      <c r="N20">
        <v>1320</v>
      </c>
    </row>
    <row r="21" spans="1:17" x14ac:dyDescent="0.25">
      <c r="A21">
        <v>2321</v>
      </c>
      <c r="B21">
        <v>866570</v>
      </c>
      <c r="C21" s="10">
        <v>1282</v>
      </c>
      <c r="J21">
        <f t="shared" si="0"/>
        <v>2280</v>
      </c>
      <c r="L21">
        <f t="shared" si="1"/>
        <v>866.57</v>
      </c>
      <c r="N21">
        <v>1282</v>
      </c>
    </row>
    <row r="22" spans="1:17" x14ac:dyDescent="0.25">
      <c r="A22">
        <v>2437</v>
      </c>
      <c r="B22">
        <v>871234</v>
      </c>
      <c r="C22" s="10"/>
      <c r="J22">
        <f t="shared" si="0"/>
        <v>2400</v>
      </c>
      <c r="L22">
        <f t="shared" si="1"/>
        <v>871.23400000000004</v>
      </c>
    </row>
    <row r="23" spans="1:17" x14ac:dyDescent="0.25">
      <c r="A23" s="2">
        <v>2557</v>
      </c>
      <c r="B23" s="2">
        <v>873672</v>
      </c>
      <c r="C23" s="11"/>
      <c r="F23" t="s">
        <v>5</v>
      </c>
      <c r="J23">
        <f t="shared" si="0"/>
        <v>2520</v>
      </c>
      <c r="L23">
        <f t="shared" si="1"/>
        <v>873.67200000000003</v>
      </c>
      <c r="N23" s="2"/>
      <c r="Q23" t="s">
        <v>5</v>
      </c>
    </row>
    <row r="24" spans="1:17" x14ac:dyDescent="0.25">
      <c r="A24" s="4">
        <v>2680</v>
      </c>
      <c r="B24" s="4">
        <v>878661</v>
      </c>
      <c r="C24" s="13"/>
      <c r="D24">
        <f t="shared" ref="D24:D51" si="2">A24</f>
        <v>2680</v>
      </c>
      <c r="E24">
        <v>900000</v>
      </c>
      <c r="F24" t="s">
        <v>6</v>
      </c>
      <c r="J24">
        <f t="shared" si="0"/>
        <v>2640</v>
      </c>
      <c r="K24">
        <f>J24-2640</f>
        <v>0</v>
      </c>
      <c r="L24">
        <f t="shared" si="1"/>
        <v>878.66099999999994</v>
      </c>
      <c r="N24" s="4"/>
      <c r="O24">
        <f>K24</f>
        <v>0</v>
      </c>
      <c r="P24">
        <v>900000</v>
      </c>
      <c r="Q24" t="s">
        <v>6</v>
      </c>
    </row>
    <row r="25" spans="1:17" x14ac:dyDescent="0.25">
      <c r="A25">
        <v>2805</v>
      </c>
      <c r="B25">
        <v>876252</v>
      </c>
      <c r="C25" s="10"/>
      <c r="D25">
        <f t="shared" si="2"/>
        <v>2805</v>
      </c>
      <c r="E25">
        <v>875000</v>
      </c>
      <c r="J25">
        <f t="shared" si="0"/>
        <v>2760</v>
      </c>
      <c r="K25">
        <f t="shared" ref="K25:K51" si="3">J25-2640</f>
        <v>120</v>
      </c>
      <c r="L25">
        <f t="shared" si="1"/>
        <v>876.25199999999995</v>
      </c>
      <c r="O25">
        <f t="shared" ref="O25:O51" si="4">K25</f>
        <v>120</v>
      </c>
      <c r="P25">
        <v>875000</v>
      </c>
    </row>
    <row r="26" spans="1:17" x14ac:dyDescent="0.25">
      <c r="A26">
        <v>2919</v>
      </c>
      <c r="B26">
        <v>864169</v>
      </c>
      <c r="C26" s="10"/>
      <c r="D26">
        <f t="shared" si="2"/>
        <v>2919</v>
      </c>
      <c r="E26">
        <v>865000</v>
      </c>
      <c r="J26">
        <f t="shared" si="0"/>
        <v>2880</v>
      </c>
      <c r="K26">
        <f t="shared" si="3"/>
        <v>240</v>
      </c>
      <c r="L26">
        <f t="shared" si="1"/>
        <v>864.16899999999998</v>
      </c>
      <c r="O26">
        <f t="shared" si="4"/>
        <v>240</v>
      </c>
      <c r="P26">
        <v>865000</v>
      </c>
    </row>
    <row r="27" spans="1:17" x14ac:dyDescent="0.25">
      <c r="A27">
        <v>3041</v>
      </c>
      <c r="B27">
        <v>843545</v>
      </c>
      <c r="C27" s="10"/>
      <c r="D27">
        <f t="shared" si="2"/>
        <v>3041</v>
      </c>
      <c r="E27">
        <v>845000</v>
      </c>
      <c r="J27">
        <f t="shared" si="0"/>
        <v>3000</v>
      </c>
      <c r="K27">
        <f t="shared" si="3"/>
        <v>360</v>
      </c>
      <c r="L27">
        <f t="shared" si="1"/>
        <v>843.54499999999996</v>
      </c>
      <c r="O27">
        <f t="shared" si="4"/>
        <v>360</v>
      </c>
      <c r="P27">
        <v>845000</v>
      </c>
    </row>
    <row r="28" spans="1:17" x14ac:dyDescent="0.25">
      <c r="A28">
        <v>3161</v>
      </c>
      <c r="B28">
        <v>812704</v>
      </c>
      <c r="C28" s="10"/>
      <c r="D28">
        <f t="shared" si="2"/>
        <v>3161</v>
      </c>
      <c r="E28">
        <v>815000</v>
      </c>
      <c r="J28">
        <f t="shared" si="0"/>
        <v>3120</v>
      </c>
      <c r="K28">
        <f t="shared" si="3"/>
        <v>480</v>
      </c>
      <c r="L28">
        <f t="shared" si="1"/>
        <v>812.70399999999995</v>
      </c>
      <c r="O28">
        <f t="shared" si="4"/>
        <v>480</v>
      </c>
      <c r="P28">
        <v>815000</v>
      </c>
    </row>
    <row r="29" spans="1:17" x14ac:dyDescent="0.25">
      <c r="A29">
        <v>3285</v>
      </c>
      <c r="B29">
        <v>769045</v>
      </c>
      <c r="C29" s="10"/>
      <c r="D29">
        <f t="shared" si="2"/>
        <v>3285</v>
      </c>
      <c r="E29">
        <v>780000</v>
      </c>
      <c r="J29">
        <f t="shared" si="0"/>
        <v>3240</v>
      </c>
      <c r="K29">
        <f t="shared" si="3"/>
        <v>600</v>
      </c>
      <c r="L29">
        <f t="shared" si="1"/>
        <v>769.04499999999996</v>
      </c>
      <c r="O29">
        <f t="shared" si="4"/>
        <v>600</v>
      </c>
      <c r="P29">
        <v>780000</v>
      </c>
    </row>
    <row r="30" spans="1:17" x14ac:dyDescent="0.25">
      <c r="A30">
        <v>3422</v>
      </c>
      <c r="B30">
        <v>713354</v>
      </c>
      <c r="C30" s="10"/>
      <c r="D30">
        <f t="shared" si="2"/>
        <v>3422</v>
      </c>
      <c r="E30">
        <v>745000</v>
      </c>
      <c r="J30">
        <f t="shared" si="0"/>
        <v>3420</v>
      </c>
      <c r="K30">
        <f t="shared" si="3"/>
        <v>780</v>
      </c>
      <c r="L30">
        <f t="shared" si="1"/>
        <v>713.35400000000004</v>
      </c>
      <c r="O30">
        <f t="shared" si="4"/>
        <v>780</v>
      </c>
      <c r="P30">
        <v>745000</v>
      </c>
    </row>
    <row r="31" spans="1:17" x14ac:dyDescent="0.25">
      <c r="A31">
        <v>3542</v>
      </c>
      <c r="B31">
        <v>651347</v>
      </c>
      <c r="C31" s="10"/>
      <c r="D31">
        <f t="shared" si="2"/>
        <v>3542</v>
      </c>
      <c r="E31">
        <v>690000</v>
      </c>
      <c r="J31">
        <f t="shared" si="0"/>
        <v>3540</v>
      </c>
      <c r="K31">
        <f t="shared" si="3"/>
        <v>900</v>
      </c>
      <c r="L31">
        <f t="shared" si="1"/>
        <v>651.34699999999998</v>
      </c>
      <c r="O31">
        <f t="shared" si="4"/>
        <v>900</v>
      </c>
      <c r="P31">
        <v>690000</v>
      </c>
    </row>
    <row r="32" spans="1:17" x14ac:dyDescent="0.25">
      <c r="A32">
        <v>3668</v>
      </c>
      <c r="B32">
        <v>601739</v>
      </c>
      <c r="C32" s="10"/>
      <c r="D32">
        <f t="shared" si="2"/>
        <v>3668</v>
      </c>
      <c r="E32">
        <v>630000</v>
      </c>
      <c r="J32">
        <f t="shared" si="0"/>
        <v>3660</v>
      </c>
      <c r="K32">
        <f t="shared" si="3"/>
        <v>1020</v>
      </c>
      <c r="L32">
        <f t="shared" si="1"/>
        <v>601.73900000000003</v>
      </c>
      <c r="O32">
        <f t="shared" si="4"/>
        <v>1020</v>
      </c>
      <c r="P32">
        <v>630000</v>
      </c>
    </row>
    <row r="33" spans="1:16" x14ac:dyDescent="0.25">
      <c r="A33">
        <v>3788</v>
      </c>
      <c r="B33">
        <v>535131</v>
      </c>
      <c r="C33" s="10"/>
      <c r="D33">
        <f t="shared" si="2"/>
        <v>3788</v>
      </c>
      <c r="E33">
        <v>584000</v>
      </c>
      <c r="J33">
        <f t="shared" si="0"/>
        <v>3780</v>
      </c>
      <c r="K33">
        <f t="shared" si="3"/>
        <v>1140</v>
      </c>
      <c r="L33">
        <f t="shared" si="1"/>
        <v>535.13099999999997</v>
      </c>
      <c r="O33">
        <f t="shared" si="4"/>
        <v>1140</v>
      </c>
      <c r="P33">
        <v>584000</v>
      </c>
    </row>
    <row r="34" spans="1:16" x14ac:dyDescent="0.25">
      <c r="A34">
        <v>3906</v>
      </c>
      <c r="B34">
        <v>462523</v>
      </c>
      <c r="C34" s="10"/>
      <c r="D34">
        <f t="shared" si="2"/>
        <v>3906</v>
      </c>
      <c r="E34">
        <v>530000</v>
      </c>
      <c r="J34">
        <f t="shared" ref="J34:J51" si="5">A34-MOD(A34,60)</f>
        <v>3900</v>
      </c>
      <c r="K34">
        <f t="shared" si="3"/>
        <v>1260</v>
      </c>
      <c r="L34">
        <f t="shared" si="1"/>
        <v>462.52300000000002</v>
      </c>
      <c r="O34">
        <f t="shared" si="4"/>
        <v>1260</v>
      </c>
      <c r="P34">
        <v>530000</v>
      </c>
    </row>
    <row r="35" spans="1:16" x14ac:dyDescent="0.25">
      <c r="A35">
        <v>4025</v>
      </c>
      <c r="B35">
        <v>372915</v>
      </c>
      <c r="C35" s="10"/>
      <c r="D35">
        <f t="shared" si="2"/>
        <v>4025</v>
      </c>
      <c r="E35">
        <v>480000</v>
      </c>
      <c r="J35">
        <f t="shared" si="5"/>
        <v>4020</v>
      </c>
      <c r="K35">
        <f t="shared" si="3"/>
        <v>1380</v>
      </c>
      <c r="L35">
        <f t="shared" si="1"/>
        <v>372.91500000000002</v>
      </c>
      <c r="O35">
        <f t="shared" si="4"/>
        <v>1380</v>
      </c>
      <c r="P35">
        <v>480000</v>
      </c>
    </row>
    <row r="36" spans="1:16" x14ac:dyDescent="0.25">
      <c r="A36">
        <v>4141</v>
      </c>
      <c r="B36">
        <v>310307</v>
      </c>
      <c r="C36" s="10"/>
      <c r="D36">
        <f t="shared" si="2"/>
        <v>4141</v>
      </c>
      <c r="E36">
        <v>412000</v>
      </c>
      <c r="J36">
        <f t="shared" si="5"/>
        <v>4140</v>
      </c>
      <c r="K36">
        <f t="shared" si="3"/>
        <v>1500</v>
      </c>
      <c r="L36">
        <f t="shared" si="1"/>
        <v>310.30700000000002</v>
      </c>
      <c r="O36">
        <f t="shared" si="4"/>
        <v>1500</v>
      </c>
      <c r="P36">
        <v>412000</v>
      </c>
    </row>
    <row r="37" spans="1:16" x14ac:dyDescent="0.25">
      <c r="A37">
        <v>4256</v>
      </c>
      <c r="B37">
        <v>275699</v>
      </c>
      <c r="C37" s="10"/>
      <c r="D37">
        <f t="shared" si="2"/>
        <v>4256</v>
      </c>
      <c r="E37">
        <v>346000</v>
      </c>
      <c r="J37">
        <f t="shared" si="5"/>
        <v>4200</v>
      </c>
      <c r="K37">
        <f t="shared" si="3"/>
        <v>1560</v>
      </c>
      <c r="L37">
        <f t="shared" si="1"/>
        <v>275.69900000000001</v>
      </c>
      <c r="O37">
        <f t="shared" si="4"/>
        <v>1560</v>
      </c>
      <c r="P37">
        <v>346000</v>
      </c>
    </row>
    <row r="38" spans="1:16" x14ac:dyDescent="0.25">
      <c r="A38">
        <v>4371</v>
      </c>
      <c r="B38">
        <v>238091</v>
      </c>
      <c r="C38" s="10"/>
      <c r="D38">
        <f t="shared" si="2"/>
        <v>4371</v>
      </c>
      <c r="E38">
        <v>300000</v>
      </c>
      <c r="J38">
        <f t="shared" si="5"/>
        <v>4320</v>
      </c>
      <c r="K38">
        <f t="shared" si="3"/>
        <v>1680</v>
      </c>
      <c r="L38">
        <f t="shared" si="1"/>
        <v>238.09100000000001</v>
      </c>
      <c r="O38">
        <f t="shared" si="4"/>
        <v>1680</v>
      </c>
      <c r="P38">
        <v>300000</v>
      </c>
    </row>
    <row r="39" spans="1:16" x14ac:dyDescent="0.25">
      <c r="A39">
        <v>4486</v>
      </c>
      <c r="B39">
        <v>204483</v>
      </c>
      <c r="C39" s="10"/>
      <c r="D39">
        <f t="shared" si="2"/>
        <v>4486</v>
      </c>
      <c r="J39">
        <f t="shared" si="5"/>
        <v>4440</v>
      </c>
      <c r="K39">
        <f t="shared" si="3"/>
        <v>1800</v>
      </c>
      <c r="L39">
        <f t="shared" si="1"/>
        <v>204.483</v>
      </c>
      <c r="O39">
        <f t="shared" si="4"/>
        <v>1800</v>
      </c>
    </row>
    <row r="40" spans="1:16" x14ac:dyDescent="0.25">
      <c r="A40">
        <v>4601</v>
      </c>
      <c r="B40">
        <v>188875</v>
      </c>
      <c r="C40" s="10"/>
      <c r="D40">
        <f t="shared" si="2"/>
        <v>4601</v>
      </c>
      <c r="J40">
        <f t="shared" si="5"/>
        <v>4560</v>
      </c>
      <c r="K40">
        <f t="shared" si="3"/>
        <v>1920</v>
      </c>
      <c r="L40">
        <f t="shared" si="1"/>
        <v>188.875</v>
      </c>
      <c r="O40">
        <f t="shared" si="4"/>
        <v>1920</v>
      </c>
    </row>
    <row r="41" spans="1:16" x14ac:dyDescent="0.25">
      <c r="A41">
        <v>4716</v>
      </c>
      <c r="B41">
        <v>170267</v>
      </c>
      <c r="C41" s="10"/>
      <c r="D41">
        <f t="shared" si="2"/>
        <v>4716</v>
      </c>
      <c r="J41">
        <f t="shared" si="5"/>
        <v>4680</v>
      </c>
      <c r="K41">
        <f t="shared" si="3"/>
        <v>2040</v>
      </c>
      <c r="L41">
        <f t="shared" si="1"/>
        <v>170.267</v>
      </c>
      <c r="O41">
        <f t="shared" si="4"/>
        <v>2040</v>
      </c>
    </row>
    <row r="42" spans="1:16" x14ac:dyDescent="0.25">
      <c r="A42">
        <v>4831</v>
      </c>
      <c r="B42">
        <v>151659</v>
      </c>
      <c r="C42" s="10"/>
      <c r="D42">
        <f t="shared" si="2"/>
        <v>4831</v>
      </c>
      <c r="J42">
        <f t="shared" si="5"/>
        <v>4800</v>
      </c>
      <c r="K42">
        <f t="shared" si="3"/>
        <v>2160</v>
      </c>
      <c r="L42">
        <f t="shared" si="1"/>
        <v>151.65899999999999</v>
      </c>
      <c r="O42">
        <f t="shared" si="4"/>
        <v>2160</v>
      </c>
    </row>
    <row r="43" spans="1:16" x14ac:dyDescent="0.25">
      <c r="A43">
        <v>4946</v>
      </c>
      <c r="B43">
        <v>135449</v>
      </c>
      <c r="C43" s="10"/>
      <c r="D43">
        <f t="shared" si="2"/>
        <v>4946</v>
      </c>
      <c r="J43">
        <f t="shared" si="5"/>
        <v>4920</v>
      </c>
      <c r="K43">
        <f t="shared" si="3"/>
        <v>2280</v>
      </c>
      <c r="L43">
        <f t="shared" si="1"/>
        <v>135.44900000000001</v>
      </c>
      <c r="O43">
        <f t="shared" si="4"/>
        <v>2280</v>
      </c>
    </row>
    <row r="44" spans="1:16" x14ac:dyDescent="0.25">
      <c r="A44">
        <v>5061</v>
      </c>
      <c r="B44">
        <v>100866</v>
      </c>
      <c r="C44" s="10"/>
      <c r="D44">
        <f t="shared" si="2"/>
        <v>5061</v>
      </c>
      <c r="J44">
        <f t="shared" si="5"/>
        <v>5040</v>
      </c>
      <c r="K44">
        <f t="shared" si="3"/>
        <v>2400</v>
      </c>
      <c r="L44">
        <f t="shared" si="1"/>
        <v>100.866</v>
      </c>
      <c r="O44">
        <f t="shared" si="4"/>
        <v>2400</v>
      </c>
    </row>
    <row r="45" spans="1:16" x14ac:dyDescent="0.25">
      <c r="A45">
        <v>5176</v>
      </c>
      <c r="B45">
        <f>75855</f>
        <v>75855</v>
      </c>
      <c r="C45" s="10"/>
      <c r="D45">
        <f t="shared" si="2"/>
        <v>5176</v>
      </c>
      <c r="J45">
        <f t="shared" si="5"/>
        <v>5160</v>
      </c>
      <c r="K45">
        <f t="shared" si="3"/>
        <v>2520</v>
      </c>
      <c r="L45">
        <f t="shared" si="1"/>
        <v>75.855000000000004</v>
      </c>
      <c r="O45">
        <f t="shared" si="4"/>
        <v>2520</v>
      </c>
    </row>
    <row r="46" spans="1:16" x14ac:dyDescent="0.25">
      <c r="A46">
        <v>5291</v>
      </c>
      <c r="B46">
        <v>56805</v>
      </c>
      <c r="C46" s="10"/>
      <c r="D46">
        <f t="shared" si="2"/>
        <v>5291</v>
      </c>
      <c r="J46">
        <f t="shared" si="5"/>
        <v>5280</v>
      </c>
      <c r="K46">
        <f t="shared" si="3"/>
        <v>2640</v>
      </c>
      <c r="L46">
        <f t="shared" si="1"/>
        <v>56.805</v>
      </c>
      <c r="O46">
        <f t="shared" si="4"/>
        <v>2640</v>
      </c>
    </row>
    <row r="47" spans="1:16" x14ac:dyDescent="0.25">
      <c r="A47">
        <v>5406</v>
      </c>
      <c r="B47">
        <v>36000</v>
      </c>
      <c r="C47" s="10"/>
      <c r="D47">
        <f t="shared" si="2"/>
        <v>5406</v>
      </c>
      <c r="J47">
        <f t="shared" si="5"/>
        <v>5400</v>
      </c>
      <c r="K47">
        <f t="shared" si="3"/>
        <v>2760</v>
      </c>
      <c r="L47">
        <f t="shared" si="1"/>
        <v>36</v>
      </c>
      <c r="O47">
        <f t="shared" si="4"/>
        <v>2760</v>
      </c>
    </row>
    <row r="48" spans="1:16" x14ac:dyDescent="0.25">
      <c r="A48">
        <v>5521</v>
      </c>
      <c r="B48">
        <v>30000</v>
      </c>
      <c r="C48" s="10"/>
      <c r="D48">
        <f t="shared" si="2"/>
        <v>5521</v>
      </c>
      <c r="J48">
        <f t="shared" si="5"/>
        <v>5520</v>
      </c>
      <c r="K48">
        <f t="shared" si="3"/>
        <v>2880</v>
      </c>
      <c r="L48">
        <f t="shared" si="1"/>
        <v>30</v>
      </c>
      <c r="O48">
        <f t="shared" si="4"/>
        <v>2880</v>
      </c>
    </row>
    <row r="49" spans="1:17" x14ac:dyDescent="0.25">
      <c r="A49">
        <v>5636</v>
      </c>
      <c r="B49">
        <v>18012</v>
      </c>
      <c r="C49" s="10"/>
      <c r="D49">
        <f t="shared" si="2"/>
        <v>5636</v>
      </c>
      <c r="J49">
        <f t="shared" si="5"/>
        <v>5580</v>
      </c>
      <c r="K49">
        <f t="shared" si="3"/>
        <v>2940</v>
      </c>
      <c r="L49">
        <f t="shared" si="1"/>
        <v>18.012</v>
      </c>
      <c r="O49">
        <f t="shared" si="4"/>
        <v>2940</v>
      </c>
    </row>
    <row r="50" spans="1:17" x14ac:dyDescent="0.25">
      <c r="A50">
        <v>5751</v>
      </c>
      <c r="B50">
        <v>10136</v>
      </c>
      <c r="C50" s="10"/>
      <c r="D50">
        <f t="shared" si="2"/>
        <v>5751</v>
      </c>
      <c r="J50">
        <f t="shared" si="5"/>
        <v>5700</v>
      </c>
      <c r="K50">
        <f t="shared" si="3"/>
        <v>3060</v>
      </c>
      <c r="L50">
        <f t="shared" si="1"/>
        <v>10.135999999999999</v>
      </c>
      <c r="O50">
        <f t="shared" si="4"/>
        <v>3060</v>
      </c>
    </row>
    <row r="51" spans="1:17" x14ac:dyDescent="0.25">
      <c r="A51">
        <v>5866</v>
      </c>
      <c r="B51">
        <v>8000</v>
      </c>
      <c r="C51"/>
      <c r="D51">
        <f t="shared" si="2"/>
        <v>5866</v>
      </c>
      <c r="F51" t="s">
        <v>13</v>
      </c>
      <c r="J51">
        <f t="shared" si="5"/>
        <v>5820</v>
      </c>
      <c r="K51">
        <f t="shared" si="3"/>
        <v>3180</v>
      </c>
      <c r="L51">
        <f t="shared" si="1"/>
        <v>8</v>
      </c>
      <c r="N51" s="5"/>
      <c r="O51">
        <f t="shared" si="4"/>
        <v>3180</v>
      </c>
      <c r="Q51" t="s">
        <v>13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Юля Мел</dc:creator>
  <cp:lastModifiedBy>qbzy</cp:lastModifiedBy>
  <cp:revision>3</cp:revision>
  <dcterms:created xsi:type="dcterms:W3CDTF">2023-12-06T14:02:45Z</dcterms:created>
  <dcterms:modified xsi:type="dcterms:W3CDTF">2023-12-22T12:27:10Z</dcterms:modified>
</cp:coreProperties>
</file>