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8_traffic_data" sheetId="1" r:id="rId4"/>
    <sheet state="visible" name="to_update_138_traffic_data" sheetId="2" r:id="rId5"/>
    <sheet state="visible" name="Preprocess" sheetId="3" r:id="rId6"/>
    <sheet state="visible" name="TomTom_Raw" sheetId="4" r:id="rId7"/>
  </sheets>
  <definedNames/>
  <calcPr/>
</workbook>
</file>

<file path=xl/sharedStrings.xml><?xml version="1.0" encoding="utf-8"?>
<sst xmlns="http://schemas.openxmlformats.org/spreadsheetml/2006/main" count="2767" uniqueCount="644">
  <si>
    <t>time</t>
  </si>
  <si>
    <t>livespeed</t>
  </si>
  <si>
    <t>11/26/23 00:00:00</t>
  </si>
  <si>
    <t>11/26/23 01:00:00</t>
  </si>
  <si>
    <t>11/26/23 02:00:00</t>
  </si>
  <si>
    <t>11/26/23 03:00:00</t>
  </si>
  <si>
    <t>11/26/23 04:00:00</t>
  </si>
  <si>
    <t>11/26/23 05:00:00</t>
  </si>
  <si>
    <t>11/26/23 06:00:00</t>
  </si>
  <si>
    <t>11/26/23 07:00:00</t>
  </si>
  <si>
    <t>11/26/23 08:00:00</t>
  </si>
  <si>
    <t>11/26/23 09:00:00</t>
  </si>
  <si>
    <t>11/26/23 10:00:00</t>
  </si>
  <si>
    <t>11/26/23 11:00:00</t>
  </si>
  <si>
    <t>11/26/23 12:00:00</t>
  </si>
  <si>
    <t>11/26/23 13:00:00</t>
  </si>
  <si>
    <t>11/26/23 14:00:00</t>
  </si>
  <si>
    <t>11/26/23 15:00:00</t>
  </si>
  <si>
    <t>11/26/23 16:00:00</t>
  </si>
  <si>
    <t>11/26/23 17:00:00</t>
  </si>
  <si>
    <t>11/26/23 18:00:00</t>
  </si>
  <si>
    <t>11/26/23 19:00:00</t>
  </si>
  <si>
    <t>11/26/23 20:00:00</t>
  </si>
  <si>
    <t>11/26/23 21:00:00</t>
  </si>
  <si>
    <t>11/26/23 22:00:00</t>
  </si>
  <si>
    <t>11/26/23 23:00:00</t>
  </si>
  <si>
    <t>11/27/23 00:00:00</t>
  </si>
  <si>
    <t>11/27/23 01:00:00</t>
  </si>
  <si>
    <t>11/27/23 02:00:00</t>
  </si>
  <si>
    <t>11/27/23 03:00:00</t>
  </si>
  <si>
    <t>11/27/23 04:00:00</t>
  </si>
  <si>
    <t>11/27/23 05:00:00</t>
  </si>
  <si>
    <t>11/27/23 06:00:00</t>
  </si>
  <si>
    <t>11/27/23 07:00:00</t>
  </si>
  <si>
    <t>11/27/23 08:00:00</t>
  </si>
  <si>
    <t>11/27/23 09:00:00</t>
  </si>
  <si>
    <t>11/27/23 10:00:00</t>
  </si>
  <si>
    <t>11/27/23 11:00:00</t>
  </si>
  <si>
    <t>11/27/23 12:00:00</t>
  </si>
  <si>
    <t>11/27/23 13:00:00</t>
  </si>
  <si>
    <t>11/27/23 14:00:00</t>
  </si>
  <si>
    <t>11/27/23 15:00:00</t>
  </si>
  <si>
    <t>11/27/23 16:00:00</t>
  </si>
  <si>
    <t>11/27/23 17:00:00</t>
  </si>
  <si>
    <t>11/27/23 18:00:00</t>
  </si>
  <si>
    <t>11/27/23 19:00:00</t>
  </si>
  <si>
    <t>11/27/23 20:00:00</t>
  </si>
  <si>
    <t>11/27/23 21:00:00</t>
  </si>
  <si>
    <t>11/27/23 22:00:00</t>
  </si>
  <si>
    <t>11/27/23 23:00:00</t>
  </si>
  <si>
    <t>11/28/23 00:00:00</t>
  </si>
  <si>
    <t>11/28/23 01:00:00</t>
  </si>
  <si>
    <t>11/28/23 02:00:00</t>
  </si>
  <si>
    <t>11/28/23 03:00:00</t>
  </si>
  <si>
    <t>11/28/23 04:00:00</t>
  </si>
  <si>
    <t>11/28/23 05:00:00</t>
  </si>
  <si>
    <t>11/28/23 06:00:00</t>
  </si>
  <si>
    <t>11/28/23 07:00:00</t>
  </si>
  <si>
    <t>11/28/23 08:00:00</t>
  </si>
  <si>
    <t>11/28/23 09:00:00</t>
  </si>
  <si>
    <t>11/28/23 10:00:00</t>
  </si>
  <si>
    <t>11/28/23 11:00:00</t>
  </si>
  <si>
    <t>11/28/23 12:00:00</t>
  </si>
  <si>
    <t>11/28/23 13:00:00</t>
  </si>
  <si>
    <t>11/28/23 14:00:00</t>
  </si>
  <si>
    <t>11/28/23 15:00:00</t>
  </si>
  <si>
    <t>11/28/23 16:00:00</t>
  </si>
  <si>
    <t>11/28/23 17:00:00</t>
  </si>
  <si>
    <t>11/28/23 18:00:00</t>
  </si>
  <si>
    <t>11/28/23 19:00:00</t>
  </si>
  <si>
    <t>11/28/23 20:00:00</t>
  </si>
  <si>
    <t>11/28/23 21:00:00</t>
  </si>
  <si>
    <t>11/28/23 22:00:00</t>
  </si>
  <si>
    <t>11/28/23 23:00:00</t>
  </si>
  <si>
    <t>11/29/23 00:00:00</t>
  </si>
  <si>
    <t>11/29/23 01:00:00</t>
  </si>
  <si>
    <t>11/29/23 02:00:00</t>
  </si>
  <si>
    <t>11/29/23 03:00:00</t>
  </si>
  <si>
    <t>11/29/23 04:00:00</t>
  </si>
  <si>
    <t>11/29/23 05:00:00</t>
  </si>
  <si>
    <t>11/29/23 06:00:00</t>
  </si>
  <si>
    <t>11/29/23 07:00:00</t>
  </si>
  <si>
    <t>11/29/23 08:00:00</t>
  </si>
  <si>
    <t>11/29/23 09:00:00</t>
  </si>
  <si>
    <t>11/29/23 10:00:00</t>
  </si>
  <si>
    <t>11/29/23 11:00:00</t>
  </si>
  <si>
    <t>11/29/23 12:00:00</t>
  </si>
  <si>
    <t>11/29/23 13:00:00</t>
  </si>
  <si>
    <t>11/29/23 14:00:00</t>
  </si>
  <si>
    <t>11/29/23 15:00:00</t>
  </si>
  <si>
    <t>11/29/23 16:00:00</t>
  </si>
  <si>
    <t>11/29/23 17:00:00</t>
  </si>
  <si>
    <t>11/29/23 18:00:00</t>
  </si>
  <si>
    <t>11/29/23 19:00:00</t>
  </si>
  <si>
    <t>11/29/23 20:00:00</t>
  </si>
  <si>
    <t>11/29/23 21:00:00</t>
  </si>
  <si>
    <t>11/29/23 22:00:00</t>
  </si>
  <si>
    <t>11/29/23 23:00:00</t>
  </si>
  <si>
    <t>11/30/23 00:00:00</t>
  </si>
  <si>
    <t>11/30/23 01:00:00</t>
  </si>
  <si>
    <t>11/30/23 02:00:00</t>
  </si>
  <si>
    <t>11/30/23 03:00:00</t>
  </si>
  <si>
    <t>11/30/23 04:00:00</t>
  </si>
  <si>
    <t>11/30/23 05:00:00</t>
  </si>
  <si>
    <t>11/30/23 06:00:00</t>
  </si>
  <si>
    <t>11/30/23 07:00:00</t>
  </si>
  <si>
    <t>11/30/23 08:00:00</t>
  </si>
  <si>
    <t>11/30/23 09:00:00</t>
  </si>
  <si>
    <t>11/30/23 10:00:00</t>
  </si>
  <si>
    <t>11/30/23 11:00:00</t>
  </si>
  <si>
    <t>11/30/23 12:00:00</t>
  </si>
  <si>
    <t>11/30/23 13:00:00</t>
  </si>
  <si>
    <t>11/30/23 14:00:00</t>
  </si>
  <si>
    <t>11/30/23 15:00:00</t>
  </si>
  <si>
    <t>11/30/23 16:00:00</t>
  </si>
  <si>
    <t>11/30/23 17:00:00</t>
  </si>
  <si>
    <t>11/30/23 18:00:00</t>
  </si>
  <si>
    <t>11/30/23 19:00:00</t>
  </si>
  <si>
    <t>11/30/23 20:00:00</t>
  </si>
  <si>
    <t>11/30/23 21:00:00</t>
  </si>
  <si>
    <t>11/30/23 22:00:00</t>
  </si>
  <si>
    <t>11/30/23 23:00:00</t>
  </si>
  <si>
    <t>12/01/23 00:00:00</t>
  </si>
  <si>
    <t>12/01/23 01:00:00</t>
  </si>
  <si>
    <t>12/01/23 02:00:00</t>
  </si>
  <si>
    <t>12/01/23 03:00:00</t>
  </si>
  <si>
    <t>12/01/23 04:00:00</t>
  </si>
  <si>
    <t>12/01/23 05:00:00</t>
  </si>
  <si>
    <t>12/01/23 06:00:00</t>
  </si>
  <si>
    <t>12/01/23 07:00:00</t>
  </si>
  <si>
    <t>12/01/23 08:00:00</t>
  </si>
  <si>
    <t>12/01/23 09:00:00</t>
  </si>
  <si>
    <t>12/01/23 10:00:00</t>
  </si>
  <si>
    <t>12/01/23 11:00:00</t>
  </si>
  <si>
    <t>12/01/23 12:00:00</t>
  </si>
  <si>
    <t>12/01/23 13:00:00</t>
  </si>
  <si>
    <t>12/01/23 14:00:00</t>
  </si>
  <si>
    <t>12/01/23 15:00:00</t>
  </si>
  <si>
    <t>12/01/23 16:00:00</t>
  </si>
  <si>
    <t>12/01/23 17:00:00</t>
  </si>
  <si>
    <t>12/01/23 18:00:00</t>
  </si>
  <si>
    <t>12/01/23 19:00:00</t>
  </si>
  <si>
    <t>12/01/23 20:00:00</t>
  </si>
  <si>
    <t>12/01/23 21:00:00</t>
  </si>
  <si>
    <t>12/01/23 22:00:00</t>
  </si>
  <si>
    <t>12/01/23 23:00:00</t>
  </si>
  <si>
    <t>12/02/23 00:00:00</t>
  </si>
  <si>
    <t>12/02/23 01:00:00</t>
  </si>
  <si>
    <t>12/02/23 02:00:00</t>
  </si>
  <si>
    <t>12/02/23 03:00:00</t>
  </si>
  <si>
    <t>12/02/23 04:00:00</t>
  </si>
  <si>
    <t>12/02/23 05:00:00</t>
  </si>
  <si>
    <t>12/02/23 06:00:00</t>
  </si>
  <si>
    <t>12/02/23 07:00:00</t>
  </si>
  <si>
    <t>12/02/23 08:00:00</t>
  </si>
  <si>
    <t>12/02/23 09:00:00</t>
  </si>
  <si>
    <t>12/02/23 10:00:00</t>
  </si>
  <si>
    <t>12/02/23 11:00:00</t>
  </si>
  <si>
    <t>12/02/23 12:00:00</t>
  </si>
  <si>
    <t>12/02/23 13:00:00</t>
  </si>
  <si>
    <t>12/02/23 14:00:00</t>
  </si>
  <si>
    <t>12/02/23 15:00:00</t>
  </si>
  <si>
    <t>12/02/23 16:00:00</t>
  </si>
  <si>
    <t>12/02/23 17:00:00</t>
  </si>
  <si>
    <t>12/02/23 18:00:00</t>
  </si>
  <si>
    <t>12/02/23 19:00:00</t>
  </si>
  <si>
    <t>12/02/23 20:00:00</t>
  </si>
  <si>
    <t>12/02/23 21:00:00</t>
  </si>
  <si>
    <t>12/02/23 22:00:00</t>
  </si>
  <si>
    <t>12/02/23 23:00:00</t>
  </si>
  <si>
    <t>12/03/23 00:00:00</t>
  </si>
  <si>
    <t>12/03/23 01:00:00</t>
  </si>
  <si>
    <t>12/03/23 02:00:00</t>
  </si>
  <si>
    <t>12/03/23 03:00:00</t>
  </si>
  <si>
    <t>12/03/23 04:00:00</t>
  </si>
  <si>
    <t>12/03/23 05:00:00</t>
  </si>
  <si>
    <t>12/03/23 06:00:00</t>
  </si>
  <si>
    <t>12/03/23 07:00:00</t>
  </si>
  <si>
    <t>12/03/23 08:00:00</t>
  </si>
  <si>
    <t>12/03/23 09:00:00</t>
  </si>
  <si>
    <t>12/03/23 10:00:00</t>
  </si>
  <si>
    <t>12/03/23 11:00:00</t>
  </si>
  <si>
    <t>12/03/23 12:00:00</t>
  </si>
  <si>
    <t>12/03/23 13:00:00</t>
  </si>
  <si>
    <t>12/03/23 14:00:00</t>
  </si>
  <si>
    <t>12/03/23 15:00:00</t>
  </si>
  <si>
    <t>12/03/23 16:00:00</t>
  </si>
  <si>
    <t>12/03/23 17:00:00</t>
  </si>
  <si>
    <t>12/03/23 18:00:00</t>
  </si>
  <si>
    <t>12/03/23 19:00:00</t>
  </si>
  <si>
    <t>12/03/23 20:00:00</t>
  </si>
  <si>
    <t>12/03/23 21:00:00</t>
  </si>
  <si>
    <t>12/03/23 22:00:00</t>
  </si>
  <si>
    <t>12/03/23 23:00:00</t>
  </si>
  <si>
    <t>12/04/23 00:00:00</t>
  </si>
  <si>
    <t>12/04/23 01:00:00</t>
  </si>
  <si>
    <t>12/04/23 02:00:00</t>
  </si>
  <si>
    <t>12/04/23 03:00:00</t>
  </si>
  <si>
    <t>12/04/23 04:00:00</t>
  </si>
  <si>
    <t>12/04/23 05:00:00</t>
  </si>
  <si>
    <t>12/04/23 06:00:00</t>
  </si>
  <si>
    <t>12/04/23 07:00:00</t>
  </si>
  <si>
    <t>12/04/23 08:00:00</t>
  </si>
  <si>
    <t>12/04/23 09:00:00</t>
  </si>
  <si>
    <t>12/04/23 10:00:00</t>
  </si>
  <si>
    <t>12/04/23 11:00:00</t>
  </si>
  <si>
    <t>12/04/23 12:00:00</t>
  </si>
  <si>
    <t>12/04/23 13:00:00</t>
  </si>
  <si>
    <t>12/04/23 14:00:00</t>
  </si>
  <si>
    <t>12/04/23 15:00:00</t>
  </si>
  <si>
    <t>12/04/23 16:00:00</t>
  </si>
  <si>
    <t>12/04/23 17:00:00</t>
  </si>
  <si>
    <t>12/04/23 18:00:00</t>
  </si>
  <si>
    <t>12/04/23 19:00:00</t>
  </si>
  <si>
    <t>12/04/23 20:00:00</t>
  </si>
  <si>
    <t>12/04/23 21:00:00</t>
  </si>
  <si>
    <t>12/04/23 22:00:00</t>
  </si>
  <si>
    <t>12/04/23 23:00:00</t>
  </si>
  <si>
    <t>12/05/23 00:00:00</t>
  </si>
  <si>
    <t>12/05/23 01:00:00</t>
  </si>
  <si>
    <t>12/05/23 02:00:00</t>
  </si>
  <si>
    <t>12/05/23 03:00:00</t>
  </si>
  <si>
    <t>12/05/23 04:00:00</t>
  </si>
  <si>
    <t>12/05/23 05:00:00</t>
  </si>
  <si>
    <t>12/05/23 06:00:00</t>
  </si>
  <si>
    <t>12/05/23 07:00:00</t>
  </si>
  <si>
    <t>12/05/23 08:00:00</t>
  </si>
  <si>
    <t>12/05/23 09:00:00</t>
  </si>
  <si>
    <t>12/05/23 10:00:00</t>
  </si>
  <si>
    <t>12/05/23 11:00:00</t>
  </si>
  <si>
    <t>12/05/23 12:00:00</t>
  </si>
  <si>
    <t>12/05/23 13:00:00</t>
  </si>
  <si>
    <t>12/05/23 14:00:00</t>
  </si>
  <si>
    <t>12/05/23 15:00:00</t>
  </si>
  <si>
    <t>12/05/23 16:00:00</t>
  </si>
  <si>
    <t>12/05/23 17:00:00</t>
  </si>
  <si>
    <t>12/05/23 18:00:00</t>
  </si>
  <si>
    <t>12/05/23 19:00:00</t>
  </si>
  <si>
    <t>12/05/23 20:00:00</t>
  </si>
  <si>
    <t>12/05/23 21:00:00</t>
  </si>
  <si>
    <t>12/05/23 22:00:00</t>
  </si>
  <si>
    <t>12/05/23 23:00:00</t>
  </si>
  <si>
    <t>12/06/23 00:00:00</t>
  </si>
  <si>
    <t>12/06/23 01:00:00</t>
  </si>
  <si>
    <t>12/06/23 02:00:00</t>
  </si>
  <si>
    <t>12/06/23 03:00:00</t>
  </si>
  <si>
    <t>12/06/23 04:00:00</t>
  </si>
  <si>
    <t>12/06/23 05:00:00</t>
  </si>
  <si>
    <t>12/06/23 06:00:00</t>
  </si>
  <si>
    <t>12/06/23 07:00:00</t>
  </si>
  <si>
    <t>12/06/23 08:00:00</t>
  </si>
  <si>
    <t>12/06/23 09:00:00</t>
  </si>
  <si>
    <t>12/06/23 10:00:00</t>
  </si>
  <si>
    <t>12/06/23 11:00:00</t>
  </si>
  <si>
    <t>12/06/23 12:00:00</t>
  </si>
  <si>
    <t>12/06/23 13:00:00</t>
  </si>
  <si>
    <t>12/06/23 14:00:00</t>
  </si>
  <si>
    <t>12/06/23 15:00:00</t>
  </si>
  <si>
    <t>12/06/23 16:00:00</t>
  </si>
  <si>
    <t>12/06/23 17:00:00</t>
  </si>
  <si>
    <t>12/06/23 18:00:00</t>
  </si>
  <si>
    <t>12/06/23 19:00:00</t>
  </si>
  <si>
    <t>12/06/23 20:00:00</t>
  </si>
  <si>
    <t>12/06/23 21:00:00</t>
  </si>
  <si>
    <t>12/06/23 22:00:00</t>
  </si>
  <si>
    <t>12/06/23 23:00:00</t>
  </si>
  <si>
    <t>12/07/23 00:00:00</t>
  </si>
  <si>
    <t>12/07/23 01:00:00</t>
  </si>
  <si>
    <t>12/07/23 02:00:00</t>
  </si>
  <si>
    <t>12/07/23 03:00:00</t>
  </si>
  <si>
    <t>12/07/23 04:00:00</t>
  </si>
  <si>
    <t>12/07/23 05:00:00</t>
  </si>
  <si>
    <t>12/07/23 06:00:00</t>
  </si>
  <si>
    <t>12/07/23 07:00:00</t>
  </si>
  <si>
    <t>12/07/23 08:00:00</t>
  </si>
  <si>
    <t>12/07/23 09:00:00</t>
  </si>
  <si>
    <t>12/07/23 10:00:00</t>
  </si>
  <si>
    <t>12/07/23 11:00:00</t>
  </si>
  <si>
    <t>12/07/23 12:00:00</t>
  </si>
  <si>
    <t>12/07/23 13:00:00</t>
  </si>
  <si>
    <t>12/07/23 14:00:00</t>
  </si>
  <si>
    <t>12/07/23 15:00:00</t>
  </si>
  <si>
    <t>12/07/23 16:00:00</t>
  </si>
  <si>
    <t>12/07/23 17:00:00</t>
  </si>
  <si>
    <t>12/07/23 18:00:00</t>
  </si>
  <si>
    <t>12/07/23 19:00:00</t>
  </si>
  <si>
    <t>12/07/23 20:00:00</t>
  </si>
  <si>
    <t>12/07/23 21:00:00</t>
  </si>
  <si>
    <t>12/07/23 22:00:00</t>
  </si>
  <si>
    <t>12/07/23 23:00:00</t>
  </si>
  <si>
    <t>12/08/23 00:00:00</t>
  </si>
  <si>
    <t>12/08/23 01:00:00</t>
  </si>
  <si>
    <t>12/08/23 02:00:00</t>
  </si>
  <si>
    <t>12/08/23 03:00:00</t>
  </si>
  <si>
    <t>12/08/23 04:00:00</t>
  </si>
  <si>
    <t>12/08/23 05:00:00</t>
  </si>
  <si>
    <t>12/08/23 06:00:00</t>
  </si>
  <si>
    <t>12/08/23 07:00:00</t>
  </si>
  <si>
    <t>12/08/23 08:00:00</t>
  </si>
  <si>
    <t>12/08/23 09:00:00</t>
  </si>
  <si>
    <t>12/08/23 10:00:00</t>
  </si>
  <si>
    <t>12/08/23 11:00:00</t>
  </si>
  <si>
    <t>12/08/23 12:00:00</t>
  </si>
  <si>
    <t>12/08/23 13:00:00</t>
  </si>
  <si>
    <t>12/08/23 14:00:00</t>
  </si>
  <si>
    <t>12/08/23 15:00:00</t>
  </si>
  <si>
    <t>12/08/23 16:00:00</t>
  </si>
  <si>
    <t>12/08/23 17:00:00</t>
  </si>
  <si>
    <t>12/08/23 18:00:00</t>
  </si>
  <si>
    <t>12/08/23 19:00:00</t>
  </si>
  <si>
    <t>12/08/23 20:00:00</t>
  </si>
  <si>
    <t>12/08/23 21:00:00</t>
  </si>
  <si>
    <t>12/08/23 22:00:00</t>
  </si>
  <si>
    <t>12/08/23 23:00:00</t>
  </si>
  <si>
    <t>12/09/23 00:00:00</t>
  </si>
  <si>
    <t>12/09/23 01:00:00</t>
  </si>
  <si>
    <t>12/09/23 02:00:00</t>
  </si>
  <si>
    <t>12/09/23 03:00:00</t>
  </si>
  <si>
    <t>12/09/23 04:00:00</t>
  </si>
  <si>
    <t>12/09/23 05:00:00</t>
  </si>
  <si>
    <t>12/09/23 06:00:00</t>
  </si>
  <si>
    <t>12/09/23 07:00:00</t>
  </si>
  <si>
    <t>12/09/23 08:00:00</t>
  </si>
  <si>
    <t>12/09/23 09:00:00</t>
  </si>
  <si>
    <t>12/09/23 10:00:00</t>
  </si>
  <si>
    <t>12/09/23 11:00:00</t>
  </si>
  <si>
    <t>12/09/23 12:00:00</t>
  </si>
  <si>
    <t>12/09/23 13:00:00</t>
  </si>
  <si>
    <t>12/09/23 14:00:00</t>
  </si>
  <si>
    <t>12/09/23 15:00:00</t>
  </si>
  <si>
    <t>12/09/23 16:00:00</t>
  </si>
  <si>
    <t>12/09/23 17:00:00</t>
  </si>
  <si>
    <t>12/09/23 18:00:00</t>
  </si>
  <si>
    <t>12/09/23 19:00:00</t>
  </si>
  <si>
    <t>12/09/23 20:00:00</t>
  </si>
  <si>
    <t>12/09/23 21:00:00</t>
  </si>
  <si>
    <t>12/09/23 22:00:00</t>
  </si>
  <si>
    <t>12/09/23 23:00:00</t>
  </si>
  <si>
    <t>Remove km/h</t>
  </si>
  <si>
    <t>Remove l</t>
  </si>
  <si>
    <t>Remove kg</t>
  </si>
  <si>
    <t>Convert to s</t>
  </si>
  <si>
    <t>Remove min</t>
  </si>
  <si>
    <t>Remove s</t>
  </si>
  <si>
    <t>Isolate Mins</t>
  </si>
  <si>
    <t>Convert to S</t>
  </si>
  <si>
    <t>Isolate S</t>
  </si>
  <si>
    <t>Add for total S</t>
  </si>
  <si>
    <t>34 km/h</t>
  </si>
  <si>
    <t>0.71 l</t>
  </si>
  <si>
    <t>1.69 kg</t>
  </si>
  <si>
    <t>17 min 50 s</t>
  </si>
  <si>
    <t>36 km/h</t>
  </si>
  <si>
    <t>0.69 l</t>
  </si>
  <si>
    <t>1.65 kg</t>
  </si>
  <si>
    <t>16 min 40 s</t>
  </si>
  <si>
    <t>37 km/h</t>
  </si>
  <si>
    <t>0.68 l</t>
  </si>
  <si>
    <t>1.62 kg</t>
  </si>
  <si>
    <t>16 min 10 s</t>
  </si>
  <si>
    <t>38 km/h</t>
  </si>
  <si>
    <t>0.67 l</t>
  </si>
  <si>
    <t>1.61 kg</t>
  </si>
  <si>
    <t>15 min 40 s</t>
  </si>
  <si>
    <t>1.63 kg</t>
  </si>
  <si>
    <t>1.64 kg</t>
  </si>
  <si>
    <t>1.66 kg</t>
  </si>
  <si>
    <t>0.70 l</t>
  </si>
  <si>
    <t>1.68 kg</t>
  </si>
  <si>
    <t>16 min 20 s</t>
  </si>
  <si>
    <t>35 km/h</t>
  </si>
  <si>
    <t>0.72 l</t>
  </si>
  <si>
    <t>1.72 kg</t>
  </si>
  <si>
    <t>17 min 20 s</t>
  </si>
  <si>
    <t>32 km/h</t>
  </si>
  <si>
    <t>0.74 l</t>
  </si>
  <si>
    <t>1.77 kg</t>
  </si>
  <si>
    <t>18 min 40 s</t>
  </si>
  <si>
    <t>30 km/h</t>
  </si>
  <si>
    <t>0.75 l</t>
  </si>
  <si>
    <t>1.81 kg</t>
  </si>
  <si>
    <t>19 min 50 s</t>
  </si>
  <si>
    <t>29 km/h</t>
  </si>
  <si>
    <t>0.76 l</t>
  </si>
  <si>
    <t>1.83 kg</t>
  </si>
  <si>
    <t>20 min 30 s</t>
  </si>
  <si>
    <t>1.82 kg</t>
  </si>
  <si>
    <t>20 min 40 s</t>
  </si>
  <si>
    <t>20 min 50 s</t>
  </si>
  <si>
    <t>28 km/h</t>
  </si>
  <si>
    <t>0.78 l</t>
  </si>
  <si>
    <t>1.87 kg</t>
  </si>
  <si>
    <t>21 min 50 s</t>
  </si>
  <si>
    <t>27 km/h</t>
  </si>
  <si>
    <t>0.79 l</t>
  </si>
  <si>
    <t>1.90 kg</t>
  </si>
  <si>
    <t>22 min 40 s</t>
  </si>
  <si>
    <t>26 km/h</t>
  </si>
  <si>
    <t>0.80 l</t>
  </si>
  <si>
    <t>1.92 kg</t>
  </si>
  <si>
    <t>23 min</t>
  </si>
  <si>
    <t>1.93 kg</t>
  </si>
  <si>
    <t>23 min 10 s</t>
  </si>
  <si>
    <t>22 min 50 s</t>
  </si>
  <si>
    <t>21 min 30 s</t>
  </si>
  <si>
    <t>20 min 20 s</t>
  </si>
  <si>
    <t>20 min</t>
  </si>
  <si>
    <t>31 km/h</t>
  </si>
  <si>
    <t>19 min 10 s</t>
  </si>
  <si>
    <t>39 km/h</t>
  </si>
  <si>
    <t>15 min 30 s</t>
  </si>
  <si>
    <t>40 km/h</t>
  </si>
  <si>
    <t>1.60 kg</t>
  </si>
  <si>
    <t>15 min</t>
  </si>
  <si>
    <t>0.66 l</t>
  </si>
  <si>
    <t>14 min 50 s</t>
  </si>
  <si>
    <t>15 min 20 s</t>
  </si>
  <si>
    <t>33 km/h</t>
  </si>
  <si>
    <t>0.73 l</t>
  </si>
  <si>
    <t>1.74 kg</t>
  </si>
  <si>
    <t>18 min 20 s</t>
  </si>
  <si>
    <t>1.91 kg</t>
  </si>
  <si>
    <t>22 km/h</t>
  </si>
  <si>
    <t>0.86 l</t>
  </si>
  <si>
    <t>2.05 kg</t>
  </si>
  <si>
    <t>27 min 10 s</t>
  </si>
  <si>
    <t>23 km/h</t>
  </si>
  <si>
    <t>0.85 l</t>
  </si>
  <si>
    <t>2.03 kg</t>
  </si>
  <si>
    <t>26 min 30 s</t>
  </si>
  <si>
    <t>25 km/h</t>
  </si>
  <si>
    <t>0.81 l</t>
  </si>
  <si>
    <t>1.95 kg</t>
  </si>
  <si>
    <t>24 min 10 s</t>
  </si>
  <si>
    <t>24 min</t>
  </si>
  <si>
    <t>23 min 30 s</t>
  </si>
  <si>
    <t>24 km/h</t>
  </si>
  <si>
    <t>0.82 l</t>
  </si>
  <si>
    <t>1.97 kg</t>
  </si>
  <si>
    <t>24 min 30 s</t>
  </si>
  <si>
    <t>0.83 l</t>
  </si>
  <si>
    <t>1.98 kg</t>
  </si>
  <si>
    <t>25 min 10 s</t>
  </si>
  <si>
    <t>2.04 kg</t>
  </si>
  <si>
    <t>20 km/h</t>
  </si>
  <si>
    <t>0.89 l</t>
  </si>
  <si>
    <t>2.13 kg</t>
  </si>
  <si>
    <t>29 min 20 s</t>
  </si>
  <si>
    <t>2.15 kg</t>
  </si>
  <si>
    <t>29 min 50 s</t>
  </si>
  <si>
    <t>1.99 kg</t>
  </si>
  <si>
    <t>25 min 40 s</t>
  </si>
  <si>
    <t>1.86 kg</t>
  </si>
  <si>
    <t>22 min</t>
  </si>
  <si>
    <t>1.80 kg</t>
  </si>
  <si>
    <t>1.76 kg</t>
  </si>
  <si>
    <t>19 min 20 s</t>
  </si>
  <si>
    <t>17 min 40 s</t>
  </si>
  <si>
    <t>16 min</t>
  </si>
  <si>
    <t>1.73 kg</t>
  </si>
  <si>
    <t>2.06 kg</t>
  </si>
  <si>
    <t>27 min 30 s</t>
  </si>
  <si>
    <t>2.07 kg</t>
  </si>
  <si>
    <t>27 min 50 s</t>
  </si>
  <si>
    <t>0.84 l</t>
  </si>
  <si>
    <t>2.02 kg</t>
  </si>
  <si>
    <t>26 min</t>
  </si>
  <si>
    <t>2.01 kg</t>
  </si>
  <si>
    <t>25 min 50 s</t>
  </si>
  <si>
    <t>25 min 30 s</t>
  </si>
  <si>
    <t>1.94 kg</t>
  </si>
  <si>
    <t>24 min 20 s</t>
  </si>
  <si>
    <t>1.96 kg</t>
  </si>
  <si>
    <t>24 min 50 s</t>
  </si>
  <si>
    <t>26 min 20 s</t>
  </si>
  <si>
    <t>27 min</t>
  </si>
  <si>
    <t>21 km/h</t>
  </si>
  <si>
    <t>0.88 l</t>
  </si>
  <si>
    <t>2.11 kg</t>
  </si>
  <si>
    <t>28 min 50 s</t>
  </si>
  <si>
    <t>19 km/h</t>
  </si>
  <si>
    <t>0.92 l</t>
  </si>
  <si>
    <t>2.21 kg</t>
  </si>
  <si>
    <t>31 min 50 s</t>
  </si>
  <si>
    <t>0.93 l</t>
  </si>
  <si>
    <t>2.22 kg</t>
  </si>
  <si>
    <t>32 min 30 s</t>
  </si>
  <si>
    <t>23 min 40 s</t>
  </si>
  <si>
    <t>1.78 kg</t>
  </si>
  <si>
    <t>1.71 kg</t>
  </si>
  <si>
    <t>17 min</t>
  </si>
  <si>
    <t>15 min 50 s</t>
  </si>
  <si>
    <t>18 min 10 s</t>
  </si>
  <si>
    <t>1.88 kg</t>
  </si>
  <si>
    <t>22 min 20 s</t>
  </si>
  <si>
    <t>26 min 40 s</t>
  </si>
  <si>
    <t>27 min 20 s</t>
  </si>
  <si>
    <t>26 min 10 s</t>
  </si>
  <si>
    <t>2.00 kg</t>
  </si>
  <si>
    <t>26 min 50 s</t>
  </si>
  <si>
    <t>2.12 kg</t>
  </si>
  <si>
    <t>29 min 10 s</t>
  </si>
  <si>
    <t>2.23 kg</t>
  </si>
  <si>
    <t>32 min</t>
  </si>
  <si>
    <t>27 min 40 s</t>
  </si>
  <si>
    <t>0.77 l</t>
  </si>
  <si>
    <t>1.85 kg</t>
  </si>
  <si>
    <t>18 min 50 s</t>
  </si>
  <si>
    <t>1.67 kg</t>
  </si>
  <si>
    <t>17 min 30 s</t>
  </si>
  <si>
    <t>16 min 30 s</t>
  </si>
  <si>
    <t>22 min 10 s</t>
  </si>
  <si>
    <t>25 min</t>
  </si>
  <si>
    <t>28 min 40 s</t>
  </si>
  <si>
    <t>18 km/h</t>
  </si>
  <si>
    <t>2.20 kg</t>
  </si>
  <si>
    <t>31 min 20 s</t>
  </si>
  <si>
    <t>31 min 40 s</t>
  </si>
  <si>
    <t>21 min 10 s</t>
  </si>
  <si>
    <t>24 min 40 s</t>
  </si>
  <si>
    <t>2.10 kg</t>
  </si>
  <si>
    <t>28 min 30 s</t>
  </si>
  <si>
    <t>29 min 40 s</t>
  </si>
  <si>
    <t>31 min 30 s</t>
  </si>
  <si>
    <t>0.96 l</t>
  </si>
  <si>
    <t>2.30 kg</t>
  </si>
  <si>
    <t>34 min 10 s</t>
  </si>
  <si>
    <t>0.95 l</t>
  </si>
  <si>
    <t>2.29 kg</t>
  </si>
  <si>
    <t>17 min 10 s</t>
  </si>
  <si>
    <t>18 min 30 s</t>
  </si>
  <si>
    <t>1.89 kg</t>
  </si>
  <si>
    <t>25 min 20 s</t>
  </si>
  <si>
    <t>0.87 l</t>
  </si>
  <si>
    <t>2.09 kg</t>
  </si>
  <si>
    <t>28 min 10 s</t>
  </si>
  <si>
    <t>1.84 kg</t>
  </si>
  <si>
    <t>21 min 20 s</t>
  </si>
  <si>
    <t>21 min</t>
  </si>
  <si>
    <t>Travel Time</t>
  </si>
  <si>
    <t>Speed</t>
  </si>
  <si>
    <t>Consumption</t>
  </si>
  <si>
    <t>Emmissions</t>
  </si>
  <si>
    <t>Sun</t>
  </si>
  <si>
    <t>Mon</t>
  </si>
  <si>
    <t>Tue</t>
  </si>
  <si>
    <t>Wed</t>
  </si>
  <si>
    <t>Thu</t>
  </si>
  <si>
    <t>Fri</t>
  </si>
  <si>
    <t>Sat</t>
  </si>
  <si>
    <t>Average</t>
  </si>
  <si>
    <t>Nov 27 - Dec 2</t>
  </si>
  <si>
    <t>Dec 3 - Dec 9</t>
  </si>
  <si>
    <t>Travel Time (s for 10km)</t>
  </si>
  <si>
    <t>Consumption L</t>
  </si>
  <si>
    <t>Emmissions kg</t>
  </si>
  <si>
    <t xml:space="preserve">0.71 </t>
  </si>
  <si>
    <t xml:space="preserve">1.69 </t>
  </si>
  <si>
    <t>a</t>
  </si>
  <si>
    <t xml:space="preserve">0.69 </t>
  </si>
  <si>
    <t xml:space="preserve">1.65 </t>
  </si>
  <si>
    <t xml:space="preserve">0.68 </t>
  </si>
  <si>
    <t xml:space="preserve">1.62 </t>
  </si>
  <si>
    <t xml:space="preserve">0.67 </t>
  </si>
  <si>
    <t xml:space="preserve">1.61 </t>
  </si>
  <si>
    <t>ax</t>
  </si>
  <si>
    <t xml:space="preserve">1.63 </t>
  </si>
  <si>
    <t xml:space="preserve">1.64 </t>
  </si>
  <si>
    <t xml:space="preserve">1.66 </t>
  </si>
  <si>
    <t xml:space="preserve">0.70 </t>
  </si>
  <si>
    <t xml:space="preserve">1.68 </t>
  </si>
  <si>
    <t>zx</t>
  </si>
  <si>
    <t xml:space="preserve">0.72 </t>
  </si>
  <si>
    <t xml:space="preserve">1.72 </t>
  </si>
  <si>
    <t xml:space="preserve">0.74 </t>
  </si>
  <si>
    <t xml:space="preserve">1.77 </t>
  </si>
  <si>
    <t xml:space="preserve">0.75 </t>
  </si>
  <si>
    <t xml:space="preserve">1.81 </t>
  </si>
  <si>
    <t xml:space="preserve">0.76 </t>
  </si>
  <si>
    <t xml:space="preserve">1.83 </t>
  </si>
  <si>
    <t xml:space="preserve">1.82 </t>
  </si>
  <si>
    <t xml:space="preserve">0.78 </t>
  </si>
  <si>
    <t xml:space="preserve">1.87 </t>
  </si>
  <si>
    <t xml:space="preserve">0.79 </t>
  </si>
  <si>
    <t xml:space="preserve">1.90 </t>
  </si>
  <si>
    <t xml:space="preserve">0.80 </t>
  </si>
  <si>
    <t xml:space="preserve">1.92 </t>
  </si>
  <si>
    <t xml:space="preserve">1.93 </t>
  </si>
  <si>
    <t xml:space="preserve">1.60 </t>
  </si>
  <si>
    <t xml:space="preserve">0.66 </t>
  </si>
  <si>
    <t xml:space="preserve">0.73 </t>
  </si>
  <si>
    <t xml:space="preserve">1.74 </t>
  </si>
  <si>
    <t xml:space="preserve">1.91 </t>
  </si>
  <si>
    <t xml:space="preserve">0.86 </t>
  </si>
  <si>
    <t xml:space="preserve">2.05 </t>
  </si>
  <si>
    <t xml:space="preserve">0.85 </t>
  </si>
  <si>
    <t xml:space="preserve">2.03 </t>
  </si>
  <si>
    <t xml:space="preserve">0.81 </t>
  </si>
  <si>
    <t xml:space="preserve">1.95 </t>
  </si>
  <si>
    <t xml:space="preserve">0.82 </t>
  </si>
  <si>
    <t xml:space="preserve">1.97 </t>
  </si>
  <si>
    <t xml:space="preserve">0.83 </t>
  </si>
  <si>
    <t xml:space="preserve">1.98 </t>
  </si>
  <si>
    <t xml:space="preserve">2.04 </t>
  </si>
  <si>
    <t xml:space="preserve">0.89 </t>
  </si>
  <si>
    <t xml:space="preserve">2.13 </t>
  </si>
  <si>
    <t xml:space="preserve">2.15 </t>
  </si>
  <si>
    <t xml:space="preserve">1.99 </t>
  </si>
  <si>
    <t xml:space="preserve">1.86 </t>
  </si>
  <si>
    <t xml:space="preserve">1.80 </t>
  </si>
  <si>
    <t xml:space="preserve">1.76 </t>
  </si>
  <si>
    <t xml:space="preserve">1.73 </t>
  </si>
  <si>
    <t xml:space="preserve">2.06 </t>
  </si>
  <si>
    <t xml:space="preserve">2.07 </t>
  </si>
  <si>
    <t xml:space="preserve">0.84 </t>
  </si>
  <si>
    <t xml:space="preserve">2.02 </t>
  </si>
  <si>
    <t xml:space="preserve">2.01 </t>
  </si>
  <si>
    <t xml:space="preserve">1.94 </t>
  </si>
  <si>
    <t xml:space="preserve">1.96 </t>
  </si>
  <si>
    <t xml:space="preserve">0.88 </t>
  </si>
  <si>
    <t xml:space="preserve">2.11 </t>
  </si>
  <si>
    <t xml:space="preserve">0.92 </t>
  </si>
  <si>
    <t xml:space="preserve">2.21 </t>
  </si>
  <si>
    <t xml:space="preserve">0.93 </t>
  </si>
  <si>
    <t xml:space="preserve">2.22 </t>
  </si>
  <si>
    <t xml:space="preserve">1.78 </t>
  </si>
  <si>
    <t xml:space="preserve">1.71 </t>
  </si>
  <si>
    <t xml:space="preserve">1.88 </t>
  </si>
  <si>
    <t xml:space="preserve">2.00 </t>
  </si>
  <si>
    <t xml:space="preserve">2.12 </t>
  </si>
  <si>
    <t xml:space="preserve">2.23 </t>
  </si>
  <si>
    <t xml:space="preserve">0.77 </t>
  </si>
  <si>
    <t xml:space="preserve">1.85 </t>
  </si>
  <si>
    <t xml:space="preserve">1.67 </t>
  </si>
  <si>
    <t xml:space="preserve">2.20 </t>
  </si>
  <si>
    <t xml:space="preserve">2.10 </t>
  </si>
  <si>
    <t xml:space="preserve">0.96 </t>
  </si>
  <si>
    <t xml:space="preserve">2.30 </t>
  </si>
  <si>
    <t xml:space="preserve">0.95 </t>
  </si>
  <si>
    <t xml:space="preserve">2.29 </t>
  </si>
  <si>
    <t xml:space="preserve">1.89 </t>
  </si>
  <si>
    <t xml:space="preserve">0.87 </t>
  </si>
  <si>
    <t xml:space="preserve">2.09 </t>
  </si>
  <si>
    <t xml:space="preserve">1.84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</si>
</sst>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 am/pm"/>
    <numFmt numFmtId="165" formatCode="0.0"/>
    <numFmt numFmtId="166" formatCode="m/d/yyyy h:mm:ss"/>
    <numFmt numFmtId="167" formatCode="m/d/yy"/>
    <numFmt numFmtId="168" formatCode="mmmm d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&quot;Proxima Nova&quot;"/>
    </font>
    <font>
      <sz val="11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rgb="FFFFFFFF"/>
      <name val="Arial"/>
      <scheme val="minor"/>
    </font>
  </fonts>
  <fills count="36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DD6C5"/>
        <bgColor rgb="FFFDD6C5"/>
      </patternFill>
    </fill>
    <fill>
      <patternFill patternType="solid">
        <fgColor rgb="FFFEE9DF"/>
        <bgColor rgb="FFFEE9DF"/>
      </patternFill>
    </fill>
    <fill>
      <patternFill patternType="solid">
        <fgColor rgb="FFFEE4D8"/>
        <bgColor rgb="FFFEE4D8"/>
      </patternFill>
    </fill>
    <fill>
      <patternFill patternType="solid">
        <fgColor rgb="FFFEE0D3"/>
        <bgColor rgb="FFFEE0D3"/>
      </patternFill>
    </fill>
    <fill>
      <patternFill patternType="solid">
        <fgColor rgb="FFFEDACB"/>
        <bgColor rgb="FFFEDACB"/>
      </patternFill>
    </fill>
    <fill>
      <patternFill patternType="solid">
        <fgColor rgb="FFFDCAB5"/>
        <bgColor rgb="FFFDCAB5"/>
      </patternFill>
    </fill>
    <fill>
      <patternFill patternType="solid">
        <fgColor rgb="FF52C569"/>
        <bgColor rgb="FF52C569"/>
      </patternFill>
    </fill>
    <fill>
      <patternFill patternType="solid">
        <fgColor rgb="FFA5DB36"/>
        <bgColor rgb="FFA5DB36"/>
      </patternFill>
    </fill>
    <fill>
      <patternFill patternType="solid">
        <fgColor rgb="FF86D549"/>
        <bgColor rgb="FF86D549"/>
      </patternFill>
    </fill>
    <fill>
      <patternFill patternType="solid">
        <fgColor rgb="FF69CD5B"/>
        <bgColor rgb="FF69CD5B"/>
      </patternFill>
    </fill>
    <fill>
      <patternFill patternType="solid">
        <fgColor rgb="FF2AB07F"/>
        <bgColor rgb="FF2AB07F"/>
      </patternFill>
    </fill>
    <fill>
      <patternFill patternType="solid">
        <fgColor rgb="FFDBE9F6"/>
        <bgColor rgb="FFDBE9F6"/>
      </patternFill>
    </fill>
    <fill>
      <patternFill patternType="solid">
        <fgColor rgb="FFEAF3FB"/>
        <bgColor rgb="FFEAF3FB"/>
      </patternFill>
    </fill>
    <fill>
      <patternFill patternType="solid">
        <fgColor rgb="FFE7F1FA"/>
        <bgColor rgb="FFE7F1FA"/>
      </patternFill>
    </fill>
    <fill>
      <patternFill patternType="solid">
        <fgColor rgb="FFE5EFF9"/>
        <bgColor rgb="FFE5EFF9"/>
      </patternFill>
    </fill>
    <fill>
      <patternFill patternType="solid">
        <fgColor rgb="FFE1EDF8"/>
        <bgColor rgb="FFE1EDF8"/>
      </patternFill>
    </fill>
    <fill>
      <patternFill patternType="solid">
        <fgColor rgb="FFE0ECF8"/>
        <bgColor rgb="FFE0ECF8"/>
      </patternFill>
    </fill>
    <fill>
      <patternFill patternType="solid">
        <fgColor rgb="FFD3E4F3"/>
        <bgColor rgb="FFD3E4F3"/>
      </patternFill>
    </fill>
    <fill>
      <patternFill patternType="solid">
        <fgColor rgb="FFECECEC"/>
        <bgColor rgb="FFECECEC"/>
      </patternFill>
    </fill>
    <fill>
      <patternFill patternType="solid">
        <fgColor rgb="FFF7F7F7"/>
        <bgColor rgb="FFF7F7F7"/>
      </patternFill>
    </fill>
    <fill>
      <patternFill patternType="solid">
        <fgColor rgb="FFF5F5F5"/>
        <bgColor rgb="FFF5F5F5"/>
      </patternFill>
    </fill>
    <fill>
      <patternFill patternType="solid">
        <fgColor rgb="FFF1F1F1"/>
        <bgColor rgb="FFF1F1F1"/>
      </patternFill>
    </fill>
    <fill>
      <patternFill patternType="solid">
        <fgColor rgb="FFF0F0F0"/>
        <bgColor rgb="FFF0F0F0"/>
      </patternFill>
    </fill>
    <fill>
      <patternFill patternType="solid">
        <fgColor rgb="FFE6E6E6"/>
        <bgColor rgb="FFE6E6E6"/>
      </patternFill>
    </fill>
    <fill>
      <patternFill patternType="solid">
        <fgColor rgb="FFFFEFE8"/>
        <bgColor rgb="FFFFEFE8"/>
      </patternFill>
    </fill>
    <fill>
      <patternFill patternType="solid">
        <fgColor rgb="FFFEEBE1"/>
        <bgColor rgb="FFFEEBE1"/>
      </patternFill>
    </fill>
    <fill>
      <patternFill patternType="solid">
        <fgColor rgb="FFFEE7DD"/>
        <bgColor rgb="FFFEE7DD"/>
      </patternFill>
    </fill>
    <fill>
      <patternFill patternType="solid">
        <fgColor rgb="FFFEE6DA"/>
        <bgColor rgb="FFFEE6DA"/>
      </patternFill>
    </fill>
    <fill>
      <patternFill patternType="solid">
        <fgColor rgb="FFFEDED0"/>
        <bgColor rgb="FFFEDED0"/>
      </patternFill>
    </fill>
    <fill>
      <patternFill patternType="solid">
        <fgColor rgb="FFE2E418"/>
        <bgColor rgb="FFE2E418"/>
      </patternFill>
    </fill>
    <fill>
      <patternFill patternType="solid">
        <fgColor rgb="FFE8F1FA"/>
        <bgColor rgb="FFE8F1FA"/>
      </patternFill>
    </fill>
    <fill>
      <patternFill patternType="solid">
        <fgColor rgb="FFF3F8FE"/>
        <bgColor rgb="FFF3F8FE"/>
      </patternFill>
    </fill>
    <fill>
      <patternFill patternType="solid">
        <fgColor rgb="FFEFF6FC"/>
        <bgColor rgb="FFEFF6FC"/>
      </patternFill>
    </fill>
    <fill>
      <patternFill patternType="solid">
        <fgColor rgb="FFEDF5FC"/>
        <bgColor rgb="FFEDF5FC"/>
      </patternFill>
    </fill>
    <fill>
      <patternFill patternType="solid">
        <fgColor rgb="FFEBF4FB"/>
        <bgColor rgb="FFEBF4FB"/>
      </patternFill>
    </fill>
    <fill>
      <patternFill patternType="solid">
        <fgColor rgb="FFE9F2FA"/>
        <bgColor rgb="FFE9F2FA"/>
      </patternFill>
    </fill>
    <fill>
      <patternFill patternType="solid">
        <fgColor rgb="FFE3EEF9"/>
        <bgColor rgb="FFE3EEF9"/>
      </patternFill>
    </fill>
    <fill>
      <patternFill patternType="solid">
        <fgColor rgb="FFF6F6F6"/>
        <bgColor rgb="FFF6F6F6"/>
      </patternFill>
    </fill>
    <fill>
      <patternFill patternType="solid">
        <fgColor rgb="FFFCFCFC"/>
        <bgColor rgb="FFFCFCFC"/>
      </patternFill>
    </fill>
    <fill>
      <patternFill patternType="solid">
        <fgColor rgb="FFFAFAFA"/>
        <bgColor rgb="FFFAFAFA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2F2F2"/>
      </patternFill>
    </fill>
    <fill>
      <patternFill patternType="solid">
        <fgColor rgb="FFFFF4EE"/>
        <bgColor rgb="FFFFF4EE"/>
      </patternFill>
    </fill>
    <fill>
      <patternFill patternType="solid">
        <fgColor rgb="FFFFECE3"/>
        <bgColor rgb="FFFFECE3"/>
      </patternFill>
    </fill>
    <fill>
      <patternFill patternType="solid">
        <fgColor rgb="FFFDE725"/>
        <bgColor rgb="FFFDE725"/>
      </patternFill>
    </fill>
    <fill>
      <patternFill patternType="solid">
        <fgColor rgb="FFC2DF23"/>
        <bgColor rgb="FFC2DF23"/>
      </patternFill>
    </fill>
    <fill>
      <patternFill patternType="solid">
        <fgColor rgb="FFF6FBFF"/>
        <bgColor rgb="FFF6FBFF"/>
      </patternFill>
    </fill>
    <fill>
      <patternFill patternType="solid">
        <fgColor rgb="FFF1F7FD"/>
        <bgColor rgb="FFF1F7FD"/>
      </patternFill>
    </fill>
    <fill>
      <patternFill patternType="solid">
        <fgColor rgb="FFF0F7FD"/>
        <bgColor rgb="FFF0F7FD"/>
      </patternFill>
    </fill>
    <fill>
      <patternFill patternType="solid">
        <fgColor rgb="FFEFF6FD"/>
        <bgColor rgb="FFEFF6FD"/>
      </patternFill>
    </fill>
    <fill>
      <patternFill patternType="solid">
        <fgColor rgb="FFEBF3FB"/>
        <bgColor rgb="FFEBF3FB"/>
      </patternFill>
    </fill>
    <fill>
      <patternFill patternType="solid">
        <fgColor rgb="FFFDFDFD"/>
        <bgColor rgb="FFFDFDFD"/>
      </patternFill>
    </fill>
    <fill>
      <patternFill patternType="solid">
        <fgColor rgb="FFFBFBFB"/>
        <bgColor rgb="FFFBFBFB"/>
      </patternFill>
    </fill>
    <fill>
      <patternFill patternType="solid">
        <fgColor rgb="FFFFEEE6"/>
        <bgColor rgb="FFFFEEE6"/>
      </patternFill>
    </fill>
    <fill>
      <patternFill patternType="solid">
        <fgColor rgb="FFFFF5F0"/>
        <bgColor rgb="FFFFF5F0"/>
      </patternFill>
    </fill>
    <fill>
      <patternFill patternType="solid">
        <fgColor rgb="FFFFF1EA"/>
        <bgColor rgb="FFFFF1EA"/>
      </patternFill>
    </fill>
    <fill>
      <patternFill patternType="solid">
        <fgColor rgb="FFF2F8FD"/>
        <bgColor rgb="FFF2F8FD"/>
      </patternFill>
    </fill>
    <fill>
      <patternFill patternType="solid">
        <fgColor rgb="FFF7FBFF"/>
        <bgColor rgb="FFF7FBFF"/>
      </patternFill>
    </fill>
    <fill>
      <patternFill patternType="solid">
        <fgColor rgb="FFF4F9FE"/>
        <bgColor rgb="FFF4F9FE"/>
      </patternFill>
    </fill>
    <fill>
      <patternFill patternType="solid">
        <fgColor rgb="FFEEF5FC"/>
        <bgColor rgb="FFEEF5FC"/>
      </patternFill>
    </fill>
    <fill>
      <patternFill patternType="solid">
        <fgColor rgb="FFECF4FC"/>
        <bgColor rgb="FFECF4FC"/>
      </patternFill>
    </fill>
    <fill>
      <patternFill patternType="solid">
        <fgColor rgb="FFEDF4FC"/>
        <bgColor rgb="FFEDF4FC"/>
      </patternFill>
    </fill>
    <fill>
      <patternFill patternType="solid">
        <fgColor rgb="FFE8F2FA"/>
        <bgColor rgb="FFE8F2FA"/>
      </patternFill>
    </fill>
    <fill>
      <patternFill patternType="solid">
        <fgColor rgb="FFFDCFBC"/>
        <bgColor rgb="FFFDCFBC"/>
      </patternFill>
    </fill>
    <fill>
      <patternFill patternType="solid">
        <fgColor rgb="FFFDD1BF"/>
        <bgColor rgb="FFFDD1BF"/>
      </patternFill>
    </fill>
    <fill>
      <patternFill patternType="solid">
        <fgColor rgb="FFFED8C8"/>
        <bgColor rgb="FFFED8C8"/>
      </patternFill>
    </fill>
    <fill>
      <patternFill patternType="solid">
        <fgColor rgb="FF3BBB75"/>
        <bgColor rgb="FF3BBB75"/>
      </patternFill>
    </fill>
    <fill>
      <patternFill patternType="solid">
        <fgColor rgb="FFE9F2FB"/>
        <bgColor rgb="FFE9F2FB"/>
      </patternFill>
    </fill>
    <fill>
      <patternFill patternType="solid">
        <fgColor rgb="FFCDE0F1"/>
        <bgColor rgb="FFCDE0F1"/>
      </patternFill>
    </fill>
    <fill>
      <patternFill patternType="solid">
        <fgColor rgb="FFD2E3F3"/>
        <bgColor rgb="FFD2E3F3"/>
      </patternFill>
    </fill>
    <fill>
      <patternFill patternType="solid">
        <fgColor rgb="FFD5E5F4"/>
        <bgColor rgb="FFD5E5F4"/>
      </patternFill>
    </fill>
    <fill>
      <patternFill patternType="solid">
        <fgColor rgb="FFDDEAF7"/>
        <bgColor rgb="FFDDEAF7"/>
      </patternFill>
    </fill>
    <fill>
      <patternFill patternType="solid">
        <fgColor rgb="FFE0E0E0"/>
        <bgColor rgb="FFE0E0E0"/>
      </patternFill>
    </fill>
    <fill>
      <patternFill patternType="solid">
        <fgColor rgb="FFE4E4E4"/>
        <bgColor rgb="FFE4E4E4"/>
      </patternFill>
    </fill>
    <fill>
      <patternFill patternType="solid">
        <fgColor rgb="FFE5E5E5"/>
        <bgColor rgb="FFE5E5E5"/>
      </patternFill>
    </fill>
    <fill>
      <patternFill patternType="solid">
        <fgColor rgb="FFE7E7E7"/>
        <bgColor rgb="FFE7E7E7"/>
      </patternFill>
    </fill>
    <fill>
      <patternFill patternType="solid">
        <fgColor rgb="FFEEEEEE"/>
        <bgColor rgb="FFEEEEEE"/>
      </patternFill>
    </fill>
    <fill>
      <patternFill patternType="solid">
        <fgColor rgb="FFFB8363"/>
        <bgColor rgb="FFFB8363"/>
      </patternFill>
    </fill>
    <fill>
      <patternFill patternType="solid">
        <fgColor rgb="FFFC8666"/>
        <bgColor rgb="FFFC8666"/>
      </patternFill>
    </fill>
    <fill>
      <patternFill patternType="solid">
        <fgColor rgb="FFFC8E6F"/>
        <bgColor rgb="FFFC8E6F"/>
      </patternFill>
    </fill>
    <fill>
      <patternFill patternType="solid">
        <fgColor rgb="FFFC9172"/>
        <bgColor rgb="FFFC9172"/>
      </patternFill>
    </fill>
    <fill>
      <patternFill patternType="solid">
        <fgColor rgb="FFFCA284"/>
        <bgColor rgb="FFFCA284"/>
      </patternFill>
    </fill>
    <fill>
      <patternFill patternType="solid">
        <fgColor rgb="FFFEDCCD"/>
        <bgColor rgb="FFFEDCCD"/>
      </patternFill>
    </fill>
    <fill>
      <patternFill patternType="solid">
        <fgColor rgb="FF2D708E"/>
        <bgColor rgb="FF2D708E"/>
      </patternFill>
    </fill>
    <fill>
      <patternFill patternType="solid">
        <fgColor rgb="FF297A8E"/>
        <bgColor rgb="FF297A8E"/>
      </patternFill>
    </fill>
    <fill>
      <patternFill patternType="solid">
        <fgColor rgb="FF25858E"/>
        <bgColor rgb="FF25858E"/>
      </patternFill>
    </fill>
    <fill>
      <patternFill patternType="solid">
        <fgColor rgb="FFE6F0F9"/>
        <bgColor rgb="FFE6F0F9"/>
      </patternFill>
    </fill>
    <fill>
      <patternFill patternType="solid">
        <fgColor rgb="FF80BADA"/>
        <bgColor rgb="FF80BADA"/>
      </patternFill>
    </fill>
    <fill>
      <patternFill patternType="solid">
        <fgColor rgb="FF89BEDD"/>
        <bgColor rgb="FF89BEDD"/>
      </patternFill>
    </fill>
    <fill>
      <patternFill patternType="solid">
        <fgColor rgb="FF91C3DF"/>
        <bgColor rgb="FF91C3DF"/>
      </patternFill>
    </fill>
    <fill>
      <patternFill patternType="solid">
        <fgColor rgb="FF96C5E0"/>
        <bgColor rgb="FF96C5E0"/>
      </patternFill>
    </fill>
    <fill>
      <patternFill patternType="solid">
        <fgColor rgb="FFA3CBE3"/>
        <bgColor rgb="FFA3CBE3"/>
      </patternFill>
    </fill>
    <fill>
      <patternFill patternType="solid">
        <fgColor rgb="FFF4F4F4"/>
        <bgColor rgb="FFF4F4F4"/>
      </patternFill>
    </fill>
    <fill>
      <patternFill patternType="solid">
        <fgColor rgb="FFA6A6A6"/>
        <bgColor rgb="FFA6A6A6"/>
      </patternFill>
    </fill>
    <fill>
      <patternFill patternType="solid">
        <fgColor rgb="FFADADAD"/>
        <bgColor rgb="FFADADAD"/>
      </patternFill>
    </fill>
    <fill>
      <patternFill patternType="solid">
        <fgColor rgb="FFB3B3B3"/>
        <bgColor rgb="FFB3B3B3"/>
      </patternFill>
    </fill>
    <fill>
      <patternFill patternType="solid">
        <fgColor rgb="FFB6B6B6"/>
        <bgColor rgb="FFB6B6B6"/>
      </patternFill>
    </fill>
    <fill>
      <patternFill patternType="solid">
        <fgColor rgb="FFC0C0C0"/>
        <bgColor rgb="FFC0C0C0"/>
      </patternFill>
    </fill>
    <fill>
      <patternFill patternType="solid">
        <fgColor rgb="FFE8392C"/>
        <bgColor rgb="FFE8392C"/>
      </patternFill>
    </fill>
    <fill>
      <patternFill patternType="solid">
        <fgColor rgb="FFE53329"/>
        <bgColor rgb="FFE53329"/>
      </patternFill>
    </fill>
    <fill>
      <patternFill patternType="solid">
        <fgColor rgb="FFED4131"/>
        <bgColor rgb="FFED4131"/>
      </patternFill>
    </fill>
    <fill>
      <patternFill patternType="solid">
        <fgColor rgb="FFF04734"/>
        <bgColor rgb="FFF04734"/>
      </patternFill>
    </fill>
    <fill>
      <patternFill patternType="solid">
        <fgColor rgb="FFF96649"/>
        <bgColor rgb="FFF96649"/>
      </patternFill>
    </fill>
    <fill>
      <patternFill patternType="solid">
        <fgColor rgb="FFFDCCB8"/>
        <bgColor rgb="FFFDCCB8"/>
      </patternFill>
    </fill>
    <fill>
      <patternFill patternType="solid">
        <fgColor rgb="FF433E85"/>
        <bgColor rgb="FF433E85"/>
      </patternFill>
    </fill>
    <fill>
      <patternFill patternType="solid">
        <fgColor rgb="FF3E4C8A"/>
        <bgColor rgb="FF3E4C8A"/>
      </patternFill>
    </fill>
    <fill>
      <patternFill patternType="solid">
        <fgColor rgb="FF38588C"/>
        <bgColor rgb="FF38588C"/>
      </patternFill>
    </fill>
    <fill>
      <patternFill patternType="solid">
        <fgColor rgb="FFDEEBF7"/>
        <bgColor rgb="FFDEEBF7"/>
      </patternFill>
    </fill>
    <fill>
      <patternFill patternType="solid">
        <fgColor rgb="FF3C8BC3"/>
        <bgColor rgb="FF3C8BC3"/>
      </patternFill>
    </fill>
    <fill>
      <patternFill patternType="solid">
        <fgColor rgb="FF3A89C2"/>
        <bgColor rgb="FF3A89C2"/>
      </patternFill>
    </fill>
    <fill>
      <patternFill patternType="solid">
        <fgColor rgb="FF4593C7"/>
        <bgColor rgb="FF4593C7"/>
      </patternFill>
    </fill>
    <fill>
      <patternFill patternType="solid">
        <fgColor rgb="FF4B98C9"/>
        <bgColor rgb="FF4B98C9"/>
      </patternFill>
    </fill>
    <fill>
      <patternFill patternType="solid">
        <fgColor rgb="FF60A6D1"/>
        <bgColor rgb="FF60A6D1"/>
      </patternFill>
    </fill>
    <fill>
      <patternFill patternType="solid">
        <fgColor rgb="FFC2DAEE"/>
        <bgColor rgb="FFC2DAEE"/>
      </patternFill>
    </fill>
    <fill>
      <patternFill patternType="solid">
        <fgColor rgb="FF6D6D6D"/>
        <bgColor rgb="FF6D6D6D"/>
      </patternFill>
    </fill>
    <fill>
      <patternFill patternType="solid">
        <fgColor rgb="FF6B6B6B"/>
        <bgColor rgb="FF6B6B6B"/>
      </patternFill>
    </fill>
    <fill>
      <patternFill patternType="solid">
        <fgColor rgb="FF757575"/>
        <bgColor rgb="FF757575"/>
      </patternFill>
    </fill>
    <fill>
      <patternFill patternType="solid">
        <fgColor rgb="FF7B7B7B"/>
        <bgColor rgb="FF7B7B7B"/>
      </patternFill>
    </fill>
    <fill>
      <patternFill patternType="solid">
        <fgColor rgb="FF8C8C8C"/>
        <bgColor rgb="FF8C8C8C"/>
      </patternFill>
    </fill>
    <fill>
      <patternFill patternType="solid">
        <fgColor rgb="FFD7D7D7"/>
        <bgColor rgb="FFD7D7D7"/>
      </patternFill>
    </fill>
    <fill>
      <patternFill patternType="solid">
        <fgColor rgb="FFEF4433"/>
        <bgColor rgb="FFEF4433"/>
      </patternFill>
    </fill>
    <fill>
      <patternFill patternType="solid">
        <fgColor rgb="FFE02E27"/>
        <bgColor rgb="FFE02E27"/>
      </patternFill>
    </fill>
    <fill>
      <patternFill patternType="solid">
        <fgColor rgb="FFE7362B"/>
        <bgColor rgb="FFE7362B"/>
      </patternFill>
    </fill>
    <fill>
      <patternFill patternType="solid">
        <fgColor rgb="FFF86347"/>
        <bgColor rgb="FFF86347"/>
      </patternFill>
    </fill>
    <fill>
      <patternFill patternType="solid">
        <fgColor rgb="FFFCB89E"/>
        <bgColor rgb="FFFCB89E"/>
      </patternFill>
    </fill>
    <fill>
      <patternFill patternType="solid">
        <fgColor rgb="FF1E9B8A"/>
        <bgColor rgb="FF1E9B8A"/>
      </patternFill>
    </fill>
    <fill>
      <patternFill patternType="solid">
        <fgColor rgb="FFD4E5F4"/>
        <bgColor rgb="FFD4E5F4"/>
      </patternFill>
    </fill>
    <fill>
      <patternFill patternType="solid">
        <fgColor rgb="FF4794C8"/>
        <bgColor rgb="FF4794C8"/>
      </patternFill>
    </fill>
    <fill>
      <patternFill patternType="solid">
        <fgColor rgb="FF3686C0"/>
        <bgColor rgb="FF3686C0"/>
      </patternFill>
    </fill>
    <fill>
      <patternFill patternType="solid">
        <fgColor rgb="FF3D8CC3"/>
        <bgColor rgb="FF3D8CC3"/>
      </patternFill>
    </fill>
    <fill>
      <patternFill patternType="solid">
        <fgColor rgb="FF4995C8"/>
        <bgColor rgb="FF4995C8"/>
      </patternFill>
    </fill>
    <fill>
      <patternFill patternType="solid">
        <fgColor rgb="FF5DA4D0"/>
        <bgColor rgb="FF5DA4D0"/>
      </patternFill>
    </fill>
    <fill>
      <patternFill patternType="solid">
        <fgColor rgb="FFB0D2E8"/>
        <bgColor rgb="FFB0D2E8"/>
      </patternFill>
    </fill>
    <fill>
      <patternFill patternType="solid">
        <fgColor rgb="FF777777"/>
        <bgColor rgb="FF777777"/>
      </patternFill>
    </fill>
    <fill>
      <patternFill patternType="solid">
        <fgColor rgb="FF676767"/>
        <bgColor rgb="FF676767"/>
      </patternFill>
    </fill>
    <fill>
      <patternFill patternType="solid">
        <fgColor rgb="FF6E6E6E"/>
        <bgColor rgb="FF6E6E6E"/>
      </patternFill>
    </fill>
    <fill>
      <patternFill patternType="solid">
        <fgColor rgb="FF787878"/>
        <bgColor rgb="FF787878"/>
      </patternFill>
    </fill>
    <fill>
      <patternFill patternType="solid">
        <fgColor rgb="FF8A8A8A"/>
        <bgColor rgb="FF8A8A8A"/>
      </patternFill>
    </fill>
    <fill>
      <patternFill patternType="solid">
        <fgColor rgb="FFCACACA"/>
        <bgColor rgb="FFCACACA"/>
      </patternFill>
    </fill>
    <fill>
      <patternFill patternType="solid">
        <fgColor rgb="FFFA6F51"/>
        <bgColor rgb="FFFA6F51"/>
      </patternFill>
    </fill>
    <fill>
      <patternFill patternType="solid">
        <fgColor rgb="FFF24D38"/>
        <bgColor rgb="FFF24D38"/>
      </patternFill>
    </fill>
    <fill>
      <patternFill patternType="solid">
        <fgColor rgb="FFF75D42"/>
        <bgColor rgb="FFF75D42"/>
      </patternFill>
    </fill>
    <fill>
      <patternFill patternType="solid">
        <fgColor rgb="FFF9694C"/>
        <bgColor rgb="FFF9694C"/>
      </patternFill>
    </fill>
    <fill>
      <patternFill patternType="solid">
        <fgColor rgb="FFFC9475"/>
        <bgColor rgb="FFFC9475"/>
      </patternFill>
    </fill>
    <fill>
      <patternFill patternType="solid">
        <fgColor rgb="FF32648E"/>
        <bgColor rgb="FF32648E"/>
      </patternFill>
    </fill>
    <fill>
      <patternFill patternType="solid">
        <fgColor rgb="FFC4DBEE"/>
        <bgColor rgb="FFC4DBEE"/>
      </patternFill>
    </fill>
    <fill>
      <patternFill patternType="solid">
        <fgColor rgb="FF6BADD5"/>
        <bgColor rgb="FF6BADD5"/>
      </patternFill>
    </fill>
    <fill>
      <patternFill patternType="solid">
        <fgColor rgb="FF4D99CA"/>
        <bgColor rgb="FF4D99CA"/>
      </patternFill>
    </fill>
    <fill>
      <patternFill patternType="solid">
        <fgColor rgb="FF4E9ACB"/>
        <bgColor rgb="FF4E9ACB"/>
      </patternFill>
    </fill>
    <fill>
      <patternFill patternType="solid">
        <fgColor rgb="FF5AA2CF"/>
        <bgColor rgb="FF5AA2CF"/>
      </patternFill>
    </fill>
    <fill>
      <patternFill patternType="solid">
        <fgColor rgb="FF62A7D2"/>
        <bgColor rgb="FF62A7D2"/>
      </patternFill>
    </fill>
    <fill>
      <patternFill patternType="solid">
        <fgColor rgb="FF8CC0DD"/>
        <bgColor rgb="FF8CC0DD"/>
      </patternFill>
    </fill>
    <fill>
      <patternFill patternType="solid">
        <fgColor rgb="FFD9D9D9"/>
        <bgColor rgb="FFD9D9D9"/>
      </patternFill>
    </fill>
    <fill>
      <patternFill patternType="solid">
        <fgColor rgb="FF969696"/>
        <bgColor rgb="FF969696"/>
      </patternFill>
    </fill>
    <fill>
      <patternFill patternType="solid">
        <fgColor rgb="FF7C7C7C"/>
        <bgColor rgb="FF7C7C7C"/>
      </patternFill>
    </fill>
    <fill>
      <patternFill patternType="solid">
        <fgColor rgb="FF7D7D7D"/>
        <bgColor rgb="FF7D7D7D"/>
      </patternFill>
    </fill>
    <fill>
      <patternFill patternType="solid">
        <fgColor rgb="FF878787"/>
        <bgColor rgb="FF878787"/>
      </patternFill>
    </fill>
    <fill>
      <patternFill patternType="solid">
        <fgColor rgb="FF8E8E8E"/>
        <bgColor rgb="FF8E8E8E"/>
      </patternFill>
    </fill>
    <fill>
      <patternFill patternType="solid">
        <fgColor rgb="FFAFAFAF"/>
        <bgColor rgb="FFAFAFAF"/>
      </patternFill>
    </fill>
    <fill>
      <patternFill patternType="solid">
        <fgColor rgb="FFFA7253"/>
        <bgColor rgb="FFFA7253"/>
      </patternFill>
    </fill>
    <fill>
      <patternFill patternType="solid">
        <fgColor rgb="FFF4503A"/>
        <bgColor rgb="FFF4503A"/>
      </patternFill>
    </fill>
    <fill>
      <patternFill patternType="solid">
        <fgColor rgb="FFF14A36"/>
        <bgColor rgb="FFF14A36"/>
      </patternFill>
    </fill>
    <fill>
      <patternFill patternType="solid">
        <fgColor rgb="FFF5563E"/>
        <bgColor rgb="FFF5563E"/>
      </patternFill>
    </fill>
    <fill>
      <patternFill patternType="solid">
        <fgColor rgb="FFFA6C4E"/>
        <bgColor rgb="FFFA6C4E"/>
      </patternFill>
    </fill>
    <fill>
      <patternFill patternType="solid">
        <fgColor rgb="FFB5D4E9"/>
        <bgColor rgb="FFB5D4E9"/>
      </patternFill>
    </fill>
    <fill>
      <patternFill patternType="solid">
        <fgColor rgb="FF6FAFD6"/>
        <bgColor rgb="FF6FAFD6"/>
      </patternFill>
    </fill>
    <fill>
      <patternFill patternType="solid">
        <fgColor rgb="FF4F9ACB"/>
        <bgColor rgb="FF4F9ACB"/>
      </patternFill>
    </fill>
    <fill>
      <patternFill patternType="solid">
        <fgColor rgb="FF4B97C9"/>
        <bgColor rgb="FF4B97C9"/>
      </patternFill>
    </fill>
    <fill>
      <patternFill patternType="solid">
        <fgColor rgb="FF549ECD"/>
        <bgColor rgb="FF549ECD"/>
      </patternFill>
    </fill>
    <fill>
      <patternFill patternType="solid">
        <fgColor rgb="FF4C98C9"/>
        <bgColor rgb="FF4C98C9"/>
      </patternFill>
    </fill>
    <fill>
      <patternFill patternType="solid">
        <fgColor rgb="FF63A8D2"/>
        <bgColor rgb="FF63A8D2"/>
      </patternFill>
    </fill>
    <fill>
      <patternFill patternType="solid">
        <fgColor rgb="FFCECECE"/>
        <bgColor rgb="FFCECECE"/>
      </patternFill>
    </fill>
    <fill>
      <patternFill patternType="solid">
        <fgColor rgb="FF989898"/>
        <bgColor rgb="FF989898"/>
      </patternFill>
    </fill>
    <fill>
      <patternFill patternType="solid">
        <fgColor rgb="FF7E7E7E"/>
        <bgColor rgb="FF7E7E7E"/>
      </patternFill>
    </fill>
    <fill>
      <patternFill patternType="solid">
        <fgColor rgb="FF7A7A7A"/>
        <bgColor rgb="FF7A7A7A"/>
      </patternFill>
    </fill>
    <fill>
      <patternFill patternType="solid">
        <fgColor rgb="FF828282"/>
        <bgColor rgb="FF828282"/>
      </patternFill>
    </fill>
    <fill>
      <patternFill patternType="solid">
        <fgColor rgb="FF8F8F8F"/>
        <bgColor rgb="FF8F8F8F"/>
      </patternFill>
    </fill>
    <fill>
      <patternFill patternType="solid">
        <fgColor rgb="FFFCAD91"/>
        <bgColor rgb="FFFCAD91"/>
      </patternFill>
    </fill>
    <fill>
      <patternFill patternType="solid">
        <fgColor rgb="FFFB7A5B"/>
        <bgColor rgb="FFFB7A5B"/>
      </patternFill>
    </fill>
    <fill>
      <patternFill patternType="solid">
        <fgColor rgb="FFF65A40"/>
        <bgColor rgb="FFF65A40"/>
      </patternFill>
    </fill>
    <fill>
      <patternFill patternType="solid">
        <fgColor rgb="FF21918C"/>
        <bgColor rgb="FF21918C"/>
      </patternFill>
    </fill>
    <fill>
      <patternFill patternType="solid">
        <fgColor rgb="FFADD0E7"/>
        <bgColor rgb="FFADD0E7"/>
      </patternFill>
    </fill>
    <fill>
      <patternFill patternType="solid">
        <fgColor rgb="FF77B4D8"/>
        <bgColor rgb="FF77B4D8"/>
      </patternFill>
    </fill>
    <fill>
      <patternFill patternType="solid">
        <fgColor rgb="FF58A1CE"/>
        <bgColor rgb="FF58A1CE"/>
      </patternFill>
    </fill>
    <fill>
      <patternFill patternType="solid">
        <fgColor rgb="FF529DCC"/>
        <bgColor rgb="FF529DCC"/>
      </patternFill>
    </fill>
    <fill>
      <patternFill patternType="solid">
        <fgColor rgb="FF59A1CF"/>
        <bgColor rgb="FF59A1CF"/>
      </patternFill>
    </fill>
    <fill>
      <patternFill patternType="solid">
        <fgColor rgb="FF4794C7"/>
        <bgColor rgb="FF4794C7"/>
      </patternFill>
    </fill>
    <fill>
      <patternFill patternType="solid">
        <fgColor rgb="FF559FCD"/>
        <bgColor rgb="FF559FCD"/>
      </patternFill>
    </fill>
    <fill>
      <patternFill patternType="solid">
        <fgColor rgb="FFC8C8C8"/>
        <bgColor rgb="FFC8C8C8"/>
      </patternFill>
    </fill>
    <fill>
      <patternFill patternType="solid">
        <fgColor rgb="FF9F9F9F"/>
        <bgColor rgb="FF9F9F9F"/>
      </patternFill>
    </fill>
    <fill>
      <patternFill patternType="solid">
        <fgColor rgb="FF868686"/>
        <bgColor rgb="FF868686"/>
      </patternFill>
    </fill>
    <fill>
      <patternFill patternType="solid">
        <fgColor rgb="FF818181"/>
        <bgColor rgb="FF818181"/>
      </patternFill>
    </fill>
    <fill>
      <patternFill patternType="solid">
        <fgColor rgb="FF838383"/>
        <bgColor rgb="FF838383"/>
      </patternFill>
    </fill>
    <fill>
      <patternFill patternType="solid">
        <fgColor rgb="FFFCAA8E"/>
        <bgColor rgb="FFFCAA8E"/>
      </patternFill>
    </fill>
    <fill>
      <patternFill patternType="solid">
        <fgColor rgb="FFF5533C"/>
        <bgColor rgb="FFF5533C"/>
      </patternFill>
    </fill>
    <fill>
      <patternFill patternType="solid">
        <fgColor rgb="FFAED1E7"/>
        <bgColor rgb="FFAED1E7"/>
      </patternFill>
    </fill>
    <fill>
      <patternFill patternType="solid">
        <fgColor rgb="FF66AAD3"/>
        <bgColor rgb="FF66AAD3"/>
      </patternFill>
    </fill>
    <fill>
      <patternFill patternType="solid">
        <fgColor rgb="FF6DAED5"/>
        <bgColor rgb="FF6DAED5"/>
      </patternFill>
    </fill>
    <fill>
      <patternFill patternType="solid">
        <fgColor rgb="FF539ECD"/>
        <bgColor rgb="FF539ECD"/>
      </patternFill>
    </fill>
    <fill>
      <patternFill patternType="solid">
        <fgColor rgb="FF5CA3D0"/>
        <bgColor rgb="FF5CA3D0"/>
      </patternFill>
    </fill>
    <fill>
      <patternFill patternType="solid">
        <fgColor rgb="FF919191"/>
        <bgColor rgb="FF919191"/>
      </patternFill>
    </fill>
    <fill>
      <patternFill patternType="solid">
        <fgColor rgb="FF979797"/>
        <bgColor rgb="FF979797"/>
      </patternFill>
    </fill>
    <fill>
      <patternFill patternType="solid">
        <fgColor rgb="FF898989"/>
        <bgColor rgb="FF898989"/>
      </patternFill>
    </fill>
    <fill>
      <patternFill patternType="solid">
        <fgColor rgb="FFFCA78A"/>
        <bgColor rgb="FFFCA78A"/>
      </patternFill>
    </fill>
    <fill>
      <patternFill patternType="solid">
        <fgColor rgb="FFFB8060"/>
        <bgColor rgb="FFFB8060"/>
      </patternFill>
    </fill>
    <fill>
      <patternFill patternType="solid">
        <fgColor rgb="FFF86045"/>
        <bgColor rgb="FFF86045"/>
      </patternFill>
    </fill>
    <fill>
      <patternFill patternType="solid">
        <fgColor rgb="FFAACFE6"/>
        <bgColor rgb="FFAACFE6"/>
      </patternFill>
    </fill>
    <fill>
      <patternFill patternType="solid">
        <fgColor rgb="FF7FB9DA"/>
        <bgColor rgb="FF7FB9DA"/>
      </patternFill>
    </fill>
    <fill>
      <patternFill patternType="solid">
        <fgColor rgb="FF65A9D3"/>
        <bgColor rgb="FF65A9D3"/>
      </patternFill>
    </fill>
    <fill>
      <patternFill patternType="solid">
        <fgColor rgb="FF61A7D2"/>
        <bgColor rgb="FF61A7D2"/>
      </patternFill>
    </fill>
    <fill>
      <patternFill patternType="solid">
        <fgColor rgb="FF4693C7"/>
        <bgColor rgb="FF4693C7"/>
      </patternFill>
    </fill>
    <fill>
      <patternFill patternType="solid">
        <fgColor rgb="FFC5C5C5"/>
        <bgColor rgb="FFC5C5C5"/>
      </patternFill>
    </fill>
    <fill>
      <patternFill patternType="solid">
        <fgColor rgb="FFA5A5A5"/>
        <bgColor rgb="FFA5A5A5"/>
      </patternFill>
    </fill>
    <fill>
      <patternFill patternType="solid">
        <fgColor rgb="FF8D8D8D"/>
        <bgColor rgb="FF8D8D8D"/>
      </patternFill>
    </fill>
    <fill>
      <patternFill patternType="solid">
        <fgColor rgb="FF767676"/>
        <bgColor rgb="FF767676"/>
      </patternFill>
    </fill>
    <fill>
      <patternFill patternType="solid">
        <fgColor rgb="FFFC9678"/>
        <bgColor rgb="FFFC9678"/>
      </patternFill>
    </fill>
    <fill>
      <patternFill patternType="solid">
        <fgColor rgb="FFEC3E2F"/>
        <bgColor rgb="FFEC3E2F"/>
      </patternFill>
    </fill>
    <fill>
      <patternFill patternType="solid">
        <fgColor rgb="FFD72523"/>
        <bgColor rgb="FFD72523"/>
      </patternFill>
    </fill>
    <fill>
      <patternFill patternType="solid">
        <fgColor rgb="FF472F7D"/>
        <bgColor rgb="FF472F7D"/>
      </patternFill>
    </fill>
    <fill>
      <patternFill patternType="solid">
        <fgColor rgb="FF98C6E0"/>
        <bgColor rgb="FF98C6E0"/>
      </patternFill>
    </fill>
    <fill>
      <patternFill patternType="solid">
        <fgColor rgb="FF64A9D3"/>
        <bgColor rgb="FF64A9D3"/>
      </patternFill>
    </fill>
    <fill>
      <patternFill patternType="solid">
        <fgColor rgb="FF4492C6"/>
        <bgColor rgb="FF4492C6"/>
      </patternFill>
    </fill>
    <fill>
      <patternFill patternType="solid">
        <fgColor rgb="FF2B7AB9"/>
        <bgColor rgb="FF2B7AB9"/>
      </patternFill>
    </fill>
    <fill>
      <patternFill patternType="solid">
        <fgColor rgb="FF3E8DC3"/>
        <bgColor rgb="FF3E8DC3"/>
      </patternFill>
    </fill>
    <fill>
      <patternFill patternType="solid">
        <fgColor rgb="FFB8B8B8"/>
        <bgColor rgb="FFB8B8B8"/>
      </patternFill>
    </fill>
    <fill>
      <patternFill patternType="solid">
        <fgColor rgb="FF909090"/>
        <bgColor rgb="FF909090"/>
      </patternFill>
    </fill>
    <fill>
      <patternFill patternType="solid">
        <fgColor rgb="FF747474"/>
        <bgColor rgb="FF747474"/>
      </patternFill>
    </fill>
    <fill>
      <patternFill patternType="solid">
        <fgColor rgb="FF5A5A5A"/>
        <bgColor rgb="FF5A5A5A"/>
      </patternFill>
    </fill>
    <fill>
      <patternFill patternType="solid">
        <fgColor rgb="FFFC8869"/>
        <bgColor rgb="FFFC8869"/>
      </patternFill>
    </fill>
    <fill>
      <patternFill patternType="solid">
        <fgColor rgb="FFEA3C2E"/>
        <bgColor rgb="FFEA3C2E"/>
      </patternFill>
    </fill>
    <fill>
      <patternFill patternType="solid">
        <fgColor rgb="FFC61A1D"/>
        <bgColor rgb="FFC61A1D"/>
      </patternFill>
    </fill>
    <fill>
      <patternFill patternType="solid">
        <fgColor rgb="FFDC2A25"/>
        <bgColor rgb="FFDC2A25"/>
      </patternFill>
    </fill>
    <fill>
      <patternFill patternType="solid">
        <fgColor rgb="FF482173"/>
        <bgColor rgb="FF482173"/>
      </patternFill>
    </fill>
    <fill>
      <patternFill patternType="solid">
        <fgColor rgb="FF85BCDC"/>
        <bgColor rgb="FF85BCDC"/>
      </patternFill>
    </fill>
    <fill>
      <patternFill patternType="solid">
        <fgColor rgb="FF5BA3CF"/>
        <bgColor rgb="FF5BA3CF"/>
      </patternFill>
    </fill>
    <fill>
      <patternFill patternType="solid">
        <fgColor rgb="FF408EC4"/>
        <bgColor rgb="FF408EC4"/>
      </patternFill>
    </fill>
    <fill>
      <patternFill patternType="solid">
        <fgColor rgb="FF3988C1"/>
        <bgColor rgb="FF3988C1"/>
      </patternFill>
    </fill>
    <fill>
      <patternFill patternType="solid">
        <fgColor rgb="FF1C69AE"/>
        <bgColor rgb="FF1C69AE"/>
      </patternFill>
    </fill>
    <fill>
      <patternFill patternType="solid">
        <fgColor rgb="FF2F7EBB"/>
        <bgColor rgb="FF2F7EBB"/>
      </patternFill>
    </fill>
    <fill>
      <patternFill patternType="solid">
        <fgColor rgb="FFAAAAAA"/>
        <bgColor rgb="FFAAAAAA"/>
      </patternFill>
    </fill>
    <fill>
      <patternFill patternType="solid">
        <fgColor rgb="FF888888"/>
        <bgColor rgb="FF888888"/>
      </patternFill>
    </fill>
    <fill>
      <patternFill patternType="solid">
        <fgColor rgb="FF707070"/>
        <bgColor rgb="FF707070"/>
      </patternFill>
    </fill>
    <fill>
      <patternFill patternType="solid">
        <fgColor rgb="FF6A6A6A"/>
        <bgColor rgb="FF6A6A6A"/>
      </patternFill>
    </fill>
    <fill>
      <patternFill patternType="solid">
        <fgColor rgb="FF464646"/>
        <bgColor rgb="FF464646"/>
      </patternFill>
    </fill>
    <fill>
      <patternFill patternType="solid">
        <fgColor rgb="FF5F5F5F"/>
        <bgColor rgb="FF5F5F5F"/>
      </patternFill>
    </fill>
    <fill>
      <patternFill patternType="solid">
        <fgColor rgb="FFD22121"/>
        <bgColor rgb="FFD22121"/>
      </patternFill>
    </fill>
    <fill>
      <patternFill patternType="solid">
        <fgColor rgb="FFCD1E1F"/>
        <bgColor rgb="FFCD1E1F"/>
      </patternFill>
    </fill>
    <fill>
      <patternFill patternType="solid">
        <fgColor rgb="FFD52322"/>
        <bgColor rgb="FFD52322"/>
      </patternFill>
    </fill>
    <fill>
      <patternFill patternType="solid">
        <fgColor rgb="FFA60F16"/>
        <bgColor rgb="FFA60F16"/>
      </patternFill>
    </fill>
    <fill>
      <patternFill patternType="solid">
        <fgColor rgb="FF471164"/>
        <bgColor rgb="FF471164"/>
      </patternFill>
    </fill>
    <fill>
      <patternFill patternType="solid">
        <fgColor rgb="FF7CB7D9"/>
        <bgColor rgb="FF7CB7D9"/>
      </patternFill>
    </fill>
    <fill>
      <patternFill patternType="solid">
        <fgColor rgb="FF2978B8"/>
        <bgColor rgb="FF2978B8"/>
      </patternFill>
    </fill>
    <fill>
      <patternFill patternType="solid">
        <fgColor rgb="FF2473B5"/>
        <bgColor rgb="FF2473B5"/>
      </patternFill>
    </fill>
    <fill>
      <patternFill patternType="solid">
        <fgColor rgb="FF2979B8"/>
        <bgColor rgb="FF2979B8"/>
      </patternFill>
    </fill>
    <fill>
      <patternFill patternType="solid">
        <fgColor rgb="FF0D5299"/>
        <bgColor rgb="FF0D5299"/>
      </patternFill>
    </fill>
    <fill>
      <patternFill patternType="solid">
        <fgColor rgb="FF2776B7"/>
        <bgColor rgb="FF2776B7"/>
      </patternFill>
    </fill>
    <fill>
      <patternFill patternType="solid">
        <fgColor rgb="FFA3A3A3"/>
        <bgColor rgb="FFA3A3A3"/>
      </patternFill>
    </fill>
    <fill>
      <patternFill patternType="solid">
        <fgColor rgb="FF585858"/>
        <bgColor rgb="FF585858"/>
      </patternFill>
    </fill>
    <fill>
      <patternFill patternType="solid">
        <fgColor rgb="FF525252"/>
        <bgColor rgb="FF525252"/>
      </patternFill>
    </fill>
    <fill>
      <patternFill patternType="solid">
        <fgColor rgb="FF595959"/>
        <bgColor rgb="FF595959"/>
      </patternFill>
    </fill>
    <fill>
      <patternFill patternType="solid">
        <fgColor rgb="FF282828"/>
        <bgColor rgb="FF282828"/>
      </patternFill>
    </fill>
    <fill>
      <patternFill patternType="solid">
        <fgColor rgb="FF565656"/>
        <bgColor rgb="FF565656"/>
      </patternFill>
    </fill>
    <fill>
      <patternFill patternType="solid">
        <fgColor rgb="FFCB1C1E"/>
        <bgColor rgb="FFCB1C1E"/>
      </patternFill>
    </fill>
    <fill>
      <patternFill patternType="solid">
        <fgColor rgb="FF9F0E15"/>
        <bgColor rgb="FF9F0E15"/>
      </patternFill>
    </fill>
    <fill>
      <patternFill patternType="solid">
        <fgColor rgb="FF9C0D14"/>
        <bgColor rgb="FF9C0D14"/>
      </patternFill>
    </fill>
    <fill>
      <patternFill patternType="solid">
        <fgColor rgb="FFA91016"/>
        <bgColor rgb="FFA91016"/>
      </patternFill>
    </fill>
    <fill>
      <patternFill patternType="solid">
        <fgColor rgb="FF67000D"/>
        <bgColor rgb="FF67000D"/>
      </patternFill>
    </fill>
    <fill>
      <patternFill patternType="solid">
        <fgColor rgb="FF440154"/>
        <bgColor rgb="FF440154"/>
      </patternFill>
    </fill>
    <fill>
      <patternFill patternType="solid">
        <fgColor rgb="FF206EB2"/>
        <bgColor rgb="FF206EB2"/>
      </patternFill>
    </fill>
    <fill>
      <patternFill patternType="solid">
        <fgColor rgb="FF0C5198"/>
        <bgColor rgb="FF0C5198"/>
      </patternFill>
    </fill>
    <fill>
      <patternFill patternType="solid">
        <fgColor rgb="FF0B4D93"/>
        <bgColor rgb="FF0B4D93"/>
      </patternFill>
    </fill>
    <fill>
      <patternFill patternType="solid">
        <fgColor rgb="FF0F579E"/>
        <bgColor rgb="FF0F579E"/>
      </patternFill>
    </fill>
    <fill>
      <patternFill patternType="solid">
        <fgColor rgb="FF08306B"/>
        <bgColor rgb="FF08306B"/>
      </patternFill>
    </fill>
    <fill>
      <patternFill patternType="solid">
        <fgColor rgb="FF2574B6"/>
        <bgColor rgb="FF2574B6"/>
      </patternFill>
    </fill>
    <fill>
      <patternFill patternType="solid">
        <fgColor rgb="FF4D4D4D"/>
        <bgColor rgb="FF4D4D4D"/>
      </patternFill>
    </fill>
    <fill>
      <patternFill patternType="solid">
        <fgColor rgb="FF262626"/>
        <bgColor rgb="FF262626"/>
      </patternFill>
    </fill>
    <fill>
      <patternFill patternType="solid">
        <fgColor rgb="FF212121"/>
        <bgColor rgb="FF212121"/>
      </patternFill>
    </fill>
    <fill>
      <patternFill patternType="solid">
        <fgColor rgb="FF2E2E2E"/>
        <bgColor rgb="FF2E2E2E"/>
      </patternFill>
    </fill>
    <fill>
      <patternFill patternType="solid">
        <fgColor rgb="FF000000"/>
        <bgColor rgb="FF000000"/>
      </patternFill>
    </fill>
    <fill>
      <patternFill patternType="solid">
        <fgColor rgb="FF545454"/>
        <bgColor rgb="FF545454"/>
      </patternFill>
    </fill>
    <fill>
      <patternFill patternType="solid">
        <fgColor rgb="FFC3181C"/>
        <bgColor rgb="FFC3181C"/>
      </patternFill>
    </fill>
    <fill>
      <patternFill patternType="solid">
        <fgColor rgb="FF900A13"/>
        <bgColor rgb="FF900A13"/>
      </patternFill>
    </fill>
    <fill>
      <patternFill patternType="solid">
        <fgColor rgb="FFA30E15"/>
        <bgColor rgb="FFA30E15"/>
      </patternFill>
    </fill>
    <fill>
      <patternFill patternType="solid">
        <fgColor rgb="FFE33128"/>
        <bgColor rgb="FFE33128"/>
      </patternFill>
    </fill>
    <fill>
      <patternFill patternType="solid">
        <fgColor rgb="FF7AB6D9"/>
        <bgColor rgb="FF7AB6D9"/>
      </patternFill>
    </fill>
    <fill>
      <patternFill patternType="solid">
        <fgColor rgb="FF1C6AAF"/>
        <bgColor rgb="FF1C6AAF"/>
      </patternFill>
    </fill>
    <fill>
      <patternFill patternType="solid">
        <fgColor rgb="FF0B4D94"/>
        <bgColor rgb="FF0B4D94"/>
      </patternFill>
    </fill>
    <fill>
      <patternFill patternType="solid">
        <fgColor rgb="FF0E569D"/>
        <bgColor rgb="FF0E569D"/>
      </patternFill>
    </fill>
    <fill>
      <patternFill patternType="solid">
        <fgColor rgb="FF083573"/>
        <bgColor rgb="FF083573"/>
      </patternFill>
    </fill>
    <fill>
      <patternFill patternType="solid">
        <fgColor rgb="FF3585BF"/>
        <bgColor rgb="FF3585BF"/>
      </patternFill>
    </fill>
    <fill>
      <patternFill patternType="solid">
        <fgColor rgb="FFA1A1A1"/>
        <bgColor rgb="FFA1A1A1"/>
      </patternFill>
    </fill>
    <fill>
      <patternFill patternType="solid">
        <fgColor rgb="FF474747"/>
        <bgColor rgb="FF474747"/>
      </patternFill>
    </fill>
    <fill>
      <patternFill patternType="solid">
        <fgColor rgb="FF222222"/>
        <bgColor rgb="FF222222"/>
      </patternFill>
    </fill>
    <fill>
      <patternFill patternType="solid">
        <fgColor rgb="FF2D2D2D"/>
        <bgColor rgb="FF2D2D2D"/>
      </patternFill>
    </fill>
    <fill>
      <patternFill patternType="solid">
        <fgColor rgb="FF060606"/>
        <bgColor rgb="FF060606"/>
      </patternFill>
    </fill>
    <fill>
      <patternFill patternType="solid">
        <fgColor rgb="FF666666"/>
        <bgColor rgb="FF666666"/>
      </patternFill>
    </fill>
    <fill>
      <patternFill patternType="solid">
        <fgColor rgb="FFFC9C7E"/>
        <bgColor rgb="FFFC9C7E"/>
      </patternFill>
    </fill>
    <fill>
      <patternFill patternType="solid">
        <fgColor rgb="FF5BA2CF"/>
        <bgColor rgb="FF5BA2CF"/>
      </patternFill>
    </fill>
    <fill>
      <patternFill patternType="solid">
        <fgColor rgb="FF3A89C1"/>
        <bgColor rgb="FF3A89C1"/>
      </patternFill>
    </fill>
    <fill>
      <patternFill patternType="solid">
        <fgColor rgb="FF3D8BC3"/>
        <bgColor rgb="FF3D8BC3"/>
      </patternFill>
    </fill>
    <fill>
      <patternFill patternType="solid">
        <fgColor rgb="FF2675B6"/>
        <bgColor rgb="FF2675B6"/>
      </patternFill>
    </fill>
    <fill>
      <patternFill patternType="solid">
        <fgColor rgb="FFB7B7B7"/>
        <bgColor rgb="FFB7B7B7"/>
      </patternFill>
    </fill>
    <fill>
      <patternFill patternType="solid">
        <fgColor rgb="FF555555"/>
        <bgColor rgb="FF555555"/>
      </patternFill>
    </fill>
    <fill>
      <patternFill patternType="solid">
        <fgColor rgb="FFFCAF94"/>
        <bgColor rgb="FFFCAF94"/>
      </patternFill>
    </fill>
    <fill>
      <patternFill patternType="solid">
        <fgColor rgb="FFFB7758"/>
        <bgColor rgb="FFFB7758"/>
      </patternFill>
    </fill>
    <fill>
      <patternFill patternType="solid">
        <fgColor rgb="FFAFD1E7"/>
        <bgColor rgb="FFAFD1E7"/>
      </patternFill>
    </fill>
    <fill>
      <patternFill patternType="solid">
        <fgColor rgb="FF9BC8E1"/>
        <bgColor rgb="FF9BC8E1"/>
      </patternFill>
    </fill>
    <fill>
      <patternFill patternType="solid">
        <fgColor rgb="FF81BADB"/>
        <bgColor rgb="FF81BADB"/>
      </patternFill>
    </fill>
    <fill>
      <patternFill patternType="solid">
        <fgColor rgb="FF80B9DA"/>
        <bgColor rgb="FF80B9DA"/>
      </patternFill>
    </fill>
    <fill>
      <patternFill patternType="solid">
        <fgColor rgb="FF83BBDB"/>
        <bgColor rgb="FF83BBDB"/>
      </patternFill>
    </fill>
    <fill>
      <patternFill patternType="solid">
        <fgColor rgb="FF5EA5D1"/>
        <bgColor rgb="FF5EA5D1"/>
      </patternFill>
    </fill>
    <fill>
      <patternFill patternType="solid">
        <fgColor rgb="FF97C5E0"/>
        <bgColor rgb="FF97C5E0"/>
      </patternFill>
    </fill>
    <fill>
      <patternFill patternType="solid">
        <fgColor rgb="FFC9C9C9"/>
        <bgColor rgb="FFC9C9C9"/>
      </patternFill>
    </fill>
    <fill>
      <patternFill patternType="solid">
        <fgColor rgb="FFBBBBBB"/>
        <bgColor rgb="FFBBBBBB"/>
      </patternFill>
    </fill>
    <fill>
      <patternFill patternType="solid">
        <fgColor rgb="FFA7A7A7"/>
        <bgColor rgb="FFA7A7A7"/>
      </patternFill>
    </fill>
    <fill>
      <patternFill patternType="solid">
        <fgColor rgb="FFA8A8A8"/>
        <bgColor rgb="FFA8A8A8"/>
      </patternFill>
    </fill>
    <fill>
      <patternFill patternType="solid">
        <fgColor rgb="FF8B8B8B"/>
        <bgColor rgb="FF8B8B8B"/>
      </patternFill>
    </fill>
    <fill>
      <patternFill patternType="solid">
        <fgColor rgb="FFFCB59B"/>
        <bgColor rgb="FFFCB59B"/>
      </patternFill>
    </fill>
    <fill>
      <patternFill patternType="solid">
        <fgColor rgb="FFFC9F81"/>
        <bgColor rgb="FFFC9F81"/>
      </patternFill>
    </fill>
    <fill>
      <patternFill patternType="solid">
        <fgColor rgb="FFB9D6EA"/>
        <bgColor rgb="FFB9D6EA"/>
      </patternFill>
    </fill>
    <fill>
      <patternFill patternType="solid">
        <fgColor rgb="FFA9CEE5"/>
        <bgColor rgb="FFA9CEE5"/>
      </patternFill>
    </fill>
    <fill>
      <patternFill patternType="solid">
        <fgColor rgb="FFA4CCE4"/>
        <bgColor rgb="FFA4CCE4"/>
      </patternFill>
    </fill>
    <fill>
      <patternFill patternType="solid">
        <fgColor rgb="FFA3CCE4"/>
        <bgColor rgb="FFA3CCE4"/>
      </patternFill>
    </fill>
    <fill>
      <patternFill patternType="solid">
        <fgColor rgb="FF82BBDB"/>
        <bgColor rgb="FF82BBDB"/>
      </patternFill>
    </fill>
    <fill>
      <patternFill patternType="solid">
        <fgColor rgb="FFA6CDE4"/>
        <bgColor rgb="FFA6CDE4"/>
      </patternFill>
    </fill>
    <fill>
      <patternFill patternType="solid">
        <fgColor rgb="FFCDCDCD"/>
        <bgColor rgb="FFCDCDCD"/>
      </patternFill>
    </fill>
    <fill>
      <patternFill patternType="solid">
        <fgColor rgb="FFD0D0D0"/>
        <bgColor rgb="FFD0D0D0"/>
      </patternFill>
    </fill>
    <fill>
      <patternFill patternType="solid">
        <fgColor rgb="FFC1C1C1"/>
        <bgColor rgb="FFC1C1C1"/>
      </patternFill>
    </fill>
    <fill>
      <patternFill patternType="solid">
        <fgColor rgb="FFC2C2C2"/>
        <bgColor rgb="FFC2C2C2"/>
      </patternFill>
    </fill>
    <fill>
      <patternFill patternType="solid">
        <fgColor rgb="FFFDC2AB"/>
        <bgColor rgb="FFFDC2AB"/>
      </patternFill>
    </fill>
    <fill>
      <patternFill patternType="solid">
        <fgColor rgb="FFFCC0A8"/>
        <bgColor rgb="FFFCC0A8"/>
      </patternFill>
    </fill>
    <fill>
      <patternFill patternType="solid">
        <fgColor rgb="FFFCA487"/>
        <bgColor rgb="FFFCA487"/>
      </patternFill>
    </fill>
    <fill>
      <patternFill patternType="solid">
        <fgColor rgb="FF21A685"/>
        <bgColor rgb="FF21A685"/>
      </patternFill>
    </fill>
    <fill>
      <patternFill patternType="solid">
        <fgColor rgb="FFC5DBEE"/>
        <bgColor rgb="FFC5DBEE"/>
      </patternFill>
    </fill>
    <fill>
      <patternFill patternType="solid">
        <fgColor rgb="FFC9DEF0"/>
        <bgColor rgb="FFC9DEF0"/>
      </patternFill>
    </fill>
    <fill>
      <patternFill patternType="solid">
        <fgColor rgb="FFC1D9ED"/>
        <bgColor rgb="FFC1D9ED"/>
      </patternFill>
    </fill>
    <fill>
      <patternFill patternType="solid">
        <fgColor rgb="FFBAD6EB"/>
        <bgColor rgb="FFBAD6EB"/>
      </patternFill>
    </fill>
    <fill>
      <patternFill patternType="solid">
        <fgColor rgb="FF93C4DF"/>
        <bgColor rgb="FF93C4DF"/>
      </patternFill>
    </fill>
    <fill>
      <patternFill patternType="solid">
        <fgColor rgb="FFADD0E6"/>
        <bgColor rgb="FFADD0E6"/>
      </patternFill>
    </fill>
    <fill>
      <patternFill patternType="solid">
        <fgColor rgb="FFDDDDDD"/>
        <bgColor rgb="FFDDDDDD"/>
      </patternFill>
    </fill>
    <fill>
      <patternFill patternType="solid">
        <fgColor rgb="FFD6D6D6"/>
        <bgColor rgb="FFD6D6D6"/>
      </patternFill>
    </fill>
    <fill>
      <patternFill patternType="solid">
        <fgColor rgb="FFD1D1D1"/>
        <bgColor rgb="FFD1D1D1"/>
      </patternFill>
    </fill>
    <fill>
      <patternFill patternType="solid">
        <fgColor rgb="FFB5B5B5"/>
        <bgColor rgb="FFB5B5B5"/>
      </patternFill>
    </fill>
    <fill>
      <patternFill patternType="solid">
        <fgColor rgb="FFC7C7C7"/>
        <bgColor rgb="FFC7C7C7"/>
      </patternFill>
    </fill>
    <fill>
      <patternFill patternType="solid">
        <fgColor rgb="FFFDC7B2"/>
        <bgColor rgb="FFFDC7B2"/>
      </patternFill>
    </fill>
    <fill>
      <patternFill patternType="solid">
        <fgColor rgb="FFDCEAF6"/>
        <bgColor rgb="FFDCEAF6"/>
      </patternFill>
    </fill>
    <fill>
      <patternFill patternType="solid">
        <fgColor rgb="FFD7E6F5"/>
        <bgColor rgb="FFD7E6F5"/>
      </patternFill>
    </fill>
    <fill>
      <patternFill patternType="solid">
        <fgColor rgb="FFD1E2F3"/>
        <bgColor rgb="FFD1E2F3"/>
      </patternFill>
    </fill>
    <fill>
      <patternFill patternType="solid">
        <fgColor rgb="FFD0E2F2"/>
        <bgColor rgb="FFD0E2F2"/>
      </patternFill>
    </fill>
    <fill>
      <patternFill patternType="solid">
        <fgColor rgb="FFEDEDED"/>
        <bgColor rgb="FFEDEDED"/>
      </patternFill>
    </fill>
    <fill>
      <patternFill patternType="solid">
        <fgColor rgb="FFE9E9E9"/>
        <bgColor rgb="FFE9E9E9"/>
      </patternFill>
    </fill>
    <fill>
      <patternFill patternType="solid">
        <fgColor rgb="FFE3E3E3"/>
        <bgColor rgb="FFE3E3E3"/>
      </patternFill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4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6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165" xfId="0" applyFont="1" applyNumberFormat="1"/>
    <xf borderId="0" fillId="2" fontId="0" numFmtId="164" xfId="0" applyAlignment="1" applyFill="1" applyFont="1" applyNumberFormat="1">
      <alignment horizontal="left" readingOrder="0"/>
    </xf>
    <xf borderId="0" fillId="2" fontId="1" numFmtId="0" xfId="0" applyAlignment="1" applyFont="1">
      <alignment horizontal="center" readingOrder="0"/>
    </xf>
    <xf borderId="0" fillId="0" fontId="3" numFmtId="167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2" fontId="3" numFmtId="167" xfId="0" applyAlignment="1" applyFont="1" applyNumberForma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2" fontId="3" numFmtId="166" xfId="0" applyAlignment="1" applyFont="1" applyNumberFormat="1">
      <alignment horizontal="left"/>
    </xf>
    <xf borderId="0" fillId="2" fontId="3" numFmtId="0" xfId="0" applyFont="1"/>
    <xf borderId="0" fillId="2" fontId="3" numFmtId="0" xfId="0" applyFont="1"/>
    <xf borderId="0" fillId="2" fontId="3" numFmtId="0" xfId="0" applyAlignment="1" applyFont="1">
      <alignment readingOrder="0"/>
    </xf>
    <xf borderId="0" fillId="3" fontId="3" numFmtId="167" xfId="0" applyAlignment="1" applyFill="1" applyFont="1" applyNumberFormat="1">
      <alignment horizontal="left" readingOrder="0"/>
    </xf>
    <xf borderId="0" fillId="3" fontId="3" numFmtId="164" xfId="0" applyAlignment="1" applyFont="1" applyNumberFormat="1">
      <alignment horizontal="left" readingOrder="0"/>
    </xf>
    <xf borderId="0" fillId="4" fontId="3" numFmtId="0" xfId="0" applyAlignment="1" applyFill="1" applyFont="1">
      <alignment readingOrder="0"/>
    </xf>
    <xf borderId="0" fillId="0" fontId="4" numFmtId="167" xfId="0" applyAlignment="1" applyFont="1" applyNumberForma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7" numFmtId="0" xfId="0" applyAlignment="1" applyFont="1">
      <alignment horizontal="center" readingOrder="0"/>
    </xf>
    <xf borderId="0" fillId="5" fontId="0" numFmtId="168" xfId="0" applyAlignment="1" applyFill="1" applyFont="1" applyNumberFormat="1">
      <alignment horizontal="right"/>
    </xf>
    <xf borderId="0" fillId="5" fontId="0" numFmtId="0" xfId="0" applyAlignment="1" applyFont="1">
      <alignment horizontal="center" readingOrder="0"/>
    </xf>
    <xf borderId="0" fillId="0" fontId="7" numFmtId="0" xfId="0" applyFont="1"/>
    <xf borderId="0" fillId="5" fontId="0" numFmtId="0" xfId="0" applyAlignment="1" applyFont="1">
      <alignment horizontal="right"/>
    </xf>
    <xf borderId="0" fillId="5" fontId="0" numFmtId="0" xfId="0" applyAlignment="1" applyFont="1">
      <alignment horizontal="right"/>
    </xf>
    <xf borderId="0" fillId="5" fontId="0" numFmtId="164" xfId="0" applyAlignment="1" applyFont="1" applyNumberFormat="1">
      <alignment horizontal="right" readingOrder="0"/>
    </xf>
    <xf borderId="0" fillId="6" fontId="0" numFmtId="0" xfId="0" applyAlignment="1" applyFill="1" applyFont="1">
      <alignment horizontal="center" readingOrder="0"/>
    </xf>
    <xf borderId="0" fillId="7" fontId="0" numFmtId="0" xfId="0" applyAlignment="1" applyFill="1" applyFont="1">
      <alignment horizontal="center" readingOrder="0"/>
    </xf>
    <xf borderId="0" fillId="8" fontId="0" numFmtId="0" xfId="0" applyAlignment="1" applyFill="1" applyFont="1">
      <alignment horizontal="center" readingOrder="0"/>
    </xf>
    <xf borderId="0" fillId="9" fontId="0" numFmtId="0" xfId="0" applyAlignment="1" applyFill="1" applyFont="1">
      <alignment horizontal="center" readingOrder="0"/>
    </xf>
    <xf borderId="0" fillId="10" fontId="0" numFmtId="0" xfId="0" applyAlignment="1" applyFill="1" applyFont="1">
      <alignment horizontal="center" readingOrder="0"/>
    </xf>
    <xf borderId="0" fillId="11" fontId="0" numFmtId="0" xfId="0" applyAlignment="1" applyFill="1" applyFont="1">
      <alignment horizontal="center" readingOrder="0"/>
    </xf>
    <xf borderId="0" fillId="12" fontId="0" numFmtId="0" xfId="0" applyAlignment="1" applyFill="1" applyFont="1">
      <alignment horizontal="center" readingOrder="0"/>
    </xf>
    <xf borderId="0" fillId="13" fontId="0" numFmtId="0" xfId="0" applyAlignment="1" applyFill="1" applyFont="1">
      <alignment horizontal="center" readingOrder="0"/>
    </xf>
    <xf borderId="0" fillId="14" fontId="0" numFmtId="0" xfId="0" applyAlignment="1" applyFill="1" applyFont="1">
      <alignment horizontal="center" readingOrder="0"/>
    </xf>
    <xf borderId="0" fillId="15" fontId="0" numFmtId="0" xfId="0" applyAlignment="1" applyFill="1" applyFont="1">
      <alignment horizontal="center" readingOrder="0"/>
    </xf>
    <xf borderId="0" fillId="16" fontId="0" numFmtId="0" xfId="0" applyAlignment="1" applyFill="1" applyFont="1">
      <alignment horizontal="center" readingOrder="0"/>
    </xf>
    <xf borderId="0" fillId="17" fontId="0" numFmtId="0" xfId="0" applyAlignment="1" applyFill="1" applyFont="1">
      <alignment horizontal="center" readingOrder="0"/>
    </xf>
    <xf borderId="0" fillId="18" fontId="0" numFmtId="0" xfId="0" applyAlignment="1" applyFill="1" applyFont="1">
      <alignment horizontal="center" readingOrder="0"/>
    </xf>
    <xf borderId="0" fillId="19" fontId="0" numFmtId="0" xfId="0" applyAlignment="1" applyFill="1" applyFont="1">
      <alignment horizontal="center" readingOrder="0"/>
    </xf>
    <xf borderId="0" fillId="20" fontId="0" numFmtId="0" xfId="0" applyAlignment="1" applyFill="1" applyFont="1">
      <alignment horizontal="center" readingOrder="0"/>
    </xf>
    <xf borderId="0" fillId="21" fontId="0" numFmtId="0" xfId="0" applyAlignment="1" applyFill="1" applyFont="1">
      <alignment horizontal="center" readingOrder="0"/>
    </xf>
    <xf borderId="0" fillId="22" fontId="0" numFmtId="0" xfId="0" applyAlignment="1" applyFill="1" applyFont="1">
      <alignment horizontal="center" readingOrder="0"/>
    </xf>
    <xf borderId="0" fillId="23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24" fontId="0" numFmtId="0" xfId="0" applyAlignment="1" applyFill="1" applyFont="1">
      <alignment horizontal="center" readingOrder="0"/>
    </xf>
    <xf borderId="0" fillId="25" fontId="0" numFmtId="0" xfId="0" applyAlignment="1" applyFill="1" applyFont="1">
      <alignment horizontal="center" readingOrder="0"/>
    </xf>
    <xf borderId="0" fillId="26" fontId="0" numFmtId="0" xfId="0" applyAlignment="1" applyFill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27" fontId="0" numFmtId="0" xfId="0" applyAlignment="1" applyFill="1" applyFont="1">
      <alignment horizontal="center" readingOrder="0"/>
    </xf>
    <xf borderId="0" fillId="28" fontId="0" numFmtId="0" xfId="0" applyAlignment="1" applyFill="1" applyFont="1">
      <alignment horizontal="center" readingOrder="0"/>
    </xf>
    <xf borderId="0" fillId="29" fontId="0" numFmtId="0" xfId="0" applyAlignment="1" applyFill="1" applyFont="1">
      <alignment horizontal="center" readingOrder="0"/>
    </xf>
    <xf borderId="0" fillId="30" fontId="0" numFmtId="0" xfId="0" applyAlignment="1" applyFill="1" applyFont="1">
      <alignment horizontal="center" readingOrder="0"/>
    </xf>
    <xf borderId="0" fillId="31" fontId="0" numFmtId="0" xfId="0" applyAlignment="1" applyFill="1" applyFont="1">
      <alignment horizontal="center" readingOrder="0"/>
    </xf>
    <xf borderId="0" fillId="32" fontId="0" numFmtId="0" xfId="0" applyAlignment="1" applyFill="1" applyFont="1">
      <alignment horizontal="center" readingOrder="0"/>
    </xf>
    <xf borderId="0" fillId="33" fontId="0" numFmtId="0" xfId="0" applyAlignment="1" applyFill="1" applyFont="1">
      <alignment horizontal="center" readingOrder="0"/>
    </xf>
    <xf borderId="0" fillId="34" fontId="0" numFmtId="0" xfId="0" applyAlignment="1" applyFill="1" applyFont="1">
      <alignment horizontal="center" readingOrder="0"/>
    </xf>
    <xf borderId="0" fillId="35" fontId="0" numFmtId="0" xfId="0" applyAlignment="1" applyFill="1" applyFont="1">
      <alignment horizontal="center" readingOrder="0"/>
    </xf>
    <xf borderId="0" fillId="36" fontId="0" numFmtId="0" xfId="0" applyAlignment="1" applyFill="1" applyFont="1">
      <alignment horizontal="center" readingOrder="0"/>
    </xf>
    <xf borderId="0" fillId="37" fontId="0" numFmtId="0" xfId="0" applyAlignment="1" applyFill="1" applyFont="1">
      <alignment horizontal="center" readingOrder="0"/>
    </xf>
    <xf borderId="0" fillId="38" fontId="0" numFmtId="0" xfId="0" applyAlignment="1" applyFill="1" applyFont="1">
      <alignment horizontal="center" readingOrder="0"/>
    </xf>
    <xf borderId="0" fillId="39" fontId="0" numFmtId="0" xfId="0" applyAlignment="1" applyFill="1" applyFont="1">
      <alignment horizontal="center" readingOrder="0"/>
    </xf>
    <xf borderId="0" fillId="40" fontId="0" numFmtId="0" xfId="0" applyAlignment="1" applyFill="1" applyFont="1">
      <alignment horizontal="center" readingOrder="0"/>
    </xf>
    <xf borderId="0" fillId="41" fontId="0" numFmtId="0" xfId="0" applyAlignment="1" applyFill="1" applyFont="1">
      <alignment horizontal="center" readingOrder="0"/>
    </xf>
    <xf borderId="0" fillId="42" fontId="0" numFmtId="0" xfId="0" applyAlignment="1" applyFill="1" applyFont="1">
      <alignment horizontal="center" readingOrder="0"/>
    </xf>
    <xf borderId="0" fillId="43" fontId="0" numFmtId="0" xfId="0" applyAlignment="1" applyFill="1" applyFont="1">
      <alignment horizontal="center" readingOrder="0"/>
    </xf>
    <xf borderId="0" fillId="44" fontId="0" numFmtId="0" xfId="0" applyAlignment="1" applyFill="1" applyFont="1">
      <alignment horizontal="center" readingOrder="0"/>
    </xf>
    <xf borderId="0" fillId="45" fontId="0" numFmtId="0" xfId="0" applyAlignment="1" applyFill="1" applyFont="1">
      <alignment horizontal="center" readingOrder="0"/>
    </xf>
    <xf borderId="0" fillId="46" fontId="0" numFmtId="0" xfId="0" applyAlignment="1" applyFill="1" applyFont="1">
      <alignment horizontal="center" readingOrder="0"/>
    </xf>
    <xf borderId="0" fillId="47" fontId="0" numFmtId="0" xfId="0" applyAlignment="1" applyFill="1" applyFont="1">
      <alignment horizontal="center" readingOrder="0"/>
    </xf>
    <xf borderId="0" fillId="48" fontId="0" numFmtId="0" xfId="0" applyAlignment="1" applyFill="1" applyFont="1">
      <alignment horizontal="center" readingOrder="0"/>
    </xf>
    <xf borderId="0" fillId="49" fontId="0" numFmtId="0" xfId="0" applyAlignment="1" applyFill="1" applyFont="1">
      <alignment horizontal="center" readingOrder="0"/>
    </xf>
    <xf borderId="0" fillId="50" fontId="0" numFmtId="0" xfId="0" applyAlignment="1" applyFill="1" applyFont="1">
      <alignment horizontal="center" readingOrder="0"/>
    </xf>
    <xf borderId="0" fillId="51" fontId="0" numFmtId="0" xfId="0" applyAlignment="1" applyFill="1" applyFont="1">
      <alignment horizontal="center" readingOrder="0"/>
    </xf>
    <xf borderId="0" fillId="52" fontId="0" numFmtId="0" xfId="0" applyAlignment="1" applyFill="1" applyFont="1">
      <alignment horizontal="center" readingOrder="0"/>
    </xf>
    <xf borderId="0" fillId="53" fontId="0" numFmtId="0" xfId="0" applyAlignment="1" applyFill="1" applyFont="1">
      <alignment horizontal="center" readingOrder="0"/>
    </xf>
    <xf borderId="0" fillId="54" fontId="0" numFmtId="0" xfId="0" applyAlignment="1" applyFill="1" applyFont="1">
      <alignment horizontal="center" readingOrder="0"/>
    </xf>
    <xf borderId="0" fillId="55" fontId="0" numFmtId="0" xfId="0" applyAlignment="1" applyFill="1" applyFont="1">
      <alignment horizontal="center" readingOrder="0"/>
    </xf>
    <xf borderId="0" fillId="56" fontId="0" numFmtId="0" xfId="0" applyAlignment="1" applyFill="1" applyFont="1">
      <alignment horizontal="center" readingOrder="0"/>
    </xf>
    <xf borderId="0" fillId="57" fontId="0" numFmtId="0" xfId="0" applyAlignment="1" applyFill="1" applyFont="1">
      <alignment horizontal="center" readingOrder="0"/>
    </xf>
    <xf borderId="0" fillId="58" fontId="0" numFmtId="0" xfId="0" applyAlignment="1" applyFill="1" applyFont="1">
      <alignment horizontal="center" readingOrder="0"/>
    </xf>
    <xf borderId="0" fillId="59" fontId="0" numFmtId="0" xfId="0" applyAlignment="1" applyFill="1" applyFont="1">
      <alignment horizontal="center" readingOrder="0"/>
    </xf>
    <xf borderId="0" fillId="60" fontId="0" numFmtId="0" xfId="0" applyAlignment="1" applyFill="1" applyFont="1">
      <alignment horizontal="center" readingOrder="0"/>
    </xf>
    <xf borderId="0" fillId="61" fontId="0" numFmtId="0" xfId="0" applyAlignment="1" applyFill="1" applyFont="1">
      <alignment horizontal="center" readingOrder="0"/>
    </xf>
    <xf borderId="0" fillId="62" fontId="0" numFmtId="0" xfId="0" applyAlignment="1" applyFill="1" applyFont="1">
      <alignment horizontal="center" readingOrder="0"/>
    </xf>
    <xf borderId="0" fillId="63" fontId="0" numFmtId="0" xfId="0" applyAlignment="1" applyFill="1" applyFont="1">
      <alignment horizontal="center" readingOrder="0"/>
    </xf>
    <xf borderId="0" fillId="64" fontId="0" numFmtId="0" xfId="0" applyAlignment="1" applyFill="1" applyFont="1">
      <alignment horizontal="center" readingOrder="0"/>
    </xf>
    <xf borderId="0" fillId="65" fontId="0" numFmtId="0" xfId="0" applyAlignment="1" applyFill="1" applyFont="1">
      <alignment horizontal="center" readingOrder="0"/>
    </xf>
    <xf borderId="0" fillId="66" fontId="0" numFmtId="0" xfId="0" applyAlignment="1" applyFill="1" applyFont="1">
      <alignment horizontal="center" readingOrder="0"/>
    </xf>
    <xf borderId="0" fillId="67" fontId="0" numFmtId="0" xfId="0" applyAlignment="1" applyFill="1" applyFont="1">
      <alignment horizontal="center" readingOrder="0"/>
    </xf>
    <xf borderId="0" fillId="68" fontId="0" numFmtId="0" xfId="0" applyAlignment="1" applyFill="1" applyFont="1">
      <alignment horizontal="center" readingOrder="0"/>
    </xf>
    <xf borderId="0" fillId="69" fontId="0" numFmtId="0" xfId="0" applyAlignment="1" applyFill="1" applyFont="1">
      <alignment horizontal="center" readingOrder="0"/>
    </xf>
    <xf borderId="0" fillId="70" fontId="0" numFmtId="0" xfId="0" applyAlignment="1" applyFill="1" applyFont="1">
      <alignment horizontal="center" readingOrder="0"/>
    </xf>
    <xf borderId="0" fillId="71" fontId="0" numFmtId="0" xfId="0" applyAlignment="1" applyFill="1" applyFont="1">
      <alignment horizontal="center" readingOrder="0"/>
    </xf>
    <xf borderId="0" fillId="72" fontId="0" numFmtId="0" xfId="0" applyAlignment="1" applyFill="1" applyFont="1">
      <alignment horizontal="center" readingOrder="0"/>
    </xf>
    <xf borderId="0" fillId="73" fontId="0" numFmtId="0" xfId="0" applyAlignment="1" applyFill="1" applyFont="1">
      <alignment horizontal="center" readingOrder="0"/>
    </xf>
    <xf borderId="0" fillId="74" fontId="0" numFmtId="0" xfId="0" applyAlignment="1" applyFill="1" applyFont="1">
      <alignment horizontal="center" readingOrder="0"/>
    </xf>
    <xf borderId="0" fillId="75" fontId="0" numFmtId="0" xfId="0" applyAlignment="1" applyFill="1" applyFont="1">
      <alignment horizontal="center" readingOrder="0"/>
    </xf>
    <xf borderId="0" fillId="76" fontId="0" numFmtId="0" xfId="0" applyAlignment="1" applyFill="1" applyFont="1">
      <alignment horizontal="center" readingOrder="0"/>
    </xf>
    <xf borderId="0" fillId="77" fontId="0" numFmtId="0" xfId="0" applyAlignment="1" applyFill="1" applyFont="1">
      <alignment horizontal="center" readingOrder="0"/>
    </xf>
    <xf borderId="0" fillId="78" fontId="0" numFmtId="0" xfId="0" applyAlignment="1" applyFill="1" applyFont="1">
      <alignment horizontal="center" readingOrder="0"/>
    </xf>
    <xf borderId="0" fillId="79" fontId="0" numFmtId="0" xfId="0" applyAlignment="1" applyFill="1" applyFont="1">
      <alignment horizontal="center" readingOrder="0"/>
    </xf>
    <xf borderId="0" fillId="80" fontId="0" numFmtId="0" xfId="0" applyAlignment="1" applyFill="1" applyFont="1">
      <alignment horizontal="center" readingOrder="0"/>
    </xf>
    <xf borderId="0" fillId="81" fontId="0" numFmtId="0" xfId="0" applyAlignment="1" applyFill="1" applyFont="1">
      <alignment horizontal="center" readingOrder="0"/>
    </xf>
    <xf borderId="0" fillId="82" fontId="0" numFmtId="0" xfId="0" applyAlignment="1" applyFill="1" applyFont="1">
      <alignment horizontal="center" readingOrder="0"/>
    </xf>
    <xf borderId="0" fillId="83" fontId="0" numFmtId="0" xfId="0" applyAlignment="1" applyFill="1" applyFont="1">
      <alignment horizontal="center" readingOrder="0"/>
    </xf>
    <xf borderId="0" fillId="84" fontId="0" numFmtId="0" xfId="0" applyAlignment="1" applyFill="1" applyFont="1">
      <alignment horizontal="center" readingOrder="0"/>
    </xf>
    <xf borderId="0" fillId="85" fontId="0" numFmtId="0" xfId="0" applyAlignment="1" applyFill="1" applyFont="1">
      <alignment horizontal="center" readingOrder="0"/>
    </xf>
    <xf borderId="0" fillId="86" fontId="0" numFmtId="0" xfId="0" applyAlignment="1" applyFill="1" applyFont="1">
      <alignment horizontal="center" readingOrder="0"/>
    </xf>
    <xf borderId="0" fillId="87" fontId="0" numFmtId="0" xfId="0" applyAlignment="1" applyFill="1" applyFont="1">
      <alignment horizontal="center" readingOrder="0"/>
    </xf>
    <xf borderId="0" fillId="88" fontId="0" numFmtId="0" xfId="0" applyAlignment="1" applyFill="1" applyFont="1">
      <alignment horizontal="center" readingOrder="0"/>
    </xf>
    <xf borderId="0" fillId="89" fontId="0" numFmtId="0" xfId="0" applyAlignment="1" applyFill="1" applyFont="1">
      <alignment horizontal="center" readingOrder="0"/>
    </xf>
    <xf borderId="0" fillId="90" fontId="8" numFmtId="0" xfId="0" applyAlignment="1" applyFill="1" applyFont="1">
      <alignment horizontal="center" readingOrder="0"/>
    </xf>
    <xf borderId="0" fillId="91" fontId="8" numFmtId="0" xfId="0" applyAlignment="1" applyFill="1" applyFont="1">
      <alignment horizontal="center" readingOrder="0"/>
    </xf>
    <xf borderId="0" fillId="92" fontId="0" numFmtId="0" xfId="0" applyAlignment="1" applyFill="1" applyFont="1">
      <alignment horizontal="center" readingOrder="0"/>
    </xf>
    <xf borderId="0" fillId="93" fontId="0" numFmtId="0" xfId="0" applyAlignment="1" applyFill="1" applyFont="1">
      <alignment horizontal="center" readingOrder="0"/>
    </xf>
    <xf borderId="0" fillId="94" fontId="0" numFmtId="0" xfId="0" applyAlignment="1" applyFill="1" applyFont="1">
      <alignment horizontal="center" readingOrder="0"/>
    </xf>
    <xf borderId="0" fillId="95" fontId="0" numFmtId="0" xfId="0" applyAlignment="1" applyFill="1" applyFont="1">
      <alignment horizontal="center" readingOrder="0"/>
    </xf>
    <xf borderId="0" fillId="96" fontId="0" numFmtId="0" xfId="0" applyAlignment="1" applyFill="1" applyFont="1">
      <alignment horizontal="center" readingOrder="0"/>
    </xf>
    <xf borderId="0" fillId="97" fontId="0" numFmtId="0" xfId="0" applyAlignment="1" applyFill="1" applyFont="1">
      <alignment horizontal="center" readingOrder="0"/>
    </xf>
    <xf borderId="0" fillId="98" fontId="0" numFmtId="0" xfId="0" applyAlignment="1" applyFill="1" applyFont="1">
      <alignment horizontal="center" readingOrder="0"/>
    </xf>
    <xf borderId="0" fillId="99" fontId="0" numFmtId="0" xfId="0" applyAlignment="1" applyFill="1" applyFont="1">
      <alignment horizontal="center" readingOrder="0"/>
    </xf>
    <xf borderId="0" fillId="100" fontId="0" numFmtId="0" xfId="0" applyAlignment="1" applyFill="1" applyFont="1">
      <alignment horizontal="center" readingOrder="0"/>
    </xf>
    <xf borderId="0" fillId="101" fontId="0" numFmtId="0" xfId="0" applyAlignment="1" applyFill="1" applyFont="1">
      <alignment horizontal="center" readingOrder="0"/>
    </xf>
    <xf borderId="0" fillId="102" fontId="0" numFmtId="0" xfId="0" applyAlignment="1" applyFill="1" applyFont="1">
      <alignment horizontal="center" readingOrder="0"/>
    </xf>
    <xf borderId="0" fillId="103" fontId="0" numFmtId="0" xfId="0" applyAlignment="1" applyFill="1" applyFont="1">
      <alignment horizontal="center" readingOrder="0"/>
    </xf>
    <xf borderId="0" fillId="104" fontId="0" numFmtId="0" xfId="0" applyAlignment="1" applyFill="1" applyFont="1">
      <alignment horizontal="center" readingOrder="0"/>
    </xf>
    <xf borderId="0" fillId="105" fontId="0" numFmtId="0" xfId="0" applyAlignment="1" applyFill="1" applyFont="1">
      <alignment horizontal="center" readingOrder="0"/>
    </xf>
    <xf borderId="0" fillId="106" fontId="0" numFmtId="0" xfId="0" applyAlignment="1" applyFill="1" applyFont="1">
      <alignment horizontal="center" readingOrder="0"/>
    </xf>
    <xf borderId="0" fillId="107" fontId="0" numFmtId="0" xfId="0" applyAlignment="1" applyFill="1" applyFont="1">
      <alignment horizontal="center" readingOrder="0"/>
    </xf>
    <xf borderId="0" fillId="108" fontId="0" numFmtId="0" xfId="0" applyAlignment="1" applyFill="1" applyFont="1">
      <alignment horizontal="center" readingOrder="0"/>
    </xf>
    <xf borderId="0" fillId="109" fontId="0" numFmtId="0" xfId="0" applyAlignment="1" applyFill="1" applyFont="1">
      <alignment horizontal="center" readingOrder="0"/>
    </xf>
    <xf borderId="0" fillId="110" fontId="0" numFmtId="0" xfId="0" applyAlignment="1" applyFill="1" applyFont="1">
      <alignment horizontal="center" readingOrder="0"/>
    </xf>
    <xf borderId="0" fillId="111" fontId="8" numFmtId="0" xfId="0" applyAlignment="1" applyFill="1" applyFont="1">
      <alignment horizontal="center" readingOrder="0"/>
    </xf>
    <xf borderId="0" fillId="112" fontId="8" numFmtId="0" xfId="0" applyAlignment="1" applyFill="1" applyFont="1">
      <alignment horizontal="center" readingOrder="0"/>
    </xf>
    <xf borderId="0" fillId="113" fontId="8" numFmtId="0" xfId="0" applyAlignment="1" applyFill="1" applyFont="1">
      <alignment horizontal="center" readingOrder="0"/>
    </xf>
    <xf borderId="0" fillId="114" fontId="0" numFmtId="0" xfId="0" applyAlignment="1" applyFill="1" applyFont="1">
      <alignment horizontal="center" readingOrder="0"/>
    </xf>
    <xf borderId="0" fillId="115" fontId="0" numFmtId="0" xfId="0" applyAlignment="1" applyFill="1" applyFont="1">
      <alignment horizontal="center" readingOrder="0"/>
    </xf>
    <xf borderId="0" fillId="116" fontId="0" numFmtId="0" xfId="0" applyAlignment="1" applyFill="1" applyFont="1">
      <alignment horizontal="center" readingOrder="0"/>
    </xf>
    <xf borderId="0" fillId="117" fontId="0" numFmtId="0" xfId="0" applyAlignment="1" applyFill="1" applyFont="1">
      <alignment horizontal="center" readingOrder="0"/>
    </xf>
    <xf borderId="0" fillId="118" fontId="0" numFmtId="0" xfId="0" applyAlignment="1" applyFill="1" applyFont="1">
      <alignment horizontal="center" readingOrder="0"/>
    </xf>
    <xf borderId="0" fillId="119" fontId="0" numFmtId="0" xfId="0" applyAlignment="1" applyFill="1" applyFont="1">
      <alignment horizontal="center" readingOrder="0"/>
    </xf>
    <xf borderId="0" fillId="120" fontId="0" numFmtId="0" xfId="0" applyAlignment="1" applyFill="1" applyFont="1">
      <alignment horizontal="center" readingOrder="0"/>
    </xf>
    <xf borderId="0" fillId="121" fontId="8" numFmtId="0" xfId="0" applyAlignment="1" applyFill="1" applyFont="1">
      <alignment horizontal="center" readingOrder="0"/>
    </xf>
    <xf borderId="0" fillId="122" fontId="8" numFmtId="0" xfId="0" applyAlignment="1" applyFill="1" applyFont="1">
      <alignment horizontal="center" readingOrder="0"/>
    </xf>
    <xf borderId="0" fillId="123" fontId="8" numFmtId="0" xfId="0" applyAlignment="1" applyFill="1" applyFont="1">
      <alignment horizontal="center" readingOrder="0"/>
    </xf>
    <xf borderId="0" fillId="124" fontId="0" numFmtId="0" xfId="0" applyAlignment="1" applyFill="1" applyFont="1">
      <alignment horizontal="center" readingOrder="0"/>
    </xf>
    <xf borderId="0" fillId="125" fontId="0" numFmtId="0" xfId="0" applyAlignment="1" applyFill="1" applyFont="1">
      <alignment horizontal="center" readingOrder="0"/>
    </xf>
    <xf borderId="0" fillId="126" fontId="0" numFmtId="0" xfId="0" applyAlignment="1" applyFill="1" applyFont="1">
      <alignment horizontal="center" readingOrder="0"/>
    </xf>
    <xf borderId="0" fillId="127" fontId="0" numFmtId="0" xfId="0" applyAlignment="1" applyFill="1" applyFont="1">
      <alignment horizontal="center" readingOrder="0"/>
    </xf>
    <xf borderId="0" fillId="128" fontId="0" numFmtId="0" xfId="0" applyAlignment="1" applyFill="1" applyFont="1">
      <alignment horizontal="center" readingOrder="0"/>
    </xf>
    <xf borderId="0" fillId="129" fontId="0" numFmtId="0" xfId="0" applyAlignment="1" applyFill="1" applyFont="1">
      <alignment horizontal="center" readingOrder="0"/>
    </xf>
    <xf borderId="0" fillId="130" fontId="0" numFmtId="0" xfId="0" applyAlignment="1" applyFill="1" applyFont="1">
      <alignment horizontal="center" readingOrder="0"/>
    </xf>
    <xf borderId="0" fillId="131" fontId="0" numFmtId="0" xfId="0" applyAlignment="1" applyFill="1" applyFont="1">
      <alignment horizontal="center" readingOrder="0"/>
    </xf>
    <xf borderId="0" fillId="132" fontId="0" numFmtId="0" xfId="0" applyAlignment="1" applyFill="1" applyFont="1">
      <alignment horizontal="center" readingOrder="0"/>
    </xf>
    <xf borderId="0" fillId="133" fontId="0" numFmtId="0" xfId="0" applyAlignment="1" applyFill="1" applyFont="1">
      <alignment horizontal="center" readingOrder="0"/>
    </xf>
    <xf borderId="0" fillId="134" fontId="0" numFmtId="0" xfId="0" applyAlignment="1" applyFill="1" applyFont="1">
      <alignment horizontal="center" readingOrder="0"/>
    </xf>
    <xf borderId="0" fillId="135" fontId="0" numFmtId="0" xfId="0" applyAlignment="1" applyFill="1" applyFont="1">
      <alignment horizontal="center" readingOrder="0"/>
    </xf>
    <xf borderId="0" fillId="136" fontId="0" numFmtId="0" xfId="0" applyAlignment="1" applyFill="1" applyFont="1">
      <alignment horizontal="center" readingOrder="0"/>
    </xf>
    <xf borderId="0" fillId="137" fontId="0" numFmtId="0" xfId="0" applyAlignment="1" applyFill="1" applyFont="1">
      <alignment horizontal="center" readingOrder="0"/>
    </xf>
    <xf borderId="0" fillId="138" fontId="0" numFmtId="0" xfId="0" applyAlignment="1" applyFill="1" applyFont="1">
      <alignment horizontal="center" readingOrder="0"/>
    </xf>
    <xf borderId="0" fillId="139" fontId="0" numFmtId="0" xfId="0" applyAlignment="1" applyFill="1" applyFont="1">
      <alignment horizontal="center" readingOrder="0"/>
    </xf>
    <xf borderId="0" fillId="140" fontId="0" numFmtId="0" xfId="0" applyAlignment="1" applyFill="1" applyFont="1">
      <alignment horizontal="center" readingOrder="0"/>
    </xf>
    <xf borderId="0" fillId="141" fontId="8" numFmtId="0" xfId="0" applyAlignment="1" applyFill="1" applyFont="1">
      <alignment horizontal="center" readingOrder="0"/>
    </xf>
    <xf borderId="0" fillId="142" fontId="8" numFmtId="0" xfId="0" applyAlignment="1" applyFill="1" applyFont="1">
      <alignment horizontal="center" readingOrder="0"/>
    </xf>
    <xf borderId="0" fillId="143" fontId="0" numFmtId="0" xfId="0" applyAlignment="1" applyFill="1" applyFont="1">
      <alignment horizontal="center" readingOrder="0"/>
    </xf>
    <xf borderId="0" fillId="144" fontId="0" numFmtId="0" xfId="0" applyAlignment="1" applyFill="1" applyFont="1">
      <alignment horizontal="center" readingOrder="0"/>
    </xf>
    <xf borderId="0" fillId="145" fontId="0" numFmtId="0" xfId="0" applyAlignment="1" applyFill="1" applyFont="1">
      <alignment horizontal="center" readingOrder="0"/>
    </xf>
    <xf borderId="0" fillId="146" fontId="0" numFmtId="0" xfId="0" applyAlignment="1" applyFill="1" applyFont="1">
      <alignment horizontal="center" readingOrder="0"/>
    </xf>
    <xf borderId="0" fillId="147" fontId="0" numFmtId="0" xfId="0" applyAlignment="1" applyFill="1" applyFont="1">
      <alignment horizontal="center" readingOrder="0"/>
    </xf>
    <xf borderId="0" fillId="148" fontId="0" numFmtId="0" xfId="0" applyAlignment="1" applyFill="1" applyFont="1">
      <alignment horizontal="center" readingOrder="0"/>
    </xf>
    <xf borderId="0" fillId="149" fontId="0" numFmtId="0" xfId="0" applyAlignment="1" applyFill="1" applyFont="1">
      <alignment horizontal="center" readingOrder="0"/>
    </xf>
    <xf borderId="0" fillId="150" fontId="0" numFmtId="0" xfId="0" applyAlignment="1" applyFill="1" applyFont="1">
      <alignment horizontal="center" readingOrder="0"/>
    </xf>
    <xf borderId="0" fillId="151" fontId="8" numFmtId="0" xfId="0" applyAlignment="1" applyFill="1" applyFont="1">
      <alignment horizontal="center" readingOrder="0"/>
    </xf>
    <xf borderId="0" fillId="152" fontId="0" numFmtId="0" xfId="0" applyAlignment="1" applyFill="1" applyFont="1">
      <alignment horizontal="center" readingOrder="0"/>
    </xf>
    <xf borderId="0" fillId="153" fontId="0" numFmtId="0" xfId="0" applyAlignment="1" applyFill="1" applyFont="1">
      <alignment horizontal="center" readingOrder="0"/>
    </xf>
    <xf borderId="0" fillId="154" fontId="0" numFmtId="0" xfId="0" applyAlignment="1" applyFill="1" applyFont="1">
      <alignment horizontal="center" readingOrder="0"/>
    </xf>
    <xf borderId="0" fillId="155" fontId="0" numFmtId="0" xfId="0" applyAlignment="1" applyFill="1" applyFont="1">
      <alignment horizontal="center" readingOrder="0"/>
    </xf>
    <xf borderId="0" fillId="156" fontId="0" numFmtId="0" xfId="0" applyAlignment="1" applyFill="1" applyFont="1">
      <alignment horizontal="center" readingOrder="0"/>
    </xf>
    <xf borderId="0" fillId="157" fontId="0" numFmtId="0" xfId="0" applyAlignment="1" applyFill="1" applyFont="1">
      <alignment horizontal="center" readingOrder="0"/>
    </xf>
    <xf borderId="0" fillId="158" fontId="0" numFmtId="0" xfId="0" applyAlignment="1" applyFill="1" applyFont="1">
      <alignment horizontal="center" readingOrder="0"/>
    </xf>
    <xf borderId="0" fillId="159" fontId="0" numFmtId="0" xfId="0" applyAlignment="1" applyFill="1" applyFont="1">
      <alignment horizontal="center" readingOrder="0"/>
    </xf>
    <xf borderId="0" fillId="160" fontId="0" numFmtId="0" xfId="0" applyAlignment="1" applyFill="1" applyFont="1">
      <alignment horizontal="center" readingOrder="0"/>
    </xf>
    <xf borderId="0" fillId="161" fontId="0" numFmtId="0" xfId="0" applyAlignment="1" applyFill="1" applyFont="1">
      <alignment horizontal="center" readingOrder="0"/>
    </xf>
    <xf borderId="0" fillId="162" fontId="0" numFmtId="0" xfId="0" applyAlignment="1" applyFill="1" applyFont="1">
      <alignment horizontal="center" readingOrder="0"/>
    </xf>
    <xf borderId="0" fillId="163" fontId="0" numFmtId="0" xfId="0" applyAlignment="1" applyFill="1" applyFont="1">
      <alignment horizontal="center" readingOrder="0"/>
    </xf>
    <xf borderId="0" fillId="164" fontId="0" numFmtId="0" xfId="0" applyAlignment="1" applyFill="1" applyFont="1">
      <alignment horizontal="center" readingOrder="0"/>
    </xf>
    <xf borderId="0" fillId="165" fontId="0" numFmtId="0" xfId="0" applyAlignment="1" applyFill="1" applyFont="1">
      <alignment horizontal="center" readingOrder="0"/>
    </xf>
    <xf borderId="0" fillId="166" fontId="0" numFmtId="0" xfId="0" applyAlignment="1" applyFill="1" applyFont="1">
      <alignment horizontal="center" readingOrder="0"/>
    </xf>
    <xf borderId="0" fillId="167" fontId="0" numFmtId="0" xfId="0" applyAlignment="1" applyFill="1" applyFont="1">
      <alignment horizontal="center" readingOrder="0"/>
    </xf>
    <xf borderId="0" fillId="168" fontId="0" numFmtId="0" xfId="0" applyAlignment="1" applyFill="1" applyFont="1">
      <alignment horizontal="center" readingOrder="0"/>
    </xf>
    <xf borderId="0" fillId="169" fontId="0" numFmtId="0" xfId="0" applyAlignment="1" applyFill="1" applyFont="1">
      <alignment horizontal="center" readingOrder="0"/>
    </xf>
    <xf borderId="0" fillId="170" fontId="0" numFmtId="0" xfId="0" applyAlignment="1" applyFill="1" applyFont="1">
      <alignment horizontal="center" readingOrder="0"/>
    </xf>
    <xf borderId="0" fillId="171" fontId="0" numFmtId="0" xfId="0" applyAlignment="1" applyFill="1" applyFont="1">
      <alignment horizontal="center" readingOrder="0"/>
    </xf>
    <xf borderId="0" fillId="172" fontId="0" numFmtId="0" xfId="0" applyAlignment="1" applyFill="1" applyFont="1">
      <alignment horizontal="center" readingOrder="0"/>
    </xf>
    <xf borderId="0" fillId="173" fontId="0" numFmtId="0" xfId="0" applyAlignment="1" applyFill="1" applyFont="1">
      <alignment horizontal="center" readingOrder="0"/>
    </xf>
    <xf borderId="0" fillId="174" fontId="0" numFmtId="0" xfId="0" applyAlignment="1" applyFill="1" applyFont="1">
      <alignment horizontal="center" readingOrder="0"/>
    </xf>
    <xf borderId="0" fillId="175" fontId="0" numFmtId="0" xfId="0" applyAlignment="1" applyFill="1" applyFont="1">
      <alignment horizontal="center" readingOrder="0"/>
    </xf>
    <xf borderId="0" fillId="176" fontId="0" numFmtId="0" xfId="0" applyAlignment="1" applyFill="1" applyFont="1">
      <alignment horizontal="center" readingOrder="0"/>
    </xf>
    <xf borderId="0" fillId="177" fontId="0" numFmtId="0" xfId="0" applyAlignment="1" applyFill="1" applyFont="1">
      <alignment horizontal="center" readingOrder="0"/>
    </xf>
    <xf borderId="0" fillId="178" fontId="0" numFmtId="0" xfId="0" applyAlignment="1" applyFill="1" applyFont="1">
      <alignment horizontal="center" readingOrder="0"/>
    </xf>
    <xf borderId="0" fillId="179" fontId="0" numFmtId="0" xfId="0" applyAlignment="1" applyFill="1" applyFont="1">
      <alignment horizontal="center" readingOrder="0"/>
    </xf>
    <xf borderId="0" fillId="180" fontId="0" numFmtId="0" xfId="0" applyAlignment="1" applyFill="1" applyFont="1">
      <alignment horizontal="center" readingOrder="0"/>
    </xf>
    <xf borderId="0" fillId="181" fontId="0" numFmtId="0" xfId="0" applyAlignment="1" applyFill="1" applyFont="1">
      <alignment horizontal="center" readingOrder="0"/>
    </xf>
    <xf borderId="0" fillId="182" fontId="0" numFmtId="0" xfId="0" applyAlignment="1" applyFill="1" applyFont="1">
      <alignment horizontal="center" readingOrder="0"/>
    </xf>
    <xf borderId="0" fillId="183" fontId="0" numFmtId="0" xfId="0" applyAlignment="1" applyFill="1" applyFont="1">
      <alignment horizontal="center" readingOrder="0"/>
    </xf>
    <xf borderId="0" fillId="184" fontId="0" numFmtId="0" xfId="0" applyAlignment="1" applyFill="1" applyFont="1">
      <alignment horizontal="center" readingOrder="0"/>
    </xf>
    <xf borderId="0" fillId="185" fontId="0" numFmtId="0" xfId="0" applyAlignment="1" applyFill="1" applyFont="1">
      <alignment horizontal="center" readingOrder="0"/>
    </xf>
    <xf borderId="0" fillId="186" fontId="0" numFmtId="0" xfId="0" applyAlignment="1" applyFill="1" applyFont="1">
      <alignment horizontal="center" readingOrder="0"/>
    </xf>
    <xf borderId="0" fillId="187" fontId="0" numFmtId="0" xfId="0" applyAlignment="1" applyFill="1" applyFont="1">
      <alignment horizontal="center" readingOrder="0"/>
    </xf>
    <xf borderId="0" fillId="188" fontId="0" numFmtId="0" xfId="0" applyAlignment="1" applyFill="1" applyFont="1">
      <alignment horizontal="center" readingOrder="0"/>
    </xf>
    <xf borderId="0" fillId="189" fontId="0" numFmtId="0" xfId="0" applyAlignment="1" applyFill="1" applyFont="1">
      <alignment horizontal="center" readingOrder="0"/>
    </xf>
    <xf borderId="0" fillId="190" fontId="0" numFmtId="0" xfId="0" applyAlignment="1" applyFill="1" applyFont="1">
      <alignment horizontal="center" readingOrder="0"/>
    </xf>
    <xf borderId="0" fillId="191" fontId="0" numFmtId="0" xfId="0" applyAlignment="1" applyFill="1" applyFont="1">
      <alignment horizontal="center" readingOrder="0"/>
    </xf>
    <xf borderId="0" fillId="192" fontId="0" numFmtId="0" xfId="0" applyAlignment="1" applyFill="1" applyFont="1">
      <alignment horizontal="center" readingOrder="0"/>
    </xf>
    <xf borderId="0" fillId="193" fontId="0" numFmtId="0" xfId="0" applyAlignment="1" applyFill="1" applyFont="1">
      <alignment horizontal="center" readingOrder="0"/>
    </xf>
    <xf borderId="0" fillId="194" fontId="0" numFmtId="0" xfId="0" applyAlignment="1" applyFill="1" applyFont="1">
      <alignment horizontal="center" readingOrder="0"/>
    </xf>
    <xf borderId="0" fillId="195" fontId="0" numFmtId="0" xfId="0" applyAlignment="1" applyFill="1" applyFont="1">
      <alignment horizontal="center" readingOrder="0"/>
    </xf>
    <xf borderId="0" fillId="196" fontId="0" numFmtId="0" xfId="0" applyAlignment="1" applyFill="1" applyFont="1">
      <alignment horizontal="center" readingOrder="0"/>
    </xf>
    <xf borderId="0" fillId="197" fontId="0" numFmtId="0" xfId="0" applyAlignment="1" applyFill="1" applyFont="1">
      <alignment horizontal="center" readingOrder="0"/>
    </xf>
    <xf borderId="0" fillId="198" fontId="0" numFmtId="0" xfId="0" applyAlignment="1" applyFill="1" applyFont="1">
      <alignment horizontal="center" readingOrder="0"/>
    </xf>
    <xf borderId="0" fillId="199" fontId="0" numFmtId="0" xfId="0" applyAlignment="1" applyFill="1" applyFont="1">
      <alignment horizontal="center" readingOrder="0"/>
    </xf>
    <xf borderId="0" fillId="200" fontId="0" numFmtId="0" xfId="0" applyAlignment="1" applyFill="1" applyFont="1">
      <alignment horizontal="center" readingOrder="0"/>
    </xf>
    <xf borderId="0" fillId="201" fontId="0" numFmtId="0" xfId="0" applyAlignment="1" applyFill="1" applyFont="1">
      <alignment horizontal="center" readingOrder="0"/>
    </xf>
    <xf borderId="0" fillId="202" fontId="0" numFmtId="0" xfId="0" applyAlignment="1" applyFill="1" applyFont="1">
      <alignment horizontal="center" readingOrder="0"/>
    </xf>
    <xf borderId="0" fillId="203" fontId="0" numFmtId="0" xfId="0" applyAlignment="1" applyFill="1" applyFont="1">
      <alignment horizontal="center" readingOrder="0"/>
    </xf>
    <xf borderId="0" fillId="204" fontId="0" numFmtId="0" xfId="0" applyAlignment="1" applyFill="1" applyFont="1">
      <alignment horizontal="center" readingOrder="0"/>
    </xf>
    <xf borderId="0" fillId="205" fontId="0" numFmtId="0" xfId="0" applyAlignment="1" applyFill="1" applyFont="1">
      <alignment horizontal="center" readingOrder="0"/>
    </xf>
    <xf borderId="0" fillId="206" fontId="0" numFmtId="0" xfId="0" applyAlignment="1" applyFill="1" applyFont="1">
      <alignment horizontal="center" readingOrder="0"/>
    </xf>
    <xf borderId="0" fillId="207" fontId="0" numFmtId="0" xfId="0" applyAlignment="1" applyFill="1" applyFont="1">
      <alignment horizontal="center" readingOrder="0"/>
    </xf>
    <xf borderId="0" fillId="208" fontId="0" numFmtId="0" xfId="0" applyAlignment="1" applyFill="1" applyFont="1">
      <alignment horizontal="center" readingOrder="0"/>
    </xf>
    <xf borderId="0" fillId="209" fontId="0" numFmtId="0" xfId="0" applyAlignment="1" applyFill="1" applyFont="1">
      <alignment horizontal="center" readingOrder="0"/>
    </xf>
    <xf borderId="0" fillId="210" fontId="0" numFmtId="0" xfId="0" applyAlignment="1" applyFill="1" applyFont="1">
      <alignment horizontal="center" readingOrder="0"/>
    </xf>
    <xf borderId="0" fillId="211" fontId="0" numFmtId="0" xfId="0" applyAlignment="1" applyFill="1" applyFont="1">
      <alignment horizontal="center" readingOrder="0"/>
    </xf>
    <xf borderId="0" fillId="212" fontId="0" numFmtId="0" xfId="0" applyAlignment="1" applyFill="1" applyFont="1">
      <alignment horizontal="center" readingOrder="0"/>
    </xf>
    <xf borderId="0" fillId="213" fontId="0" numFmtId="0" xfId="0" applyAlignment="1" applyFill="1" applyFont="1">
      <alignment horizontal="center" readingOrder="0"/>
    </xf>
    <xf borderId="0" fillId="214" fontId="0" numFmtId="0" xfId="0" applyAlignment="1" applyFill="1" applyFont="1">
      <alignment horizontal="center" readingOrder="0"/>
    </xf>
    <xf borderId="0" fillId="215" fontId="0" numFmtId="0" xfId="0" applyAlignment="1" applyFill="1" applyFont="1">
      <alignment horizontal="center" readingOrder="0"/>
    </xf>
    <xf borderId="0" fillId="216" fontId="0" numFmtId="0" xfId="0" applyAlignment="1" applyFill="1" applyFont="1">
      <alignment horizontal="center" readingOrder="0"/>
    </xf>
    <xf borderId="0" fillId="217" fontId="0" numFmtId="0" xfId="0" applyAlignment="1" applyFill="1" applyFont="1">
      <alignment horizontal="center" readingOrder="0"/>
    </xf>
    <xf borderId="0" fillId="218" fontId="0" numFmtId="0" xfId="0" applyAlignment="1" applyFill="1" applyFont="1">
      <alignment horizontal="center" readingOrder="0"/>
    </xf>
    <xf borderId="0" fillId="219" fontId="0" numFmtId="0" xfId="0" applyAlignment="1" applyFill="1" applyFont="1">
      <alignment horizontal="center" readingOrder="0"/>
    </xf>
    <xf borderId="0" fillId="220" fontId="0" numFmtId="0" xfId="0" applyAlignment="1" applyFill="1" applyFont="1">
      <alignment horizontal="center" readingOrder="0"/>
    </xf>
    <xf borderId="0" fillId="221" fontId="8" numFmtId="0" xfId="0" applyAlignment="1" applyFill="1" applyFont="1">
      <alignment horizontal="center" readingOrder="0"/>
    </xf>
    <xf borderId="0" fillId="222" fontId="0" numFmtId="0" xfId="0" applyAlignment="1" applyFill="1" applyFont="1">
      <alignment horizontal="center" readingOrder="0"/>
    </xf>
    <xf borderId="0" fillId="223" fontId="0" numFmtId="0" xfId="0" applyAlignment="1" applyFill="1" applyFont="1">
      <alignment horizontal="center" readingOrder="0"/>
    </xf>
    <xf borderId="0" fillId="224" fontId="8" numFmtId="0" xfId="0" applyAlignment="1" applyFill="1" applyFont="1">
      <alignment horizontal="center" readingOrder="0"/>
    </xf>
    <xf borderId="0" fillId="225" fontId="8" numFmtId="0" xfId="0" applyAlignment="1" applyFill="1" applyFont="1">
      <alignment horizontal="center" readingOrder="0"/>
    </xf>
    <xf borderId="0" fillId="226" fontId="0" numFmtId="0" xfId="0" applyAlignment="1" applyFill="1" applyFont="1">
      <alignment horizontal="center" readingOrder="0"/>
    </xf>
    <xf borderId="0" fillId="227" fontId="0" numFmtId="0" xfId="0" applyAlignment="1" applyFill="1" applyFont="1">
      <alignment horizontal="center" readingOrder="0"/>
    </xf>
    <xf borderId="0" fillId="228" fontId="0" numFmtId="0" xfId="0" applyAlignment="1" applyFill="1" applyFont="1">
      <alignment horizontal="center" readingOrder="0"/>
    </xf>
    <xf borderId="0" fillId="229" fontId="8" numFmtId="0" xfId="0" applyAlignment="1" applyFill="1" applyFont="1">
      <alignment horizontal="center" readingOrder="0"/>
    </xf>
    <xf borderId="0" fillId="230" fontId="0" numFmtId="0" xfId="0" applyAlignment="1" applyFill="1" applyFont="1">
      <alignment horizontal="center" readingOrder="0"/>
    </xf>
    <xf borderId="0" fillId="231" fontId="0" numFmtId="0" xfId="0" applyAlignment="1" applyFill="1" applyFont="1">
      <alignment horizontal="center" readingOrder="0"/>
    </xf>
    <xf borderId="0" fillId="232" fontId="0" numFmtId="0" xfId="0" applyAlignment="1" applyFill="1" applyFont="1">
      <alignment horizontal="center" readingOrder="0"/>
    </xf>
    <xf borderId="0" fillId="233" fontId="8" numFmtId="0" xfId="0" applyAlignment="1" applyFill="1" applyFont="1">
      <alignment horizontal="center" readingOrder="0"/>
    </xf>
    <xf borderId="0" fillId="234" fontId="8" numFmtId="0" xfId="0" applyAlignment="1" applyFill="1" applyFont="1">
      <alignment horizontal="center" readingOrder="0"/>
    </xf>
    <xf borderId="0" fillId="235" fontId="0" numFmtId="0" xfId="0" applyAlignment="1" applyFill="1" applyFont="1">
      <alignment horizontal="center" readingOrder="0"/>
    </xf>
    <xf borderId="0" fillId="236" fontId="0" numFmtId="0" xfId="0" applyAlignment="1" applyFill="1" applyFont="1">
      <alignment horizontal="center" readingOrder="0"/>
    </xf>
    <xf borderId="0" fillId="237" fontId="8" numFmtId="0" xfId="0" applyAlignment="1" applyFill="1" applyFont="1">
      <alignment horizontal="center" readingOrder="0"/>
    </xf>
    <xf borderId="0" fillId="238" fontId="8" numFmtId="0" xfId="0" applyAlignment="1" applyFill="1" applyFont="1">
      <alignment horizontal="center" readingOrder="0"/>
    </xf>
    <xf borderId="0" fillId="239" fontId="8" numFmtId="0" xfId="0" applyAlignment="1" applyFill="1" applyFont="1">
      <alignment horizontal="center" readingOrder="0"/>
    </xf>
    <xf borderId="0" fillId="240" fontId="0" numFmtId="0" xfId="0" applyAlignment="1" applyFill="1" applyFont="1">
      <alignment horizontal="center" readingOrder="0"/>
    </xf>
    <xf borderId="0" fillId="241" fontId="0" numFmtId="0" xfId="0" applyAlignment="1" applyFill="1" applyFont="1">
      <alignment horizontal="center" readingOrder="0"/>
    </xf>
    <xf borderId="0" fillId="242" fontId="0" numFmtId="0" xfId="0" applyAlignment="1" applyFill="1" applyFont="1">
      <alignment horizontal="center" readingOrder="0"/>
    </xf>
    <xf borderId="0" fillId="243" fontId="0" numFmtId="0" xfId="0" applyAlignment="1" applyFill="1" applyFont="1">
      <alignment horizontal="center" readingOrder="0"/>
    </xf>
    <xf borderId="0" fillId="244" fontId="8" numFmtId="0" xfId="0" applyAlignment="1" applyFill="1" applyFont="1">
      <alignment horizontal="center" readingOrder="0"/>
    </xf>
    <xf borderId="0" fillId="245" fontId="0" numFmtId="0" xfId="0" applyAlignment="1" applyFill="1" applyFont="1">
      <alignment horizontal="center" readingOrder="0"/>
    </xf>
    <xf borderId="0" fillId="246" fontId="0" numFmtId="0" xfId="0" applyAlignment="1" applyFill="1" applyFont="1">
      <alignment horizontal="center" readingOrder="0"/>
    </xf>
    <xf borderId="0" fillId="247" fontId="0" numFmtId="0" xfId="0" applyAlignment="1" applyFill="1" applyFont="1">
      <alignment horizontal="center" readingOrder="0"/>
    </xf>
    <xf borderId="0" fillId="248" fontId="8" numFmtId="0" xfId="0" applyAlignment="1" applyFill="1" applyFont="1">
      <alignment horizontal="center" readingOrder="0"/>
    </xf>
    <xf borderId="0" fillId="249" fontId="8" numFmtId="0" xfId="0" applyAlignment="1" applyFill="1" applyFont="1">
      <alignment horizontal="center" readingOrder="0"/>
    </xf>
    <xf borderId="0" fillId="250" fontId="8" numFmtId="0" xfId="0" applyAlignment="1" applyFill="1" applyFont="1">
      <alignment horizontal="center" readingOrder="0"/>
    </xf>
    <xf borderId="0" fillId="251" fontId="8" numFmtId="0" xfId="0" applyAlignment="1" applyFill="1" applyFont="1">
      <alignment horizontal="center" readingOrder="0"/>
    </xf>
    <xf borderId="0" fillId="252" fontId="8" numFmtId="0" xfId="0" applyAlignment="1" applyFill="1" applyFont="1">
      <alignment horizontal="center" readingOrder="0"/>
    </xf>
    <xf borderId="0" fillId="253" fontId="8" numFmtId="0" xfId="0" applyAlignment="1" applyFill="1" applyFont="1">
      <alignment horizontal="center" readingOrder="0"/>
    </xf>
    <xf borderId="0" fillId="254" fontId="8" numFmtId="0" xfId="0" applyAlignment="1" applyFill="1" applyFont="1">
      <alignment horizontal="center" readingOrder="0"/>
    </xf>
    <xf borderId="0" fillId="255" fontId="8" numFmtId="0" xfId="0" applyAlignment="1" applyFill="1" applyFont="1">
      <alignment horizontal="center" readingOrder="0"/>
    </xf>
    <xf borderId="0" fillId="256" fontId="8" numFmtId="0" xfId="0" applyAlignment="1" applyFill="1" applyFont="1">
      <alignment horizontal="center" readingOrder="0"/>
    </xf>
    <xf borderId="0" fillId="257" fontId="0" numFmtId="0" xfId="0" applyAlignment="1" applyFill="1" applyFont="1">
      <alignment horizontal="center" readingOrder="0"/>
    </xf>
    <xf borderId="0" fillId="258" fontId="8" numFmtId="0" xfId="0" applyAlignment="1" applyFill="1" applyFont="1">
      <alignment horizontal="center" readingOrder="0"/>
    </xf>
    <xf borderId="0" fillId="259" fontId="8" numFmtId="0" xfId="0" applyAlignment="1" applyFill="1" applyFont="1">
      <alignment horizontal="center" readingOrder="0"/>
    </xf>
    <xf borderId="0" fillId="260" fontId="8" numFmtId="0" xfId="0" applyAlignment="1" applyFill="1" applyFont="1">
      <alignment horizontal="center" readingOrder="0"/>
    </xf>
    <xf borderId="0" fillId="261" fontId="8" numFmtId="0" xfId="0" applyAlignment="1" applyFill="1" applyFont="1">
      <alignment horizontal="center" readingOrder="0"/>
    </xf>
    <xf borderId="0" fillId="262" fontId="8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63" fontId="0" numFmtId="0" xfId="0" applyAlignment="1" applyFill="1" applyFont="1">
      <alignment horizontal="center" readingOrder="0"/>
    </xf>
    <xf borderId="0" fillId="264" fontId="8" numFmtId="0" xfId="0" applyAlignment="1" applyFill="1" applyFont="1">
      <alignment horizontal="center" readingOrder="0"/>
    </xf>
    <xf borderId="0" fillId="265" fontId="8" numFmtId="0" xfId="0" applyAlignment="1" applyFill="1" applyFont="1">
      <alignment horizontal="center" readingOrder="0"/>
    </xf>
    <xf borderId="0" fillId="266" fontId="8" numFmtId="0" xfId="0" applyAlignment="1" applyFill="1" applyFont="1">
      <alignment horizontal="center" readingOrder="0"/>
    </xf>
    <xf borderId="0" fillId="267" fontId="8" numFmtId="0" xfId="0" applyAlignment="1" applyFill="1" applyFont="1">
      <alignment horizontal="center" readingOrder="0"/>
    </xf>
    <xf borderId="0" fillId="268" fontId="8" numFmtId="0" xfId="0" applyAlignment="1" applyFill="1" applyFont="1">
      <alignment horizontal="center" readingOrder="0"/>
    </xf>
    <xf borderId="0" fillId="269" fontId="8" numFmtId="0" xfId="0" applyAlignment="1" applyFill="1" applyFont="1">
      <alignment horizontal="center" readingOrder="0"/>
    </xf>
    <xf borderId="0" fillId="270" fontId="8" numFmtId="0" xfId="0" applyAlignment="1" applyFill="1" applyFont="1">
      <alignment horizontal="center" readingOrder="0"/>
    </xf>
    <xf borderId="0" fillId="271" fontId="8" numFmtId="0" xfId="0" applyAlignment="1" applyFill="1" applyFont="1">
      <alignment horizontal="center" readingOrder="0"/>
    </xf>
    <xf borderId="0" fillId="272" fontId="8" numFmtId="0" xfId="0" applyAlignment="1" applyFill="1" applyFont="1">
      <alignment horizontal="center" readingOrder="0"/>
    </xf>
    <xf borderId="0" fillId="273" fontId="8" numFmtId="0" xfId="0" applyAlignment="1" applyFill="1" applyFont="1">
      <alignment horizontal="center" readingOrder="0"/>
    </xf>
    <xf borderId="0" fillId="274" fontId="8" numFmtId="0" xfId="0" applyAlignment="1" applyFill="1" applyFont="1">
      <alignment horizontal="center" readingOrder="0"/>
    </xf>
    <xf borderId="0" fillId="275" fontId="8" numFmtId="0" xfId="0" applyAlignment="1" applyFill="1" applyFont="1">
      <alignment horizontal="center" readingOrder="0"/>
    </xf>
    <xf borderId="0" fillId="276" fontId="8" numFmtId="0" xfId="0" applyAlignment="1" applyFill="1" applyFont="1">
      <alignment horizontal="center" readingOrder="0"/>
    </xf>
    <xf borderId="0" fillId="277" fontId="8" numFmtId="0" xfId="0" applyAlignment="1" applyFill="1" applyFont="1">
      <alignment horizontal="center" readingOrder="0"/>
    </xf>
    <xf borderId="0" fillId="278" fontId="8" numFmtId="0" xfId="0" applyAlignment="1" applyFill="1" applyFont="1">
      <alignment horizontal="center" readingOrder="0"/>
    </xf>
    <xf borderId="0" fillId="279" fontId="8" numFmtId="0" xfId="0" applyAlignment="1" applyFill="1" applyFont="1">
      <alignment horizontal="center" readingOrder="0"/>
    </xf>
    <xf borderId="0" fillId="280" fontId="8" numFmtId="0" xfId="0" applyAlignment="1" applyFill="1" applyFont="1">
      <alignment horizontal="center" readingOrder="0"/>
    </xf>
    <xf borderId="0" fillId="281" fontId="8" numFmtId="0" xfId="0" applyAlignment="1" applyFill="1" applyFont="1">
      <alignment horizontal="center" readingOrder="0"/>
    </xf>
    <xf borderId="0" fillId="282" fontId="8" numFmtId="0" xfId="0" applyAlignment="1" applyFill="1" applyFont="1">
      <alignment horizontal="center" readingOrder="0"/>
    </xf>
    <xf borderId="0" fillId="283" fontId="8" numFmtId="0" xfId="0" applyAlignment="1" applyFill="1" applyFont="1">
      <alignment horizontal="center" readingOrder="0"/>
    </xf>
    <xf borderId="0" fillId="284" fontId="8" numFmtId="0" xfId="0" applyAlignment="1" applyFill="1" applyFont="1">
      <alignment horizontal="center" readingOrder="0"/>
    </xf>
    <xf borderId="0" fillId="285" fontId="8" numFmtId="0" xfId="0" applyAlignment="1" applyFill="1" applyFont="1">
      <alignment horizontal="center" readingOrder="0"/>
    </xf>
    <xf borderId="0" fillId="286" fontId="8" numFmtId="0" xfId="0" applyAlignment="1" applyFill="1" applyFont="1">
      <alignment horizontal="center" readingOrder="0"/>
    </xf>
    <xf borderId="0" fillId="287" fontId="8" numFmtId="0" xfId="0" applyAlignment="1" applyFill="1" applyFont="1">
      <alignment horizontal="center" readingOrder="0"/>
    </xf>
    <xf borderId="0" fillId="288" fontId="8" numFmtId="0" xfId="0" applyAlignment="1" applyFill="1" applyFont="1">
      <alignment horizontal="center" readingOrder="0"/>
    </xf>
    <xf borderId="0" fillId="289" fontId="8" numFmtId="0" xfId="0" applyAlignment="1" applyFill="1" applyFont="1">
      <alignment horizontal="center" readingOrder="0"/>
    </xf>
    <xf borderId="0" fillId="290" fontId="0" numFmtId="0" xfId="0" applyAlignment="1" applyFill="1" applyFont="1">
      <alignment horizontal="center" readingOrder="0"/>
    </xf>
    <xf borderId="0" fillId="291" fontId="0" numFmtId="0" xfId="0" applyAlignment="1" applyFill="1" applyFont="1">
      <alignment horizontal="center" readingOrder="0"/>
    </xf>
    <xf borderId="0" fillId="292" fontId="8" numFmtId="0" xfId="0" applyAlignment="1" applyFill="1" applyFont="1">
      <alignment horizontal="center" readingOrder="0"/>
    </xf>
    <xf borderId="0" fillId="293" fontId="8" numFmtId="0" xfId="0" applyAlignment="1" applyFill="1" applyFont="1">
      <alignment horizontal="center" readingOrder="0"/>
    </xf>
    <xf borderId="0" fillId="294" fontId="8" numFmtId="0" xfId="0" applyAlignment="1" applyFill="1" applyFont="1">
      <alignment horizontal="center" readingOrder="0"/>
    </xf>
    <xf borderId="0" fillId="295" fontId="8" numFmtId="0" xfId="0" applyAlignment="1" applyFill="1" applyFont="1">
      <alignment horizontal="center" readingOrder="0"/>
    </xf>
    <xf borderId="0" fillId="296" fontId="0" numFmtId="0" xfId="0" applyAlignment="1" applyFill="1" applyFont="1">
      <alignment horizontal="center" readingOrder="0"/>
    </xf>
    <xf borderId="0" fillId="297" fontId="0" numFmtId="0" xfId="0" applyAlignment="1" applyFill="1" applyFont="1">
      <alignment horizontal="center" readingOrder="0"/>
    </xf>
    <xf borderId="0" fillId="298" fontId="8" numFmtId="0" xfId="0" applyAlignment="1" applyFill="1" applyFont="1">
      <alignment horizontal="center" readingOrder="0"/>
    </xf>
    <xf borderId="0" fillId="299" fontId="8" numFmtId="0" xfId="0" applyAlignment="1" applyFill="1" applyFont="1">
      <alignment horizontal="center" readingOrder="0"/>
    </xf>
    <xf borderId="0" fillId="300" fontId="8" numFmtId="0" xfId="0" applyAlignment="1" applyFill="1" applyFont="1">
      <alignment horizontal="center" readingOrder="0"/>
    </xf>
    <xf borderId="0" fillId="301" fontId="8" numFmtId="0" xfId="0" applyAlignment="1" applyFill="1" applyFont="1">
      <alignment horizontal="center" readingOrder="0"/>
    </xf>
    <xf borderId="0" fillId="302" fontId="8" numFmtId="0" xfId="0" applyAlignment="1" applyFill="1" applyFont="1">
      <alignment horizontal="center" readingOrder="0"/>
    </xf>
    <xf borderId="0" fillId="303" fontId="0" numFmtId="0" xfId="0" applyAlignment="1" applyFill="1" applyFont="1">
      <alignment horizontal="center" readingOrder="0"/>
    </xf>
    <xf borderId="0" fillId="304" fontId="0" numFmtId="0" xfId="0" applyAlignment="1" applyFill="1" applyFont="1">
      <alignment horizontal="center" readingOrder="0"/>
    </xf>
    <xf borderId="0" fillId="305" fontId="0" numFmtId="0" xfId="0" applyAlignment="1" applyFill="1" applyFont="1">
      <alignment horizontal="center" readingOrder="0"/>
    </xf>
    <xf borderId="0" fillId="306" fontId="0" numFmtId="0" xfId="0" applyAlignment="1" applyFill="1" applyFont="1">
      <alignment horizontal="center" readingOrder="0"/>
    </xf>
    <xf borderId="0" fillId="307" fontId="8" numFmtId="0" xfId="0" applyAlignment="1" applyFill="1" applyFont="1">
      <alignment horizontal="center" readingOrder="0"/>
    </xf>
    <xf borderId="0" fillId="308" fontId="0" numFmtId="0" xfId="0" applyAlignment="1" applyFill="1" applyFont="1">
      <alignment horizontal="center" readingOrder="0"/>
    </xf>
    <xf borderId="0" fillId="309" fontId="8" numFmtId="0" xfId="0" applyAlignment="1" applyFill="1" applyFont="1">
      <alignment horizontal="center" readingOrder="0"/>
    </xf>
    <xf borderId="0" fillId="310" fontId="0" numFmtId="0" xfId="0" applyAlignment="1" applyFill="1" applyFont="1">
      <alignment horizontal="center" readingOrder="0"/>
    </xf>
    <xf borderId="0" fillId="311" fontId="0" numFmtId="0" xfId="0" applyAlignment="1" applyFill="1" applyFont="1">
      <alignment horizontal="center" readingOrder="0"/>
    </xf>
    <xf borderId="0" fillId="312" fontId="0" numFmtId="0" xfId="0" applyAlignment="1" applyFill="1" applyFont="1">
      <alignment horizontal="center" readingOrder="0"/>
    </xf>
    <xf borderId="0" fillId="313" fontId="0" numFmtId="0" xfId="0" applyAlignment="1" applyFill="1" applyFont="1">
      <alignment horizontal="center" readingOrder="0"/>
    </xf>
    <xf borderId="0" fillId="314" fontId="0" numFmtId="0" xfId="0" applyAlignment="1" applyFill="1" applyFont="1">
      <alignment horizontal="center" readingOrder="0"/>
    </xf>
    <xf borderId="0" fillId="315" fontId="0" numFmtId="0" xfId="0" applyAlignment="1" applyFill="1" applyFont="1">
      <alignment horizontal="center" readingOrder="0"/>
    </xf>
    <xf borderId="0" fillId="316" fontId="0" numFmtId="0" xfId="0" applyAlignment="1" applyFill="1" applyFont="1">
      <alignment horizontal="center" readingOrder="0"/>
    </xf>
    <xf borderId="0" fillId="317" fontId="0" numFmtId="0" xfId="0" applyAlignment="1" applyFill="1" applyFont="1">
      <alignment horizontal="center" readingOrder="0"/>
    </xf>
    <xf borderId="0" fillId="318" fontId="0" numFmtId="0" xfId="0" applyAlignment="1" applyFill="1" applyFont="1">
      <alignment horizontal="center" readingOrder="0"/>
    </xf>
    <xf borderId="0" fillId="319" fontId="0" numFmtId="0" xfId="0" applyAlignment="1" applyFill="1" applyFont="1">
      <alignment horizontal="center" readingOrder="0"/>
    </xf>
    <xf borderId="0" fillId="320" fontId="0" numFmtId="0" xfId="0" applyAlignment="1" applyFill="1" applyFont="1">
      <alignment horizontal="center" readingOrder="0"/>
    </xf>
    <xf borderId="0" fillId="321" fontId="0" numFmtId="0" xfId="0" applyAlignment="1" applyFill="1" applyFont="1">
      <alignment horizontal="center" readingOrder="0"/>
    </xf>
    <xf borderId="0" fillId="322" fontId="0" numFmtId="0" xfId="0" applyAlignment="1" applyFill="1" applyFont="1">
      <alignment horizontal="center" readingOrder="0"/>
    </xf>
    <xf borderId="0" fillId="323" fontId="0" numFmtId="0" xfId="0" applyAlignment="1" applyFill="1" applyFont="1">
      <alignment horizontal="center" readingOrder="0"/>
    </xf>
    <xf borderId="0" fillId="324" fontId="0" numFmtId="0" xfId="0" applyAlignment="1" applyFill="1" applyFont="1">
      <alignment horizontal="center" readingOrder="0"/>
    </xf>
    <xf borderId="0" fillId="325" fontId="0" numFmtId="0" xfId="0" applyAlignment="1" applyFill="1" applyFont="1">
      <alignment horizontal="center" readingOrder="0"/>
    </xf>
    <xf borderId="0" fillId="326" fontId="0" numFmtId="0" xfId="0" applyAlignment="1" applyFill="1" applyFont="1">
      <alignment horizontal="center" readingOrder="0"/>
    </xf>
    <xf borderId="0" fillId="327" fontId="0" numFmtId="0" xfId="0" applyAlignment="1" applyFill="1" applyFont="1">
      <alignment horizontal="center" readingOrder="0"/>
    </xf>
    <xf borderId="0" fillId="328" fontId="0" numFmtId="0" xfId="0" applyAlignment="1" applyFill="1" applyFont="1">
      <alignment horizontal="center" readingOrder="0"/>
    </xf>
    <xf borderId="0" fillId="329" fontId="0" numFmtId="0" xfId="0" applyAlignment="1" applyFill="1" applyFont="1">
      <alignment horizontal="center" readingOrder="0"/>
    </xf>
    <xf borderId="0" fillId="330" fontId="0" numFmtId="0" xfId="0" applyAlignment="1" applyFill="1" applyFont="1">
      <alignment horizontal="center" readingOrder="0"/>
    </xf>
    <xf borderId="0" fillId="331" fontId="0" numFmtId="0" xfId="0" applyAlignment="1" applyFill="1" applyFont="1">
      <alignment horizontal="center" readingOrder="0"/>
    </xf>
    <xf borderId="0" fillId="332" fontId="0" numFmtId="0" xfId="0" applyAlignment="1" applyFill="1" applyFont="1">
      <alignment horizontal="center" readingOrder="0"/>
    </xf>
    <xf borderId="0" fillId="333" fontId="0" numFmtId="0" xfId="0" applyAlignment="1" applyFill="1" applyFont="1">
      <alignment horizontal="center" readingOrder="0"/>
    </xf>
    <xf borderId="0" fillId="334" fontId="0" numFmtId="0" xfId="0" applyAlignment="1" applyFill="1" applyFont="1">
      <alignment horizontal="center" readingOrder="0"/>
    </xf>
    <xf borderId="0" fillId="335" fontId="0" numFmtId="0" xfId="0" applyAlignment="1" applyFill="1" applyFont="1">
      <alignment horizontal="center" readingOrder="0"/>
    </xf>
    <xf borderId="0" fillId="336" fontId="0" numFmtId="0" xfId="0" applyAlignment="1" applyFill="1" applyFont="1">
      <alignment horizontal="center" readingOrder="0"/>
    </xf>
    <xf borderId="0" fillId="337" fontId="0" numFmtId="0" xfId="0" applyAlignment="1" applyFill="1" applyFont="1">
      <alignment horizontal="center" readingOrder="0"/>
    </xf>
    <xf borderId="0" fillId="338" fontId="0" numFmtId="0" xfId="0" applyAlignment="1" applyFill="1" applyFont="1">
      <alignment horizontal="center" readingOrder="0"/>
    </xf>
    <xf borderId="0" fillId="339" fontId="0" numFmtId="0" xfId="0" applyAlignment="1" applyFill="1" applyFont="1">
      <alignment horizontal="center" readingOrder="0"/>
    </xf>
    <xf borderId="0" fillId="340" fontId="0" numFmtId="0" xfId="0" applyAlignment="1" applyFill="1" applyFont="1">
      <alignment horizontal="center" readingOrder="0"/>
    </xf>
    <xf borderId="0" fillId="341" fontId="0" numFmtId="0" xfId="0" applyAlignment="1" applyFill="1" applyFont="1">
      <alignment horizontal="center" readingOrder="0"/>
    </xf>
    <xf borderId="0" fillId="342" fontId="0" numFmtId="0" xfId="0" applyAlignment="1" applyFill="1" applyFont="1">
      <alignment horizontal="center" readingOrder="0"/>
    </xf>
    <xf borderId="0" fillId="343" fontId="0" numFmtId="0" xfId="0" applyAlignment="1" applyFill="1" applyFont="1">
      <alignment horizontal="center" readingOrder="0"/>
    </xf>
    <xf borderId="0" fillId="344" fontId="0" numFmtId="0" xfId="0" applyAlignment="1" applyFill="1" applyFont="1">
      <alignment horizontal="center" readingOrder="0"/>
    </xf>
    <xf borderId="0" fillId="345" fontId="0" numFmtId="0" xfId="0" applyAlignment="1" applyFill="1" applyFont="1">
      <alignment horizontal="center" readingOrder="0"/>
    </xf>
    <xf borderId="0" fillId="346" fontId="0" numFmtId="0" xfId="0" applyAlignment="1" applyFill="1" applyFont="1">
      <alignment horizontal="center" readingOrder="0"/>
    </xf>
    <xf borderId="0" fillId="347" fontId="0" numFmtId="0" xfId="0" applyAlignment="1" applyFill="1" applyFont="1">
      <alignment horizontal="center" readingOrder="0"/>
    </xf>
    <xf borderId="0" fillId="348" fontId="0" numFmtId="0" xfId="0" applyAlignment="1" applyFill="1" applyFont="1">
      <alignment horizontal="center" readingOrder="0"/>
    </xf>
    <xf borderId="0" fillId="349" fontId="0" numFmtId="0" xfId="0" applyAlignment="1" applyFill="1" applyFont="1">
      <alignment horizontal="center" readingOrder="0"/>
    </xf>
    <xf borderId="0" fillId="350" fontId="0" numFmtId="0" xfId="0" applyAlignment="1" applyFill="1" applyFont="1">
      <alignment horizontal="center" readingOrder="0"/>
    </xf>
    <xf borderId="0" fillId="351" fontId="0" numFmtId="0" xfId="0" applyAlignment="1" applyFill="1" applyFont="1">
      <alignment horizontal="center" readingOrder="0"/>
    </xf>
    <xf borderId="0" fillId="352" fontId="0" numFmtId="0" xfId="0" applyAlignment="1" applyFill="1" applyFont="1">
      <alignment horizontal="center" readingOrder="0"/>
    </xf>
    <xf borderId="0" fillId="353" fontId="0" numFmtId="0" xfId="0" applyAlignment="1" applyFill="1" applyFont="1">
      <alignment horizontal="center" readingOrder="0"/>
    </xf>
    <xf borderId="0" fillId="354" fontId="0" numFmtId="0" xfId="0" applyAlignment="1" applyFill="1" applyFont="1">
      <alignment horizontal="center" readingOrder="0"/>
    </xf>
    <xf borderId="0" fillId="355" fontId="0" numFmtId="0" xfId="0" applyAlignment="1" applyFill="1" applyFont="1">
      <alignment horizontal="center" readingOrder="0"/>
    </xf>
    <xf borderId="0" fillId="356" fontId="0" numFmtId="0" xfId="0" applyAlignment="1" applyFill="1" applyFont="1">
      <alignment horizontal="center" readingOrder="0"/>
    </xf>
    <xf borderId="0" fillId="357" fontId="0" numFmtId="0" xfId="0" applyAlignment="1" applyFill="1" applyFont="1">
      <alignment horizontal="center" readingOrder="0"/>
    </xf>
    <xf borderId="0" fillId="358" fontId="0" numFmtId="0" xfId="0" applyAlignment="1" applyFill="1" applyFont="1">
      <alignment horizontal="center" readingOrder="0"/>
    </xf>
    <xf borderId="0" fillId="359" fontId="0" numFmtId="0" xfId="0" applyAlignment="1" applyFill="1" applyFont="1">
      <alignment horizontal="center" readingOrder="0"/>
    </xf>
    <xf borderId="0" fillId="0" fontId="0" numFmtId="0" xfId="0" applyAlignment="1" applyFont="1">
      <alignment horizontal="right"/>
    </xf>
    <xf borderId="0" fillId="0" fontId="0" numFmtId="164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4" numFmtId="165" xfId="0" applyAlignment="1" applyFont="1" applyNumberFormat="1">
      <alignment horizontal="center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>
        <v>25.6</v>
      </c>
      <c r="C2" s="6"/>
    </row>
    <row r="3">
      <c r="A3" s="4" t="s">
        <v>3</v>
      </c>
      <c r="B3" s="5">
        <v>29.9</v>
      </c>
      <c r="C3" s="6"/>
    </row>
    <row r="4">
      <c r="A4" s="4" t="s">
        <v>4</v>
      </c>
      <c r="B4" s="5">
        <v>34.9</v>
      </c>
      <c r="C4" s="6"/>
    </row>
    <row r="5">
      <c r="A5" s="4" t="s">
        <v>5</v>
      </c>
      <c r="B5" s="7">
        <v>37.0</v>
      </c>
      <c r="C5" s="6"/>
    </row>
    <row r="6">
      <c r="A6" s="4" t="s">
        <v>6</v>
      </c>
      <c r="B6" s="7">
        <v>37.6</v>
      </c>
      <c r="C6" s="6"/>
    </row>
    <row r="7">
      <c r="A7" s="4" t="s">
        <v>7</v>
      </c>
      <c r="B7" s="7">
        <v>36.7</v>
      </c>
      <c r="C7" s="6"/>
    </row>
    <row r="8">
      <c r="A8" s="4" t="s">
        <v>8</v>
      </c>
      <c r="B8" s="7">
        <v>36.1</v>
      </c>
      <c r="C8" s="6"/>
    </row>
    <row r="9">
      <c r="A9" s="4" t="s">
        <v>9</v>
      </c>
      <c r="B9" s="7">
        <v>33.2</v>
      </c>
      <c r="C9" s="6"/>
    </row>
    <row r="10">
      <c r="A10" s="4" t="s">
        <v>10</v>
      </c>
      <c r="B10" s="7">
        <v>31.2</v>
      </c>
      <c r="C10" s="6"/>
    </row>
    <row r="11">
      <c r="A11" s="4" t="s">
        <v>11</v>
      </c>
      <c r="B11" s="7">
        <v>28.7</v>
      </c>
      <c r="C11" s="6"/>
    </row>
    <row r="12">
      <c r="A12" s="4" t="s">
        <v>12</v>
      </c>
      <c r="B12" s="7">
        <v>26.2</v>
      </c>
      <c r="C12" s="6"/>
    </row>
    <row r="13">
      <c r="A13" s="4" t="s">
        <v>13</v>
      </c>
      <c r="B13" s="7">
        <v>25.5</v>
      </c>
      <c r="C13" s="6"/>
    </row>
    <row r="14">
      <c r="A14" s="4" t="s">
        <v>14</v>
      </c>
      <c r="B14" s="7">
        <v>24.5</v>
      </c>
      <c r="C14" s="6"/>
    </row>
    <row r="15">
      <c r="A15" s="4" t="s">
        <v>15</v>
      </c>
      <c r="B15" s="7">
        <v>24.2</v>
      </c>
      <c r="C15" s="6"/>
    </row>
    <row r="16">
      <c r="A16" s="4" t="s">
        <v>16</v>
      </c>
      <c r="B16" s="7">
        <v>22.9</v>
      </c>
      <c r="C16" s="6"/>
    </row>
    <row r="17">
      <c r="A17" s="4" t="s">
        <v>17</v>
      </c>
      <c r="B17" s="7">
        <v>20.7</v>
      </c>
      <c r="C17" s="6"/>
    </row>
    <row r="18">
      <c r="A18" s="4" t="s">
        <v>18</v>
      </c>
      <c r="B18" s="7">
        <v>21.9</v>
      </c>
      <c r="C18" s="6"/>
    </row>
    <row r="19">
      <c r="A19" s="4" t="s">
        <v>19</v>
      </c>
      <c r="B19" s="7">
        <v>19.8</v>
      </c>
      <c r="C19" s="6"/>
    </row>
    <row r="20">
      <c r="A20" s="4" t="s">
        <v>20</v>
      </c>
      <c r="B20" s="7">
        <v>20.5</v>
      </c>
      <c r="C20" s="6"/>
    </row>
    <row r="21">
      <c r="A21" s="4" t="s">
        <v>21</v>
      </c>
      <c r="B21" s="7">
        <v>21.3</v>
      </c>
      <c r="C21" s="6"/>
    </row>
    <row r="22">
      <c r="A22" s="4" t="s">
        <v>22</v>
      </c>
      <c r="B22" s="7">
        <v>22.9</v>
      </c>
      <c r="C22" s="6"/>
    </row>
    <row r="23">
      <c r="A23" s="4" t="s">
        <v>23</v>
      </c>
      <c r="B23" s="7">
        <v>24.3</v>
      </c>
      <c r="C23" s="6"/>
    </row>
    <row r="24">
      <c r="A24" s="4" t="s">
        <v>24</v>
      </c>
      <c r="B24" s="7">
        <v>25.5</v>
      </c>
      <c r="C24" s="6"/>
    </row>
    <row r="25">
      <c r="A25" s="4" t="s">
        <v>25</v>
      </c>
      <c r="B25" s="7">
        <v>26.7</v>
      </c>
      <c r="C25" s="6"/>
    </row>
    <row r="26">
      <c r="A26" s="4" t="s">
        <v>26</v>
      </c>
      <c r="B26" s="7">
        <v>32.4</v>
      </c>
      <c r="C26" s="6"/>
    </row>
    <row r="27">
      <c r="A27" s="4" t="s">
        <v>27</v>
      </c>
      <c r="B27" s="7">
        <v>35.2</v>
      </c>
      <c r="C27" s="6"/>
    </row>
    <row r="28">
      <c r="A28" s="4" t="s">
        <v>28</v>
      </c>
      <c r="B28" s="7">
        <v>38.4</v>
      </c>
      <c r="C28" s="6"/>
    </row>
    <row r="29">
      <c r="A29" s="4" t="s">
        <v>29</v>
      </c>
      <c r="B29" s="7">
        <v>38.2</v>
      </c>
      <c r="C29" s="6"/>
    </row>
    <row r="30">
      <c r="A30" s="4" t="s">
        <v>30</v>
      </c>
      <c r="B30" s="7">
        <v>38.0</v>
      </c>
      <c r="C30" s="6"/>
    </row>
    <row r="31">
      <c r="A31" s="4" t="s">
        <v>31</v>
      </c>
      <c r="B31" s="7">
        <v>28.5</v>
      </c>
      <c r="C31" s="6"/>
    </row>
    <row r="32">
      <c r="A32" s="4" t="s">
        <v>32</v>
      </c>
      <c r="B32" s="7">
        <v>22.8</v>
      </c>
      <c r="C32" s="6"/>
    </row>
    <row r="33">
      <c r="A33" s="4" t="s">
        <v>33</v>
      </c>
      <c r="B33" s="7">
        <v>19.3</v>
      </c>
      <c r="C33" s="6"/>
    </row>
    <row r="34">
      <c r="A34" s="4" t="s">
        <v>34</v>
      </c>
      <c r="B34" s="7">
        <v>18.2</v>
      </c>
      <c r="C34" s="6"/>
    </row>
    <row r="35">
      <c r="A35" s="4" t="s">
        <v>35</v>
      </c>
      <c r="B35" s="7">
        <v>20.6</v>
      </c>
      <c r="C35" s="6"/>
    </row>
    <row r="36">
      <c r="A36" s="4" t="s">
        <v>36</v>
      </c>
      <c r="B36" s="7">
        <v>21.4</v>
      </c>
      <c r="C36" s="6"/>
    </row>
    <row r="37">
      <c r="A37" s="4" t="s">
        <v>37</v>
      </c>
      <c r="B37" s="7">
        <v>20.5</v>
      </c>
      <c r="C37" s="6"/>
    </row>
    <row r="38">
      <c r="A38" s="4" t="s">
        <v>38</v>
      </c>
      <c r="B38" s="7">
        <v>20.6</v>
      </c>
      <c r="C38" s="6"/>
    </row>
    <row r="39">
      <c r="A39" s="4" t="s">
        <v>39</v>
      </c>
      <c r="B39" s="7">
        <v>21.4</v>
      </c>
      <c r="C39" s="6"/>
    </row>
    <row r="40">
      <c r="A40" s="4" t="s">
        <v>40</v>
      </c>
      <c r="B40" s="7">
        <v>20.1</v>
      </c>
      <c r="C40" s="6"/>
    </row>
    <row r="41">
      <c r="A41" s="4" t="s">
        <v>41</v>
      </c>
      <c r="B41" s="7">
        <v>20.3</v>
      </c>
      <c r="C41" s="6"/>
    </row>
    <row r="42">
      <c r="A42" s="4" t="s">
        <v>42</v>
      </c>
      <c r="B42" s="7">
        <v>18.7</v>
      </c>
      <c r="C42" s="6"/>
    </row>
    <row r="43">
      <c r="A43" s="4" t="s">
        <v>43</v>
      </c>
      <c r="B43" s="7">
        <v>16.1</v>
      </c>
      <c r="C43" s="6"/>
    </row>
    <row r="44">
      <c r="A44" s="4" t="s">
        <v>44</v>
      </c>
      <c r="B44" s="7">
        <v>15.3</v>
      </c>
      <c r="C44" s="6"/>
    </row>
    <row r="45">
      <c r="A45" s="4" t="s">
        <v>45</v>
      </c>
      <c r="B45" s="7">
        <v>17.0</v>
      </c>
      <c r="C45" s="6"/>
    </row>
    <row r="46">
      <c r="A46" s="4" t="s">
        <v>46</v>
      </c>
      <c r="B46" s="7">
        <v>20.0</v>
      </c>
      <c r="C46" s="6"/>
    </row>
    <row r="47">
      <c r="A47" s="4" t="s">
        <v>47</v>
      </c>
      <c r="B47" s="7">
        <v>21.9</v>
      </c>
      <c r="C47" s="6"/>
    </row>
    <row r="48">
      <c r="A48" s="4" t="s">
        <v>48</v>
      </c>
      <c r="B48" s="7">
        <v>24.6</v>
      </c>
      <c r="C48" s="6"/>
    </row>
    <row r="49">
      <c r="A49" s="4" t="s">
        <v>49</v>
      </c>
      <c r="B49" s="7">
        <v>27.6</v>
      </c>
      <c r="C49" s="6"/>
    </row>
    <row r="50">
      <c r="A50" s="4" t="s">
        <v>50</v>
      </c>
      <c r="B50" s="7">
        <v>30.7</v>
      </c>
      <c r="C50" s="6"/>
    </row>
    <row r="51">
      <c r="A51" s="4" t="s">
        <v>51</v>
      </c>
      <c r="B51" s="7">
        <v>34.7</v>
      </c>
      <c r="C51" s="6"/>
    </row>
    <row r="52">
      <c r="A52" s="4" t="s">
        <v>52</v>
      </c>
      <c r="B52" s="7">
        <v>35.9</v>
      </c>
      <c r="C52" s="6"/>
    </row>
    <row r="53">
      <c r="A53" s="4" t="s">
        <v>53</v>
      </c>
      <c r="B53" s="7">
        <v>37.7</v>
      </c>
      <c r="C53" s="6"/>
    </row>
    <row r="54">
      <c r="A54" s="4" t="s">
        <v>54</v>
      </c>
      <c r="B54" s="7">
        <v>37.1</v>
      </c>
      <c r="C54" s="6"/>
    </row>
    <row r="55">
      <c r="A55" s="4" t="s">
        <v>55</v>
      </c>
      <c r="B55" s="7">
        <v>29.1</v>
      </c>
      <c r="C55" s="6"/>
    </row>
    <row r="56">
      <c r="A56" s="4" t="s">
        <v>56</v>
      </c>
      <c r="B56" s="7">
        <v>22.5</v>
      </c>
      <c r="C56" s="6"/>
    </row>
    <row r="57">
      <c r="A57" s="4" t="s">
        <v>57</v>
      </c>
      <c r="B57" s="7">
        <v>17.7</v>
      </c>
      <c r="C57" s="6"/>
    </row>
    <row r="58">
      <c r="A58" s="4" t="s">
        <v>58</v>
      </c>
      <c r="B58" s="7">
        <v>18.8</v>
      </c>
      <c r="C58" s="6"/>
    </row>
    <row r="59">
      <c r="A59" s="4" t="s">
        <v>59</v>
      </c>
      <c r="B59" s="7">
        <v>18.6</v>
      </c>
      <c r="C59" s="6"/>
    </row>
    <row r="60">
      <c r="A60" s="4" t="s">
        <v>60</v>
      </c>
      <c r="B60" s="7">
        <v>19.4</v>
      </c>
      <c r="C60" s="6"/>
    </row>
    <row r="61">
      <c r="A61" s="4" t="s">
        <v>61</v>
      </c>
      <c r="B61" s="7">
        <v>19.5</v>
      </c>
      <c r="C61" s="6"/>
    </row>
    <row r="62">
      <c r="A62" s="4" t="s">
        <v>62</v>
      </c>
      <c r="B62" s="7">
        <v>18.8</v>
      </c>
      <c r="C62" s="6"/>
    </row>
    <row r="63">
      <c r="A63" s="4" t="s">
        <v>63</v>
      </c>
      <c r="B63" s="7">
        <v>20.7</v>
      </c>
      <c r="C63" s="6"/>
    </row>
    <row r="64">
      <c r="A64" s="4" t="s">
        <v>64</v>
      </c>
      <c r="B64" s="7">
        <v>18.5</v>
      </c>
      <c r="C64" s="6"/>
    </row>
    <row r="65">
      <c r="A65" s="4" t="s">
        <v>65</v>
      </c>
      <c r="B65" s="7">
        <v>17.7</v>
      </c>
      <c r="C65" s="6"/>
    </row>
    <row r="66">
      <c r="A66" s="4" t="s">
        <v>66</v>
      </c>
      <c r="B66" s="7">
        <v>15.6</v>
      </c>
      <c r="C66" s="6"/>
    </row>
    <row r="67">
      <c r="A67" s="4" t="s">
        <v>67</v>
      </c>
      <c r="B67" s="7">
        <v>14.4</v>
      </c>
      <c r="C67" s="6"/>
    </row>
    <row r="68">
      <c r="A68" s="4" t="s">
        <v>68</v>
      </c>
      <c r="B68" s="7">
        <v>14.1</v>
      </c>
      <c r="C68" s="6"/>
    </row>
    <row r="69">
      <c r="A69" s="4" t="s">
        <v>69</v>
      </c>
      <c r="B69" s="7">
        <v>14.6</v>
      </c>
      <c r="C69" s="6"/>
    </row>
    <row r="70">
      <c r="A70" s="4" t="s">
        <v>70</v>
      </c>
      <c r="B70" s="7">
        <v>16.3</v>
      </c>
      <c r="C70" s="6"/>
    </row>
    <row r="71">
      <c r="A71" s="4" t="s">
        <v>71</v>
      </c>
      <c r="B71" s="7">
        <v>20.2</v>
      </c>
      <c r="C71" s="6"/>
    </row>
    <row r="72">
      <c r="A72" s="4" t="s">
        <v>72</v>
      </c>
      <c r="B72" s="7">
        <v>21.5</v>
      </c>
      <c r="C72" s="6"/>
    </row>
    <row r="73">
      <c r="A73" s="4" t="s">
        <v>73</v>
      </c>
      <c r="B73" s="7">
        <v>24.8</v>
      </c>
      <c r="C73" s="6"/>
    </row>
    <row r="74">
      <c r="A74" s="4" t="s">
        <v>74</v>
      </c>
      <c r="B74" s="7">
        <v>29.3</v>
      </c>
      <c r="C74" s="6"/>
    </row>
    <row r="75">
      <c r="A75" s="4" t="s">
        <v>75</v>
      </c>
      <c r="B75" s="7">
        <v>34.1</v>
      </c>
      <c r="C75" s="6"/>
    </row>
    <row r="76">
      <c r="A76" s="4" t="s">
        <v>76</v>
      </c>
      <c r="B76" s="7">
        <v>35.1</v>
      </c>
      <c r="C76" s="6"/>
    </row>
    <row r="77">
      <c r="A77" s="4" t="s">
        <v>77</v>
      </c>
      <c r="B77" s="7">
        <v>37.1</v>
      </c>
      <c r="C77" s="6"/>
    </row>
    <row r="78">
      <c r="A78" s="4" t="s">
        <v>78</v>
      </c>
      <c r="B78" s="7">
        <v>36.7</v>
      </c>
      <c r="C78" s="6"/>
    </row>
    <row r="79">
      <c r="A79" s="4" t="s">
        <v>79</v>
      </c>
      <c r="B79" s="7">
        <v>28.7</v>
      </c>
      <c r="C79" s="6"/>
    </row>
    <row r="80">
      <c r="A80" s="4" t="s">
        <v>80</v>
      </c>
      <c r="B80" s="7">
        <v>23.3</v>
      </c>
      <c r="C80" s="6"/>
    </row>
    <row r="81">
      <c r="A81" s="4" t="s">
        <v>81</v>
      </c>
      <c r="B81" s="7">
        <v>19.3</v>
      </c>
      <c r="C81" s="6"/>
    </row>
    <row r="82">
      <c r="A82" s="4" t="s">
        <v>82</v>
      </c>
      <c r="B82" s="7">
        <v>19.5</v>
      </c>
      <c r="C82" s="6"/>
    </row>
    <row r="83">
      <c r="A83" s="4" t="s">
        <v>83</v>
      </c>
      <c r="B83" s="7">
        <v>19.2</v>
      </c>
      <c r="C83" s="6"/>
    </row>
    <row r="84">
      <c r="A84" s="4" t="s">
        <v>84</v>
      </c>
      <c r="B84" s="7">
        <v>19.6</v>
      </c>
      <c r="C84" s="6"/>
    </row>
    <row r="85">
      <c r="A85" s="4" t="s">
        <v>85</v>
      </c>
      <c r="B85" s="7">
        <v>18.9</v>
      </c>
      <c r="C85" s="6"/>
    </row>
    <row r="86">
      <c r="A86" s="4" t="s">
        <v>86</v>
      </c>
      <c r="B86" s="7">
        <v>19.6</v>
      </c>
      <c r="C86" s="6"/>
    </row>
    <row r="87">
      <c r="A87" s="4" t="s">
        <v>87</v>
      </c>
      <c r="B87" s="7">
        <v>19.1</v>
      </c>
      <c r="C87" s="6"/>
    </row>
    <row r="88">
      <c r="A88" s="4" t="s">
        <v>88</v>
      </c>
      <c r="B88" s="7">
        <v>17.9</v>
      </c>
      <c r="C88" s="6"/>
    </row>
    <row r="89">
      <c r="A89" s="4" t="s">
        <v>89</v>
      </c>
      <c r="B89" s="7">
        <v>17.0</v>
      </c>
      <c r="C89" s="6"/>
    </row>
    <row r="90">
      <c r="A90" s="4" t="s">
        <v>90</v>
      </c>
      <c r="B90" s="7">
        <v>14.4</v>
      </c>
      <c r="C90" s="6"/>
    </row>
    <row r="91">
      <c r="A91" s="4" t="s">
        <v>91</v>
      </c>
      <c r="B91" s="7">
        <v>13.1</v>
      </c>
      <c r="C91" s="6"/>
    </row>
    <row r="92">
      <c r="A92" s="4" t="s">
        <v>92</v>
      </c>
      <c r="B92" s="7">
        <v>13.3</v>
      </c>
      <c r="C92" s="6"/>
    </row>
    <row r="93">
      <c r="A93" s="4" t="s">
        <v>93</v>
      </c>
      <c r="B93" s="7">
        <v>14.7</v>
      </c>
      <c r="C93" s="6"/>
    </row>
    <row r="94">
      <c r="A94" s="4" t="s">
        <v>94</v>
      </c>
      <c r="B94" s="7">
        <v>17.4</v>
      </c>
      <c r="C94" s="6"/>
    </row>
    <row r="95">
      <c r="A95" s="4" t="s">
        <v>95</v>
      </c>
      <c r="B95" s="7">
        <v>19.3</v>
      </c>
      <c r="C95" s="6"/>
    </row>
    <row r="96">
      <c r="A96" s="4" t="s">
        <v>96</v>
      </c>
      <c r="B96" s="7">
        <v>19.5</v>
      </c>
      <c r="C96" s="6"/>
    </row>
    <row r="97">
      <c r="A97" s="4" t="s">
        <v>97</v>
      </c>
      <c r="B97" s="7">
        <v>19.9</v>
      </c>
      <c r="C97" s="6"/>
    </row>
    <row r="98">
      <c r="A98" s="4" t="s">
        <v>98</v>
      </c>
      <c r="B98" s="7">
        <v>24.3</v>
      </c>
      <c r="C98" s="6"/>
    </row>
    <row r="99">
      <c r="A99" s="4" t="s">
        <v>99</v>
      </c>
      <c r="B99" s="7">
        <v>30.8</v>
      </c>
      <c r="C99" s="6"/>
    </row>
    <row r="100">
      <c r="A100" s="4" t="s">
        <v>100</v>
      </c>
      <c r="B100" s="7">
        <v>33.7</v>
      </c>
      <c r="C100" s="6"/>
    </row>
    <row r="101">
      <c r="A101" s="4" t="s">
        <v>101</v>
      </c>
      <c r="B101" s="7">
        <v>35.4</v>
      </c>
      <c r="C101" s="6"/>
    </row>
    <row r="102">
      <c r="A102" s="4" t="s">
        <v>102</v>
      </c>
      <c r="B102" s="7">
        <v>36.2</v>
      </c>
      <c r="C102" s="6"/>
    </row>
    <row r="103">
      <c r="A103" s="4" t="s">
        <v>103</v>
      </c>
      <c r="B103" s="7">
        <v>30.0</v>
      </c>
      <c r="C103" s="6"/>
    </row>
    <row r="104">
      <c r="A104" s="4" t="s">
        <v>104</v>
      </c>
      <c r="B104" s="7">
        <v>22.2</v>
      </c>
      <c r="C104" s="6"/>
    </row>
    <row r="105">
      <c r="A105" s="4" t="s">
        <v>105</v>
      </c>
      <c r="B105" s="7">
        <v>18.5</v>
      </c>
      <c r="C105" s="6"/>
    </row>
    <row r="106">
      <c r="A106" s="4" t="s">
        <v>106</v>
      </c>
      <c r="B106" s="7">
        <v>18.2</v>
      </c>
      <c r="C106" s="6"/>
    </row>
    <row r="107">
      <c r="A107" s="4" t="s">
        <v>107</v>
      </c>
      <c r="B107" s="7">
        <v>19.4</v>
      </c>
      <c r="C107" s="6"/>
    </row>
    <row r="108">
      <c r="A108" s="4" t="s">
        <v>108</v>
      </c>
      <c r="B108" s="7">
        <v>18.9</v>
      </c>
      <c r="C108" s="6"/>
    </row>
    <row r="109">
      <c r="A109" s="4" t="s">
        <v>109</v>
      </c>
      <c r="B109" s="7">
        <v>18.7</v>
      </c>
      <c r="C109" s="6"/>
    </row>
    <row r="110">
      <c r="A110" s="4" t="s">
        <v>110</v>
      </c>
      <c r="B110" s="7">
        <v>17.8</v>
      </c>
      <c r="C110" s="6"/>
    </row>
    <row r="111">
      <c r="A111" s="4" t="s">
        <v>111</v>
      </c>
      <c r="B111" s="7">
        <v>17.9</v>
      </c>
      <c r="C111" s="6"/>
    </row>
    <row r="112">
      <c r="A112" s="4" t="s">
        <v>112</v>
      </c>
      <c r="B112" s="7">
        <v>17.1</v>
      </c>
      <c r="C112" s="6"/>
    </row>
    <row r="113">
      <c r="A113" s="4" t="s">
        <v>113</v>
      </c>
      <c r="B113" s="7">
        <v>15.8</v>
      </c>
      <c r="C113" s="6"/>
    </row>
    <row r="114">
      <c r="A114" s="4" t="s">
        <v>114</v>
      </c>
      <c r="B114" s="7">
        <v>14.3</v>
      </c>
      <c r="C114" s="6"/>
    </row>
    <row r="115">
      <c r="A115" s="4" t="s">
        <v>115</v>
      </c>
      <c r="B115" s="7">
        <v>14.5</v>
      </c>
      <c r="C115" s="6"/>
    </row>
    <row r="116">
      <c r="A116" s="4" t="s">
        <v>116</v>
      </c>
      <c r="B116" s="7">
        <v>14.2</v>
      </c>
      <c r="C116" s="6"/>
    </row>
    <row r="117">
      <c r="A117" s="4" t="s">
        <v>117</v>
      </c>
      <c r="B117" s="7">
        <v>14.2</v>
      </c>
      <c r="C117" s="6"/>
    </row>
    <row r="118">
      <c r="A118" s="4" t="s">
        <v>118</v>
      </c>
      <c r="B118" s="7">
        <v>16.7</v>
      </c>
      <c r="C118" s="6"/>
    </row>
    <row r="119">
      <c r="A119" s="4" t="s">
        <v>119</v>
      </c>
      <c r="B119" s="7">
        <v>19.7</v>
      </c>
      <c r="C119" s="6"/>
    </row>
    <row r="120">
      <c r="A120" s="4" t="s">
        <v>120</v>
      </c>
      <c r="B120" s="7">
        <v>19.3</v>
      </c>
      <c r="C120" s="6"/>
    </row>
    <row r="121">
      <c r="A121" s="4" t="s">
        <v>121</v>
      </c>
      <c r="B121" s="7">
        <v>20.5</v>
      </c>
      <c r="C121" s="6"/>
    </row>
    <row r="122">
      <c r="A122" s="4" t="s">
        <v>122</v>
      </c>
      <c r="B122" s="7">
        <v>21.2</v>
      </c>
      <c r="C122" s="6"/>
    </row>
    <row r="123">
      <c r="A123" s="4" t="s">
        <v>123</v>
      </c>
      <c r="B123" s="7">
        <v>25.2</v>
      </c>
      <c r="C123" s="6"/>
    </row>
    <row r="124">
      <c r="A124" s="4" t="s">
        <v>124</v>
      </c>
      <c r="B124" s="7">
        <v>31.0</v>
      </c>
      <c r="C124" s="6"/>
    </row>
    <row r="125">
      <c r="A125" s="4" t="s">
        <v>125</v>
      </c>
      <c r="B125" s="7">
        <v>35.5</v>
      </c>
      <c r="C125" s="6"/>
    </row>
    <row r="126">
      <c r="A126" s="4" t="s">
        <v>126</v>
      </c>
      <c r="B126" s="7">
        <v>35.1</v>
      </c>
      <c r="C126" s="6"/>
    </row>
    <row r="127">
      <c r="A127" s="4" t="s">
        <v>127</v>
      </c>
      <c r="B127" s="7">
        <v>34.2</v>
      </c>
      <c r="C127" s="6"/>
    </row>
    <row r="128">
      <c r="A128" s="4" t="s">
        <v>128</v>
      </c>
      <c r="B128" s="7">
        <v>31.3</v>
      </c>
      <c r="C128" s="6"/>
    </row>
    <row r="129">
      <c r="A129" s="4" t="s">
        <v>129</v>
      </c>
      <c r="B129" s="7">
        <v>30.9</v>
      </c>
      <c r="C129" s="6"/>
    </row>
    <row r="130">
      <c r="A130" s="4" t="s">
        <v>130</v>
      </c>
      <c r="B130" s="7">
        <v>28.1</v>
      </c>
      <c r="C130" s="6"/>
    </row>
    <row r="131">
      <c r="A131" s="4" t="s">
        <v>131</v>
      </c>
      <c r="B131" s="7">
        <v>27.1</v>
      </c>
      <c r="C131" s="6"/>
    </row>
    <row r="132">
      <c r="A132" s="4" t="s">
        <v>132</v>
      </c>
      <c r="B132" s="7">
        <v>22.4</v>
      </c>
      <c r="C132" s="6"/>
    </row>
    <row r="133">
      <c r="A133" s="4" t="s">
        <v>133</v>
      </c>
      <c r="B133" s="7">
        <v>21.5</v>
      </c>
      <c r="C133" s="6"/>
    </row>
    <row r="134">
      <c r="A134" s="4" t="s">
        <v>134</v>
      </c>
      <c r="B134" s="7">
        <v>21.9</v>
      </c>
      <c r="C134" s="6"/>
    </row>
    <row r="135">
      <c r="A135" s="4" t="s">
        <v>135</v>
      </c>
      <c r="B135" s="7">
        <v>23.1</v>
      </c>
      <c r="C135" s="6"/>
    </row>
    <row r="136">
      <c r="A136" s="4" t="s">
        <v>136</v>
      </c>
      <c r="B136" s="7">
        <v>20.5</v>
      </c>
      <c r="C136" s="6"/>
    </row>
    <row r="137">
      <c r="A137" s="4" t="s">
        <v>137</v>
      </c>
      <c r="B137" s="7">
        <v>18.9</v>
      </c>
      <c r="C137" s="6"/>
    </row>
    <row r="138">
      <c r="A138" s="4" t="s">
        <v>138</v>
      </c>
      <c r="B138" s="7">
        <v>19.1</v>
      </c>
      <c r="C138" s="6"/>
    </row>
    <row r="139">
      <c r="A139" s="4" t="s">
        <v>139</v>
      </c>
      <c r="B139" s="7">
        <v>19.9</v>
      </c>
      <c r="C139" s="6"/>
    </row>
    <row r="140">
      <c r="A140" s="4" t="s">
        <v>140</v>
      </c>
      <c r="B140" s="7">
        <v>18.9</v>
      </c>
      <c r="C140" s="6"/>
    </row>
    <row r="141">
      <c r="A141" s="4" t="s">
        <v>141</v>
      </c>
      <c r="B141" s="7">
        <v>19.5</v>
      </c>
      <c r="C141" s="6"/>
    </row>
    <row r="142">
      <c r="A142" s="4" t="s">
        <v>142</v>
      </c>
      <c r="B142" s="7">
        <v>22.3</v>
      </c>
      <c r="C142" s="6"/>
    </row>
    <row r="143">
      <c r="A143" s="4" t="s">
        <v>143</v>
      </c>
      <c r="B143" s="7">
        <v>24.5</v>
      </c>
      <c r="C143" s="6"/>
    </row>
    <row r="144">
      <c r="A144" s="4" t="s">
        <v>144</v>
      </c>
      <c r="B144" s="7">
        <v>24.2</v>
      </c>
      <c r="C144" s="6"/>
    </row>
    <row r="145">
      <c r="A145" s="4" t="s">
        <v>145</v>
      </c>
      <c r="B145" s="7">
        <v>25.4</v>
      </c>
      <c r="C145" s="6"/>
    </row>
    <row r="146">
      <c r="A146" s="4" t="s">
        <v>146</v>
      </c>
      <c r="B146" s="7">
        <v>27.3</v>
      </c>
      <c r="C146" s="6"/>
    </row>
    <row r="147">
      <c r="A147" s="4" t="s">
        <v>147</v>
      </c>
      <c r="B147" s="7">
        <v>32.1</v>
      </c>
      <c r="C147" s="6"/>
    </row>
    <row r="148">
      <c r="A148" s="4" t="s">
        <v>148</v>
      </c>
      <c r="B148" s="7">
        <v>34.1</v>
      </c>
      <c r="C148" s="6"/>
    </row>
    <row r="149">
      <c r="A149" s="4" t="s">
        <v>149</v>
      </c>
      <c r="B149" s="7">
        <v>36.2</v>
      </c>
      <c r="C149" s="6"/>
    </row>
    <row r="150">
      <c r="A150" s="4" t="s">
        <v>150</v>
      </c>
      <c r="B150" s="7">
        <v>35.9</v>
      </c>
      <c r="C150" s="6"/>
    </row>
    <row r="151">
      <c r="A151" s="4" t="s">
        <v>151</v>
      </c>
      <c r="B151" s="7">
        <v>34.0</v>
      </c>
      <c r="C151" s="6"/>
    </row>
    <row r="152">
      <c r="A152" s="4" t="s">
        <v>152</v>
      </c>
      <c r="B152" s="7">
        <v>33.6</v>
      </c>
      <c r="C152" s="6"/>
    </row>
    <row r="153">
      <c r="A153" s="4" t="s">
        <v>153</v>
      </c>
      <c r="B153" s="7">
        <v>29.5</v>
      </c>
      <c r="C153" s="6"/>
    </row>
    <row r="154">
      <c r="A154" s="4" t="s">
        <v>154</v>
      </c>
      <c r="B154" s="7">
        <v>26.9</v>
      </c>
      <c r="C154" s="6"/>
    </row>
    <row r="155">
      <c r="A155" s="4" t="s">
        <v>155</v>
      </c>
      <c r="B155" s="7">
        <v>25.2</v>
      </c>
      <c r="C155" s="6"/>
    </row>
    <row r="156">
      <c r="A156" s="4" t="s">
        <v>156</v>
      </c>
      <c r="B156" s="7">
        <v>22.7</v>
      </c>
      <c r="C156" s="6"/>
    </row>
    <row r="157">
      <c r="A157" s="4" t="s">
        <v>157</v>
      </c>
      <c r="B157" s="7">
        <v>20.5</v>
      </c>
      <c r="C157" s="6"/>
    </row>
    <row r="158">
      <c r="A158" s="4" t="s">
        <v>158</v>
      </c>
      <c r="B158" s="7">
        <v>21.3</v>
      </c>
      <c r="C158" s="6"/>
    </row>
    <row r="159">
      <c r="A159" s="4" t="s">
        <v>159</v>
      </c>
      <c r="B159" s="7">
        <v>21.1</v>
      </c>
      <c r="C159" s="6"/>
    </row>
    <row r="160">
      <c r="A160" s="4" t="s">
        <v>160</v>
      </c>
      <c r="B160" s="7">
        <v>18.9</v>
      </c>
      <c r="C160" s="6"/>
    </row>
    <row r="161">
      <c r="A161" s="4" t="s">
        <v>161</v>
      </c>
      <c r="B161" s="7">
        <v>18.6</v>
      </c>
      <c r="C161" s="6"/>
    </row>
    <row r="162">
      <c r="A162" s="4" t="s">
        <v>162</v>
      </c>
      <c r="B162" s="7">
        <v>17.8</v>
      </c>
      <c r="C162" s="6"/>
    </row>
    <row r="163">
      <c r="A163" s="4" t="s">
        <v>163</v>
      </c>
      <c r="B163" s="7">
        <v>15.7</v>
      </c>
      <c r="C163" s="8"/>
    </row>
    <row r="164">
      <c r="A164" s="4" t="s">
        <v>164</v>
      </c>
      <c r="B164" s="7">
        <v>15.5</v>
      </c>
      <c r="C164" s="8"/>
    </row>
    <row r="165">
      <c r="A165" s="4" t="s">
        <v>165</v>
      </c>
      <c r="B165" s="7">
        <v>16.5</v>
      </c>
      <c r="C165" s="8"/>
    </row>
    <row r="166">
      <c r="A166" s="4" t="s">
        <v>166</v>
      </c>
      <c r="B166" s="7">
        <v>19.8</v>
      </c>
      <c r="C166" s="8"/>
    </row>
    <row r="167">
      <c r="A167" s="4" t="s">
        <v>167</v>
      </c>
      <c r="B167" s="7">
        <v>22.6</v>
      </c>
      <c r="C167" s="8"/>
    </row>
    <row r="168">
      <c r="A168" s="4" t="s">
        <v>168</v>
      </c>
      <c r="B168" s="7">
        <v>22.7</v>
      </c>
      <c r="C168" s="8"/>
    </row>
    <row r="169">
      <c r="A169" s="4" t="s">
        <v>169</v>
      </c>
      <c r="B169" s="7">
        <v>22.9</v>
      </c>
      <c r="C169" s="8"/>
    </row>
    <row r="170">
      <c r="A170" s="4" t="s">
        <v>170</v>
      </c>
      <c r="B170" s="7">
        <v>25.6</v>
      </c>
      <c r="C170" s="8"/>
      <c r="D170" s="9"/>
    </row>
    <row r="171">
      <c r="A171" s="4" t="s">
        <v>171</v>
      </c>
      <c r="B171" s="7">
        <v>30.3</v>
      </c>
      <c r="C171" s="8"/>
      <c r="D171" s="9"/>
    </row>
    <row r="172">
      <c r="A172" s="4" t="s">
        <v>172</v>
      </c>
      <c r="B172" s="7">
        <v>34.0</v>
      </c>
      <c r="C172" s="8"/>
      <c r="D172" s="9"/>
    </row>
    <row r="173">
      <c r="A173" s="4" t="s">
        <v>173</v>
      </c>
      <c r="B173" s="7">
        <v>36.1</v>
      </c>
      <c r="C173" s="8"/>
      <c r="D173" s="9"/>
    </row>
    <row r="174">
      <c r="A174" s="4" t="s">
        <v>174</v>
      </c>
      <c r="B174" s="7">
        <v>37.3</v>
      </c>
      <c r="C174" s="8"/>
      <c r="D174" s="9"/>
    </row>
    <row r="175">
      <c r="A175" s="4" t="s">
        <v>175</v>
      </c>
      <c r="B175" s="7">
        <v>35.6</v>
      </c>
      <c r="C175" s="8"/>
      <c r="D175" s="9"/>
    </row>
    <row r="176">
      <c r="A176" s="4" t="s">
        <v>176</v>
      </c>
      <c r="B176" s="7">
        <v>35.2</v>
      </c>
      <c r="C176" s="8"/>
      <c r="D176" s="9"/>
    </row>
    <row r="177">
      <c r="A177" s="4" t="s">
        <v>177</v>
      </c>
      <c r="B177" s="7">
        <v>32.9</v>
      </c>
      <c r="C177" s="8"/>
      <c r="D177" s="9"/>
    </row>
    <row r="178">
      <c r="A178" s="4" t="s">
        <v>178</v>
      </c>
      <c r="B178" s="7">
        <v>30.9</v>
      </c>
      <c r="C178" s="8"/>
      <c r="D178" s="9"/>
    </row>
    <row r="179">
      <c r="A179" s="4" t="s">
        <v>179</v>
      </c>
      <c r="B179" s="7">
        <v>28.5</v>
      </c>
      <c r="C179" s="8"/>
      <c r="D179" s="9"/>
    </row>
    <row r="180">
      <c r="A180" s="4" t="s">
        <v>180</v>
      </c>
      <c r="B180" s="7">
        <v>25.8</v>
      </c>
      <c r="C180" s="8"/>
      <c r="D180" s="9"/>
    </row>
    <row r="181">
      <c r="A181" s="4" t="s">
        <v>181</v>
      </c>
      <c r="B181" s="7">
        <v>25.0</v>
      </c>
      <c r="C181" s="8"/>
      <c r="D181" s="9"/>
    </row>
    <row r="182">
      <c r="A182" s="4" t="s">
        <v>182</v>
      </c>
      <c r="B182" s="7">
        <v>24.7</v>
      </c>
      <c r="C182" s="8"/>
      <c r="D182" s="9"/>
    </row>
    <row r="183">
      <c r="A183" s="4" t="s">
        <v>183</v>
      </c>
      <c r="B183" s="7">
        <v>24.3</v>
      </c>
      <c r="C183" s="8"/>
      <c r="D183" s="9"/>
    </row>
    <row r="184">
      <c r="A184" s="4" t="s">
        <v>184</v>
      </c>
      <c r="B184" s="7">
        <v>22.6</v>
      </c>
      <c r="C184" s="8"/>
      <c r="D184" s="9"/>
    </row>
    <row r="185">
      <c r="A185" s="4" t="s">
        <v>185</v>
      </c>
      <c r="B185" s="7">
        <v>21.2</v>
      </c>
      <c r="C185" s="8"/>
      <c r="D185" s="9"/>
    </row>
    <row r="186">
      <c r="A186" s="4" t="s">
        <v>186</v>
      </c>
      <c r="B186" s="7">
        <v>20.6</v>
      </c>
      <c r="C186" s="8"/>
      <c r="D186" s="9"/>
    </row>
    <row r="187">
      <c r="A187" s="4" t="s">
        <v>187</v>
      </c>
      <c r="B187" s="7">
        <v>20.2</v>
      </c>
      <c r="C187" s="8"/>
      <c r="D187" s="9"/>
    </row>
    <row r="188">
      <c r="A188" s="4" t="s">
        <v>188</v>
      </c>
      <c r="B188" s="7">
        <v>20.0</v>
      </c>
      <c r="C188" s="8"/>
      <c r="D188" s="9"/>
    </row>
    <row r="189">
      <c r="A189" s="4" t="s">
        <v>189</v>
      </c>
      <c r="B189" s="7">
        <v>20.5</v>
      </c>
      <c r="C189" s="8"/>
      <c r="D189" s="9"/>
    </row>
    <row r="190">
      <c r="A190" s="4" t="s">
        <v>190</v>
      </c>
      <c r="B190" s="7">
        <v>22.4</v>
      </c>
      <c r="C190" s="8"/>
      <c r="D190" s="9"/>
    </row>
    <row r="191">
      <c r="A191" s="4" t="s">
        <v>191</v>
      </c>
      <c r="B191" s="7">
        <v>23.9</v>
      </c>
      <c r="C191" s="8"/>
      <c r="D191" s="9"/>
    </row>
    <row r="192">
      <c r="A192" s="4" t="s">
        <v>192</v>
      </c>
      <c r="B192" s="7">
        <v>25.1</v>
      </c>
      <c r="C192" s="8"/>
      <c r="D192" s="9"/>
    </row>
    <row r="193">
      <c r="A193" s="4" t="s">
        <v>193</v>
      </c>
      <c r="B193" s="7">
        <v>26.7</v>
      </c>
      <c r="C193" s="8"/>
      <c r="D193" s="9"/>
    </row>
    <row r="194">
      <c r="A194" s="4" t="s">
        <v>194</v>
      </c>
      <c r="B194" s="7">
        <v>31.2</v>
      </c>
      <c r="C194" s="8"/>
      <c r="D194" s="9"/>
    </row>
    <row r="195">
      <c r="A195" s="4" t="s">
        <v>195</v>
      </c>
      <c r="B195" s="7">
        <v>35.1</v>
      </c>
      <c r="C195" s="8"/>
      <c r="D195" s="9"/>
    </row>
    <row r="196">
      <c r="A196" s="4" t="s">
        <v>196</v>
      </c>
      <c r="B196" s="7">
        <v>37.1</v>
      </c>
      <c r="C196" s="8"/>
      <c r="D196" s="9"/>
    </row>
    <row r="197">
      <c r="A197" s="4" t="s">
        <v>197</v>
      </c>
      <c r="B197" s="7">
        <v>38.7</v>
      </c>
      <c r="C197" s="8"/>
      <c r="D197" s="9"/>
    </row>
    <row r="198">
      <c r="A198" s="4" t="s">
        <v>198</v>
      </c>
      <c r="B198" s="7">
        <v>37.1</v>
      </c>
      <c r="C198" s="8"/>
      <c r="D198" s="9"/>
    </row>
    <row r="199">
      <c r="A199" s="4" t="s">
        <v>199</v>
      </c>
      <c r="B199" s="7">
        <v>28.3</v>
      </c>
      <c r="C199" s="8"/>
      <c r="D199" s="9"/>
    </row>
    <row r="200">
      <c r="A200" s="4" t="s">
        <v>200</v>
      </c>
      <c r="B200" s="7">
        <v>21.4</v>
      </c>
      <c r="C200" s="8"/>
      <c r="D200" s="9"/>
    </row>
    <row r="201">
      <c r="A201" s="4" t="s">
        <v>201</v>
      </c>
      <c r="B201" s="7">
        <v>18.5</v>
      </c>
      <c r="C201" s="8"/>
      <c r="D201" s="9"/>
    </row>
    <row r="202">
      <c r="A202" s="4" t="s">
        <v>202</v>
      </c>
      <c r="B202" s="7">
        <v>18.5</v>
      </c>
      <c r="C202" s="8"/>
      <c r="D202" s="9"/>
    </row>
    <row r="203">
      <c r="A203" s="4" t="s">
        <v>203</v>
      </c>
      <c r="B203" s="7">
        <v>19.6</v>
      </c>
      <c r="C203" s="8"/>
      <c r="D203" s="9"/>
    </row>
    <row r="204">
      <c r="A204" s="4" t="s">
        <v>204</v>
      </c>
      <c r="B204" s="7">
        <v>21.0</v>
      </c>
      <c r="C204" s="8"/>
      <c r="D204" s="9"/>
    </row>
    <row r="205">
      <c r="A205" s="4" t="s">
        <v>205</v>
      </c>
      <c r="B205" s="7">
        <v>20.6</v>
      </c>
      <c r="C205" s="8"/>
      <c r="D205" s="9"/>
    </row>
    <row r="206">
      <c r="A206" s="4" t="s">
        <v>206</v>
      </c>
      <c r="B206" s="7">
        <v>20.7</v>
      </c>
      <c r="C206" s="8"/>
      <c r="D206" s="9"/>
    </row>
    <row r="207">
      <c r="A207" s="4" t="s">
        <v>207</v>
      </c>
      <c r="B207" s="7">
        <v>21.4</v>
      </c>
      <c r="C207" s="8"/>
      <c r="D207" s="9"/>
    </row>
    <row r="208">
      <c r="A208" s="4" t="s">
        <v>208</v>
      </c>
      <c r="B208" s="7">
        <v>20.1</v>
      </c>
      <c r="C208" s="8"/>
      <c r="D208" s="9"/>
    </row>
    <row r="209">
      <c r="A209" s="4" t="s">
        <v>209</v>
      </c>
      <c r="B209" s="7">
        <v>18.9</v>
      </c>
      <c r="C209" s="8"/>
      <c r="D209" s="9"/>
    </row>
    <row r="210">
      <c r="A210" s="4" t="s">
        <v>210</v>
      </c>
      <c r="B210" s="7">
        <v>17.5</v>
      </c>
      <c r="C210" s="8"/>
      <c r="D210" s="9"/>
    </row>
    <row r="211">
      <c r="A211" s="4" t="s">
        <v>211</v>
      </c>
      <c r="B211" s="7">
        <v>15.9</v>
      </c>
      <c r="C211" s="8"/>
      <c r="D211" s="9"/>
    </row>
    <row r="212">
      <c r="A212" s="4" t="s">
        <v>212</v>
      </c>
      <c r="B212" s="7">
        <v>15.2</v>
      </c>
      <c r="C212" s="8"/>
      <c r="D212" s="9"/>
    </row>
    <row r="213">
      <c r="A213" s="4" t="s">
        <v>213</v>
      </c>
      <c r="B213" s="7">
        <v>15.8</v>
      </c>
      <c r="C213" s="8"/>
      <c r="D213" s="9"/>
    </row>
    <row r="214">
      <c r="A214" s="4" t="s">
        <v>214</v>
      </c>
      <c r="B214" s="7">
        <v>18.9</v>
      </c>
      <c r="C214" s="8"/>
      <c r="D214" s="9"/>
    </row>
    <row r="215">
      <c r="A215" s="4" t="s">
        <v>215</v>
      </c>
      <c r="B215" s="7">
        <v>21.9</v>
      </c>
      <c r="C215" s="8"/>
      <c r="D215" s="9"/>
    </row>
    <row r="216">
      <c r="A216" s="4" t="s">
        <v>216</v>
      </c>
      <c r="B216" s="7">
        <v>24.7</v>
      </c>
      <c r="C216" s="8"/>
      <c r="D216" s="9"/>
    </row>
    <row r="217">
      <c r="A217" s="4" t="s">
        <v>217</v>
      </c>
      <c r="B217" s="7">
        <v>26.4</v>
      </c>
      <c r="C217" s="8"/>
      <c r="D217" s="9"/>
    </row>
    <row r="218">
      <c r="A218" s="4" t="s">
        <v>218</v>
      </c>
      <c r="B218" s="7">
        <v>29.9</v>
      </c>
      <c r="C218" s="8"/>
      <c r="D218" s="9"/>
    </row>
    <row r="219">
      <c r="A219" s="4" t="s">
        <v>219</v>
      </c>
      <c r="B219" s="7">
        <v>33.5</v>
      </c>
      <c r="C219" s="8"/>
      <c r="D219" s="9"/>
    </row>
    <row r="220">
      <c r="A220" s="4" t="s">
        <v>220</v>
      </c>
      <c r="B220" s="7">
        <v>35.3</v>
      </c>
      <c r="C220" s="8"/>
      <c r="D220" s="9"/>
    </row>
    <row r="221">
      <c r="A221" s="4" t="s">
        <v>221</v>
      </c>
      <c r="B221" s="7">
        <v>36.4</v>
      </c>
      <c r="C221" s="8"/>
      <c r="D221" s="9"/>
    </row>
    <row r="222">
      <c r="A222" s="4" t="s">
        <v>222</v>
      </c>
      <c r="B222" s="7">
        <v>35.8</v>
      </c>
      <c r="C222" s="8"/>
      <c r="D222" s="9"/>
    </row>
    <row r="223">
      <c r="A223" s="4" t="s">
        <v>223</v>
      </c>
      <c r="B223" s="7">
        <v>28.2</v>
      </c>
      <c r="C223" s="8"/>
      <c r="D223" s="9"/>
    </row>
    <row r="224">
      <c r="A224" s="4" t="s">
        <v>224</v>
      </c>
      <c r="B224" s="7">
        <v>21.1</v>
      </c>
      <c r="C224" s="8"/>
      <c r="D224" s="9"/>
    </row>
    <row r="225">
      <c r="A225" s="4" t="s">
        <v>225</v>
      </c>
      <c r="B225" s="7">
        <v>18.0</v>
      </c>
      <c r="C225" s="8"/>
      <c r="D225" s="9"/>
    </row>
    <row r="226">
      <c r="A226" s="4" t="s">
        <v>226</v>
      </c>
      <c r="B226" s="7">
        <v>17.6</v>
      </c>
      <c r="C226" s="8"/>
      <c r="D226" s="9"/>
    </row>
    <row r="227">
      <c r="A227" s="4" t="s">
        <v>227</v>
      </c>
      <c r="B227" s="7">
        <v>18.5</v>
      </c>
      <c r="C227" s="8"/>
      <c r="D227" s="9"/>
    </row>
    <row r="228">
      <c r="A228" s="4" t="s">
        <v>228</v>
      </c>
      <c r="B228" s="7">
        <v>18.6</v>
      </c>
      <c r="C228" s="8"/>
      <c r="D228" s="9"/>
    </row>
    <row r="229">
      <c r="A229" s="4" t="s">
        <v>229</v>
      </c>
      <c r="B229" s="7">
        <v>18.6</v>
      </c>
      <c r="C229" s="8"/>
      <c r="D229" s="9"/>
    </row>
    <row r="230">
      <c r="A230" s="4" t="s">
        <v>230</v>
      </c>
      <c r="B230" s="7">
        <v>18.6</v>
      </c>
      <c r="C230" s="8"/>
      <c r="D230" s="9"/>
    </row>
    <row r="231">
      <c r="A231" s="4" t="s">
        <v>231</v>
      </c>
      <c r="B231" s="7">
        <v>19.4</v>
      </c>
      <c r="C231" s="8"/>
      <c r="D231" s="9"/>
    </row>
    <row r="232">
      <c r="A232" s="4" t="s">
        <v>232</v>
      </c>
      <c r="B232" s="7">
        <v>18.0</v>
      </c>
      <c r="C232" s="8"/>
      <c r="D232" s="9"/>
    </row>
    <row r="233">
      <c r="A233" s="4" t="s">
        <v>233</v>
      </c>
      <c r="B233" s="7">
        <v>16.8</v>
      </c>
      <c r="C233" s="8"/>
      <c r="D233" s="9"/>
    </row>
    <row r="234">
      <c r="A234" s="4" t="s">
        <v>234</v>
      </c>
      <c r="B234" s="7">
        <v>15.4</v>
      </c>
      <c r="C234" s="8"/>
      <c r="D234" s="9"/>
    </row>
    <row r="235">
      <c r="A235" s="4" t="s">
        <v>235</v>
      </c>
      <c r="B235" s="7">
        <v>13.6</v>
      </c>
      <c r="C235" s="8"/>
      <c r="D235" s="9"/>
    </row>
    <row r="236">
      <c r="A236" s="4" t="s">
        <v>236</v>
      </c>
      <c r="B236" s="7">
        <v>13.1</v>
      </c>
      <c r="C236" s="8"/>
      <c r="D236" s="9"/>
    </row>
    <row r="237">
      <c r="A237" s="4" t="s">
        <v>237</v>
      </c>
      <c r="B237" s="7">
        <v>13.7</v>
      </c>
      <c r="C237" s="8"/>
      <c r="D237" s="9"/>
    </row>
    <row r="238">
      <c r="A238" s="4" t="s">
        <v>238</v>
      </c>
      <c r="B238" s="7">
        <v>16.7</v>
      </c>
      <c r="C238" s="8"/>
      <c r="D238" s="9"/>
    </row>
    <row r="239">
      <c r="A239" s="4" t="s">
        <v>239</v>
      </c>
      <c r="B239" s="7">
        <v>19.8</v>
      </c>
      <c r="C239" s="8"/>
      <c r="D239" s="9"/>
    </row>
    <row r="240">
      <c r="A240" s="4" t="s">
        <v>240</v>
      </c>
      <c r="B240" s="7">
        <v>22.0</v>
      </c>
      <c r="C240" s="8"/>
      <c r="D240" s="9"/>
    </row>
    <row r="241">
      <c r="A241" s="4" t="s">
        <v>241</v>
      </c>
      <c r="B241" s="7">
        <v>24.1</v>
      </c>
      <c r="C241" s="8"/>
      <c r="D241" s="9"/>
    </row>
    <row r="242">
      <c r="A242" s="4" t="s">
        <v>242</v>
      </c>
      <c r="B242" s="7">
        <v>28.3</v>
      </c>
      <c r="C242" s="8"/>
      <c r="D242" s="9"/>
    </row>
    <row r="243">
      <c r="A243" s="4" t="s">
        <v>243</v>
      </c>
      <c r="B243" s="7">
        <v>32.9</v>
      </c>
      <c r="C243" s="8"/>
      <c r="D243" s="9"/>
    </row>
    <row r="244">
      <c r="A244" s="4" t="s">
        <v>244</v>
      </c>
      <c r="B244" s="7">
        <v>35.2</v>
      </c>
      <c r="C244" s="8"/>
      <c r="D244" s="9"/>
    </row>
    <row r="245">
      <c r="A245" s="4" t="s">
        <v>245</v>
      </c>
      <c r="B245" s="7">
        <v>36.6</v>
      </c>
      <c r="C245" s="8"/>
      <c r="D245" s="9"/>
    </row>
    <row r="246">
      <c r="A246" s="4" t="s">
        <v>246</v>
      </c>
      <c r="B246" s="7">
        <v>36.3</v>
      </c>
      <c r="C246" s="8"/>
      <c r="D246" s="9"/>
    </row>
    <row r="247">
      <c r="A247" s="4" t="s">
        <v>247</v>
      </c>
      <c r="B247" s="7">
        <v>28.8</v>
      </c>
      <c r="C247" s="8"/>
      <c r="D247" s="9"/>
    </row>
    <row r="248">
      <c r="A248" s="4" t="s">
        <v>248</v>
      </c>
      <c r="B248" s="7">
        <v>22.5</v>
      </c>
      <c r="C248" s="8"/>
      <c r="D248" s="9"/>
    </row>
    <row r="249">
      <c r="A249" s="4" t="s">
        <v>249</v>
      </c>
      <c r="B249" s="7">
        <v>18.7</v>
      </c>
      <c r="C249" s="8"/>
      <c r="D249" s="9"/>
    </row>
    <row r="250">
      <c r="A250" s="4" t="s">
        <v>250</v>
      </c>
      <c r="B250" s="7">
        <v>18.2</v>
      </c>
      <c r="C250" s="8"/>
      <c r="D250" s="9"/>
    </row>
    <row r="251">
      <c r="A251" s="4" t="s">
        <v>251</v>
      </c>
      <c r="B251" s="7">
        <v>18.8</v>
      </c>
      <c r="C251" s="8"/>
      <c r="D251" s="9"/>
    </row>
    <row r="252">
      <c r="A252" s="4" t="s">
        <v>252</v>
      </c>
      <c r="B252" s="7">
        <v>18.2</v>
      </c>
      <c r="C252" s="8"/>
      <c r="D252" s="9"/>
    </row>
    <row r="253">
      <c r="A253" s="4" t="s">
        <v>253</v>
      </c>
      <c r="B253" s="7">
        <v>17.9</v>
      </c>
      <c r="C253" s="8"/>
      <c r="D253" s="9"/>
    </row>
    <row r="254">
      <c r="A254" s="4" t="s">
        <v>254</v>
      </c>
      <c r="B254" s="7">
        <v>18.2</v>
      </c>
      <c r="C254" s="8"/>
      <c r="D254" s="9"/>
    </row>
    <row r="255">
      <c r="A255" s="4" t="s">
        <v>255</v>
      </c>
      <c r="B255" s="7">
        <v>18.6</v>
      </c>
      <c r="C255" s="8"/>
      <c r="D255" s="9"/>
    </row>
    <row r="256">
      <c r="A256" s="4" t="s">
        <v>256</v>
      </c>
      <c r="B256" s="7">
        <v>17.3</v>
      </c>
      <c r="C256" s="8"/>
      <c r="D256" s="9"/>
    </row>
    <row r="257">
      <c r="A257" s="4" t="s">
        <v>257</v>
      </c>
      <c r="B257" s="7">
        <v>15.9</v>
      </c>
      <c r="C257" s="8"/>
      <c r="D257" s="9"/>
    </row>
    <row r="258">
      <c r="A258" s="4" t="s">
        <v>258</v>
      </c>
      <c r="B258" s="7">
        <v>14.8</v>
      </c>
      <c r="C258" s="8"/>
      <c r="D258" s="9"/>
    </row>
    <row r="259">
      <c r="A259" s="4" t="s">
        <v>259</v>
      </c>
      <c r="B259" s="7">
        <v>13.4</v>
      </c>
      <c r="C259" s="8"/>
      <c r="D259" s="9"/>
    </row>
    <row r="260">
      <c r="A260" s="4" t="s">
        <v>260</v>
      </c>
      <c r="B260" s="7">
        <v>13.2</v>
      </c>
      <c r="C260" s="8"/>
      <c r="D260" s="9"/>
    </row>
    <row r="261">
      <c r="A261" s="4" t="s">
        <v>261</v>
      </c>
      <c r="B261" s="7">
        <v>13.9</v>
      </c>
      <c r="C261" s="8"/>
      <c r="D261" s="9"/>
    </row>
    <row r="262">
      <c r="A262" s="4" t="s">
        <v>262</v>
      </c>
      <c r="B262" s="7">
        <v>16.6</v>
      </c>
      <c r="C262" s="8"/>
      <c r="D262" s="9"/>
    </row>
    <row r="263">
      <c r="A263" s="4" t="s">
        <v>263</v>
      </c>
      <c r="B263" s="7">
        <v>18.4</v>
      </c>
      <c r="C263" s="8"/>
      <c r="D263" s="9"/>
    </row>
    <row r="264">
      <c r="A264" s="4" t="s">
        <v>264</v>
      </c>
      <c r="B264" s="7">
        <v>18.9</v>
      </c>
      <c r="C264" s="8"/>
      <c r="D264" s="9"/>
    </row>
    <row r="265">
      <c r="A265" s="4" t="s">
        <v>265</v>
      </c>
      <c r="B265" s="7">
        <v>20.3</v>
      </c>
      <c r="C265" s="8"/>
      <c r="D265" s="9"/>
    </row>
    <row r="266">
      <c r="A266" s="4" t="s">
        <v>266</v>
      </c>
      <c r="B266" s="7">
        <v>24.3</v>
      </c>
      <c r="C266" s="8"/>
      <c r="D266" s="9"/>
    </row>
    <row r="267">
      <c r="A267" s="4" t="s">
        <v>267</v>
      </c>
      <c r="B267" s="7">
        <v>29.6</v>
      </c>
      <c r="C267" s="8"/>
      <c r="D267" s="9"/>
    </row>
    <row r="268">
      <c r="A268" s="4" t="s">
        <v>268</v>
      </c>
      <c r="B268" s="7">
        <v>34.1</v>
      </c>
      <c r="C268" s="8"/>
      <c r="D268" s="9"/>
    </row>
    <row r="269">
      <c r="A269" s="4" t="s">
        <v>269</v>
      </c>
      <c r="B269" s="7">
        <v>35.7</v>
      </c>
      <c r="C269" s="8"/>
      <c r="D269" s="9"/>
    </row>
    <row r="270">
      <c r="A270" s="4" t="s">
        <v>270</v>
      </c>
      <c r="B270" s="7">
        <v>35.7</v>
      </c>
      <c r="C270" s="8"/>
      <c r="D270" s="9"/>
    </row>
    <row r="271">
      <c r="A271" s="4" t="s">
        <v>271</v>
      </c>
      <c r="B271" s="7">
        <v>28.7</v>
      </c>
      <c r="C271" s="8"/>
      <c r="D271" s="9"/>
    </row>
    <row r="272">
      <c r="A272" s="4" t="s">
        <v>272</v>
      </c>
      <c r="B272" s="7">
        <v>22.3</v>
      </c>
      <c r="C272" s="8"/>
      <c r="D272" s="9"/>
    </row>
    <row r="273">
      <c r="A273" s="4" t="s">
        <v>273</v>
      </c>
      <c r="B273" s="7">
        <v>18.8</v>
      </c>
      <c r="C273" s="8"/>
      <c r="D273" s="9"/>
    </row>
    <row r="274">
      <c r="A274" s="4" t="s">
        <v>274</v>
      </c>
      <c r="B274" s="7">
        <v>18.6</v>
      </c>
      <c r="C274" s="8"/>
      <c r="D274" s="9"/>
    </row>
    <row r="275">
      <c r="A275" s="4" t="s">
        <v>275</v>
      </c>
      <c r="B275" s="7">
        <v>19.2</v>
      </c>
      <c r="C275" s="8"/>
      <c r="D275" s="9"/>
    </row>
    <row r="276">
      <c r="A276" s="4" t="s">
        <v>276</v>
      </c>
      <c r="B276" s="7">
        <v>18.3</v>
      </c>
      <c r="C276" s="8"/>
      <c r="D276" s="9"/>
    </row>
    <row r="277">
      <c r="A277" s="4" t="s">
        <v>277</v>
      </c>
      <c r="B277" s="7">
        <v>17.8</v>
      </c>
      <c r="C277" s="8"/>
      <c r="D277" s="9"/>
    </row>
    <row r="278">
      <c r="A278" s="4" t="s">
        <v>278</v>
      </c>
      <c r="B278" s="7">
        <v>17.8</v>
      </c>
      <c r="C278" s="8"/>
      <c r="D278" s="9"/>
    </row>
    <row r="279">
      <c r="A279" s="4" t="s">
        <v>279</v>
      </c>
      <c r="B279" s="7">
        <v>17.8</v>
      </c>
      <c r="C279" s="8"/>
      <c r="D279" s="9"/>
    </row>
    <row r="280">
      <c r="A280" s="4" t="s">
        <v>280</v>
      </c>
      <c r="B280" s="7">
        <v>16.0</v>
      </c>
      <c r="C280" s="8"/>
      <c r="D280" s="9"/>
    </row>
    <row r="281">
      <c r="A281" s="4" t="s">
        <v>281</v>
      </c>
      <c r="B281" s="7">
        <v>15.1</v>
      </c>
      <c r="C281" s="8"/>
      <c r="D281" s="9"/>
    </row>
    <row r="282">
      <c r="A282" s="4" t="s">
        <v>282</v>
      </c>
      <c r="B282" s="7">
        <v>14.0</v>
      </c>
      <c r="C282" s="8"/>
      <c r="D282" s="9"/>
    </row>
    <row r="283">
      <c r="A283" s="4" t="s">
        <v>283</v>
      </c>
      <c r="B283" s="7">
        <v>13.2</v>
      </c>
      <c r="C283" s="8"/>
      <c r="D283" s="9"/>
    </row>
    <row r="284">
      <c r="A284" s="4" t="s">
        <v>284</v>
      </c>
      <c r="B284" s="7">
        <v>13.1</v>
      </c>
      <c r="C284" s="8"/>
      <c r="D284" s="9"/>
    </row>
    <row r="285">
      <c r="A285" s="4" t="s">
        <v>285</v>
      </c>
      <c r="B285" s="7">
        <v>14.1</v>
      </c>
      <c r="C285" s="8"/>
      <c r="D285" s="9"/>
    </row>
    <row r="286">
      <c r="A286" s="4" t="s">
        <v>286</v>
      </c>
      <c r="B286" s="7">
        <v>17.1</v>
      </c>
      <c r="C286" s="8"/>
      <c r="D286" s="9"/>
    </row>
    <row r="287">
      <c r="A287" s="4" t="s">
        <v>287</v>
      </c>
      <c r="B287" s="7">
        <v>19.0</v>
      </c>
      <c r="C287" s="8"/>
      <c r="D287" s="9"/>
    </row>
    <row r="288">
      <c r="A288" s="4" t="s">
        <v>288</v>
      </c>
      <c r="B288" s="7">
        <v>19.2</v>
      </c>
      <c r="C288" s="8"/>
      <c r="D288" s="9"/>
    </row>
    <row r="289">
      <c r="A289" s="4" t="s">
        <v>289</v>
      </c>
      <c r="B289" s="7">
        <v>19.4</v>
      </c>
      <c r="C289" s="8"/>
      <c r="D289" s="9"/>
    </row>
    <row r="290">
      <c r="A290" s="4" t="s">
        <v>290</v>
      </c>
      <c r="B290" s="7">
        <v>21.3</v>
      </c>
      <c r="C290" s="8"/>
      <c r="D290" s="9"/>
    </row>
    <row r="291">
      <c r="A291" s="4" t="s">
        <v>291</v>
      </c>
      <c r="B291" s="7">
        <v>25.5</v>
      </c>
      <c r="C291" s="8"/>
      <c r="D291" s="9"/>
    </row>
    <row r="292">
      <c r="A292" s="4" t="s">
        <v>292</v>
      </c>
      <c r="B292" s="7">
        <v>30.8</v>
      </c>
      <c r="C292" s="8"/>
      <c r="D292" s="9"/>
    </row>
    <row r="293">
      <c r="A293" s="4" t="s">
        <v>293</v>
      </c>
      <c r="B293" s="7">
        <v>34.3</v>
      </c>
      <c r="C293" s="8"/>
      <c r="D293" s="9"/>
    </row>
    <row r="294">
      <c r="A294" s="4" t="s">
        <v>294</v>
      </c>
      <c r="B294" s="7">
        <v>34.8</v>
      </c>
      <c r="C294" s="8"/>
      <c r="D294" s="9"/>
    </row>
    <row r="295">
      <c r="A295" s="4" t="s">
        <v>295</v>
      </c>
      <c r="B295" s="7">
        <v>32.9</v>
      </c>
      <c r="C295" s="8"/>
      <c r="D295" s="9"/>
    </row>
    <row r="296">
      <c r="A296" s="4" t="s">
        <v>296</v>
      </c>
      <c r="B296" s="7">
        <v>31.5</v>
      </c>
      <c r="C296" s="8"/>
      <c r="D296" s="9"/>
    </row>
    <row r="297">
      <c r="A297" s="4" t="s">
        <v>297</v>
      </c>
      <c r="B297" s="7">
        <v>30.3</v>
      </c>
      <c r="C297" s="8"/>
      <c r="D297" s="9"/>
    </row>
    <row r="298">
      <c r="A298" s="4" t="s">
        <v>298</v>
      </c>
      <c r="B298" s="7">
        <v>28.5</v>
      </c>
      <c r="C298" s="8"/>
      <c r="D298" s="9"/>
    </row>
    <row r="299">
      <c r="A299" s="4" t="s">
        <v>299</v>
      </c>
      <c r="B299" s="7">
        <v>25.9</v>
      </c>
      <c r="C299" s="8"/>
      <c r="D299" s="9"/>
    </row>
    <row r="300">
      <c r="A300" s="4" t="s">
        <v>300</v>
      </c>
      <c r="B300" s="7">
        <v>22.9</v>
      </c>
      <c r="C300" s="8"/>
      <c r="D300" s="9"/>
    </row>
    <row r="301">
      <c r="A301" s="4" t="s">
        <v>301</v>
      </c>
      <c r="B301" s="7">
        <v>21.5</v>
      </c>
      <c r="C301" s="8"/>
      <c r="D301" s="9"/>
    </row>
    <row r="302">
      <c r="A302" s="4" t="s">
        <v>302</v>
      </c>
      <c r="B302" s="7">
        <v>21.4</v>
      </c>
      <c r="C302" s="8"/>
      <c r="D302" s="9"/>
    </row>
    <row r="303">
      <c r="A303" s="4" t="s">
        <v>303</v>
      </c>
      <c r="B303" s="7">
        <v>21.8</v>
      </c>
      <c r="C303" s="8"/>
      <c r="D303" s="9"/>
    </row>
    <row r="304">
      <c r="A304" s="4" t="s">
        <v>304</v>
      </c>
      <c r="B304" s="7">
        <v>20.4</v>
      </c>
      <c r="C304" s="8"/>
      <c r="D304" s="9"/>
    </row>
    <row r="305">
      <c r="A305" s="4" t="s">
        <v>305</v>
      </c>
      <c r="B305" s="7">
        <v>19.4</v>
      </c>
      <c r="C305" s="8"/>
      <c r="D305" s="9"/>
    </row>
    <row r="306">
      <c r="A306" s="4" t="s">
        <v>306</v>
      </c>
      <c r="B306" s="7">
        <v>19.3</v>
      </c>
      <c r="C306" s="8"/>
      <c r="D306" s="9"/>
    </row>
    <row r="307">
      <c r="A307" s="4" t="s">
        <v>307</v>
      </c>
      <c r="B307" s="7">
        <v>18.8</v>
      </c>
      <c r="C307" s="8"/>
      <c r="D307" s="9"/>
    </row>
    <row r="308">
      <c r="A308" s="4" t="s">
        <v>308</v>
      </c>
      <c r="B308" s="7">
        <v>18.7</v>
      </c>
      <c r="C308" s="8"/>
      <c r="D308" s="9"/>
    </row>
    <row r="309">
      <c r="A309" s="4" t="s">
        <v>309</v>
      </c>
      <c r="B309" s="7">
        <v>19.7</v>
      </c>
      <c r="C309" s="8"/>
      <c r="D309" s="9"/>
    </row>
    <row r="310">
      <c r="A310" s="4" t="s">
        <v>310</v>
      </c>
      <c r="B310" s="7">
        <v>22.5</v>
      </c>
      <c r="C310" s="8"/>
      <c r="D310" s="9"/>
    </row>
    <row r="311">
      <c r="A311" s="4" t="s">
        <v>311</v>
      </c>
      <c r="B311" s="7">
        <v>24.6</v>
      </c>
      <c r="C311" s="8"/>
      <c r="D311" s="9"/>
    </row>
    <row r="312">
      <c r="A312" s="4" t="s">
        <v>312</v>
      </c>
      <c r="B312" s="7">
        <v>24.3</v>
      </c>
      <c r="C312" s="8"/>
      <c r="D312" s="9"/>
    </row>
    <row r="313">
      <c r="A313" s="4" t="s">
        <v>313</v>
      </c>
      <c r="B313" s="7">
        <v>24.6</v>
      </c>
      <c r="C313" s="8"/>
      <c r="D313" s="9"/>
    </row>
    <row r="314">
      <c r="A314" s="4" t="s">
        <v>314</v>
      </c>
      <c r="B314" s="7">
        <v>27.5</v>
      </c>
      <c r="C314" s="8"/>
      <c r="D314" s="9"/>
    </row>
    <row r="315">
      <c r="A315" s="4" t="s">
        <v>315</v>
      </c>
      <c r="B315" s="7">
        <v>30.9</v>
      </c>
      <c r="C315" s="8"/>
      <c r="D315" s="9"/>
    </row>
    <row r="316">
      <c r="A316" s="4" t="s">
        <v>316</v>
      </c>
      <c r="B316" s="7">
        <v>34.5</v>
      </c>
      <c r="C316" s="8"/>
      <c r="D316" s="9"/>
    </row>
    <row r="317">
      <c r="A317" s="4" t="s">
        <v>317</v>
      </c>
      <c r="B317" s="7">
        <v>36.5</v>
      </c>
      <c r="C317" s="8"/>
      <c r="D317" s="9"/>
    </row>
    <row r="318">
      <c r="A318" s="4" t="s">
        <v>318</v>
      </c>
      <c r="B318" s="7">
        <v>36.3</v>
      </c>
      <c r="C318" s="8"/>
      <c r="D318" s="9"/>
    </row>
    <row r="319">
      <c r="A319" s="4" t="s">
        <v>319</v>
      </c>
      <c r="B319" s="7">
        <v>33.6</v>
      </c>
      <c r="C319" s="8"/>
      <c r="D319" s="9"/>
    </row>
    <row r="320">
      <c r="A320" s="4" t="s">
        <v>320</v>
      </c>
      <c r="B320" s="7">
        <v>32.9</v>
      </c>
      <c r="C320" s="8"/>
      <c r="D320" s="9"/>
    </row>
    <row r="321">
      <c r="A321" s="4" t="s">
        <v>321</v>
      </c>
      <c r="B321" s="7">
        <v>29.5</v>
      </c>
      <c r="C321" s="8"/>
      <c r="D321" s="9"/>
    </row>
    <row r="322">
      <c r="A322" s="4" t="s">
        <v>322</v>
      </c>
      <c r="B322" s="7">
        <v>27.0</v>
      </c>
      <c r="C322" s="8"/>
      <c r="D322" s="9"/>
    </row>
    <row r="323">
      <c r="A323" s="4" t="s">
        <v>323</v>
      </c>
      <c r="B323" s="7">
        <v>24.1</v>
      </c>
      <c r="C323" s="8"/>
      <c r="D323" s="9"/>
    </row>
    <row r="324">
      <c r="A324" s="4" t="s">
        <v>324</v>
      </c>
      <c r="B324" s="7">
        <v>21.3</v>
      </c>
      <c r="C324" s="8"/>
      <c r="D324" s="9"/>
    </row>
    <row r="325">
      <c r="A325" s="4" t="s">
        <v>325</v>
      </c>
      <c r="B325" s="7">
        <v>20.4</v>
      </c>
      <c r="C325" s="8"/>
      <c r="D325" s="9"/>
    </row>
    <row r="326">
      <c r="A326" s="4" t="s">
        <v>326</v>
      </c>
      <c r="B326" s="7">
        <v>20.2</v>
      </c>
      <c r="C326" s="8"/>
      <c r="D326" s="9"/>
    </row>
    <row r="327">
      <c r="A327" s="4" t="s">
        <v>327</v>
      </c>
      <c r="B327" s="7">
        <v>20.0</v>
      </c>
      <c r="C327" s="8"/>
      <c r="D327" s="9"/>
    </row>
    <row r="328">
      <c r="A328" s="4" t="s">
        <v>328</v>
      </c>
      <c r="B328" s="7">
        <v>18.9</v>
      </c>
      <c r="C328" s="8"/>
      <c r="D328" s="9"/>
    </row>
    <row r="329">
      <c r="A329" s="4" t="s">
        <v>329</v>
      </c>
      <c r="B329" s="7">
        <v>18.1</v>
      </c>
      <c r="C329" s="8"/>
      <c r="D329" s="9"/>
    </row>
    <row r="330">
      <c r="A330" s="4" t="s">
        <v>330</v>
      </c>
      <c r="B330" s="7">
        <v>17.3</v>
      </c>
      <c r="C330" s="8"/>
      <c r="D330" s="9"/>
    </row>
    <row r="331">
      <c r="A331" s="4" t="s">
        <v>331</v>
      </c>
      <c r="B331" s="7">
        <v>16.6</v>
      </c>
      <c r="C331" s="10"/>
      <c r="D331" s="9"/>
    </row>
    <row r="332">
      <c r="A332" s="4" t="s">
        <v>332</v>
      </c>
      <c r="B332" s="7">
        <v>16.4</v>
      </c>
      <c r="C332" s="10"/>
      <c r="D332" s="9"/>
    </row>
    <row r="333">
      <c r="A333" s="4" t="s">
        <v>333</v>
      </c>
      <c r="B333" s="7">
        <v>17.5</v>
      </c>
      <c r="C333" s="10"/>
      <c r="D333" s="9"/>
    </row>
    <row r="334">
      <c r="A334" s="4" t="s">
        <v>334</v>
      </c>
      <c r="B334" s="7">
        <v>21.0</v>
      </c>
      <c r="C334" s="10"/>
      <c r="D334" s="9"/>
    </row>
    <row r="335">
      <c r="A335" s="4" t="s">
        <v>335</v>
      </c>
      <c r="B335" s="7">
        <v>23.6</v>
      </c>
      <c r="C335" s="10"/>
      <c r="D335" s="9"/>
    </row>
    <row r="336">
      <c r="A336" s="4" t="s">
        <v>336</v>
      </c>
      <c r="B336" s="7">
        <v>23.4</v>
      </c>
      <c r="C336" s="10"/>
      <c r="D336" s="9"/>
    </row>
    <row r="337">
      <c r="A337" s="4" t="s">
        <v>337</v>
      </c>
      <c r="B337" s="7">
        <v>23.4</v>
      </c>
      <c r="C337" s="10"/>
      <c r="D337" s="9"/>
    </row>
    <row r="338">
      <c r="A338" s="11">
        <v>45270.0</v>
      </c>
      <c r="B338" s="7">
        <v>25.8</v>
      </c>
    </row>
    <row r="339">
      <c r="A339" s="11">
        <v>45270.041666666664</v>
      </c>
      <c r="B339" s="7">
        <v>29.8</v>
      </c>
    </row>
    <row r="340">
      <c r="A340" s="11">
        <v>45270.083333333336</v>
      </c>
      <c r="B340" s="7">
        <v>33.9</v>
      </c>
    </row>
    <row r="341">
      <c r="A341" s="11">
        <v>45270.125</v>
      </c>
      <c r="B341" s="7">
        <v>36.0</v>
      </c>
    </row>
    <row r="342">
      <c r="A342" s="11">
        <v>45270.166666666664</v>
      </c>
      <c r="B342" s="7">
        <v>36.2</v>
      </c>
    </row>
    <row r="343">
      <c r="A343" s="11">
        <v>45270.208333333336</v>
      </c>
      <c r="B343" s="7">
        <v>33.5</v>
      </c>
    </row>
    <row r="344">
      <c r="A344" s="11">
        <v>45270.25</v>
      </c>
      <c r="B344" s="7">
        <v>31.9</v>
      </c>
    </row>
    <row r="345">
      <c r="A345" s="11">
        <v>45270.291666666664</v>
      </c>
      <c r="B345" s="7">
        <v>32.2</v>
      </c>
    </row>
    <row r="346">
      <c r="A346" s="11">
        <v>45270.333333333336</v>
      </c>
      <c r="B346" s="7">
        <v>30.8</v>
      </c>
    </row>
    <row r="347">
      <c r="A347" s="11">
        <v>45270.375</v>
      </c>
      <c r="B347" s="7">
        <v>28.1</v>
      </c>
    </row>
    <row r="348">
      <c r="A348" s="11">
        <v>45270.416666666664</v>
      </c>
      <c r="B348" s="7">
        <v>25.9</v>
      </c>
    </row>
    <row r="349">
      <c r="A349" s="11">
        <v>45270.458333333336</v>
      </c>
      <c r="B349" s="7">
        <v>24.4</v>
      </c>
    </row>
    <row r="350">
      <c r="A350" s="11">
        <v>45270.5</v>
      </c>
      <c r="B350" s="7">
        <v>24.0</v>
      </c>
    </row>
    <row r="351">
      <c r="A351" s="11">
        <v>45270.541666666664</v>
      </c>
      <c r="B351" s="7">
        <v>23.5</v>
      </c>
    </row>
    <row r="352">
      <c r="A352" s="11">
        <v>45270.583333333336</v>
      </c>
      <c r="B352" s="7">
        <v>22.1</v>
      </c>
    </row>
    <row r="353">
      <c r="A353" s="11">
        <v>45270.625</v>
      </c>
      <c r="B353" s="7">
        <v>21.6</v>
      </c>
    </row>
    <row r="354">
      <c r="A354" s="11">
        <v>45270.666666666664</v>
      </c>
      <c r="B354" s="7">
        <v>21.3</v>
      </c>
    </row>
    <row r="355">
      <c r="A355" s="11">
        <v>45270.708333333336</v>
      </c>
      <c r="B355" s="12">
        <v>20.0</v>
      </c>
    </row>
    <row r="356">
      <c r="A356" s="11">
        <v>45270.75</v>
      </c>
      <c r="B356" s="12">
        <v>19.6</v>
      </c>
    </row>
    <row r="357">
      <c r="A357" s="11">
        <v>45270.791666666664</v>
      </c>
      <c r="B357" s="12">
        <v>20.5</v>
      </c>
    </row>
    <row r="358">
      <c r="A358" s="11">
        <v>45270.833333333336</v>
      </c>
      <c r="B358" s="12">
        <v>22.3</v>
      </c>
    </row>
    <row r="359">
      <c r="A359" s="11">
        <v>45270.875</v>
      </c>
      <c r="B359" s="12">
        <v>24.3</v>
      </c>
    </row>
    <row r="360">
      <c r="A360" s="11">
        <v>45270.916666666664</v>
      </c>
      <c r="B360" s="12">
        <v>25.3</v>
      </c>
    </row>
    <row r="361">
      <c r="A361" s="11">
        <v>45270.958333333336</v>
      </c>
      <c r="B361" s="12">
        <v>26.6</v>
      </c>
    </row>
    <row r="362">
      <c r="A362" s="11">
        <v>45271.0</v>
      </c>
      <c r="B362" s="13">
        <v>31.3</v>
      </c>
    </row>
    <row r="363">
      <c r="A363" s="11">
        <v>45271.041666666664</v>
      </c>
      <c r="B363" s="14">
        <v>35.4</v>
      </c>
    </row>
    <row r="364">
      <c r="A364" s="11">
        <v>45271.083333333336</v>
      </c>
      <c r="B364" s="14">
        <v>38.0</v>
      </c>
    </row>
    <row r="365">
      <c r="A365" s="11">
        <v>45271.125</v>
      </c>
      <c r="B365" s="14">
        <v>39.3</v>
      </c>
    </row>
    <row r="366">
      <c r="A366" s="11">
        <v>45271.166666666664</v>
      </c>
      <c r="B366" s="14">
        <v>36.3</v>
      </c>
    </row>
    <row r="367">
      <c r="A367" s="11">
        <v>45271.208333333336</v>
      </c>
      <c r="B367" s="14">
        <v>27.4</v>
      </c>
    </row>
    <row r="368">
      <c r="A368" s="11">
        <v>45271.25</v>
      </c>
      <c r="B368" s="14">
        <v>21.4</v>
      </c>
    </row>
    <row r="369">
      <c r="A369" s="11">
        <v>45271.291666666664</v>
      </c>
      <c r="B369" s="14">
        <v>18.8</v>
      </c>
    </row>
    <row r="370">
      <c r="A370" s="11">
        <v>45271.333333333336</v>
      </c>
      <c r="B370" s="14">
        <v>18.7</v>
      </c>
    </row>
    <row r="371">
      <c r="A371" s="11">
        <v>45271.375</v>
      </c>
      <c r="B371" s="14">
        <v>20.1</v>
      </c>
    </row>
    <row r="372">
      <c r="A372" s="11">
        <v>45271.416666666664</v>
      </c>
      <c r="B372" s="14">
        <v>20.2</v>
      </c>
    </row>
    <row r="373">
      <c r="A373" s="11">
        <v>45271.458333333336</v>
      </c>
      <c r="B373" s="14">
        <v>19.5</v>
      </c>
    </row>
    <row r="374">
      <c r="A374" s="11">
        <v>45271.5</v>
      </c>
      <c r="B374" s="14">
        <v>19.5</v>
      </c>
    </row>
    <row r="375">
      <c r="A375" s="11">
        <v>45271.541666666664</v>
      </c>
      <c r="B375" s="14">
        <v>19.3</v>
      </c>
    </row>
    <row r="376">
      <c r="A376" s="11">
        <v>45271.583333333336</v>
      </c>
      <c r="B376" s="14">
        <v>18.3</v>
      </c>
    </row>
    <row r="377">
      <c r="A377" s="11">
        <v>45271.625</v>
      </c>
      <c r="B377" s="14">
        <v>17.3</v>
      </c>
    </row>
    <row r="378">
      <c r="A378" s="11">
        <v>45271.666666666664</v>
      </c>
      <c r="B378" s="14">
        <v>16.4</v>
      </c>
    </row>
    <row r="379">
      <c r="A379" s="11">
        <v>45271.708333333336</v>
      </c>
      <c r="B379" s="14">
        <v>15.1</v>
      </c>
    </row>
    <row r="380">
      <c r="A380" s="11">
        <v>45271.75</v>
      </c>
      <c r="B380" s="14">
        <v>14.7</v>
      </c>
    </row>
    <row r="381">
      <c r="A381" s="11">
        <v>45271.791666666664</v>
      </c>
      <c r="B381" s="14">
        <v>15.6</v>
      </c>
    </row>
    <row r="382">
      <c r="A382" s="11">
        <v>45271.833333333336</v>
      </c>
      <c r="B382" s="14">
        <v>18.8</v>
      </c>
    </row>
    <row r="383">
      <c r="A383" s="11">
        <v>45271.875</v>
      </c>
      <c r="B383" s="14">
        <v>21.9</v>
      </c>
    </row>
    <row r="384">
      <c r="A384" s="11">
        <v>45271.916666666664</v>
      </c>
      <c r="B384" s="14">
        <v>24.3</v>
      </c>
    </row>
    <row r="385">
      <c r="A385" s="11">
        <v>45271.958333333336</v>
      </c>
      <c r="B385" s="14">
        <v>26.2</v>
      </c>
    </row>
    <row r="386">
      <c r="A386" s="11">
        <v>45272.0</v>
      </c>
      <c r="B386" s="12">
        <v>30.1</v>
      </c>
    </row>
    <row r="387">
      <c r="A387" s="11">
        <v>45272.041666666664</v>
      </c>
      <c r="B387" s="12">
        <v>32.9</v>
      </c>
    </row>
    <row r="388">
      <c r="A388" s="11">
        <v>45272.083333333336</v>
      </c>
      <c r="B388" s="12">
        <v>35.6</v>
      </c>
    </row>
    <row r="389">
      <c r="A389" s="11">
        <v>45272.125</v>
      </c>
      <c r="B389" s="12">
        <v>36.9</v>
      </c>
    </row>
    <row r="390">
      <c r="A390" s="11">
        <v>45272.166666666664</v>
      </c>
      <c r="B390" s="12">
        <v>36.2</v>
      </c>
    </row>
    <row r="391">
      <c r="A391" s="11">
        <v>45272.208333333336</v>
      </c>
      <c r="B391" s="12">
        <v>28.2</v>
      </c>
    </row>
    <row r="392">
      <c r="A392" s="11">
        <v>45272.25</v>
      </c>
      <c r="B392" s="12">
        <v>21.6</v>
      </c>
    </row>
    <row r="393">
      <c r="A393" s="11">
        <v>45272.291666666664</v>
      </c>
      <c r="B393" s="12">
        <v>18.1</v>
      </c>
    </row>
    <row r="394">
      <c r="A394" s="11">
        <v>45272.333333333336</v>
      </c>
      <c r="B394" s="12">
        <v>17.8</v>
      </c>
    </row>
    <row r="395">
      <c r="A395" s="11">
        <v>45272.375</v>
      </c>
      <c r="B395" s="12">
        <v>19.0</v>
      </c>
    </row>
    <row r="396">
      <c r="A396" s="11">
        <v>45272.416666666664</v>
      </c>
      <c r="B396" s="12">
        <v>18.6</v>
      </c>
    </row>
    <row r="397">
      <c r="A397" s="11">
        <v>45272.458333333336</v>
      </c>
      <c r="B397" s="12">
        <v>18.1</v>
      </c>
    </row>
    <row r="398">
      <c r="A398" s="11">
        <v>45272.5</v>
      </c>
      <c r="B398" s="12">
        <v>18.2</v>
      </c>
    </row>
    <row r="399">
      <c r="A399" s="11">
        <v>45272.541666666664</v>
      </c>
      <c r="B399" s="12">
        <v>18.8</v>
      </c>
    </row>
    <row r="400">
      <c r="A400" s="11">
        <v>45272.583333333336</v>
      </c>
      <c r="B400" s="12">
        <v>17.2</v>
      </c>
    </row>
    <row r="401">
      <c r="A401" s="11">
        <v>45272.625</v>
      </c>
      <c r="B401" s="12">
        <v>16.1</v>
      </c>
    </row>
    <row r="402">
      <c r="A402" s="11">
        <v>45272.666666666664</v>
      </c>
      <c r="B402" s="12">
        <v>14.9</v>
      </c>
    </row>
    <row r="403">
      <c r="A403" s="11">
        <v>45272.708333333336</v>
      </c>
      <c r="B403" s="12">
        <v>13.8</v>
      </c>
    </row>
    <row r="404">
      <c r="A404" s="11">
        <v>45272.75</v>
      </c>
      <c r="B404" s="12">
        <v>13.6</v>
      </c>
    </row>
    <row r="405">
      <c r="A405" s="11">
        <v>45272.791666666664</v>
      </c>
      <c r="B405" s="12">
        <v>14.4</v>
      </c>
    </row>
    <row r="406">
      <c r="A406" s="11">
        <v>45272.833333333336</v>
      </c>
      <c r="B406" s="12">
        <v>17.5</v>
      </c>
    </row>
    <row r="407">
      <c r="A407" s="11">
        <v>45272.875</v>
      </c>
      <c r="B407" s="12">
        <v>20.1</v>
      </c>
    </row>
    <row r="408">
      <c r="A408" s="11">
        <v>45272.916666666664</v>
      </c>
      <c r="B408" s="12">
        <v>21.9</v>
      </c>
    </row>
    <row r="409">
      <c r="A409" s="11">
        <v>45272.958333333336</v>
      </c>
      <c r="B409" s="12">
        <v>23.4</v>
      </c>
    </row>
    <row r="410">
      <c r="A410" s="11">
        <v>45273.0</v>
      </c>
      <c r="B410" s="12">
        <v>27.6</v>
      </c>
    </row>
    <row r="411">
      <c r="A411" s="11">
        <v>45273.041666666664</v>
      </c>
      <c r="B411" s="12">
        <v>31.9</v>
      </c>
    </row>
    <row r="412">
      <c r="A412" s="11">
        <v>45273.083333333336</v>
      </c>
      <c r="B412" s="12">
        <v>34.4</v>
      </c>
    </row>
    <row r="413">
      <c r="A413" s="11">
        <v>45273.125</v>
      </c>
      <c r="B413" s="12">
        <v>36.5</v>
      </c>
    </row>
    <row r="414">
      <c r="A414" s="11">
        <v>45273.166666666664</v>
      </c>
      <c r="B414" s="12">
        <v>35.5</v>
      </c>
    </row>
    <row r="415">
      <c r="A415" s="11">
        <v>45273.208333333336</v>
      </c>
      <c r="B415" s="12">
        <v>28.8</v>
      </c>
    </row>
    <row r="416">
      <c r="A416" s="11">
        <v>45273.25</v>
      </c>
      <c r="B416" s="12">
        <v>22.5</v>
      </c>
    </row>
    <row r="417">
      <c r="A417" s="11">
        <v>45273.291666666664</v>
      </c>
      <c r="B417" s="12">
        <v>18.9</v>
      </c>
    </row>
    <row r="418">
      <c r="A418" s="11">
        <v>45273.333333333336</v>
      </c>
      <c r="B418" s="12">
        <v>18.6</v>
      </c>
    </row>
    <row r="419">
      <c r="A419" s="11">
        <v>45273.375</v>
      </c>
      <c r="B419" s="12">
        <v>19.3</v>
      </c>
    </row>
    <row r="420">
      <c r="A420" s="11">
        <v>45273.416666666664</v>
      </c>
      <c r="B420" s="12">
        <v>18.0</v>
      </c>
    </row>
    <row r="421">
      <c r="A421" s="11">
        <v>45273.458333333336</v>
      </c>
      <c r="B421" s="12">
        <v>17.5</v>
      </c>
    </row>
    <row r="422">
      <c r="A422" s="11">
        <v>45273.5</v>
      </c>
      <c r="B422" s="12">
        <v>17.6</v>
      </c>
    </row>
    <row r="423">
      <c r="A423" s="11">
        <v>45273.541666666664</v>
      </c>
      <c r="B423" s="12">
        <v>18.1</v>
      </c>
    </row>
    <row r="424">
      <c r="A424" s="11">
        <v>45273.583333333336</v>
      </c>
      <c r="B424" s="12">
        <v>16.7</v>
      </c>
    </row>
    <row r="425">
      <c r="A425" s="11">
        <v>45273.625</v>
      </c>
      <c r="B425" s="12">
        <v>15.5</v>
      </c>
    </row>
    <row r="426">
      <c r="A426" s="11">
        <v>45273.666666666664</v>
      </c>
      <c r="B426" s="12">
        <v>14.5</v>
      </c>
    </row>
    <row r="427">
      <c r="A427" s="11">
        <v>45273.708333333336</v>
      </c>
      <c r="B427" s="12">
        <v>13.7</v>
      </c>
    </row>
    <row r="428">
      <c r="A428" s="11">
        <v>45273.75</v>
      </c>
      <c r="B428" s="12">
        <v>13.2</v>
      </c>
    </row>
    <row r="429">
      <c r="A429" s="11">
        <v>45273.791666666664</v>
      </c>
      <c r="B429" s="12">
        <v>13.8</v>
      </c>
    </row>
    <row r="430">
      <c r="A430" s="11">
        <v>45273.833333333336</v>
      </c>
      <c r="B430" s="12">
        <v>17.1</v>
      </c>
    </row>
    <row r="431">
      <c r="A431" s="11">
        <v>45273.875</v>
      </c>
      <c r="B431" s="12">
        <v>19.5</v>
      </c>
    </row>
    <row r="432">
      <c r="A432" s="11">
        <v>45273.916666666664</v>
      </c>
      <c r="B432" s="12">
        <v>20.8</v>
      </c>
    </row>
    <row r="433">
      <c r="A433" s="11">
        <v>45273.958333333336</v>
      </c>
      <c r="B433" s="12">
        <v>21.7</v>
      </c>
    </row>
    <row r="434">
      <c r="A434" s="11">
        <v>45274.0</v>
      </c>
      <c r="B434" s="12">
        <v>25.3</v>
      </c>
    </row>
    <row r="435">
      <c r="A435" s="11">
        <v>45274.041666666664</v>
      </c>
      <c r="B435" s="12">
        <v>30.5</v>
      </c>
    </row>
    <row r="436">
      <c r="A436" s="11">
        <v>45274.083333333336</v>
      </c>
      <c r="B436" s="12">
        <v>34.0</v>
      </c>
    </row>
    <row r="437">
      <c r="A437" s="11">
        <v>45274.125</v>
      </c>
      <c r="B437" s="12">
        <v>35.8</v>
      </c>
    </row>
    <row r="438">
      <c r="A438" s="11">
        <v>45274.166666666664</v>
      </c>
      <c r="B438" s="12">
        <v>35.3</v>
      </c>
    </row>
    <row r="439">
      <c r="A439" s="11">
        <v>45274.208333333336</v>
      </c>
      <c r="B439" s="12">
        <v>29.5</v>
      </c>
    </row>
    <row r="440">
      <c r="A440" s="11">
        <v>45274.25</v>
      </c>
      <c r="B440" s="12">
        <v>23.8</v>
      </c>
    </row>
    <row r="441">
      <c r="A441" s="11">
        <v>45274.291666666664</v>
      </c>
      <c r="B441" s="12">
        <v>19.9</v>
      </c>
    </row>
    <row r="442">
      <c r="A442" s="11">
        <v>45274.333333333336</v>
      </c>
      <c r="B442" s="12">
        <v>19.5</v>
      </c>
    </row>
    <row r="443">
      <c r="A443" s="11">
        <v>45274.375</v>
      </c>
      <c r="B443" s="12">
        <v>19.7</v>
      </c>
    </row>
    <row r="444">
      <c r="A444" s="11">
        <v>45274.416666666664</v>
      </c>
      <c r="B444" s="12">
        <v>18.4</v>
      </c>
    </row>
    <row r="445">
      <c r="A445" s="11">
        <v>45274.458333333336</v>
      </c>
      <c r="B445" s="12">
        <v>17.8</v>
      </c>
    </row>
    <row r="446">
      <c r="A446" s="11">
        <v>45274.5</v>
      </c>
      <c r="B446" s="12">
        <v>17.9</v>
      </c>
    </row>
    <row r="447">
      <c r="A447" s="11">
        <v>45274.541666666664</v>
      </c>
      <c r="B447" s="12">
        <v>17.7</v>
      </c>
    </row>
    <row r="448">
      <c r="A448" s="11">
        <v>45274.583333333336</v>
      </c>
      <c r="B448" s="12">
        <v>16.8</v>
      </c>
    </row>
    <row r="449">
      <c r="A449" s="11">
        <v>45274.625</v>
      </c>
      <c r="B449" s="12">
        <v>15.6</v>
      </c>
    </row>
    <row r="450">
      <c r="A450" s="11">
        <v>45274.666666666664</v>
      </c>
      <c r="B450" s="12">
        <v>15.1</v>
      </c>
    </row>
    <row r="451">
      <c r="A451" s="11">
        <v>45274.708333333336</v>
      </c>
      <c r="B451" s="12">
        <v>14.6</v>
      </c>
    </row>
    <row r="452">
      <c r="A452" s="11">
        <v>45274.75</v>
      </c>
      <c r="B452" s="12">
        <v>14.3</v>
      </c>
    </row>
    <row r="453">
      <c r="A453" s="11">
        <v>45274.791666666664</v>
      </c>
      <c r="B453" s="12">
        <v>15.2</v>
      </c>
    </row>
    <row r="454">
      <c r="A454" s="11">
        <v>45274.833333333336</v>
      </c>
      <c r="B454" s="12">
        <v>18.7</v>
      </c>
    </row>
    <row r="455">
      <c r="A455" s="11">
        <v>45274.875</v>
      </c>
      <c r="B455" s="12">
        <v>20.8</v>
      </c>
    </row>
    <row r="456">
      <c r="A456" s="11">
        <v>45274.916666666664</v>
      </c>
      <c r="B456" s="12">
        <v>21.6</v>
      </c>
    </row>
    <row r="457">
      <c r="A457" s="11">
        <v>45274.958333333336</v>
      </c>
      <c r="B457" s="12">
        <v>22.4</v>
      </c>
    </row>
    <row r="458">
      <c r="A458" s="11">
        <v>45275.0</v>
      </c>
      <c r="B458" s="12">
        <v>25.6</v>
      </c>
    </row>
    <row r="459">
      <c r="A459" s="11">
        <v>45275.041666666664</v>
      </c>
      <c r="B459" s="12">
        <v>29.4</v>
      </c>
    </row>
    <row r="460">
      <c r="A460" s="11">
        <v>45275.083333333336</v>
      </c>
      <c r="B460" s="12">
        <v>33.6</v>
      </c>
    </row>
    <row r="461">
      <c r="A461" s="11">
        <v>45275.125</v>
      </c>
      <c r="B461" s="12">
        <v>35.5</v>
      </c>
    </row>
    <row r="462">
      <c r="A462" s="11">
        <v>45275.166666666664</v>
      </c>
      <c r="B462" s="12">
        <v>34.6</v>
      </c>
    </row>
    <row r="463">
      <c r="A463" s="11">
        <v>45275.208333333336</v>
      </c>
      <c r="B463" s="12">
        <v>29.8</v>
      </c>
    </row>
    <row r="464">
      <c r="A464" s="11">
        <v>45275.25</v>
      </c>
      <c r="B464" s="12">
        <v>24.9</v>
      </c>
    </row>
    <row r="465">
      <c r="A465" s="11">
        <v>45275.291666666664</v>
      </c>
      <c r="B465" s="12">
        <v>21.0</v>
      </c>
    </row>
    <row r="466">
      <c r="A466" s="11">
        <v>45275.333333333336</v>
      </c>
      <c r="B466" s="12">
        <v>19.9</v>
      </c>
    </row>
    <row r="467">
      <c r="A467" s="11">
        <v>45275.375</v>
      </c>
      <c r="B467" s="12">
        <v>20.2</v>
      </c>
    </row>
    <row r="468">
      <c r="A468" s="11">
        <v>45275.416666666664</v>
      </c>
      <c r="B468" s="12">
        <v>18.5</v>
      </c>
    </row>
    <row r="469">
      <c r="A469" s="11">
        <v>45275.458333333336</v>
      </c>
      <c r="B469" s="12">
        <v>17.2</v>
      </c>
    </row>
    <row r="470">
      <c r="A470" s="11">
        <v>45275.5</v>
      </c>
      <c r="B470" s="12">
        <v>16.8</v>
      </c>
    </row>
    <row r="471">
      <c r="A471" s="11">
        <v>45275.541666666664</v>
      </c>
      <c r="B471" s="12">
        <v>17.1</v>
      </c>
    </row>
    <row r="472">
      <c r="A472" s="11">
        <v>45275.583333333336</v>
      </c>
      <c r="B472" s="12">
        <v>15.8</v>
      </c>
    </row>
    <row r="473">
      <c r="A473" s="11">
        <v>45275.625</v>
      </c>
      <c r="B473" s="12">
        <v>14.9</v>
      </c>
    </row>
    <row r="474">
      <c r="A474" s="11">
        <v>45275.666666666664</v>
      </c>
      <c r="B474" s="12">
        <v>14.3</v>
      </c>
    </row>
    <row r="475">
      <c r="A475" s="11">
        <v>45275.708333333336</v>
      </c>
      <c r="B475" s="12">
        <v>13.7</v>
      </c>
    </row>
    <row r="476">
      <c r="A476" s="11">
        <v>45275.75</v>
      </c>
      <c r="B476" s="12">
        <v>13.7</v>
      </c>
    </row>
    <row r="477">
      <c r="A477" s="11">
        <v>45275.791666666664</v>
      </c>
      <c r="B477" s="12">
        <v>14.9</v>
      </c>
    </row>
    <row r="478">
      <c r="A478" s="11">
        <v>45275.833333333336</v>
      </c>
      <c r="B478" s="12">
        <v>17.4</v>
      </c>
    </row>
    <row r="479">
      <c r="A479" s="11">
        <v>45275.875</v>
      </c>
      <c r="B479" s="12">
        <v>18.8</v>
      </c>
    </row>
    <row r="480">
      <c r="A480" s="11">
        <v>45275.916666666664</v>
      </c>
      <c r="B480" s="12">
        <v>18.7</v>
      </c>
    </row>
    <row r="481">
      <c r="A481" s="11">
        <v>45275.958333333336</v>
      </c>
      <c r="B481" s="12">
        <v>18.8</v>
      </c>
    </row>
    <row r="482">
      <c r="A482" s="11">
        <v>45276.0</v>
      </c>
      <c r="B482" s="12">
        <v>19.6</v>
      </c>
    </row>
    <row r="483">
      <c r="A483" s="11">
        <v>45276.041666666664</v>
      </c>
      <c r="B483" s="12">
        <v>22.2</v>
      </c>
    </row>
    <row r="484">
      <c r="A484" s="11">
        <v>45276.083333333336</v>
      </c>
      <c r="B484" s="12">
        <v>26.9</v>
      </c>
    </row>
    <row r="485">
      <c r="A485" s="11">
        <v>45276.125</v>
      </c>
      <c r="B485" s="12">
        <v>32.3</v>
      </c>
    </row>
    <row r="486">
      <c r="A486" s="11">
        <v>45276.166666666664</v>
      </c>
      <c r="B486" s="12">
        <v>34.2</v>
      </c>
    </row>
    <row r="487">
      <c r="A487" s="11">
        <v>45276.208333333336</v>
      </c>
      <c r="B487" s="12">
        <v>31.2</v>
      </c>
    </row>
    <row r="488">
      <c r="A488" s="11">
        <v>45276.25</v>
      </c>
      <c r="B488" s="12">
        <v>28.1</v>
      </c>
    </row>
    <row r="489">
      <c r="A489" s="11">
        <v>45276.291666666664</v>
      </c>
      <c r="B489" s="12">
        <v>26.1</v>
      </c>
    </row>
    <row r="490">
      <c r="A490" s="11">
        <v>45276.333333333336</v>
      </c>
      <c r="B490" s="12">
        <v>23.0</v>
      </c>
    </row>
    <row r="491">
      <c r="A491" s="11">
        <v>45276.375</v>
      </c>
      <c r="B491" s="12">
        <v>20.2</v>
      </c>
    </row>
    <row r="492">
      <c r="A492" s="11">
        <v>45276.416666666664</v>
      </c>
      <c r="B492" s="12">
        <v>18.7</v>
      </c>
    </row>
    <row r="493">
      <c r="A493" s="11">
        <v>45276.458333333336</v>
      </c>
      <c r="B493" s="12">
        <v>18.7</v>
      </c>
    </row>
    <row r="494">
      <c r="A494" s="11">
        <v>45276.5</v>
      </c>
      <c r="B494" s="12">
        <v>18.8</v>
      </c>
    </row>
    <row r="495">
      <c r="A495" s="11">
        <v>45276.541666666664</v>
      </c>
      <c r="B495" s="12">
        <v>18.8</v>
      </c>
    </row>
    <row r="496">
      <c r="A496" s="11">
        <v>45276.583333333336</v>
      </c>
      <c r="B496" s="12">
        <v>17.4</v>
      </c>
    </row>
    <row r="497">
      <c r="A497" s="11">
        <v>45276.625</v>
      </c>
      <c r="B497" s="12">
        <v>16.7</v>
      </c>
    </row>
    <row r="498">
      <c r="A498" s="11">
        <v>45276.666666666664</v>
      </c>
      <c r="B498" s="12">
        <v>16.2</v>
      </c>
    </row>
    <row r="499">
      <c r="A499" s="11">
        <v>45276.708333333336</v>
      </c>
      <c r="B499" s="12">
        <v>15.6</v>
      </c>
    </row>
    <row r="500">
      <c r="A500" s="11">
        <v>45276.75</v>
      </c>
      <c r="B500" s="12">
        <v>15.2</v>
      </c>
    </row>
    <row r="501">
      <c r="A501" s="11">
        <v>45276.791666666664</v>
      </c>
      <c r="B501" s="12">
        <v>16.5</v>
      </c>
    </row>
    <row r="502">
      <c r="A502" s="11">
        <v>45276.833333333336</v>
      </c>
      <c r="B502" s="12">
        <v>19.9</v>
      </c>
    </row>
    <row r="503">
      <c r="A503" s="11">
        <v>45276.875</v>
      </c>
      <c r="B503" s="12">
        <v>23.0</v>
      </c>
    </row>
    <row r="504">
      <c r="A504" s="11">
        <v>45276.916666666664</v>
      </c>
      <c r="B504" s="12">
        <v>22.4</v>
      </c>
    </row>
    <row r="505">
      <c r="A505" s="11">
        <v>45276.958333333336</v>
      </c>
      <c r="B505" s="12">
        <v>22.3</v>
      </c>
    </row>
    <row r="506">
      <c r="A506" s="11">
        <v>45277.0</v>
      </c>
      <c r="B506" s="12">
        <v>23.6</v>
      </c>
    </row>
    <row r="507">
      <c r="A507" s="11">
        <v>45277.041666666664</v>
      </c>
      <c r="B507" s="12">
        <v>26.4</v>
      </c>
    </row>
    <row r="508">
      <c r="A508" s="11">
        <v>45277.083333333336</v>
      </c>
      <c r="B508" s="12">
        <v>30.5</v>
      </c>
    </row>
    <row r="509">
      <c r="A509" s="11">
        <v>45277.125</v>
      </c>
      <c r="B509" s="12">
        <v>33.9</v>
      </c>
    </row>
    <row r="510">
      <c r="A510" s="11">
        <v>45277.166666666664</v>
      </c>
      <c r="B510" s="12">
        <v>36.0</v>
      </c>
    </row>
    <row r="511">
      <c r="A511" s="11">
        <v>45277.208333333336</v>
      </c>
      <c r="B511" s="12">
        <v>34.9</v>
      </c>
    </row>
    <row r="512">
      <c r="A512" s="11">
        <v>45277.25</v>
      </c>
      <c r="B512" s="12">
        <v>34.6</v>
      </c>
    </row>
    <row r="513">
      <c r="A513" s="11">
        <v>45277.291666666664</v>
      </c>
      <c r="B513" s="12">
        <v>32.9</v>
      </c>
    </row>
    <row r="514">
      <c r="A514" s="11">
        <v>45277.333333333336</v>
      </c>
      <c r="B514" s="12">
        <v>30.0</v>
      </c>
    </row>
    <row r="515">
      <c r="A515" s="11">
        <v>45277.375</v>
      </c>
      <c r="B515" s="12">
        <v>27.3</v>
      </c>
    </row>
    <row r="516">
      <c r="A516" s="11">
        <v>45277.416666666664</v>
      </c>
      <c r="B516" s="12">
        <v>24.8</v>
      </c>
    </row>
    <row r="517">
      <c r="A517" s="11">
        <v>45277.458333333336</v>
      </c>
      <c r="B517" s="12">
        <v>23.2</v>
      </c>
    </row>
    <row r="518">
      <c r="A518" s="11">
        <v>45277.5</v>
      </c>
      <c r="B518" s="12">
        <v>23.1</v>
      </c>
    </row>
    <row r="519">
      <c r="A519" s="11">
        <v>45277.541666666664</v>
      </c>
      <c r="B519" s="12">
        <v>23.4</v>
      </c>
    </row>
    <row r="520">
      <c r="A520" s="11">
        <v>45277.583333333336</v>
      </c>
      <c r="B520" s="12">
        <v>22.4</v>
      </c>
    </row>
    <row r="521">
      <c r="A521" s="11">
        <v>45277.625</v>
      </c>
      <c r="B521" s="12">
        <v>20.9</v>
      </c>
    </row>
    <row r="522">
      <c r="A522" s="11">
        <v>45277.666666666664</v>
      </c>
      <c r="B522" s="12">
        <v>20.5</v>
      </c>
    </row>
    <row r="523">
      <c r="A523" s="11">
        <v>45277.708333333336</v>
      </c>
      <c r="B523" s="12">
        <v>20.0</v>
      </c>
    </row>
    <row r="524">
      <c r="A524" s="11">
        <v>45277.75</v>
      </c>
      <c r="B524" s="12">
        <v>19.5</v>
      </c>
    </row>
    <row r="525">
      <c r="A525" s="11">
        <v>45277.791666666664</v>
      </c>
      <c r="B525" s="12">
        <v>20.2</v>
      </c>
    </row>
    <row r="526">
      <c r="A526" s="11">
        <v>45277.833333333336</v>
      </c>
      <c r="B526" s="12">
        <v>22.2</v>
      </c>
    </row>
    <row r="527">
      <c r="A527" s="11">
        <v>45277.875</v>
      </c>
      <c r="B527" s="12">
        <v>23.5</v>
      </c>
    </row>
    <row r="528">
      <c r="A528" s="11">
        <v>45277.916666666664</v>
      </c>
      <c r="B528" s="12">
        <v>24.1</v>
      </c>
    </row>
    <row r="529">
      <c r="A529" s="11">
        <v>45277.958333333336</v>
      </c>
      <c r="B529" s="12">
        <v>25.0</v>
      </c>
    </row>
    <row r="530">
      <c r="A530" s="11">
        <v>45278.0</v>
      </c>
      <c r="B530" s="12">
        <v>29.5</v>
      </c>
    </row>
    <row r="531">
      <c r="A531" s="11">
        <v>45278.041666666664</v>
      </c>
      <c r="B531" s="12">
        <v>33.6</v>
      </c>
    </row>
    <row r="532">
      <c r="A532" s="11">
        <v>45278.083333333336</v>
      </c>
      <c r="B532" s="12">
        <v>36.0</v>
      </c>
    </row>
    <row r="533">
      <c r="A533" s="11">
        <v>45278.125</v>
      </c>
      <c r="B533" s="12">
        <v>36.7</v>
      </c>
    </row>
    <row r="534">
      <c r="A534" s="11">
        <v>45278.166666666664</v>
      </c>
      <c r="B534" s="12">
        <v>35.5</v>
      </c>
    </row>
    <row r="535">
      <c r="A535" s="11">
        <v>45278.208333333336</v>
      </c>
      <c r="B535" s="12">
        <v>29.0</v>
      </c>
    </row>
    <row r="536">
      <c r="A536" s="11">
        <v>45278.25</v>
      </c>
      <c r="B536" s="12">
        <v>24.0</v>
      </c>
    </row>
    <row r="537">
      <c r="A537" s="11">
        <v>45278.291666666664</v>
      </c>
      <c r="B537" s="12">
        <v>21.5</v>
      </c>
    </row>
    <row r="538">
      <c r="A538" s="11">
        <v>45278.333333333336</v>
      </c>
      <c r="B538" s="12">
        <v>21.0</v>
      </c>
    </row>
    <row r="539">
      <c r="A539" s="11">
        <v>45278.375</v>
      </c>
      <c r="B539" s="12">
        <v>21.2</v>
      </c>
    </row>
    <row r="540">
      <c r="A540" s="11">
        <v>45278.416666666664</v>
      </c>
      <c r="B540" s="12">
        <v>20.0</v>
      </c>
    </row>
    <row r="541">
      <c r="A541" s="11">
        <v>45278.458333333336</v>
      </c>
      <c r="B541" s="12">
        <v>19.1</v>
      </c>
    </row>
    <row r="542">
      <c r="A542" s="11">
        <v>45278.5</v>
      </c>
      <c r="B542" s="12">
        <v>19.0</v>
      </c>
    </row>
    <row r="543">
      <c r="A543" s="11">
        <v>45278.541666666664</v>
      </c>
      <c r="B543" s="12">
        <v>20.0</v>
      </c>
    </row>
    <row r="544">
      <c r="A544" s="11">
        <v>45278.583333333336</v>
      </c>
      <c r="B544" s="12">
        <v>18.7</v>
      </c>
    </row>
    <row r="545">
      <c r="A545" s="11">
        <v>45278.625</v>
      </c>
      <c r="B545" s="12">
        <v>17.5</v>
      </c>
    </row>
    <row r="546">
      <c r="A546" s="11">
        <v>45278.666666666664</v>
      </c>
      <c r="B546" s="12">
        <v>16.8</v>
      </c>
    </row>
    <row r="547">
      <c r="A547" s="11">
        <v>45278.708333333336</v>
      </c>
      <c r="B547" s="12">
        <v>14.9</v>
      </c>
    </row>
    <row r="548">
      <c r="A548" s="11">
        <v>45278.75</v>
      </c>
      <c r="B548" s="12">
        <v>14.6</v>
      </c>
    </row>
    <row r="549">
      <c r="A549" s="11">
        <v>45278.791666666664</v>
      </c>
      <c r="B549" s="12">
        <v>15.2</v>
      </c>
    </row>
    <row r="550">
      <c r="A550" s="11">
        <v>45278.833333333336</v>
      </c>
      <c r="B550" s="12">
        <v>18.9</v>
      </c>
    </row>
    <row r="551">
      <c r="A551" s="11">
        <v>45278.875</v>
      </c>
      <c r="B551" s="12">
        <v>21.6</v>
      </c>
    </row>
    <row r="552">
      <c r="A552" s="11">
        <v>45278.916666666664</v>
      </c>
      <c r="B552" s="12">
        <v>23.6</v>
      </c>
    </row>
    <row r="553">
      <c r="A553" s="11">
        <v>45278.958333333336</v>
      </c>
      <c r="B553" s="12">
        <v>25.2</v>
      </c>
    </row>
    <row r="554">
      <c r="A554" s="11">
        <v>45279.0</v>
      </c>
      <c r="B554" s="12">
        <v>28.6</v>
      </c>
    </row>
    <row r="555">
      <c r="A555" s="11">
        <v>45279.041666666664</v>
      </c>
      <c r="B555" s="12">
        <v>32.5</v>
      </c>
    </row>
    <row r="556">
      <c r="A556" s="11">
        <v>45279.083333333336</v>
      </c>
      <c r="B556" s="12">
        <v>35.1</v>
      </c>
    </row>
    <row r="557">
      <c r="A557" s="11">
        <v>45279.125</v>
      </c>
      <c r="B557" s="12">
        <v>36.6</v>
      </c>
    </row>
    <row r="558">
      <c r="A558" s="11">
        <v>45279.166666666664</v>
      </c>
      <c r="B558" s="12">
        <v>35.8</v>
      </c>
    </row>
    <row r="559">
      <c r="A559" s="11">
        <v>45279.208333333336</v>
      </c>
      <c r="B559" s="12">
        <v>30.2</v>
      </c>
    </row>
    <row r="560">
      <c r="A560" s="11">
        <v>45279.25</v>
      </c>
      <c r="B560" s="12">
        <v>26.0</v>
      </c>
    </row>
    <row r="561">
      <c r="A561" s="11">
        <v>45279.291666666664</v>
      </c>
      <c r="B561" s="12">
        <v>23.2</v>
      </c>
    </row>
    <row r="562">
      <c r="A562" s="11">
        <v>45279.333333333336</v>
      </c>
      <c r="B562" s="12">
        <v>22.4</v>
      </c>
    </row>
    <row r="563">
      <c r="A563" s="11">
        <v>45279.375</v>
      </c>
      <c r="B563" s="12">
        <v>21.5</v>
      </c>
    </row>
    <row r="564">
      <c r="A564" s="11">
        <v>45279.416666666664</v>
      </c>
      <c r="B564" s="12">
        <v>19.2</v>
      </c>
    </row>
    <row r="565">
      <c r="A565" s="11">
        <v>45279.458333333336</v>
      </c>
      <c r="B565" s="12">
        <v>18.3</v>
      </c>
    </row>
    <row r="566">
      <c r="A566" s="11">
        <v>45279.5</v>
      </c>
      <c r="B566" s="12">
        <v>18.3</v>
      </c>
    </row>
    <row r="567">
      <c r="A567" s="11">
        <v>45279.541666666664</v>
      </c>
      <c r="B567" s="12">
        <v>18.9</v>
      </c>
    </row>
    <row r="568">
      <c r="A568" s="11">
        <v>45279.583333333336</v>
      </c>
      <c r="B568" s="12">
        <v>17.4</v>
      </c>
    </row>
    <row r="569">
      <c r="A569" s="11">
        <v>45279.625</v>
      </c>
      <c r="B569" s="12">
        <v>16.7</v>
      </c>
    </row>
    <row r="570">
      <c r="A570" s="11">
        <v>45279.666666666664</v>
      </c>
      <c r="B570" s="12">
        <v>16.0</v>
      </c>
    </row>
    <row r="571">
      <c r="A571" s="11">
        <v>45279.708333333336</v>
      </c>
      <c r="B571" s="12">
        <v>15.0</v>
      </c>
    </row>
    <row r="572">
      <c r="A572" s="11">
        <v>45279.75</v>
      </c>
      <c r="B572" s="12">
        <v>14.7</v>
      </c>
    </row>
    <row r="573">
      <c r="A573" s="11">
        <v>45279.791666666664</v>
      </c>
      <c r="B573" s="12">
        <v>15.3</v>
      </c>
    </row>
    <row r="574">
      <c r="A574" s="11">
        <v>45279.833333333336</v>
      </c>
      <c r="B574" s="12">
        <v>18.5</v>
      </c>
    </row>
    <row r="575">
      <c r="A575" s="11">
        <v>45279.875</v>
      </c>
      <c r="B575" s="12">
        <v>20.7</v>
      </c>
    </row>
    <row r="576">
      <c r="A576" s="11">
        <v>45279.916666666664</v>
      </c>
      <c r="B576" s="12">
        <v>22.2</v>
      </c>
    </row>
    <row r="577">
      <c r="A577" s="11">
        <v>45279.958333333336</v>
      </c>
      <c r="B577" s="12">
        <v>23.8</v>
      </c>
    </row>
    <row r="578">
      <c r="A578" s="11">
        <v>45280.0</v>
      </c>
      <c r="B578" s="12">
        <v>27.8</v>
      </c>
    </row>
    <row r="579">
      <c r="A579" s="11">
        <v>45280.041666666664</v>
      </c>
      <c r="B579" s="12">
        <v>32.3</v>
      </c>
    </row>
    <row r="580">
      <c r="A580" s="11">
        <v>45280.083333333336</v>
      </c>
      <c r="B580" s="12">
        <v>34.8</v>
      </c>
    </row>
    <row r="581">
      <c r="A581" s="11">
        <v>45280.125</v>
      </c>
      <c r="B581" s="12">
        <v>36.8</v>
      </c>
    </row>
    <row r="582">
      <c r="A582" s="11">
        <v>45280.166666666664</v>
      </c>
      <c r="B582" s="12">
        <v>35.4</v>
      </c>
    </row>
    <row r="583">
      <c r="A583" s="11">
        <v>45280.208333333336</v>
      </c>
      <c r="B583" s="12">
        <v>30.5</v>
      </c>
    </row>
    <row r="584">
      <c r="A584" s="11">
        <v>45280.25</v>
      </c>
      <c r="B584" s="12">
        <v>26.8</v>
      </c>
    </row>
    <row r="585">
      <c r="A585" s="11">
        <v>45280.291666666664</v>
      </c>
      <c r="B585" s="12">
        <v>24.2</v>
      </c>
    </row>
    <row r="586">
      <c r="A586" s="11">
        <v>45280.333333333336</v>
      </c>
      <c r="B586" s="12">
        <v>22.9</v>
      </c>
    </row>
    <row r="587">
      <c r="A587" s="11">
        <v>45280.375</v>
      </c>
      <c r="B587" s="12">
        <v>21.6</v>
      </c>
    </row>
    <row r="588">
      <c r="A588" s="11">
        <v>45280.416666666664</v>
      </c>
      <c r="B588" s="12">
        <v>19.1</v>
      </c>
    </row>
    <row r="589">
      <c r="A589" s="11">
        <v>45280.458333333336</v>
      </c>
      <c r="B589" s="12">
        <v>18.3</v>
      </c>
    </row>
    <row r="590">
      <c r="A590" s="11">
        <v>45280.5</v>
      </c>
      <c r="B590" s="12">
        <v>18.3</v>
      </c>
    </row>
    <row r="591">
      <c r="A591" s="11">
        <v>45280.541666666664</v>
      </c>
      <c r="B591" s="12">
        <v>18.6</v>
      </c>
    </row>
    <row r="592">
      <c r="A592" s="11">
        <v>45280.583333333336</v>
      </c>
      <c r="B592" s="12">
        <v>17.4</v>
      </c>
    </row>
    <row r="593">
      <c r="A593" s="11">
        <v>45280.625</v>
      </c>
      <c r="B593" s="12">
        <v>16.9</v>
      </c>
    </row>
    <row r="594">
      <c r="A594" s="11">
        <v>45280.666666666664</v>
      </c>
      <c r="B594" s="12">
        <v>16.0</v>
      </c>
    </row>
    <row r="595">
      <c r="A595" s="11">
        <v>45280.708333333336</v>
      </c>
      <c r="B595" s="12">
        <v>15.1</v>
      </c>
    </row>
    <row r="596">
      <c r="A596" s="11">
        <v>45280.75</v>
      </c>
      <c r="B596" s="12">
        <v>14.8</v>
      </c>
    </row>
    <row r="597">
      <c r="A597" s="11">
        <v>45280.791666666664</v>
      </c>
      <c r="B597" s="12">
        <v>15.4</v>
      </c>
    </row>
    <row r="598">
      <c r="A598" s="11">
        <v>45280.833333333336</v>
      </c>
      <c r="B598" s="12">
        <v>18.6</v>
      </c>
    </row>
    <row r="599">
      <c r="A599" s="11">
        <v>45280.875</v>
      </c>
      <c r="B599" s="12">
        <v>21.2</v>
      </c>
    </row>
    <row r="600">
      <c r="A600" s="11">
        <v>45280.916666666664</v>
      </c>
      <c r="B600" s="12">
        <v>22.3</v>
      </c>
    </row>
    <row r="601">
      <c r="A601" s="11">
        <v>45280.958333333336</v>
      </c>
      <c r="B601" s="12">
        <v>22.8</v>
      </c>
    </row>
    <row r="602">
      <c r="A602" s="11">
        <v>45281.0</v>
      </c>
      <c r="B602" s="15">
        <v>31.298419798111965</v>
      </c>
    </row>
    <row r="603">
      <c r="A603" s="11">
        <v>45281.041666666664</v>
      </c>
      <c r="B603" s="15">
        <v>33.901107419496796</v>
      </c>
    </row>
    <row r="604">
      <c r="A604" s="11">
        <v>45281.083333333336</v>
      </c>
      <c r="B604" s="15">
        <v>36.08271658440454</v>
      </c>
    </row>
    <row r="605">
      <c r="A605" s="11">
        <v>45281.125</v>
      </c>
      <c r="B605" s="15">
        <v>36.81550307590363</v>
      </c>
    </row>
    <row r="606">
      <c r="A606" s="11">
        <v>45281.166666666664</v>
      </c>
      <c r="B606" s="15">
        <v>37.380772261674</v>
      </c>
    </row>
    <row r="607">
      <c r="A607" s="11">
        <v>45281.208333333336</v>
      </c>
      <c r="B607" s="15">
        <v>35.10427172817328</v>
      </c>
    </row>
    <row r="608">
      <c r="A608" s="11">
        <v>45281.25</v>
      </c>
      <c r="B608" s="15">
        <v>33.263653721078924</v>
      </c>
    </row>
    <row r="609">
      <c r="A609" s="11">
        <v>45281.291666666664</v>
      </c>
      <c r="B609" s="15">
        <v>30.773755911808653</v>
      </c>
    </row>
    <row r="610">
      <c r="A610" s="11">
        <v>45281.333333333336</v>
      </c>
      <c r="B610" s="15">
        <v>28.249571592647218</v>
      </c>
    </row>
    <row r="611">
      <c r="A611" s="11">
        <v>45281.375</v>
      </c>
      <c r="B611" s="15">
        <v>26.006978790321433</v>
      </c>
    </row>
    <row r="612">
      <c r="A612" s="11">
        <v>45281.416666666664</v>
      </c>
      <c r="B612" s="15">
        <v>27.509375871992656</v>
      </c>
    </row>
    <row r="613">
      <c r="A613" s="11">
        <v>45281.458333333336</v>
      </c>
      <c r="B613" s="15">
        <v>21.651657543839608</v>
      </c>
    </row>
    <row r="614">
      <c r="A614" s="11">
        <v>45281.5</v>
      </c>
      <c r="B614" s="15">
        <v>21.85149761068498</v>
      </c>
    </row>
    <row r="615">
      <c r="A615" s="11">
        <v>45281.541666666664</v>
      </c>
      <c r="B615" s="15">
        <v>22.60826380421734</v>
      </c>
    </row>
    <row r="616">
      <c r="A616" s="11">
        <v>45281.583333333336</v>
      </c>
      <c r="B616" s="15">
        <v>20.718671484758094</v>
      </c>
    </row>
    <row r="617">
      <c r="A617" s="11">
        <v>45281.625</v>
      </c>
      <c r="B617" s="15">
        <v>19.935824754960315</v>
      </c>
    </row>
    <row r="618">
      <c r="A618" s="11">
        <v>45281.666666666664</v>
      </c>
      <c r="B618" s="15">
        <v>18.465841291831435</v>
      </c>
    </row>
    <row r="619">
      <c r="A619" s="11">
        <v>45281.708333333336</v>
      </c>
      <c r="B619" s="15">
        <v>16.793326684195726</v>
      </c>
    </row>
    <row r="620">
      <c r="A620" s="11">
        <v>45281.75</v>
      </c>
      <c r="B620" s="15">
        <v>16.335877281154865</v>
      </c>
    </row>
    <row r="621">
      <c r="A621" s="11">
        <v>45281.791666666664</v>
      </c>
      <c r="B621" s="15">
        <v>17.30707227375347</v>
      </c>
    </row>
    <row r="622">
      <c r="A622" s="11">
        <v>45281.833333333336</v>
      </c>
      <c r="B622" s="15">
        <v>20.567318250046704</v>
      </c>
    </row>
    <row r="623">
      <c r="A623" s="11">
        <v>45281.875</v>
      </c>
      <c r="B623" s="15">
        <v>23.62813780851095</v>
      </c>
    </row>
    <row r="624">
      <c r="A624" s="11">
        <v>45281.916666666664</v>
      </c>
      <c r="B624" s="15">
        <v>25.387315447054373</v>
      </c>
    </row>
    <row r="625">
      <c r="A625" s="11">
        <v>45281.958333333336</v>
      </c>
      <c r="B625" s="15">
        <v>26.61254281173445</v>
      </c>
    </row>
    <row r="626">
      <c r="A626" s="11">
        <v>45282.0</v>
      </c>
      <c r="B626" s="15">
        <v>30.917469235628115</v>
      </c>
    </row>
    <row r="627">
      <c r="A627" s="11">
        <v>45282.041666666664</v>
      </c>
      <c r="B627" s="15">
        <v>33.88336727967054</v>
      </c>
    </row>
    <row r="628">
      <c r="A628" s="11">
        <v>45282.083333333336</v>
      </c>
      <c r="B628" s="15">
        <v>36.02864200113509</v>
      </c>
    </row>
    <row r="629">
      <c r="A629" s="11">
        <v>45282.125</v>
      </c>
      <c r="B629" s="15">
        <v>37.273887931223186</v>
      </c>
    </row>
    <row r="630">
      <c r="A630" s="11">
        <v>45282.166666666664</v>
      </c>
      <c r="B630" s="15">
        <v>37.39551272435809</v>
      </c>
    </row>
    <row r="631">
      <c r="A631" s="11">
        <v>45282.208333333336</v>
      </c>
      <c r="B631" s="15">
        <v>34.84938953965848</v>
      </c>
    </row>
    <row r="632">
      <c r="A632" s="11">
        <v>45282.25</v>
      </c>
      <c r="B632" s="15">
        <v>33.434989623910134</v>
      </c>
    </row>
    <row r="633">
      <c r="A633" s="11">
        <v>45282.291666666664</v>
      </c>
      <c r="B633" s="15">
        <v>30.478074816637687</v>
      </c>
    </row>
    <row r="634">
      <c r="A634" s="11">
        <v>45282.333333333336</v>
      </c>
      <c r="B634" s="15">
        <v>28.39635363079597</v>
      </c>
    </row>
    <row r="635">
      <c r="A635" s="11">
        <v>45282.375</v>
      </c>
      <c r="B635" s="15">
        <v>25.569612108481547</v>
      </c>
    </row>
    <row r="636">
      <c r="A636" s="11">
        <v>45282.416666666664</v>
      </c>
      <c r="B636" s="15">
        <v>27.659133948019303</v>
      </c>
    </row>
    <row r="637">
      <c r="A637" s="11">
        <v>45282.458333333336</v>
      </c>
      <c r="B637" s="15">
        <v>21.910093719309007</v>
      </c>
    </row>
    <row r="638">
      <c r="A638" s="11">
        <v>45282.5</v>
      </c>
      <c r="B638" s="15">
        <v>21.799511762101222</v>
      </c>
    </row>
    <row r="639">
      <c r="A639" s="11">
        <v>45282.541666666664</v>
      </c>
      <c r="B639" s="15">
        <v>22.383141000122492</v>
      </c>
    </row>
    <row r="640">
      <c r="A640" s="11">
        <v>45282.583333333336</v>
      </c>
      <c r="B640" s="15">
        <v>20.450855219763056</v>
      </c>
    </row>
    <row r="641">
      <c r="A641" s="11">
        <v>45282.625</v>
      </c>
      <c r="B641" s="15">
        <v>19.767807242663384</v>
      </c>
    </row>
    <row r="642">
      <c r="A642" s="11">
        <v>45282.666666666664</v>
      </c>
      <c r="B642" s="15">
        <v>18.550639607505722</v>
      </c>
    </row>
    <row r="643">
      <c r="A643" s="11">
        <v>45282.708333333336</v>
      </c>
      <c r="B643" s="15">
        <v>17.25453472732128</v>
      </c>
    </row>
    <row r="644">
      <c r="A644" s="11">
        <v>45282.75</v>
      </c>
      <c r="B644" s="15">
        <v>16.94479597666725</v>
      </c>
    </row>
    <row r="645">
      <c r="A645" s="11">
        <v>45282.791666666664</v>
      </c>
      <c r="B645" s="15">
        <v>17.423561219594337</v>
      </c>
    </row>
    <row r="646">
      <c r="A646" s="11">
        <v>45282.833333333336</v>
      </c>
      <c r="B646" s="15">
        <v>20.737546908780104</v>
      </c>
    </row>
    <row r="647">
      <c r="A647" s="11">
        <v>45282.875</v>
      </c>
      <c r="B647" s="15">
        <v>23.449703507716926</v>
      </c>
    </row>
    <row r="648">
      <c r="A648" s="11">
        <v>45282.916666666664</v>
      </c>
      <c r="B648" s="15">
        <v>25.03977553155687</v>
      </c>
    </row>
    <row r="649">
      <c r="A649" s="11">
        <v>45282.958333333336</v>
      </c>
      <c r="B649" s="15">
        <v>26.538303307338115</v>
      </c>
    </row>
    <row r="650">
      <c r="A650" s="11">
        <v>45283.0</v>
      </c>
      <c r="B650" s="15">
        <v>31.20410168487714</v>
      </c>
    </row>
    <row r="651">
      <c r="A651" s="11">
        <v>45283.041666666664</v>
      </c>
      <c r="B651" s="15">
        <v>33.761090144453256</v>
      </c>
    </row>
    <row r="652">
      <c r="A652" s="11">
        <v>45283.083333333336</v>
      </c>
      <c r="B652" s="15">
        <v>35.865227114324604</v>
      </c>
    </row>
    <row r="653">
      <c r="A653" s="11">
        <v>45283.125</v>
      </c>
      <c r="B653" s="15">
        <v>37.413248927623165</v>
      </c>
    </row>
    <row r="654">
      <c r="A654" s="11">
        <v>45283.166666666664</v>
      </c>
      <c r="B654" s="15">
        <v>36.78853016297882</v>
      </c>
    </row>
    <row r="655">
      <c r="A655" s="11">
        <v>45283.208333333336</v>
      </c>
      <c r="B655" s="15">
        <v>34.90761524647362</v>
      </c>
    </row>
    <row r="656">
      <c r="A656" s="11">
        <v>45283.25</v>
      </c>
      <c r="B656" s="15">
        <v>33.59897604811762</v>
      </c>
    </row>
    <row r="657">
      <c r="A657" s="11">
        <v>45283.291666666664</v>
      </c>
      <c r="B657" s="15">
        <v>30.884610041337996</v>
      </c>
    </row>
    <row r="658">
      <c r="A658" s="11">
        <v>45283.333333333336</v>
      </c>
      <c r="B658" s="15">
        <v>28.182044627261256</v>
      </c>
    </row>
    <row r="659">
      <c r="A659" s="11">
        <v>45283.375</v>
      </c>
      <c r="B659" s="15">
        <v>26.296609964710708</v>
      </c>
    </row>
    <row r="660">
      <c r="A660" s="11">
        <v>45283.416666666664</v>
      </c>
      <c r="B660" s="15">
        <v>27.45545606695849</v>
      </c>
    </row>
    <row r="661">
      <c r="A661" s="11">
        <v>45283.458333333336</v>
      </c>
      <c r="B661" s="15">
        <v>21.837137975451505</v>
      </c>
    </row>
    <row r="662">
      <c r="A662" s="11">
        <v>45283.5</v>
      </c>
      <c r="B662" s="15">
        <v>22.17772712495515</v>
      </c>
    </row>
    <row r="663">
      <c r="A663" s="11">
        <v>45283.541666666664</v>
      </c>
      <c r="B663" s="15">
        <v>22.297680491378447</v>
      </c>
    </row>
    <row r="664">
      <c r="A664" s="11">
        <v>45283.583333333336</v>
      </c>
      <c r="B664" s="15">
        <v>19.897805239521475</v>
      </c>
    </row>
    <row r="665">
      <c r="A665" s="11">
        <v>45283.625</v>
      </c>
      <c r="B665" s="15">
        <v>19.213934537679965</v>
      </c>
    </row>
    <row r="666">
      <c r="A666" s="11">
        <v>45283.666666666664</v>
      </c>
      <c r="B666" s="15">
        <v>18.35648053216261</v>
      </c>
    </row>
    <row r="667">
      <c r="A667" s="11">
        <v>45283.708333333336</v>
      </c>
      <c r="B667" s="15">
        <v>16.555061466606734</v>
      </c>
    </row>
    <row r="668">
      <c r="A668" s="11">
        <v>45283.75</v>
      </c>
      <c r="B668" s="15">
        <v>17.15570725398717</v>
      </c>
    </row>
    <row r="669">
      <c r="A669" s="11">
        <v>45283.791666666664</v>
      </c>
      <c r="B669" s="15">
        <v>17.09102143684746</v>
      </c>
    </row>
    <row r="670">
      <c r="A670" s="11">
        <v>45283.833333333336</v>
      </c>
      <c r="B670" s="15">
        <v>21.383995844419076</v>
      </c>
    </row>
    <row r="671">
      <c r="A671" s="11">
        <v>45283.875</v>
      </c>
      <c r="B671" s="15">
        <v>23.70493468667578</v>
      </c>
    </row>
    <row r="672">
      <c r="A672" s="11">
        <v>45283.916666666664</v>
      </c>
      <c r="B672" s="15">
        <v>25.370891930276283</v>
      </c>
    </row>
    <row r="673">
      <c r="A673" s="11">
        <v>45283.958333333336</v>
      </c>
      <c r="B673" s="15">
        <v>26.88423748751973</v>
      </c>
    </row>
    <row r="674">
      <c r="A674" s="11">
        <v>45284.0</v>
      </c>
      <c r="B674" s="15">
        <v>30.91735599875417</v>
      </c>
    </row>
    <row r="675">
      <c r="A675" s="11">
        <v>45284.041666666664</v>
      </c>
      <c r="B675" s="15">
        <v>33.331393397904236</v>
      </c>
    </row>
    <row r="676">
      <c r="A676" s="11">
        <v>45284.083333333336</v>
      </c>
      <c r="B676" s="15">
        <v>36.472953774171195</v>
      </c>
    </row>
    <row r="677">
      <c r="A677" s="11">
        <v>45284.125</v>
      </c>
      <c r="B677" s="15">
        <v>37.54059726922311</v>
      </c>
    </row>
    <row r="678">
      <c r="A678" s="11">
        <v>45284.166666666664</v>
      </c>
      <c r="B678" s="15">
        <v>36.84174440181564</v>
      </c>
    </row>
    <row r="679">
      <c r="A679" s="11">
        <v>45284.208333333336</v>
      </c>
      <c r="B679" s="15">
        <v>34.534689010935736</v>
      </c>
    </row>
    <row r="680">
      <c r="A680" s="11">
        <v>45284.25</v>
      </c>
      <c r="B680" s="15">
        <v>33.28987233521912</v>
      </c>
    </row>
    <row r="681">
      <c r="A681" s="11">
        <v>45284.291666666664</v>
      </c>
      <c r="B681" s="15">
        <v>30.269527079902026</v>
      </c>
    </row>
    <row r="682">
      <c r="A682" s="11">
        <v>45284.333333333336</v>
      </c>
      <c r="B682" s="15">
        <v>28.680369810773414</v>
      </c>
    </row>
    <row r="683">
      <c r="A683" s="11">
        <v>45284.375</v>
      </c>
      <c r="B683" s="15">
        <v>26.129247064103176</v>
      </c>
    </row>
    <row r="684">
      <c r="A684" s="11">
        <v>45284.416666666664</v>
      </c>
      <c r="B684" s="15">
        <v>27.804216752330724</v>
      </c>
    </row>
    <row r="685">
      <c r="A685" s="11">
        <v>45284.458333333336</v>
      </c>
      <c r="B685" s="15">
        <v>21.214194857343458</v>
      </c>
    </row>
    <row r="686">
      <c r="A686" s="11">
        <v>45284.5</v>
      </c>
      <c r="B686" s="15">
        <v>21.630878701432977</v>
      </c>
    </row>
    <row r="687">
      <c r="A687" s="11">
        <v>45284.541666666664</v>
      </c>
      <c r="B687" s="15">
        <v>22.53630421618142</v>
      </c>
    </row>
    <row r="688">
      <c r="A688" s="11">
        <v>45284.583333333336</v>
      </c>
      <c r="B688" s="15">
        <v>19.922002090659863</v>
      </c>
    </row>
    <row r="689">
      <c r="A689" s="11">
        <v>45284.625</v>
      </c>
      <c r="B689" s="15">
        <v>19.90029749671193</v>
      </c>
    </row>
    <row r="690">
      <c r="A690" s="11">
        <v>45284.666666666664</v>
      </c>
      <c r="B690" s="15">
        <v>19.178324838540725</v>
      </c>
    </row>
    <row r="691">
      <c r="A691" s="11">
        <v>45284.708333333336</v>
      </c>
      <c r="B691" s="15">
        <v>17.493962374224093</v>
      </c>
    </row>
    <row r="692">
      <c r="A692" s="11">
        <v>45284.75</v>
      </c>
      <c r="B692" s="15">
        <v>16.839215525193644</v>
      </c>
    </row>
    <row r="693">
      <c r="A693" s="11">
        <v>45284.791666666664</v>
      </c>
      <c r="B693" s="15">
        <v>17.157279851431394</v>
      </c>
    </row>
    <row r="694">
      <c r="A694" s="11">
        <v>45284.833333333336</v>
      </c>
      <c r="B694" s="15">
        <v>20.5596744653576</v>
      </c>
    </row>
    <row r="695">
      <c r="A695" s="11">
        <v>45284.875</v>
      </c>
      <c r="B695" s="15">
        <v>23.53495025026512</v>
      </c>
    </row>
    <row r="696">
      <c r="A696" s="11">
        <v>45284.916666666664</v>
      </c>
      <c r="B696" s="15">
        <v>24.934468562881175</v>
      </c>
    </row>
    <row r="697">
      <c r="A697" s="11">
        <v>45284.958333333336</v>
      </c>
      <c r="B697" s="15">
        <v>26.674438735391313</v>
      </c>
    </row>
    <row r="698">
      <c r="A698" s="11">
        <v>45285.0</v>
      </c>
      <c r="B698" s="15">
        <v>31.22743805117452</v>
      </c>
    </row>
    <row r="699">
      <c r="A699" s="11">
        <v>45285.041666666664</v>
      </c>
      <c r="B699" s="15">
        <v>33.67363149780219</v>
      </c>
    </row>
    <row r="700">
      <c r="A700" s="11">
        <v>45285.083333333336</v>
      </c>
      <c r="B700" s="15">
        <v>35.90818513505401</v>
      </c>
    </row>
    <row r="701">
      <c r="A701" s="11">
        <v>45285.125</v>
      </c>
      <c r="B701" s="15">
        <v>37.09520613517364</v>
      </c>
    </row>
    <row r="702">
      <c r="A702" s="11">
        <v>45285.166666666664</v>
      </c>
      <c r="B702" s="15">
        <v>37.17553221470063</v>
      </c>
    </row>
    <row r="703">
      <c r="A703" s="11">
        <v>45285.208333333336</v>
      </c>
      <c r="B703" s="15">
        <v>34.718404865782965</v>
      </c>
    </row>
    <row r="704">
      <c r="A704" s="11">
        <v>45285.25</v>
      </c>
      <c r="B704" s="15">
        <v>33.64696066879989</v>
      </c>
    </row>
    <row r="705">
      <c r="A705" s="11">
        <v>45285.291666666664</v>
      </c>
      <c r="B705" s="15">
        <v>30.7236637673602</v>
      </c>
    </row>
    <row r="706">
      <c r="A706" s="11">
        <v>45285.333333333336</v>
      </c>
      <c r="B706" s="15">
        <v>28.335421399067155</v>
      </c>
    </row>
    <row r="707">
      <c r="A707" s="11">
        <v>45285.375</v>
      </c>
      <c r="B707" s="15">
        <v>25.797344888754548</v>
      </c>
    </row>
    <row r="708">
      <c r="A708" s="11">
        <v>45285.416666666664</v>
      </c>
      <c r="B708" s="15">
        <v>27.517189123116875</v>
      </c>
    </row>
    <row r="709">
      <c r="A709" s="11">
        <v>45285.458333333336</v>
      </c>
      <c r="B709" s="15">
        <v>21.35591655548931</v>
      </c>
    </row>
    <row r="710">
      <c r="A710" s="11">
        <v>45285.5</v>
      </c>
      <c r="B710" s="15">
        <v>21.553458869128068</v>
      </c>
    </row>
    <row r="711">
      <c r="A711" s="11">
        <v>45285.541666666664</v>
      </c>
      <c r="B711" s="15">
        <v>22.44492697349498</v>
      </c>
    </row>
    <row r="712">
      <c r="A712" s="11">
        <v>45285.583333333336</v>
      </c>
      <c r="B712" s="15">
        <v>20.58721319223845</v>
      </c>
    </row>
    <row r="713">
      <c r="A713" s="11">
        <v>45285.625</v>
      </c>
      <c r="B713" s="15">
        <v>19.489631369006364</v>
      </c>
    </row>
    <row r="714">
      <c r="A714" s="11">
        <v>45285.666666666664</v>
      </c>
      <c r="B714" s="15">
        <v>18.62385717338373</v>
      </c>
    </row>
    <row r="715">
      <c r="A715" s="11">
        <v>45285.708333333336</v>
      </c>
      <c r="B715" s="15">
        <v>17.113972974224044</v>
      </c>
    </row>
    <row r="716">
      <c r="A716" s="11">
        <v>45285.75</v>
      </c>
      <c r="B716" s="15">
        <v>16.719416156656138</v>
      </c>
    </row>
    <row r="717">
      <c r="A717" s="11">
        <v>45285.791666666664</v>
      </c>
      <c r="B717" s="15">
        <v>17.3686993028914</v>
      </c>
    </row>
    <row r="718">
      <c r="A718" s="11">
        <v>45285.833333333336</v>
      </c>
      <c r="B718" s="15">
        <v>21.096005147373084</v>
      </c>
    </row>
    <row r="719">
      <c r="A719" s="11">
        <v>45285.875</v>
      </c>
      <c r="B719" s="15">
        <v>23.829329255640474</v>
      </c>
    </row>
    <row r="720">
      <c r="A720" s="11">
        <v>45285.916666666664</v>
      </c>
      <c r="B720" s="15">
        <v>25.197394900869707</v>
      </c>
    </row>
    <row r="721">
      <c r="A721" s="11">
        <v>45285.958333333336</v>
      </c>
      <c r="B721" s="15">
        <v>26.930703384878864</v>
      </c>
    </row>
    <row r="722">
      <c r="A722" s="11">
        <v>45286.0</v>
      </c>
      <c r="B722" s="15">
        <v>30.748926182847043</v>
      </c>
    </row>
    <row r="723">
      <c r="A723" s="11">
        <v>45286.041666666664</v>
      </c>
      <c r="B723" s="15">
        <v>34.16456262183314</v>
      </c>
    </row>
    <row r="724">
      <c r="A724" s="11">
        <v>45286.083333333336</v>
      </c>
      <c r="B724" s="15">
        <v>35.76884256188867</v>
      </c>
    </row>
    <row r="725">
      <c r="A725" s="11">
        <v>45286.125</v>
      </c>
      <c r="B725" s="15">
        <v>37.08888386746767</v>
      </c>
    </row>
    <row r="726">
      <c r="A726" s="11">
        <v>45286.166666666664</v>
      </c>
      <c r="B726" s="15">
        <v>37.055201226633194</v>
      </c>
    </row>
    <row r="727">
      <c r="A727" s="11">
        <v>45286.208333333336</v>
      </c>
      <c r="B727" s="15">
        <v>34.62466792872264</v>
      </c>
    </row>
    <row r="728">
      <c r="A728" s="11">
        <v>45286.25</v>
      </c>
      <c r="B728" s="15">
        <v>33.5037938167344</v>
      </c>
    </row>
    <row r="729">
      <c r="A729" s="11">
        <v>45286.291666666664</v>
      </c>
      <c r="B729" s="15">
        <v>30.951660529570038</v>
      </c>
    </row>
    <row r="730">
      <c r="A730" s="11">
        <v>45286.333333333336</v>
      </c>
      <c r="B730" s="15">
        <v>28.369876042161344</v>
      </c>
    </row>
    <row r="731">
      <c r="A731" s="11">
        <v>45286.375</v>
      </c>
      <c r="B731" s="15">
        <v>25.59135162792542</v>
      </c>
    </row>
    <row r="732">
      <c r="A732" s="11">
        <v>45286.416666666664</v>
      </c>
      <c r="B732" s="15">
        <v>27.32468633827561</v>
      </c>
    </row>
    <row r="733">
      <c r="A733" s="11">
        <v>45286.458333333336</v>
      </c>
      <c r="B733" s="15">
        <v>21.58875131458038</v>
      </c>
    </row>
    <row r="734">
      <c r="A734" s="11">
        <v>45286.5</v>
      </c>
      <c r="B734" s="15">
        <v>22.115661160024647</v>
      </c>
    </row>
    <row r="735">
      <c r="A735" s="11">
        <v>45286.541666666664</v>
      </c>
      <c r="B735" s="15">
        <v>21.909608495320978</v>
      </c>
    </row>
    <row r="736">
      <c r="A736" s="11">
        <v>45286.583333333336</v>
      </c>
      <c r="B736" s="15">
        <v>20.65564964535629</v>
      </c>
    </row>
    <row r="737">
      <c r="A737" s="11">
        <v>45286.625</v>
      </c>
      <c r="B737" s="15">
        <v>20.266142611691155</v>
      </c>
    </row>
    <row r="738">
      <c r="A738" s="11">
        <v>45286.666666666664</v>
      </c>
      <c r="B738" s="15">
        <v>18.067805887405495</v>
      </c>
    </row>
    <row r="739">
      <c r="A739" s="11">
        <v>45286.708333333336</v>
      </c>
      <c r="B739" s="15">
        <v>16.660164597729462</v>
      </c>
    </row>
    <row r="740">
      <c r="A740" s="11">
        <v>45286.75</v>
      </c>
      <c r="B740" s="15">
        <v>16.82471624581833</v>
      </c>
    </row>
    <row r="741">
      <c r="A741" s="11">
        <v>45286.791666666664</v>
      </c>
      <c r="B741" s="15">
        <v>17.742381813547237</v>
      </c>
    </row>
    <row r="742">
      <c r="A742" s="11">
        <v>45286.833333333336</v>
      </c>
      <c r="B742" s="15">
        <v>21.028554152274626</v>
      </c>
    </row>
    <row r="743">
      <c r="A743" s="11">
        <v>45286.875</v>
      </c>
      <c r="B743" s="15">
        <v>23.649550766017743</v>
      </c>
    </row>
    <row r="744">
      <c r="A744" s="11">
        <v>45286.916666666664</v>
      </c>
      <c r="B744" s="15">
        <v>25.013330473444956</v>
      </c>
    </row>
    <row r="745">
      <c r="A745" s="11">
        <v>45286.958333333336</v>
      </c>
      <c r="B745" s="15">
        <v>26.675133770843534</v>
      </c>
    </row>
    <row r="746">
      <c r="A746" s="11">
        <v>45287.0</v>
      </c>
      <c r="B746" s="15">
        <v>30.80706727519026</v>
      </c>
    </row>
    <row r="747">
      <c r="A747" s="11">
        <v>45287.041666666664</v>
      </c>
      <c r="B747" s="15">
        <v>33.98734410114816</v>
      </c>
    </row>
    <row r="748">
      <c r="A748" s="11">
        <v>45287.083333333336</v>
      </c>
      <c r="B748" s="15">
        <v>35.95353544046781</v>
      </c>
    </row>
    <row r="749">
      <c r="A749" s="11">
        <v>45287.125</v>
      </c>
      <c r="B749" s="15">
        <v>37.00250329142668</v>
      </c>
    </row>
    <row r="750">
      <c r="A750" s="11">
        <v>45287.166666666664</v>
      </c>
      <c r="B750" s="15">
        <v>37.33903150482323</v>
      </c>
    </row>
    <row r="751">
      <c r="A751" s="11">
        <v>45287.208333333336</v>
      </c>
      <c r="B751" s="15">
        <v>34.58967742132602</v>
      </c>
    </row>
    <row r="752">
      <c r="A752" s="11">
        <v>45287.25</v>
      </c>
      <c r="B752" s="15">
        <v>33.834736436739234</v>
      </c>
    </row>
    <row r="753">
      <c r="A753" s="11">
        <v>45287.291666666664</v>
      </c>
      <c r="B753" s="15">
        <v>30.827145936048122</v>
      </c>
    </row>
    <row r="754">
      <c r="A754" s="11">
        <v>45287.333333333336</v>
      </c>
      <c r="B754" s="15">
        <v>28.515667400263588</v>
      </c>
    </row>
    <row r="755">
      <c r="A755" s="11">
        <v>45287.375</v>
      </c>
      <c r="B755" s="15">
        <v>25.94375053594596</v>
      </c>
    </row>
    <row r="756">
      <c r="A756" s="11">
        <v>45287.416666666664</v>
      </c>
      <c r="B756" s="15">
        <v>27.583469798716123</v>
      </c>
    </row>
    <row r="757">
      <c r="A757" s="11">
        <v>45287.458333333336</v>
      </c>
      <c r="B757" s="15">
        <v>21.89329216108934</v>
      </c>
    </row>
    <row r="758">
      <c r="A758" s="11">
        <v>45287.5</v>
      </c>
      <c r="B758" s="15">
        <v>21.845927477747388</v>
      </c>
    </row>
    <row r="759">
      <c r="A759" s="11">
        <v>45287.541666666664</v>
      </c>
      <c r="B759" s="15">
        <v>22.4910295170666</v>
      </c>
    </row>
    <row r="760">
      <c r="A760" s="11">
        <v>45287.583333333336</v>
      </c>
      <c r="B760" s="15">
        <v>20.39964891249937</v>
      </c>
    </row>
    <row r="761">
      <c r="A761" s="11">
        <v>45287.625</v>
      </c>
      <c r="B761" s="15">
        <v>19.86558280642269</v>
      </c>
    </row>
    <row r="762">
      <c r="A762" s="11">
        <v>45287.666666666664</v>
      </c>
      <c r="B762" s="15">
        <v>18.66524107239631</v>
      </c>
    </row>
    <row r="763">
      <c r="A763" s="11">
        <v>45287.708333333336</v>
      </c>
      <c r="B763" s="15">
        <v>17.06477096234219</v>
      </c>
    </row>
    <row r="764">
      <c r="A764" s="11">
        <v>45287.75</v>
      </c>
      <c r="B764" s="15">
        <v>16.797752815161477</v>
      </c>
    </row>
    <row r="765">
      <c r="A765" s="11">
        <v>45287.791666666664</v>
      </c>
      <c r="B765" s="15">
        <v>16.86360173277146</v>
      </c>
    </row>
    <row r="766">
      <c r="A766" s="11">
        <v>45287.833333333336</v>
      </c>
      <c r="B766" s="15">
        <v>20.83623503831742</v>
      </c>
    </row>
    <row r="767">
      <c r="A767" s="11">
        <v>45287.875</v>
      </c>
      <c r="B767" s="15">
        <v>23.869995969767956</v>
      </c>
    </row>
    <row r="768">
      <c r="A768" s="11">
        <v>45287.916666666664</v>
      </c>
      <c r="B768" s="15">
        <v>25.473596735561316</v>
      </c>
    </row>
    <row r="769">
      <c r="A769" s="11">
        <v>45287.958333333336</v>
      </c>
      <c r="B769" s="15">
        <v>27.005091081771724</v>
      </c>
    </row>
    <row r="770">
      <c r="A770" s="11">
        <v>45288.0</v>
      </c>
      <c r="B770" s="15">
        <v>30.720734156577564</v>
      </c>
    </row>
    <row r="771">
      <c r="A771" s="11">
        <v>45288.041666666664</v>
      </c>
      <c r="B771" s="15">
        <v>33.995277068082274</v>
      </c>
    </row>
    <row r="772">
      <c r="A772" s="11">
        <v>45288.083333333336</v>
      </c>
      <c r="B772" s="15">
        <v>35.814852451901636</v>
      </c>
    </row>
    <row r="773">
      <c r="A773" s="11">
        <v>45288.125</v>
      </c>
      <c r="B773" s="15">
        <v>37.146853959574</v>
      </c>
    </row>
    <row r="774">
      <c r="A774" s="11">
        <v>45288.166666666664</v>
      </c>
      <c r="B774" s="15">
        <v>37.23604825388098</v>
      </c>
    </row>
    <row r="775">
      <c r="A775" s="11">
        <v>45288.208333333336</v>
      </c>
      <c r="B775" s="15">
        <v>34.775073129301866</v>
      </c>
    </row>
    <row r="776">
      <c r="A776" s="11">
        <v>45288.25</v>
      </c>
      <c r="B776" s="15">
        <v>33.685681891658085</v>
      </c>
    </row>
    <row r="777">
      <c r="A777" s="11">
        <v>45288.291666666664</v>
      </c>
      <c r="B777" s="15">
        <v>31.11788389542267</v>
      </c>
    </row>
    <row r="778">
      <c r="A778" s="11">
        <v>45288.333333333336</v>
      </c>
      <c r="B778" s="15">
        <v>28.136161920553672</v>
      </c>
    </row>
    <row r="779">
      <c r="A779" s="11">
        <v>45288.375</v>
      </c>
      <c r="B779" s="15">
        <v>25.7646959214914</v>
      </c>
    </row>
    <row r="780">
      <c r="A780" s="11">
        <v>45288.416666666664</v>
      </c>
      <c r="B780" s="15">
        <v>27.494985796627034</v>
      </c>
    </row>
    <row r="781">
      <c r="A781" s="11">
        <v>45288.458333333336</v>
      </c>
      <c r="B781" s="15">
        <v>21.38648182309636</v>
      </c>
    </row>
    <row r="782">
      <c r="A782" s="11">
        <v>45288.5</v>
      </c>
      <c r="B782" s="15">
        <v>21.700018302230337</v>
      </c>
    </row>
    <row r="783">
      <c r="A783" s="11">
        <v>45288.541666666664</v>
      </c>
      <c r="B783" s="15">
        <v>22.504269760754948</v>
      </c>
    </row>
    <row r="784">
      <c r="A784" s="11">
        <v>45288.583333333336</v>
      </c>
      <c r="B784" s="15">
        <v>20.268652234493832</v>
      </c>
    </row>
    <row r="785">
      <c r="A785" s="11">
        <v>45288.625</v>
      </c>
      <c r="B785" s="15">
        <v>19.77739912451694</v>
      </c>
    </row>
    <row r="786">
      <c r="A786" s="11">
        <v>45288.666666666664</v>
      </c>
      <c r="B786" s="15">
        <v>18.360753385802088</v>
      </c>
    </row>
    <row r="787">
      <c r="A787" s="11">
        <v>45288.708333333336</v>
      </c>
      <c r="B787" s="15">
        <v>17.319872090870504</v>
      </c>
    </row>
    <row r="788">
      <c r="A788" s="11">
        <v>45288.75</v>
      </c>
      <c r="B788" s="15">
        <v>16.673999094045868</v>
      </c>
    </row>
    <row r="789">
      <c r="A789" s="11">
        <v>45288.791666666664</v>
      </c>
      <c r="B789" s="15">
        <v>17.057792859319747</v>
      </c>
    </row>
    <row r="790">
      <c r="A790" s="11">
        <v>45288.833333333336</v>
      </c>
      <c r="B790" s="15">
        <v>21.007876827903672</v>
      </c>
    </row>
    <row r="791">
      <c r="A791" s="11">
        <v>45288.875</v>
      </c>
      <c r="B791" s="15">
        <v>23.294706532074624</v>
      </c>
    </row>
    <row r="792">
      <c r="A792" s="11">
        <v>45288.916666666664</v>
      </c>
      <c r="B792" s="15">
        <v>24.659375311607814</v>
      </c>
    </row>
    <row r="793">
      <c r="A793" s="11">
        <v>45288.958333333336</v>
      </c>
      <c r="B793" s="15">
        <v>26.273185969909516</v>
      </c>
    </row>
    <row r="794">
      <c r="A794" s="11">
        <v>45289.0</v>
      </c>
      <c r="B794" s="15">
        <v>30.747403994446458</v>
      </c>
    </row>
    <row r="795">
      <c r="A795" s="11">
        <v>45289.041666666664</v>
      </c>
      <c r="B795" s="15">
        <v>34.04336879048655</v>
      </c>
    </row>
    <row r="796">
      <c r="A796" s="11">
        <v>45289.083333333336</v>
      </c>
      <c r="B796" s="15">
        <v>35.831342949944755</v>
      </c>
    </row>
    <row r="797">
      <c r="A797" s="11">
        <v>45289.125</v>
      </c>
      <c r="B797" s="15">
        <v>37.15159434214685</v>
      </c>
    </row>
    <row r="798">
      <c r="A798" s="11">
        <v>45289.166666666664</v>
      </c>
      <c r="B798" s="15">
        <v>36.98886489438282</v>
      </c>
    </row>
    <row r="799">
      <c r="A799" s="11">
        <v>45289.208333333336</v>
      </c>
      <c r="B799" s="15">
        <v>34.891027330629335</v>
      </c>
    </row>
    <row r="800">
      <c r="A800" s="11">
        <v>45289.25</v>
      </c>
      <c r="B800" s="15">
        <v>33.066470399132626</v>
      </c>
    </row>
    <row r="801">
      <c r="A801" s="11">
        <v>45289.291666666664</v>
      </c>
      <c r="B801" s="15">
        <v>30.574470674004154</v>
      </c>
    </row>
    <row r="802">
      <c r="A802" s="11">
        <v>45289.333333333336</v>
      </c>
      <c r="B802" s="15">
        <v>28.018460742073078</v>
      </c>
    </row>
    <row r="803">
      <c r="A803" s="11">
        <v>45289.375</v>
      </c>
      <c r="B803" s="15">
        <v>25.75924894894453</v>
      </c>
    </row>
    <row r="804">
      <c r="A804" s="11">
        <v>45289.416666666664</v>
      </c>
      <c r="B804" s="15">
        <v>27.366855007953674</v>
      </c>
    </row>
    <row r="805">
      <c r="A805" s="11">
        <v>45289.458333333336</v>
      </c>
      <c r="B805" s="15">
        <v>22.255632457550313</v>
      </c>
    </row>
    <row r="806">
      <c r="A806" s="11">
        <v>45289.5</v>
      </c>
      <c r="B806" s="15">
        <v>22.50098003909699</v>
      </c>
    </row>
    <row r="807">
      <c r="A807" s="11">
        <v>45289.541666666664</v>
      </c>
      <c r="B807" s="15">
        <v>22.387589374435006</v>
      </c>
    </row>
    <row r="808">
      <c r="A808" s="11">
        <v>45289.583333333336</v>
      </c>
      <c r="B808" s="15">
        <v>20.329265709023517</v>
      </c>
    </row>
    <row r="809">
      <c r="A809" s="11">
        <v>45289.625</v>
      </c>
      <c r="B809" s="15">
        <v>20.269101161612976</v>
      </c>
    </row>
    <row r="810">
      <c r="A810" s="11">
        <v>45289.666666666664</v>
      </c>
      <c r="B810" s="15">
        <v>18.605795271820067</v>
      </c>
    </row>
    <row r="811">
      <c r="A811" s="11">
        <v>45289.708333333336</v>
      </c>
      <c r="B811" s="15">
        <v>17.089658719504335</v>
      </c>
    </row>
    <row r="812">
      <c r="A812" s="11">
        <v>45289.75</v>
      </c>
      <c r="B812" s="15">
        <v>16.551141127353603</v>
      </c>
    </row>
    <row r="813">
      <c r="A813" s="11">
        <v>45289.791666666664</v>
      </c>
      <c r="B813" s="15">
        <v>16.94637963861598</v>
      </c>
    </row>
    <row r="814">
      <c r="A814" s="11">
        <v>45289.833333333336</v>
      </c>
      <c r="B814" s="15">
        <v>21.24027260944069</v>
      </c>
    </row>
    <row r="815">
      <c r="A815" s="11">
        <v>45289.875</v>
      </c>
      <c r="B815" s="15">
        <v>23.45664185164971</v>
      </c>
    </row>
    <row r="816">
      <c r="A816" s="11">
        <v>45289.916666666664</v>
      </c>
      <c r="B816" s="15">
        <v>24.703118530482396</v>
      </c>
    </row>
    <row r="817">
      <c r="A817" s="11">
        <v>45289.958333333336</v>
      </c>
      <c r="B817" s="15">
        <v>26.28829172672502</v>
      </c>
    </row>
    <row r="818">
      <c r="A818" s="11">
        <v>45290.0</v>
      </c>
      <c r="B818" s="15">
        <v>31.156471722976903</v>
      </c>
    </row>
    <row r="819">
      <c r="A819" s="11">
        <v>45290.041666666664</v>
      </c>
      <c r="B819" s="15">
        <v>33.713908340701614</v>
      </c>
    </row>
    <row r="820">
      <c r="A820" s="11">
        <v>45290.083333333336</v>
      </c>
      <c r="B820" s="15">
        <v>35.43421370303254</v>
      </c>
    </row>
    <row r="821">
      <c r="A821" s="11">
        <v>45290.125</v>
      </c>
      <c r="B821" s="15">
        <v>36.968945133614994</v>
      </c>
    </row>
    <row r="822">
      <c r="A822" s="11">
        <v>45290.166666666664</v>
      </c>
      <c r="B822" s="15">
        <v>37.43983213450994</v>
      </c>
    </row>
    <row r="823">
      <c r="A823" s="11">
        <v>45290.208333333336</v>
      </c>
      <c r="B823" s="15">
        <v>34.58756622401623</v>
      </c>
    </row>
    <row r="824">
      <c r="A824" s="11">
        <v>45290.25</v>
      </c>
      <c r="B824" s="15">
        <v>33.76272297934526</v>
      </c>
    </row>
    <row r="825">
      <c r="A825" s="11">
        <v>45290.291666666664</v>
      </c>
      <c r="B825" s="15">
        <v>31.109620934287538</v>
      </c>
    </row>
    <row r="826">
      <c r="A826" s="11">
        <v>45290.333333333336</v>
      </c>
      <c r="B826" s="15">
        <v>28.454793684375144</v>
      </c>
    </row>
    <row r="827">
      <c r="A827" s="11">
        <v>45290.375</v>
      </c>
      <c r="B827" s="15">
        <v>26.032423366770253</v>
      </c>
    </row>
    <row r="828">
      <c r="A828" s="11">
        <v>45290.416666666664</v>
      </c>
      <c r="B828" s="15">
        <v>27.391232467262988</v>
      </c>
    </row>
    <row r="829">
      <c r="A829" s="11">
        <v>45290.458333333336</v>
      </c>
      <c r="B829" s="15">
        <v>21.54960889775818</v>
      </c>
    </row>
    <row r="830">
      <c r="A830" s="11">
        <v>45290.5</v>
      </c>
      <c r="B830" s="15">
        <v>21.98082968534537</v>
      </c>
    </row>
    <row r="831">
      <c r="A831" s="11">
        <v>45290.541666666664</v>
      </c>
      <c r="B831" s="15">
        <v>22.74510648161233</v>
      </c>
    </row>
    <row r="832">
      <c r="A832" s="11">
        <v>45290.583333333336</v>
      </c>
      <c r="B832" s="15">
        <v>20.519384303005484</v>
      </c>
    </row>
    <row r="833">
      <c r="A833" s="11">
        <v>45290.625</v>
      </c>
      <c r="B833" s="15">
        <v>19.469484747321367</v>
      </c>
    </row>
    <row r="834">
      <c r="A834" s="11">
        <v>45290.666666666664</v>
      </c>
      <c r="B834" s="15">
        <v>18.198265057165045</v>
      </c>
    </row>
    <row r="835">
      <c r="A835" s="11">
        <v>45290.708333333336</v>
      </c>
      <c r="B835" s="15">
        <v>17.13996466267577</v>
      </c>
    </row>
    <row r="836">
      <c r="A836" s="11">
        <v>45290.75</v>
      </c>
      <c r="B836" s="15">
        <v>16.46413191397543</v>
      </c>
    </row>
    <row r="837">
      <c r="A837" s="11">
        <v>45290.791666666664</v>
      </c>
      <c r="B837" s="15">
        <v>17.83578447427922</v>
      </c>
    </row>
    <row r="838">
      <c r="A838" s="11">
        <v>45290.833333333336</v>
      </c>
      <c r="B838" s="15">
        <v>21.23108028006347</v>
      </c>
    </row>
    <row r="839">
      <c r="A839" s="11">
        <v>45290.875</v>
      </c>
      <c r="B839" s="15">
        <v>23.286630427756663</v>
      </c>
    </row>
    <row r="840">
      <c r="A840" s="11">
        <v>45290.916666666664</v>
      </c>
      <c r="B840" s="15">
        <v>25.16116167865372</v>
      </c>
    </row>
    <row r="841">
      <c r="A841" s="11">
        <v>45290.958333333336</v>
      </c>
      <c r="B841" s="15">
        <v>26.48951375008393</v>
      </c>
    </row>
    <row r="842">
      <c r="A842" s="11">
        <v>45291.0</v>
      </c>
      <c r="B842" s="15">
        <v>30.841019940369772</v>
      </c>
    </row>
    <row r="843">
      <c r="A843" s="11">
        <v>45291.041666666664</v>
      </c>
      <c r="B843" s="15">
        <v>33.94976144349219</v>
      </c>
    </row>
    <row r="844">
      <c r="A844" s="11">
        <v>45291.083333333336</v>
      </c>
      <c r="B844" s="15">
        <v>35.9537974034328</v>
      </c>
    </row>
    <row r="845">
      <c r="A845" s="11">
        <v>45291.125</v>
      </c>
      <c r="B845" s="15">
        <v>36.79752650103604</v>
      </c>
    </row>
    <row r="846">
      <c r="A846" s="11">
        <v>45291.166666666664</v>
      </c>
      <c r="B846" s="15">
        <v>37.58606665534943</v>
      </c>
    </row>
    <row r="847">
      <c r="A847" s="11">
        <v>45291.208333333336</v>
      </c>
      <c r="B847" s="15">
        <v>34.67425564051005</v>
      </c>
    </row>
    <row r="848">
      <c r="A848" s="11">
        <v>45291.25</v>
      </c>
      <c r="B848" s="15">
        <v>33.57668950129744</v>
      </c>
    </row>
    <row r="849">
      <c r="A849" s="11">
        <v>45291.291666666664</v>
      </c>
      <c r="B849" s="15">
        <v>30.846107242864345</v>
      </c>
    </row>
    <row r="850">
      <c r="A850" s="11">
        <v>45291.333333333336</v>
      </c>
      <c r="B850" s="15">
        <v>28.24520645301476</v>
      </c>
    </row>
    <row r="851">
      <c r="A851" s="11">
        <v>45291.375</v>
      </c>
      <c r="B851" s="15">
        <v>25.67552661863823</v>
      </c>
    </row>
    <row r="852">
      <c r="A852" s="11">
        <v>45291.416666666664</v>
      </c>
      <c r="B852" s="15">
        <v>27.5987068244802</v>
      </c>
    </row>
    <row r="853">
      <c r="A853" s="11">
        <v>45291.458333333336</v>
      </c>
      <c r="B853" s="15">
        <v>21.61862196553726</v>
      </c>
    </row>
    <row r="854">
      <c r="A854" s="11">
        <v>45291.5</v>
      </c>
      <c r="B854" s="15">
        <v>21.921591168159296</v>
      </c>
    </row>
    <row r="855">
      <c r="A855" s="11">
        <v>45291.541666666664</v>
      </c>
      <c r="B855" s="15">
        <v>22.597019904222247</v>
      </c>
    </row>
    <row r="856">
      <c r="A856" s="11">
        <v>45291.583333333336</v>
      </c>
      <c r="B856" s="15">
        <v>20.430388864103406</v>
      </c>
    </row>
    <row r="857">
      <c r="A857" s="11">
        <v>45291.625</v>
      </c>
      <c r="B857" s="15">
        <v>19.702437050666415</v>
      </c>
    </row>
    <row r="858">
      <c r="A858" s="11">
        <v>45291.666666666664</v>
      </c>
      <c r="B858" s="15">
        <v>18.30681835332039</v>
      </c>
    </row>
    <row r="859">
      <c r="A859" s="11">
        <v>45291.708333333336</v>
      </c>
      <c r="B859" s="15">
        <v>17.4740674168731</v>
      </c>
    </row>
    <row r="860">
      <c r="A860" s="11">
        <v>45291.75</v>
      </c>
      <c r="B860" s="15">
        <v>16.44081692820952</v>
      </c>
    </row>
    <row r="861">
      <c r="A861" s="11">
        <v>45291.791666666664</v>
      </c>
      <c r="B861" s="15">
        <v>17.573668875653823</v>
      </c>
    </row>
    <row r="862">
      <c r="A862" s="11">
        <v>45291.833333333336</v>
      </c>
      <c r="B862" s="15">
        <v>20.96149278150369</v>
      </c>
    </row>
    <row r="863">
      <c r="A863" s="11">
        <v>45291.875</v>
      </c>
      <c r="B863" s="15">
        <v>23.91003824499224</v>
      </c>
    </row>
    <row r="864">
      <c r="A864" s="11">
        <v>45291.916666666664</v>
      </c>
      <c r="B864" s="15">
        <v>25.111898431357254</v>
      </c>
    </row>
    <row r="865">
      <c r="A865" s="11">
        <v>45291.958333333336</v>
      </c>
      <c r="B865" s="15">
        <v>27.020453726562597</v>
      </c>
    </row>
    <row r="866">
      <c r="A866" s="11">
        <v>45292.0</v>
      </c>
      <c r="B866" s="15">
        <v>30.92041372369002</v>
      </c>
    </row>
    <row r="867">
      <c r="A867" s="11">
        <v>45292.041666666664</v>
      </c>
      <c r="B867" s="15">
        <v>33.640116464666356</v>
      </c>
    </row>
    <row r="868">
      <c r="A868" s="11">
        <v>45292.083333333336</v>
      </c>
      <c r="B868" s="15">
        <v>35.97695516144765</v>
      </c>
    </row>
    <row r="869">
      <c r="A869" s="11">
        <v>45292.125</v>
      </c>
      <c r="B869" s="15">
        <v>36.94738378415785</v>
      </c>
    </row>
    <row r="870">
      <c r="A870" s="11">
        <v>45292.166666666664</v>
      </c>
      <c r="B870" s="15">
        <v>37.19982617812983</v>
      </c>
    </row>
    <row r="871">
      <c r="A871" s="11">
        <v>45292.208333333336</v>
      </c>
      <c r="B871" s="15">
        <v>34.32887780383778</v>
      </c>
    </row>
    <row r="872">
      <c r="A872" s="11">
        <v>45292.25</v>
      </c>
      <c r="B872" s="15">
        <v>33.29037326426333</v>
      </c>
    </row>
    <row r="873">
      <c r="A873" s="11">
        <v>45292.291666666664</v>
      </c>
      <c r="B873" s="15">
        <v>31.034174764376093</v>
      </c>
    </row>
    <row r="874">
      <c r="A874" s="11">
        <v>45292.333333333336</v>
      </c>
      <c r="B874" s="15">
        <v>28.37815371002912</v>
      </c>
    </row>
    <row r="875">
      <c r="A875" s="11">
        <v>45292.375</v>
      </c>
      <c r="B875" s="15">
        <v>25.70572428190446</v>
      </c>
    </row>
    <row r="876">
      <c r="A876" s="11">
        <v>45292.416666666664</v>
      </c>
      <c r="B876" s="15">
        <v>27.437326232921663</v>
      </c>
    </row>
    <row r="877">
      <c r="A877" s="11">
        <v>45292.458333333336</v>
      </c>
      <c r="B877" s="15">
        <v>21.833138967896343</v>
      </c>
    </row>
    <row r="878">
      <c r="A878" s="11">
        <v>45292.5</v>
      </c>
      <c r="B878" s="15">
        <v>21.57961364973074</v>
      </c>
    </row>
    <row r="879">
      <c r="A879" s="11">
        <v>45292.541666666664</v>
      </c>
      <c r="B879" s="15">
        <v>22.505345690652085</v>
      </c>
    </row>
    <row r="880">
      <c r="A880" s="11">
        <v>45292.583333333336</v>
      </c>
      <c r="B880" s="15">
        <v>20.770533907835546</v>
      </c>
    </row>
    <row r="881">
      <c r="A881" s="11">
        <v>45292.625</v>
      </c>
      <c r="B881" s="15">
        <v>19.790144661100285</v>
      </c>
    </row>
    <row r="882">
      <c r="A882" s="11">
        <v>45292.666666666664</v>
      </c>
      <c r="B882" s="15">
        <v>18.82736488174105</v>
      </c>
    </row>
    <row r="883">
      <c r="A883" s="11">
        <v>45292.708333333336</v>
      </c>
      <c r="B883" s="15">
        <v>16.788841436084695</v>
      </c>
    </row>
    <row r="884">
      <c r="A884" s="11">
        <v>45292.75</v>
      </c>
      <c r="B884" s="15">
        <v>16.73438656376299</v>
      </c>
    </row>
    <row r="885">
      <c r="A885" s="11">
        <v>45292.791666666664</v>
      </c>
      <c r="B885" s="15">
        <v>17.24170260430379</v>
      </c>
    </row>
    <row r="886">
      <c r="A886" s="11">
        <v>45292.833333333336</v>
      </c>
      <c r="B886" s="15">
        <v>21.125677263207233</v>
      </c>
    </row>
    <row r="887">
      <c r="A887" s="11">
        <v>45292.875</v>
      </c>
      <c r="B887" s="15">
        <v>23.672032749161602</v>
      </c>
    </row>
    <row r="888">
      <c r="A888" s="11">
        <v>45292.916666666664</v>
      </c>
      <c r="B888" s="15">
        <v>25.433331467878066</v>
      </c>
    </row>
    <row r="889">
      <c r="A889" s="11">
        <v>45292.958333333336</v>
      </c>
      <c r="B889" s="15">
        <v>26.451101181671078</v>
      </c>
    </row>
    <row r="890">
      <c r="A890" s="11">
        <v>45293.0</v>
      </c>
      <c r="B890" s="15">
        <v>30.741452119905208</v>
      </c>
    </row>
    <row r="891">
      <c r="A891" s="11">
        <v>45293.041666666664</v>
      </c>
      <c r="B891" s="15">
        <v>33.949501847329685</v>
      </c>
    </row>
    <row r="892">
      <c r="A892" s="11">
        <v>45293.083333333336</v>
      </c>
      <c r="B892" s="15">
        <v>35.806624550389316</v>
      </c>
    </row>
    <row r="893">
      <c r="A893" s="11">
        <v>45293.125</v>
      </c>
      <c r="B893" s="15">
        <v>37.298127483507365</v>
      </c>
    </row>
    <row r="894">
      <c r="A894" s="11">
        <v>45293.166666666664</v>
      </c>
      <c r="B894" s="15">
        <v>37.489519570896896</v>
      </c>
    </row>
    <row r="895">
      <c r="A895" s="11">
        <v>45293.208333333336</v>
      </c>
      <c r="B895" s="15">
        <v>34.54268886597007</v>
      </c>
    </row>
    <row r="896">
      <c r="A896" s="11">
        <v>45293.25</v>
      </c>
      <c r="B896" s="15">
        <v>33.61189918500179</v>
      </c>
    </row>
    <row r="897">
      <c r="A897" s="11">
        <v>45293.291666666664</v>
      </c>
      <c r="B897" s="15">
        <v>30.734417040064898</v>
      </c>
    </row>
    <row r="898">
      <c r="A898" s="11">
        <v>45293.333333333336</v>
      </c>
      <c r="B898" s="15">
        <v>28.13467440285917</v>
      </c>
    </row>
    <row r="899">
      <c r="A899" s="11">
        <v>45293.375</v>
      </c>
      <c r="B899" s="15">
        <v>25.816721303420138</v>
      </c>
    </row>
    <row r="900">
      <c r="A900" s="11">
        <v>45293.416666666664</v>
      </c>
      <c r="B900" s="15">
        <v>27.73098351053985</v>
      </c>
    </row>
    <row r="901">
      <c r="A901" s="11">
        <v>45293.458333333336</v>
      </c>
      <c r="B901" s="15">
        <v>21.86072489047198</v>
      </c>
    </row>
    <row r="902">
      <c r="A902" s="11">
        <v>45293.5</v>
      </c>
      <c r="B902" s="15">
        <v>21.979135005805336</v>
      </c>
    </row>
    <row r="903">
      <c r="A903" s="11">
        <v>45293.541666666664</v>
      </c>
      <c r="B903" s="15">
        <v>21.919662057289393</v>
      </c>
    </row>
    <row r="904">
      <c r="A904" s="11">
        <v>45293.583333333336</v>
      </c>
      <c r="B904" s="15">
        <v>20.459397136242515</v>
      </c>
    </row>
    <row r="905">
      <c r="A905" s="11">
        <v>45293.625</v>
      </c>
      <c r="B905" s="15">
        <v>19.994362721761778</v>
      </c>
    </row>
    <row r="906">
      <c r="A906" s="11">
        <v>45293.666666666664</v>
      </c>
      <c r="B906" s="15">
        <v>18.63833632696768</v>
      </c>
    </row>
    <row r="907">
      <c r="A907" s="11">
        <v>45293.708333333336</v>
      </c>
      <c r="B907" s="15">
        <v>17.379420598619713</v>
      </c>
    </row>
    <row r="908">
      <c r="A908" s="11">
        <v>45293.75</v>
      </c>
      <c r="B908" s="15">
        <v>16.581634445581827</v>
      </c>
    </row>
    <row r="909">
      <c r="A909" s="11">
        <v>45293.791666666664</v>
      </c>
      <c r="B909" s="15">
        <v>17.071028077600783</v>
      </c>
    </row>
    <row r="910">
      <c r="A910" s="11">
        <v>45293.833333333336</v>
      </c>
      <c r="B910" s="15">
        <v>20.78954412273349</v>
      </c>
    </row>
    <row r="911">
      <c r="A911" s="11">
        <v>45293.875</v>
      </c>
      <c r="B911" s="15">
        <v>23.473671655043837</v>
      </c>
    </row>
    <row r="912">
      <c r="A912" s="11">
        <v>45293.916666666664</v>
      </c>
      <c r="B912" s="15">
        <v>25.29411006921153</v>
      </c>
    </row>
    <row r="913">
      <c r="A913" s="11">
        <v>45293.958333333336</v>
      </c>
      <c r="B913" s="15">
        <v>26.689873641328205</v>
      </c>
    </row>
    <row r="914">
      <c r="A914" s="11">
        <v>45294.0</v>
      </c>
      <c r="B914" s="15">
        <v>31.162274390268728</v>
      </c>
    </row>
    <row r="915">
      <c r="A915" s="11">
        <v>45294.041666666664</v>
      </c>
      <c r="B915" s="15">
        <v>34.01253468834732</v>
      </c>
    </row>
    <row r="916">
      <c r="A916" s="11">
        <v>45294.083333333336</v>
      </c>
      <c r="B916" s="15">
        <v>36.19744250745728</v>
      </c>
    </row>
    <row r="917">
      <c r="A917" s="11">
        <v>45294.125</v>
      </c>
      <c r="B917" s="15">
        <v>36.941275332813554</v>
      </c>
    </row>
    <row r="918">
      <c r="A918" s="11">
        <v>45294.166666666664</v>
      </c>
      <c r="B918" s="15">
        <v>37.505873664887616</v>
      </c>
    </row>
    <row r="919">
      <c r="A919" s="11">
        <v>45294.208333333336</v>
      </c>
      <c r="B919" s="15">
        <v>34.97017417594395</v>
      </c>
    </row>
    <row r="920">
      <c r="A920" s="11">
        <v>45294.25</v>
      </c>
      <c r="B920" s="15">
        <v>33.32647095575079</v>
      </c>
    </row>
    <row r="921">
      <c r="A921" s="11">
        <v>45294.291666666664</v>
      </c>
      <c r="B921" s="15">
        <v>30.23531287980495</v>
      </c>
    </row>
    <row r="922">
      <c r="A922" s="11">
        <v>45294.333333333336</v>
      </c>
      <c r="B922" s="15">
        <v>28.448910644683778</v>
      </c>
    </row>
    <row r="923">
      <c r="A923" s="11">
        <v>45294.375</v>
      </c>
      <c r="B923" s="15">
        <v>25.692083263241166</v>
      </c>
    </row>
    <row r="924">
      <c r="A924" s="11">
        <v>45294.416666666664</v>
      </c>
      <c r="B924" s="15">
        <v>27.307226519564274</v>
      </c>
    </row>
    <row r="925">
      <c r="A925" s="11">
        <v>45294.458333333336</v>
      </c>
      <c r="B925" s="15">
        <v>21.43379251675695</v>
      </c>
    </row>
    <row r="926">
      <c r="A926" s="11">
        <v>45294.5</v>
      </c>
      <c r="B926" s="15">
        <v>21.367781456683062</v>
      </c>
    </row>
    <row r="927">
      <c r="A927" s="11">
        <v>45294.541666666664</v>
      </c>
      <c r="B927" s="15">
        <v>22.345776121024322</v>
      </c>
    </row>
    <row r="928">
      <c r="A928" s="11">
        <v>45294.583333333336</v>
      </c>
      <c r="B928" s="15">
        <v>20.675965381598644</v>
      </c>
    </row>
    <row r="929">
      <c r="A929" s="11">
        <v>45294.625</v>
      </c>
      <c r="B929" s="15">
        <v>19.61966511489016</v>
      </c>
    </row>
    <row r="930">
      <c r="A930" s="11">
        <v>45294.666666666664</v>
      </c>
      <c r="B930" s="15">
        <v>19.13106569486413</v>
      </c>
    </row>
    <row r="931">
      <c r="A931" s="11">
        <v>45294.708333333336</v>
      </c>
      <c r="B931" s="15">
        <v>16.921736483640686</v>
      </c>
    </row>
    <row r="932">
      <c r="A932" s="11">
        <v>45294.75</v>
      </c>
      <c r="B932" s="15">
        <v>17.18422471253874</v>
      </c>
    </row>
    <row r="933">
      <c r="A933" s="11">
        <v>45294.791666666664</v>
      </c>
      <c r="B933" s="15">
        <v>17.165074241883502</v>
      </c>
    </row>
    <row r="934">
      <c r="A934" s="11">
        <v>45294.833333333336</v>
      </c>
      <c r="B934" s="15">
        <v>21.045288388901177</v>
      </c>
    </row>
    <row r="935">
      <c r="A935" s="11">
        <v>45294.875</v>
      </c>
      <c r="B935" s="15">
        <v>23.699719934869304</v>
      </c>
    </row>
    <row r="936">
      <c r="A936" s="11">
        <v>45294.916666666664</v>
      </c>
      <c r="B936" s="15">
        <v>25.216788825712563</v>
      </c>
    </row>
    <row r="937">
      <c r="A937" s="11">
        <v>45294.958333333336</v>
      </c>
      <c r="B937" s="15">
        <v>26.78076052037638</v>
      </c>
    </row>
    <row r="938">
      <c r="A938" s="11">
        <v>45295.0</v>
      </c>
      <c r="B938" s="15">
        <v>30.702463820472694</v>
      </c>
    </row>
    <row r="939">
      <c r="A939" s="11">
        <v>45295.041666666664</v>
      </c>
      <c r="B939" s="15">
        <v>34.27457981260652</v>
      </c>
    </row>
    <row r="940">
      <c r="A940" s="11">
        <v>45295.083333333336</v>
      </c>
      <c r="B940" s="15">
        <v>36.039844875285254</v>
      </c>
    </row>
    <row r="941">
      <c r="A941" s="11">
        <v>45295.125</v>
      </c>
      <c r="B941" s="15">
        <v>37.525111043235526</v>
      </c>
    </row>
    <row r="942">
      <c r="A942" s="11">
        <v>45295.166666666664</v>
      </c>
      <c r="B942" s="15">
        <v>36.916827921507284</v>
      </c>
    </row>
    <row r="943">
      <c r="A943" s="11">
        <v>45295.208333333336</v>
      </c>
      <c r="B943" s="15">
        <v>34.549086572346056</v>
      </c>
    </row>
    <row r="944">
      <c r="A944" s="11">
        <v>45295.25</v>
      </c>
      <c r="B944" s="15">
        <v>33.67990865598821</v>
      </c>
    </row>
    <row r="945">
      <c r="A945" s="11">
        <v>45295.291666666664</v>
      </c>
      <c r="B945" s="15">
        <v>31.01638158488212</v>
      </c>
    </row>
    <row r="946">
      <c r="A946" s="11">
        <v>45295.333333333336</v>
      </c>
      <c r="B946" s="15">
        <v>28.50449257850432</v>
      </c>
    </row>
    <row r="947">
      <c r="A947" s="11">
        <v>45295.375</v>
      </c>
      <c r="B947" s="15">
        <v>25.590853117968997</v>
      </c>
    </row>
    <row r="948">
      <c r="A948" s="11">
        <v>45295.416666666664</v>
      </c>
      <c r="B948" s="15">
        <v>27.491585155333933</v>
      </c>
    </row>
    <row r="949">
      <c r="A949" s="11">
        <v>45295.458333333336</v>
      </c>
      <c r="B949" s="15">
        <v>21.79142987524128</v>
      </c>
    </row>
    <row r="950">
      <c r="A950" s="11">
        <v>45295.5</v>
      </c>
      <c r="B950" s="15">
        <v>21.644500400884755</v>
      </c>
    </row>
    <row r="951">
      <c r="A951" s="11">
        <v>45295.541666666664</v>
      </c>
      <c r="B951" s="15">
        <v>22.260580867198748</v>
      </c>
    </row>
    <row r="952">
      <c r="A952" s="11">
        <v>45295.583333333336</v>
      </c>
      <c r="B952" s="15">
        <v>20.119897547612744</v>
      </c>
    </row>
    <row r="953">
      <c r="A953" s="11">
        <v>45295.625</v>
      </c>
      <c r="B953" s="15">
        <v>19.95303753759451</v>
      </c>
    </row>
    <row r="954">
      <c r="A954" s="11">
        <v>45295.666666666664</v>
      </c>
      <c r="B954" s="15">
        <v>18.135741915424212</v>
      </c>
    </row>
    <row r="955">
      <c r="A955" s="11">
        <v>45295.708333333336</v>
      </c>
      <c r="B955" s="15">
        <v>16.862508243594498</v>
      </c>
    </row>
    <row r="956">
      <c r="A956" s="11">
        <v>45295.75</v>
      </c>
      <c r="B956" s="15">
        <v>16.77837611438038</v>
      </c>
    </row>
    <row r="957">
      <c r="A957" s="11">
        <v>45295.791666666664</v>
      </c>
      <c r="B957" s="15">
        <v>17.139025782965497</v>
      </c>
    </row>
    <row r="958">
      <c r="A958" s="11">
        <v>45295.833333333336</v>
      </c>
      <c r="B958" s="15">
        <v>20.92828140397428</v>
      </c>
    </row>
    <row r="959">
      <c r="A959" s="11">
        <v>45295.875</v>
      </c>
      <c r="B959" s="15">
        <v>23.503138152621997</v>
      </c>
    </row>
    <row r="960">
      <c r="A960" s="11">
        <v>45295.916666666664</v>
      </c>
      <c r="B960" s="15">
        <v>24.894810214594145</v>
      </c>
    </row>
    <row r="961">
      <c r="A961" s="11">
        <v>45295.958333333336</v>
      </c>
      <c r="B961" s="15">
        <v>26.910346095792193</v>
      </c>
    </row>
    <row r="962">
      <c r="A962" s="11">
        <v>45296.0</v>
      </c>
      <c r="B962" s="12">
        <v>31.0</v>
      </c>
    </row>
    <row r="963">
      <c r="A963" s="11">
        <v>45296.041666666664</v>
      </c>
      <c r="B963" s="12">
        <v>33.9</v>
      </c>
    </row>
    <row r="964">
      <c r="A964" s="11">
        <v>45296.083333333336</v>
      </c>
      <c r="B964" s="12">
        <v>35.9</v>
      </c>
    </row>
    <row r="965">
      <c r="A965" s="11">
        <v>45296.125</v>
      </c>
      <c r="B965" s="12">
        <v>37.1</v>
      </c>
    </row>
    <row r="966">
      <c r="A966" s="11">
        <v>45296.166666666664</v>
      </c>
      <c r="B966" s="12">
        <v>37.3</v>
      </c>
    </row>
    <row r="967">
      <c r="A967" s="11">
        <v>45296.208333333336</v>
      </c>
      <c r="B967" s="12">
        <v>34.7</v>
      </c>
    </row>
    <row r="968">
      <c r="A968" s="11">
        <v>45296.25</v>
      </c>
      <c r="B968" s="12">
        <v>33.5</v>
      </c>
    </row>
    <row r="969">
      <c r="A969" s="11">
        <v>45296.291666666664</v>
      </c>
      <c r="B969" s="12">
        <v>30.8</v>
      </c>
    </row>
    <row r="970">
      <c r="A970" s="11">
        <v>45296.333333333336</v>
      </c>
      <c r="B970" s="12">
        <v>28.3</v>
      </c>
    </row>
    <row r="971">
      <c r="A971" s="11">
        <v>45296.375</v>
      </c>
      <c r="B971" s="12">
        <v>25.8</v>
      </c>
    </row>
    <row r="972">
      <c r="A972" s="11">
        <v>45296.416666666664</v>
      </c>
      <c r="B972" s="12">
        <v>27.6</v>
      </c>
    </row>
    <row r="973">
      <c r="A973" s="11">
        <v>45296.458333333336</v>
      </c>
      <c r="B973" s="12">
        <v>21.6</v>
      </c>
    </row>
    <row r="974">
      <c r="A974" s="11">
        <v>45296.5</v>
      </c>
      <c r="B974" s="12">
        <v>21.9</v>
      </c>
    </row>
    <row r="975">
      <c r="A975" s="11">
        <v>45296.541666666664</v>
      </c>
      <c r="B975" s="12">
        <v>22.5</v>
      </c>
    </row>
    <row r="976">
      <c r="A976" s="11">
        <v>45296.583333333336</v>
      </c>
      <c r="B976" s="12">
        <v>20.5</v>
      </c>
    </row>
    <row r="977">
      <c r="A977" s="11">
        <v>45296.625</v>
      </c>
      <c r="B977" s="12">
        <v>19.8</v>
      </c>
    </row>
    <row r="978">
      <c r="A978" s="11">
        <v>45296.666666666664</v>
      </c>
      <c r="B978" s="12">
        <v>18.6</v>
      </c>
    </row>
    <row r="979">
      <c r="A979" s="11">
        <v>45296.708333333336</v>
      </c>
      <c r="B979" s="12">
        <v>17.1</v>
      </c>
    </row>
    <row r="980">
      <c r="A980" s="11">
        <v>45296.75</v>
      </c>
      <c r="B980" s="12">
        <v>16.7</v>
      </c>
    </row>
    <row r="981">
      <c r="A981" s="11">
        <v>45296.791666666664</v>
      </c>
      <c r="B981" s="12">
        <v>17.2</v>
      </c>
    </row>
    <row r="982">
      <c r="A982" s="11">
        <v>45296.833333333336</v>
      </c>
      <c r="B982" s="12">
        <v>20.9</v>
      </c>
    </row>
    <row r="983">
      <c r="A983" s="11">
        <v>45296.875</v>
      </c>
      <c r="B983" s="12">
        <v>23.6</v>
      </c>
    </row>
    <row r="984">
      <c r="A984" s="11">
        <v>45296.916666666664</v>
      </c>
      <c r="B984" s="12">
        <v>25.2</v>
      </c>
    </row>
    <row r="985">
      <c r="A985" s="11">
        <v>45296.958333333336</v>
      </c>
      <c r="B985" s="12">
        <v>26.6</v>
      </c>
    </row>
    <row r="986" ht="14.25" customHeight="1">
      <c r="A986" s="11">
        <v>45297.0</v>
      </c>
      <c r="B986" s="12">
        <v>31.0</v>
      </c>
    </row>
    <row r="987">
      <c r="A987" s="11">
        <v>45297.041666666664</v>
      </c>
      <c r="B987" s="12">
        <v>33.9</v>
      </c>
    </row>
    <row r="988">
      <c r="A988" s="11">
        <v>45297.083333333336</v>
      </c>
      <c r="B988" s="12">
        <v>35.9</v>
      </c>
    </row>
    <row r="989">
      <c r="A989" s="11">
        <v>45297.125</v>
      </c>
      <c r="B989" s="12">
        <v>37.1</v>
      </c>
    </row>
    <row r="990">
      <c r="A990" s="11">
        <v>45297.166666666664</v>
      </c>
      <c r="B990" s="12">
        <v>37.3</v>
      </c>
    </row>
    <row r="991">
      <c r="A991" s="11">
        <v>45297.208333333336</v>
      </c>
      <c r="B991" s="12">
        <v>34.7</v>
      </c>
    </row>
    <row r="992">
      <c r="A992" s="11">
        <v>45297.25</v>
      </c>
      <c r="B992" s="12">
        <v>33.5</v>
      </c>
    </row>
    <row r="993">
      <c r="A993" s="11">
        <v>45297.291666666664</v>
      </c>
      <c r="B993" s="12">
        <v>30.8</v>
      </c>
    </row>
    <row r="994">
      <c r="A994" s="11">
        <v>45297.333333333336</v>
      </c>
      <c r="B994" s="12">
        <v>28.3</v>
      </c>
    </row>
    <row r="995">
      <c r="A995" s="11">
        <v>45297.375</v>
      </c>
      <c r="B995" s="12">
        <v>25.8</v>
      </c>
    </row>
    <row r="996">
      <c r="A996" s="11">
        <v>45297.416666666664</v>
      </c>
      <c r="B996" s="12">
        <v>23.2</v>
      </c>
    </row>
    <row r="997">
      <c r="A997" s="11">
        <v>45297.458333333336</v>
      </c>
      <c r="B997" s="12">
        <v>22.6</v>
      </c>
    </row>
    <row r="998">
      <c r="A998" s="11">
        <v>45297.5</v>
      </c>
      <c r="B998" s="12">
        <v>22.7</v>
      </c>
    </row>
    <row r="999">
      <c r="A999" s="11">
        <v>45297.541666666664</v>
      </c>
      <c r="B999" s="12">
        <v>22.6</v>
      </c>
    </row>
    <row r="1000">
      <c r="A1000" s="11">
        <v>45297.583333333336</v>
      </c>
      <c r="B1000" s="12">
        <v>21.3</v>
      </c>
    </row>
    <row r="1001">
      <c r="A1001" s="11">
        <v>45297.625</v>
      </c>
      <c r="B1001" s="12">
        <v>20.6</v>
      </c>
    </row>
    <row r="1002">
      <c r="A1002" s="11">
        <v>45297.666666666664</v>
      </c>
      <c r="B1002" s="12">
        <v>20.0</v>
      </c>
    </row>
    <row r="1003">
      <c r="A1003" s="11">
        <v>45297.708333333336</v>
      </c>
      <c r="B1003" s="12">
        <v>19.8</v>
      </c>
    </row>
    <row r="1004">
      <c r="A1004" s="11">
        <v>45297.75</v>
      </c>
      <c r="B1004" s="12">
        <v>19.5</v>
      </c>
    </row>
    <row r="1005">
      <c r="A1005" s="11">
        <v>45297.791666666664</v>
      </c>
      <c r="B1005" s="12">
        <v>20.7</v>
      </c>
    </row>
    <row r="1006">
      <c r="A1006" s="11">
        <v>45297.833333333336</v>
      </c>
      <c r="B1006" s="12">
        <v>23.6</v>
      </c>
    </row>
    <row r="1007">
      <c r="A1007" s="11">
        <v>45297.875</v>
      </c>
      <c r="B1007" s="12">
        <v>26.0</v>
      </c>
    </row>
    <row r="1008">
      <c r="A1008" s="11">
        <v>45297.916666666664</v>
      </c>
      <c r="B1008" s="12">
        <v>25.5</v>
      </c>
    </row>
    <row r="1009">
      <c r="A1009" s="11">
        <v>45297.958333333336</v>
      </c>
      <c r="B1009" s="12">
        <v>26.2</v>
      </c>
    </row>
    <row r="1010">
      <c r="A1010" s="11">
        <v>45298.0</v>
      </c>
      <c r="B1010" s="12">
        <v>30.1</v>
      </c>
    </row>
    <row r="1011">
      <c r="A1011" s="11">
        <v>45298.041666666664</v>
      </c>
      <c r="B1011" s="12">
        <v>33.5</v>
      </c>
    </row>
    <row r="1012">
      <c r="A1012" s="11">
        <v>45298.083333333336</v>
      </c>
      <c r="B1012" s="12">
        <v>35.8</v>
      </c>
    </row>
    <row r="1013">
      <c r="A1013" s="11">
        <v>45298.125</v>
      </c>
      <c r="B1013" s="12">
        <v>37.2</v>
      </c>
    </row>
    <row r="1014">
      <c r="A1014" s="11">
        <v>45298.166666666664</v>
      </c>
      <c r="B1014" s="12">
        <v>38.0</v>
      </c>
    </row>
    <row r="1015">
      <c r="A1015" s="11">
        <v>45298.208333333336</v>
      </c>
      <c r="B1015" s="12">
        <v>36.1</v>
      </c>
    </row>
    <row r="1016">
      <c r="A1016" s="11">
        <v>45298.25</v>
      </c>
      <c r="B1016" s="12">
        <v>35.1</v>
      </c>
    </row>
    <row r="1017">
      <c r="A1017" s="11">
        <v>45298.291666666664</v>
      </c>
      <c r="B1017" s="12">
        <v>34.7</v>
      </c>
    </row>
    <row r="1018">
      <c r="A1018" s="11">
        <v>45298.333333333336</v>
      </c>
      <c r="B1018" s="12">
        <v>32.4</v>
      </c>
    </row>
    <row r="1019">
      <c r="A1019" s="11">
        <v>45298.375</v>
      </c>
      <c r="B1019" s="12">
        <v>29.9</v>
      </c>
    </row>
    <row r="1020">
      <c r="A1020" s="11">
        <v>45298.416666666664</v>
      </c>
      <c r="B1020" s="12">
        <v>28.3</v>
      </c>
    </row>
    <row r="1021">
      <c r="A1021" s="11">
        <v>45298.458333333336</v>
      </c>
      <c r="B1021" s="12">
        <v>27.0</v>
      </c>
    </row>
    <row r="1022">
      <c r="A1022" s="11">
        <v>45298.5</v>
      </c>
      <c r="B1022" s="12">
        <v>26.9</v>
      </c>
    </row>
    <row r="1023">
      <c r="A1023" s="11">
        <v>45298.541666666664</v>
      </c>
      <c r="B1023" s="12">
        <v>26.6</v>
      </c>
    </row>
    <row r="1024">
      <c r="A1024" s="11">
        <v>45298.583333333336</v>
      </c>
      <c r="B1024" s="12">
        <v>25.2</v>
      </c>
    </row>
    <row r="1025">
      <c r="A1025" s="11">
        <v>45298.625</v>
      </c>
      <c r="B1025" s="12">
        <v>24.1</v>
      </c>
    </row>
    <row r="1026">
      <c r="A1026" s="11">
        <v>45298.666666666664</v>
      </c>
      <c r="B1026" s="12">
        <v>23.6</v>
      </c>
    </row>
    <row r="1027">
      <c r="A1027" s="11">
        <v>45298.708333333336</v>
      </c>
      <c r="B1027" s="12">
        <v>23.0</v>
      </c>
    </row>
    <row r="1028">
      <c r="A1028" s="11">
        <v>45298.75</v>
      </c>
      <c r="B1028" s="12">
        <v>22.3</v>
      </c>
    </row>
    <row r="1029">
      <c r="A1029" s="11">
        <v>45298.791666666664</v>
      </c>
      <c r="B1029" s="12">
        <v>23.1</v>
      </c>
    </row>
    <row r="1030">
      <c r="A1030" s="11">
        <v>45298.833333333336</v>
      </c>
      <c r="B1030" s="12">
        <v>25.5</v>
      </c>
    </row>
    <row r="1031">
      <c r="A1031" s="11">
        <v>45298.875</v>
      </c>
      <c r="B1031" s="12">
        <v>26.9</v>
      </c>
    </row>
    <row r="1032">
      <c r="A1032" s="11">
        <v>45298.916666666664</v>
      </c>
      <c r="B1032" s="12">
        <v>27.5</v>
      </c>
    </row>
    <row r="1033">
      <c r="A1033" s="11">
        <v>45298.958333333336</v>
      </c>
      <c r="B1033" s="12">
        <v>29.7</v>
      </c>
    </row>
    <row r="1034">
      <c r="A1034" s="11">
        <v>45299.0</v>
      </c>
      <c r="B1034" s="12">
        <v>33.6</v>
      </c>
    </row>
    <row r="1035">
      <c r="A1035" s="11">
        <v>45299.041666666664</v>
      </c>
      <c r="B1035" s="12">
        <v>36.1</v>
      </c>
    </row>
    <row r="1036">
      <c r="A1036" s="11">
        <v>45299.083333333336</v>
      </c>
      <c r="B1036" s="12">
        <v>37.9</v>
      </c>
    </row>
    <row r="1037">
      <c r="A1037" s="11">
        <v>45299.125</v>
      </c>
      <c r="B1037" s="12">
        <v>40.0</v>
      </c>
    </row>
    <row r="1038">
      <c r="A1038" s="11">
        <v>45299.166666666664</v>
      </c>
      <c r="B1038" s="12">
        <v>37.2</v>
      </c>
    </row>
    <row r="1039">
      <c r="A1039" s="11">
        <v>45299.208333333336</v>
      </c>
      <c r="B1039" s="12">
        <v>29.3</v>
      </c>
    </row>
    <row r="1040">
      <c r="A1040" s="11">
        <v>45299.25</v>
      </c>
      <c r="B1040" s="12">
        <v>22.3</v>
      </c>
    </row>
    <row r="1041">
      <c r="A1041" s="11">
        <v>45299.291666666664</v>
      </c>
      <c r="B1041" s="12">
        <v>19.2</v>
      </c>
    </row>
    <row r="1042">
      <c r="A1042" s="11">
        <v>45299.333333333336</v>
      </c>
      <c r="B1042" s="12">
        <v>19.0</v>
      </c>
    </row>
    <row r="1043">
      <c r="A1043" s="11">
        <v>45299.375</v>
      </c>
      <c r="B1043" s="12">
        <v>20.5</v>
      </c>
    </row>
    <row r="1044">
      <c r="A1044" s="11">
        <v>45299.416666666664</v>
      </c>
      <c r="B1044" s="12">
        <v>22.1</v>
      </c>
    </row>
    <row r="1045">
      <c r="A1045" s="11">
        <v>45299.458333333336</v>
      </c>
      <c r="B1045" s="12">
        <v>21.9</v>
      </c>
    </row>
    <row r="1046">
      <c r="A1046" s="11">
        <v>45299.5</v>
      </c>
      <c r="B1046" s="12">
        <v>22.4</v>
      </c>
    </row>
    <row r="1047">
      <c r="A1047" s="11">
        <v>45299.541666666664</v>
      </c>
      <c r="B1047" s="12">
        <v>23.3</v>
      </c>
    </row>
    <row r="1048">
      <c r="A1048" s="11">
        <v>45299.583333333336</v>
      </c>
      <c r="B1048" s="12">
        <v>21.4</v>
      </c>
    </row>
    <row r="1049">
      <c r="A1049" s="11">
        <v>45299.625</v>
      </c>
      <c r="B1049" s="12">
        <v>20.3</v>
      </c>
    </row>
    <row r="1050">
      <c r="A1050" s="11">
        <v>45299.666666666664</v>
      </c>
      <c r="B1050" s="12">
        <v>19.0</v>
      </c>
    </row>
    <row r="1051">
      <c r="A1051" s="11">
        <v>45299.708333333336</v>
      </c>
      <c r="B1051" s="12">
        <v>17.1</v>
      </c>
    </row>
    <row r="1052">
      <c r="A1052" s="11">
        <v>45299.75</v>
      </c>
      <c r="B1052" s="12">
        <v>16.3</v>
      </c>
    </row>
    <row r="1053">
      <c r="A1053" s="11">
        <v>45299.791666666664</v>
      </c>
      <c r="B1053" s="12">
        <v>16.8</v>
      </c>
    </row>
    <row r="1054">
      <c r="A1054" s="11">
        <v>45299.833333333336</v>
      </c>
      <c r="B1054" s="12">
        <v>20.2</v>
      </c>
    </row>
    <row r="1055">
      <c r="A1055" s="11">
        <v>45299.875</v>
      </c>
      <c r="B1055" s="12">
        <v>24.4</v>
      </c>
    </row>
    <row r="1056">
      <c r="A1056" s="11">
        <v>45299.916666666664</v>
      </c>
      <c r="B1056" s="12">
        <v>26.2</v>
      </c>
    </row>
    <row r="1057">
      <c r="A1057" s="11">
        <v>45299.958333333336</v>
      </c>
      <c r="B1057" s="12">
        <v>27.9</v>
      </c>
    </row>
    <row r="1058">
      <c r="A1058" s="11">
        <v>45300.0</v>
      </c>
      <c r="B1058" s="12">
        <v>29.4</v>
      </c>
    </row>
    <row r="1059">
      <c r="A1059" s="11">
        <v>45300.041666666664</v>
      </c>
      <c r="B1059" s="12">
        <v>32.3</v>
      </c>
    </row>
    <row r="1060">
      <c r="A1060" s="11">
        <v>45300.083333333336</v>
      </c>
      <c r="B1060" s="12">
        <v>33.9</v>
      </c>
    </row>
    <row r="1061">
      <c r="A1061" s="11">
        <v>45300.125</v>
      </c>
      <c r="B1061" s="12">
        <v>35.6</v>
      </c>
    </row>
    <row r="1062">
      <c r="A1062" s="11">
        <v>45300.166666666664</v>
      </c>
      <c r="B1062" s="12">
        <v>35.6</v>
      </c>
    </row>
    <row r="1063">
      <c r="A1063" s="11">
        <v>45300.208333333336</v>
      </c>
      <c r="B1063" s="12">
        <v>29.0</v>
      </c>
    </row>
    <row r="1064">
      <c r="A1064" s="11">
        <v>45300.25</v>
      </c>
      <c r="B1064" s="12">
        <v>21.6</v>
      </c>
    </row>
    <row r="1065">
      <c r="A1065" s="11">
        <v>45300.291666666664</v>
      </c>
      <c r="B1065" s="12">
        <v>17.6</v>
      </c>
    </row>
    <row r="1066">
      <c r="A1066" s="11">
        <v>45300.333333333336</v>
      </c>
      <c r="B1066" s="12">
        <v>17.1</v>
      </c>
    </row>
    <row r="1067">
      <c r="A1067" s="11">
        <v>45300.375</v>
      </c>
      <c r="B1067" s="12">
        <v>18.4</v>
      </c>
    </row>
    <row r="1068">
      <c r="A1068" s="11">
        <v>45300.416666666664</v>
      </c>
      <c r="B1068" s="12">
        <v>20.2</v>
      </c>
    </row>
    <row r="1069">
      <c r="A1069" s="11">
        <v>45300.458333333336</v>
      </c>
      <c r="B1069" s="12">
        <v>20.5</v>
      </c>
    </row>
    <row r="1070">
      <c r="A1070" s="11">
        <v>45300.5</v>
      </c>
      <c r="B1070" s="12">
        <v>21.1</v>
      </c>
    </row>
    <row r="1071">
      <c r="A1071" s="11">
        <v>45300.541666666664</v>
      </c>
      <c r="B1071" s="12">
        <v>22.4</v>
      </c>
    </row>
    <row r="1072">
      <c r="A1072" s="11">
        <v>45300.583333333336</v>
      </c>
      <c r="B1072" s="12">
        <v>20.6</v>
      </c>
    </row>
    <row r="1073">
      <c r="A1073" s="11">
        <v>45300.625</v>
      </c>
      <c r="B1073" s="12">
        <v>19.7</v>
      </c>
    </row>
    <row r="1074">
      <c r="A1074" s="11">
        <v>45300.666666666664</v>
      </c>
      <c r="B1074" s="12">
        <v>18.8</v>
      </c>
    </row>
    <row r="1075">
      <c r="A1075" s="11">
        <v>45300.708333333336</v>
      </c>
      <c r="B1075" s="12">
        <v>17.5</v>
      </c>
    </row>
    <row r="1076">
      <c r="A1076" s="11">
        <v>45300.75</v>
      </c>
      <c r="B1076" s="12">
        <v>16.8</v>
      </c>
    </row>
    <row r="1077">
      <c r="A1077" s="11">
        <v>45300.791666666664</v>
      </c>
      <c r="B1077" s="12">
        <v>17.0</v>
      </c>
    </row>
    <row r="1078">
      <c r="A1078" s="11">
        <v>45300.833333333336</v>
      </c>
      <c r="B1078" s="12">
        <v>20.8</v>
      </c>
    </row>
    <row r="1079">
      <c r="A1079" s="11">
        <v>45300.875</v>
      </c>
      <c r="B1079" s="12">
        <v>24.2</v>
      </c>
    </row>
    <row r="1080">
      <c r="A1080" s="11">
        <v>45300.916666666664</v>
      </c>
      <c r="B1080" s="12">
        <v>26.4</v>
      </c>
    </row>
    <row r="1081">
      <c r="A1081" s="11">
        <v>45300.958333333336</v>
      </c>
      <c r="B1081" s="12">
        <v>28.9</v>
      </c>
    </row>
    <row r="1082">
      <c r="A1082" s="11">
        <v>45301.0</v>
      </c>
      <c r="B1082" s="12">
        <v>32.8</v>
      </c>
    </row>
    <row r="1083">
      <c r="A1083" s="11">
        <v>45301.041666666664</v>
      </c>
      <c r="B1083" s="12">
        <v>35.1</v>
      </c>
    </row>
    <row r="1084">
      <c r="A1084" s="11">
        <v>45301.083333333336</v>
      </c>
      <c r="B1084" s="12">
        <v>36.5</v>
      </c>
    </row>
    <row r="1085">
      <c r="A1085" s="11">
        <v>45301.125</v>
      </c>
      <c r="B1085" s="12">
        <v>37.8</v>
      </c>
    </row>
    <row r="1086">
      <c r="A1086" s="11">
        <v>45301.166666666664</v>
      </c>
      <c r="B1086" s="12">
        <v>36.7</v>
      </c>
    </row>
    <row r="1087">
      <c r="A1087" s="11">
        <v>45301.208333333336</v>
      </c>
      <c r="B1087" s="12">
        <v>36.7</v>
      </c>
    </row>
    <row r="1088">
      <c r="A1088" s="11">
        <v>45301.25</v>
      </c>
      <c r="B1088" s="12">
        <v>29.8</v>
      </c>
    </row>
    <row r="1089">
      <c r="A1089" s="11">
        <v>45301.291666666664</v>
      </c>
      <c r="B1089" s="12">
        <v>19.4</v>
      </c>
    </row>
    <row r="1090">
      <c r="A1090" s="11">
        <v>45301.333333333336</v>
      </c>
      <c r="B1090" s="12">
        <v>18.9</v>
      </c>
    </row>
    <row r="1091">
      <c r="A1091" s="11">
        <v>45301.375</v>
      </c>
      <c r="B1091" s="12">
        <v>19.2</v>
      </c>
    </row>
    <row r="1092">
      <c r="A1092" s="11">
        <v>45301.416666666664</v>
      </c>
      <c r="B1092" s="12">
        <v>19.6</v>
      </c>
    </row>
    <row r="1093">
      <c r="A1093" s="11">
        <v>45301.458333333336</v>
      </c>
      <c r="B1093" s="12">
        <v>19.4</v>
      </c>
    </row>
    <row r="1094">
      <c r="A1094" s="11">
        <v>45301.5</v>
      </c>
      <c r="B1094" s="12">
        <v>19.9</v>
      </c>
    </row>
    <row r="1095">
      <c r="A1095" s="11">
        <v>45301.541666666664</v>
      </c>
      <c r="B1095" s="12">
        <v>21.5</v>
      </c>
    </row>
    <row r="1096">
      <c r="A1096" s="11">
        <v>45301.583333333336</v>
      </c>
      <c r="B1096" s="12">
        <v>19.9</v>
      </c>
    </row>
    <row r="1097">
      <c r="A1097" s="11">
        <v>45301.625</v>
      </c>
      <c r="B1097" s="12">
        <v>19.0</v>
      </c>
    </row>
    <row r="1098">
      <c r="A1098" s="11">
        <v>45301.666666666664</v>
      </c>
      <c r="B1098" s="12">
        <v>17.8</v>
      </c>
    </row>
    <row r="1099">
      <c r="A1099" s="11">
        <v>45301.708333333336</v>
      </c>
      <c r="B1099" s="12">
        <v>16.2</v>
      </c>
    </row>
    <row r="1100">
      <c r="A1100" s="11">
        <v>45301.75</v>
      </c>
      <c r="B1100" s="12">
        <v>15.2</v>
      </c>
    </row>
    <row r="1101">
      <c r="A1101" s="11">
        <v>45301.791666666664</v>
      </c>
      <c r="B1101" s="12">
        <v>15.4</v>
      </c>
    </row>
    <row r="1102">
      <c r="A1102" s="11">
        <v>45301.833333333336</v>
      </c>
      <c r="B1102" s="12">
        <v>18.5</v>
      </c>
    </row>
    <row r="1103">
      <c r="A1103" s="11">
        <v>45301.875</v>
      </c>
      <c r="B1103" s="12">
        <v>22.2</v>
      </c>
    </row>
    <row r="1104">
      <c r="A1104" s="11">
        <v>45301.916666666664</v>
      </c>
      <c r="B1104" s="12">
        <v>24.9</v>
      </c>
    </row>
    <row r="1105">
      <c r="A1105" s="11">
        <v>45301.958333333336</v>
      </c>
      <c r="B1105" s="12">
        <v>27.8</v>
      </c>
    </row>
    <row r="1106">
      <c r="A1106" s="11">
        <v>45302.0</v>
      </c>
      <c r="B1106" s="12">
        <v>31.6</v>
      </c>
    </row>
    <row r="1107">
      <c r="A1107" s="11">
        <v>45302.041666666664</v>
      </c>
      <c r="B1107" s="12">
        <v>34.2</v>
      </c>
    </row>
    <row r="1108">
      <c r="A1108" s="11">
        <v>45302.083333333336</v>
      </c>
      <c r="B1108" s="12">
        <v>35.0</v>
      </c>
    </row>
    <row r="1109">
      <c r="A1109" s="11">
        <v>45302.125</v>
      </c>
      <c r="B1109" s="12">
        <v>36.2</v>
      </c>
    </row>
    <row r="1110">
      <c r="A1110" s="11">
        <v>45302.166666666664</v>
      </c>
      <c r="B1110" s="12">
        <v>37.1</v>
      </c>
    </row>
    <row r="1111">
      <c r="A1111" s="11">
        <v>45302.208333333336</v>
      </c>
      <c r="B1111" s="12">
        <v>30.0</v>
      </c>
    </row>
    <row r="1112">
      <c r="A1112" s="11">
        <v>45302.25</v>
      </c>
      <c r="B1112" s="12">
        <v>23.1</v>
      </c>
    </row>
    <row r="1113">
      <c r="A1113" s="11">
        <v>45302.291666666664</v>
      </c>
      <c r="B1113" s="12">
        <v>19.5</v>
      </c>
    </row>
    <row r="1114">
      <c r="A1114" s="11">
        <v>45302.333333333336</v>
      </c>
      <c r="B1114" s="12">
        <v>19.2</v>
      </c>
    </row>
    <row r="1115">
      <c r="A1115" s="11">
        <v>45302.375</v>
      </c>
      <c r="B1115" s="12">
        <v>19.8</v>
      </c>
    </row>
    <row r="1116">
      <c r="A1116" s="11">
        <v>45302.416666666664</v>
      </c>
      <c r="B1116" s="12">
        <v>19.6</v>
      </c>
    </row>
    <row r="1117">
      <c r="A1117" s="11">
        <v>45302.458333333336</v>
      </c>
      <c r="B1117" s="12">
        <v>19.6</v>
      </c>
    </row>
    <row r="1118">
      <c r="A1118" s="11">
        <v>45302.5</v>
      </c>
      <c r="B1118" s="12">
        <v>19.8</v>
      </c>
    </row>
    <row r="1119">
      <c r="A1119" s="11">
        <v>45302.541666666664</v>
      </c>
      <c r="B1119" s="12">
        <v>21.5</v>
      </c>
    </row>
    <row r="1120">
      <c r="A1120" s="11">
        <v>45302.583333333336</v>
      </c>
      <c r="B1120" s="12">
        <v>19.8</v>
      </c>
    </row>
    <row r="1121">
      <c r="A1121" s="11">
        <v>45302.625</v>
      </c>
      <c r="B1121" s="12">
        <v>19.1</v>
      </c>
    </row>
    <row r="1122">
      <c r="A1122" s="11">
        <v>45302.666666666664</v>
      </c>
      <c r="B1122" s="12">
        <v>17.9</v>
      </c>
    </row>
    <row r="1123">
      <c r="A1123" s="11">
        <v>45302.708333333336</v>
      </c>
      <c r="B1123" s="12">
        <v>16.7</v>
      </c>
    </row>
    <row r="1124">
      <c r="A1124" s="11">
        <v>45302.75</v>
      </c>
      <c r="B1124" s="12">
        <v>16.1</v>
      </c>
    </row>
    <row r="1125">
      <c r="A1125" s="11">
        <v>45302.791666666664</v>
      </c>
      <c r="B1125" s="12">
        <v>16.5</v>
      </c>
    </row>
    <row r="1126">
      <c r="A1126" s="11">
        <v>45302.833333333336</v>
      </c>
      <c r="B1126" s="12">
        <v>20.2</v>
      </c>
    </row>
    <row r="1127">
      <c r="A1127" s="11">
        <v>45302.875</v>
      </c>
      <c r="B1127" s="12">
        <v>23.3</v>
      </c>
    </row>
    <row r="1128">
      <c r="A1128" s="11">
        <v>45302.916666666664</v>
      </c>
      <c r="B1128" s="12">
        <v>25.3</v>
      </c>
    </row>
    <row r="1129">
      <c r="A1129" s="11">
        <v>45302.958333333336</v>
      </c>
      <c r="B1129" s="12">
        <v>27.9</v>
      </c>
    </row>
    <row r="1130">
      <c r="A1130" s="11">
        <v>45303.0</v>
      </c>
      <c r="B1130" s="12">
        <v>31.8</v>
      </c>
    </row>
    <row r="1131">
      <c r="A1131" s="11">
        <v>45303.041666666664</v>
      </c>
      <c r="B1131" s="12">
        <v>34.3</v>
      </c>
    </row>
    <row r="1132">
      <c r="A1132" s="11">
        <v>45303.083333333336</v>
      </c>
      <c r="B1132" s="12">
        <v>36.3</v>
      </c>
    </row>
    <row r="1133">
      <c r="A1133" s="11">
        <v>45303.125</v>
      </c>
      <c r="B1133" s="12">
        <v>37.3</v>
      </c>
    </row>
    <row r="1134">
      <c r="A1134" s="11">
        <v>45303.166666666664</v>
      </c>
      <c r="B1134" s="12">
        <v>37.0</v>
      </c>
    </row>
    <row r="1135">
      <c r="A1135" s="11">
        <v>45303.208333333336</v>
      </c>
      <c r="B1135" s="12">
        <v>30.7</v>
      </c>
    </row>
    <row r="1136">
      <c r="A1136" s="11">
        <v>45303.25</v>
      </c>
      <c r="B1136" s="12">
        <v>24.0</v>
      </c>
    </row>
    <row r="1137">
      <c r="A1137" s="11">
        <v>45303.291666666664</v>
      </c>
      <c r="B1137" s="12">
        <v>20.3</v>
      </c>
    </row>
    <row r="1138">
      <c r="A1138" s="11">
        <v>45303.333333333336</v>
      </c>
      <c r="B1138" s="12">
        <v>20.1</v>
      </c>
    </row>
    <row r="1139">
      <c r="A1139" s="11">
        <v>45303.375</v>
      </c>
      <c r="B1139" s="12">
        <v>20.9</v>
      </c>
    </row>
    <row r="1140">
      <c r="A1140" s="11">
        <v>45303.416666666664</v>
      </c>
      <c r="B1140" s="12">
        <v>20.5</v>
      </c>
    </row>
    <row r="1141">
      <c r="A1141" s="11">
        <v>45303.458333333336</v>
      </c>
      <c r="B1141" s="12">
        <v>19.9</v>
      </c>
    </row>
    <row r="1142">
      <c r="A1142" s="11">
        <v>45303.5</v>
      </c>
      <c r="B1142" s="12">
        <v>19.9</v>
      </c>
    </row>
    <row r="1143">
      <c r="A1143" s="11">
        <v>45303.541666666664</v>
      </c>
      <c r="B1143" s="12">
        <v>20.5</v>
      </c>
    </row>
    <row r="1144">
      <c r="A1144" s="11">
        <v>45303.583333333336</v>
      </c>
      <c r="B1144" s="12">
        <v>18.8</v>
      </c>
    </row>
    <row r="1145">
      <c r="A1145" s="11">
        <v>45303.625</v>
      </c>
      <c r="B1145" s="12">
        <v>17.4</v>
      </c>
    </row>
    <row r="1146">
      <c r="A1146" s="11">
        <v>45303.666666666664</v>
      </c>
      <c r="B1146" s="12">
        <v>16.7</v>
      </c>
    </row>
    <row r="1147">
      <c r="A1147" s="11">
        <v>45303.708333333336</v>
      </c>
      <c r="B1147" s="12">
        <v>15.9</v>
      </c>
    </row>
    <row r="1148">
      <c r="A1148" s="11">
        <v>45303.75</v>
      </c>
      <c r="B1148" s="12">
        <v>15.2</v>
      </c>
    </row>
    <row r="1149">
      <c r="A1149" s="11">
        <v>45303.791666666664</v>
      </c>
      <c r="B1149" s="12">
        <v>15.7</v>
      </c>
    </row>
    <row r="1150">
      <c r="A1150" s="11">
        <v>45303.833333333336</v>
      </c>
      <c r="B1150" s="12">
        <v>18.9</v>
      </c>
    </row>
    <row r="1151">
      <c r="A1151" s="11">
        <v>45303.875</v>
      </c>
      <c r="B1151" s="12">
        <v>21.2</v>
      </c>
    </row>
    <row r="1152">
      <c r="A1152" s="11">
        <v>45303.916666666664</v>
      </c>
      <c r="B1152" s="12">
        <v>22.8</v>
      </c>
    </row>
    <row r="1153">
      <c r="A1153" s="11">
        <v>45303.958333333336</v>
      </c>
      <c r="B1153" s="12">
        <v>24.8</v>
      </c>
    </row>
    <row r="1154">
      <c r="A1154" s="11">
        <v>45304.0</v>
      </c>
      <c r="B1154" s="12">
        <v>29.0</v>
      </c>
    </row>
    <row r="1155">
      <c r="A1155" s="11">
        <v>45304.041666666664</v>
      </c>
      <c r="B1155" s="12">
        <v>32.7</v>
      </c>
    </row>
    <row r="1156">
      <c r="A1156" s="11">
        <v>45304.083333333336</v>
      </c>
      <c r="B1156" s="12">
        <v>36.7</v>
      </c>
    </row>
    <row r="1157">
      <c r="A1157" s="11">
        <v>45304.125</v>
      </c>
      <c r="B1157" s="12">
        <v>34.0</v>
      </c>
    </row>
    <row r="1158">
      <c r="A1158" s="11">
        <v>45304.166666666664</v>
      </c>
      <c r="B1158" s="12">
        <v>32.4</v>
      </c>
    </row>
    <row r="1159">
      <c r="A1159" s="11">
        <v>45304.208333333336</v>
      </c>
      <c r="B1159" s="12">
        <v>29.6</v>
      </c>
    </row>
    <row r="1160">
      <c r="A1160" s="11">
        <v>45304.25</v>
      </c>
      <c r="B1160" s="12">
        <v>29.6</v>
      </c>
    </row>
    <row r="1161">
      <c r="A1161" s="11">
        <v>45304.291666666664</v>
      </c>
      <c r="B1161" s="12">
        <v>27.8</v>
      </c>
    </row>
    <row r="1162">
      <c r="A1162" s="11">
        <v>45304.333333333336</v>
      </c>
      <c r="B1162" s="12">
        <v>27.8</v>
      </c>
    </row>
    <row r="1163">
      <c r="A1163" s="11">
        <v>45304.375</v>
      </c>
      <c r="B1163" s="12">
        <v>24.7</v>
      </c>
    </row>
    <row r="1164">
      <c r="A1164" s="11">
        <v>45304.416666666664</v>
      </c>
      <c r="B1164" s="12">
        <v>21.7</v>
      </c>
    </row>
    <row r="1165">
      <c r="A1165" s="11">
        <v>45304.458333333336</v>
      </c>
      <c r="B1165" s="12">
        <v>20.3</v>
      </c>
    </row>
    <row r="1166">
      <c r="A1166" s="11">
        <v>45304.5</v>
      </c>
      <c r="B1166" s="12">
        <v>20.3</v>
      </c>
    </row>
    <row r="1167">
      <c r="A1167" s="11">
        <v>45304.541666666664</v>
      </c>
      <c r="B1167" s="12">
        <v>20.4</v>
      </c>
    </row>
    <row r="1168">
      <c r="A1168" s="11">
        <v>45304.583333333336</v>
      </c>
      <c r="B1168" s="12">
        <v>19.2</v>
      </c>
    </row>
    <row r="1169">
      <c r="A1169" s="11">
        <v>45304.625</v>
      </c>
      <c r="B1169" s="12">
        <v>18.3</v>
      </c>
    </row>
    <row r="1170">
      <c r="A1170" s="11">
        <v>45304.666666666664</v>
      </c>
      <c r="B1170" s="12">
        <v>18.0</v>
      </c>
    </row>
    <row r="1171">
      <c r="A1171" s="11">
        <v>45304.708333333336</v>
      </c>
      <c r="B1171" s="12">
        <v>18.0</v>
      </c>
    </row>
    <row r="1172">
      <c r="A1172" s="11">
        <v>45304.75</v>
      </c>
      <c r="B1172" s="12">
        <v>18.0</v>
      </c>
    </row>
    <row r="1173">
      <c r="A1173" s="11">
        <v>45304.791666666664</v>
      </c>
      <c r="B1173" s="12">
        <v>18.4</v>
      </c>
    </row>
    <row r="1174">
      <c r="A1174" s="11">
        <v>45304.833333333336</v>
      </c>
      <c r="B1174" s="12">
        <v>21.6</v>
      </c>
    </row>
    <row r="1175">
      <c r="A1175" s="11">
        <v>45304.875</v>
      </c>
      <c r="B1175" s="12">
        <v>24.8</v>
      </c>
    </row>
    <row r="1176">
      <c r="A1176" s="11">
        <v>45304.916666666664</v>
      </c>
      <c r="B1176" s="12">
        <v>25.3</v>
      </c>
    </row>
    <row r="1177">
      <c r="A1177" s="11">
        <v>45304.958333333336</v>
      </c>
      <c r="B1177" s="12">
        <v>26.1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5"/>
  </cols>
  <sheetData>
    <row r="1">
      <c r="A1" s="1"/>
      <c r="B1" s="1"/>
      <c r="C1" s="1" t="s">
        <v>0</v>
      </c>
      <c r="D1" s="2" t="s">
        <v>1</v>
      </c>
      <c r="E1" s="3"/>
    </row>
    <row r="2">
      <c r="A2" s="4"/>
      <c r="B2" s="4"/>
      <c r="C2" s="4" t="s">
        <v>2</v>
      </c>
      <c r="D2" s="5">
        <v>25.6</v>
      </c>
      <c r="E2" s="6"/>
    </row>
    <row r="3">
      <c r="A3" s="4"/>
      <c r="B3" s="4"/>
      <c r="C3" s="4" t="s">
        <v>3</v>
      </c>
      <c r="D3" s="5">
        <v>29.9</v>
      </c>
      <c r="E3" s="6"/>
    </row>
    <row r="4">
      <c r="A4" s="4"/>
      <c r="B4" s="4"/>
      <c r="C4" s="4" t="s">
        <v>4</v>
      </c>
      <c r="D4" s="5">
        <v>34.9</v>
      </c>
      <c r="E4" s="6"/>
    </row>
    <row r="5">
      <c r="A5" s="4"/>
      <c r="B5" s="4"/>
      <c r="C5" s="4" t="s">
        <v>5</v>
      </c>
      <c r="D5" s="7">
        <v>37.0</v>
      </c>
      <c r="E5" s="6"/>
    </row>
    <row r="6">
      <c r="A6" s="4"/>
      <c r="B6" s="4"/>
      <c r="C6" s="4" t="s">
        <v>6</v>
      </c>
      <c r="D6" s="7">
        <v>37.6</v>
      </c>
      <c r="E6" s="6"/>
    </row>
    <row r="7">
      <c r="A7" s="4"/>
      <c r="B7" s="4"/>
      <c r="C7" s="4" t="s">
        <v>7</v>
      </c>
      <c r="D7" s="7">
        <v>36.7</v>
      </c>
      <c r="E7" s="6"/>
    </row>
    <row r="8">
      <c r="A8" s="4"/>
      <c r="B8" s="4"/>
      <c r="C8" s="4" t="s">
        <v>8</v>
      </c>
      <c r="D8" s="7">
        <v>36.1</v>
      </c>
      <c r="E8" s="6"/>
    </row>
    <row r="9">
      <c r="A9" s="4"/>
      <c r="B9" s="4"/>
      <c r="C9" s="4" t="s">
        <v>9</v>
      </c>
      <c r="D9" s="7">
        <v>33.2</v>
      </c>
      <c r="E9" s="6"/>
    </row>
    <row r="10">
      <c r="A10" s="4"/>
      <c r="B10" s="4"/>
      <c r="C10" s="4" t="s">
        <v>10</v>
      </c>
      <c r="D10" s="7">
        <v>31.2</v>
      </c>
      <c r="E10" s="6"/>
    </row>
    <row r="11">
      <c r="A11" s="4"/>
      <c r="B11" s="4"/>
      <c r="C11" s="4" t="s">
        <v>11</v>
      </c>
      <c r="D11" s="7">
        <v>28.7</v>
      </c>
      <c r="E11" s="6"/>
    </row>
    <row r="12">
      <c r="A12" s="4"/>
      <c r="B12" s="4"/>
      <c r="C12" s="4" t="s">
        <v>12</v>
      </c>
      <c r="D12" s="7">
        <v>26.2</v>
      </c>
      <c r="E12" s="6"/>
    </row>
    <row r="13">
      <c r="A13" s="4"/>
      <c r="B13" s="4"/>
      <c r="C13" s="4" t="s">
        <v>13</v>
      </c>
      <c r="D13" s="7">
        <v>25.5</v>
      </c>
      <c r="E13" s="6"/>
    </row>
    <row r="14">
      <c r="A14" s="4"/>
      <c r="B14" s="4"/>
      <c r="C14" s="4" t="s">
        <v>14</v>
      </c>
      <c r="D14" s="7">
        <v>24.5</v>
      </c>
      <c r="E14" s="6"/>
    </row>
    <row r="15">
      <c r="A15" s="4"/>
      <c r="B15" s="4"/>
      <c r="C15" s="4" t="s">
        <v>15</v>
      </c>
      <c r="D15" s="7">
        <v>24.2</v>
      </c>
      <c r="E15" s="6"/>
    </row>
    <row r="16">
      <c r="A16" s="4"/>
      <c r="B16" s="4"/>
      <c r="C16" s="4" t="s">
        <v>16</v>
      </c>
      <c r="D16" s="7">
        <v>22.9</v>
      </c>
      <c r="E16" s="6"/>
    </row>
    <row r="17">
      <c r="A17" s="4"/>
      <c r="B17" s="4"/>
      <c r="C17" s="4" t="s">
        <v>17</v>
      </c>
      <c r="D17" s="7">
        <v>20.7</v>
      </c>
      <c r="E17" s="6"/>
    </row>
    <row r="18">
      <c r="A18" s="4"/>
      <c r="B18" s="4"/>
      <c r="C18" s="4" t="s">
        <v>18</v>
      </c>
      <c r="D18" s="7">
        <v>21.9</v>
      </c>
      <c r="E18" s="6"/>
    </row>
    <row r="19">
      <c r="A19" s="4"/>
      <c r="B19" s="4"/>
      <c r="C19" s="4" t="s">
        <v>19</v>
      </c>
      <c r="D19" s="7">
        <v>19.8</v>
      </c>
      <c r="E19" s="6"/>
    </row>
    <row r="20">
      <c r="A20" s="4"/>
      <c r="B20" s="4"/>
      <c r="C20" s="4" t="s">
        <v>20</v>
      </c>
      <c r="D20" s="7">
        <v>20.5</v>
      </c>
      <c r="E20" s="6"/>
    </row>
    <row r="21">
      <c r="A21" s="4"/>
      <c r="B21" s="4"/>
      <c r="C21" s="4" t="s">
        <v>21</v>
      </c>
      <c r="D21" s="7">
        <v>21.3</v>
      </c>
      <c r="E21" s="6"/>
    </row>
    <row r="22">
      <c r="A22" s="4"/>
      <c r="B22" s="4"/>
      <c r="C22" s="4" t="s">
        <v>22</v>
      </c>
      <c r="D22" s="7">
        <v>22.9</v>
      </c>
      <c r="E22" s="6"/>
    </row>
    <row r="23">
      <c r="A23" s="4"/>
      <c r="B23" s="4"/>
      <c r="C23" s="4" t="s">
        <v>23</v>
      </c>
      <c r="D23" s="7">
        <v>24.3</v>
      </c>
      <c r="E23" s="6"/>
    </row>
    <row r="24">
      <c r="A24" s="4"/>
      <c r="B24" s="4"/>
      <c r="C24" s="4" t="s">
        <v>24</v>
      </c>
      <c r="D24" s="7">
        <v>25.5</v>
      </c>
      <c r="E24" s="6"/>
    </row>
    <row r="25">
      <c r="A25" s="4"/>
      <c r="B25" s="4"/>
      <c r="C25" s="4" t="s">
        <v>25</v>
      </c>
      <c r="D25" s="7">
        <v>26.7</v>
      </c>
      <c r="E25" s="6"/>
    </row>
    <row r="26">
      <c r="A26" s="4"/>
      <c r="B26" s="4"/>
      <c r="C26" s="4" t="s">
        <v>26</v>
      </c>
      <c r="D26" s="7">
        <v>32.4</v>
      </c>
      <c r="E26" s="6"/>
    </row>
    <row r="27">
      <c r="A27" s="4"/>
      <c r="B27" s="4"/>
      <c r="C27" s="4" t="s">
        <v>27</v>
      </c>
      <c r="D27" s="7">
        <v>35.2</v>
      </c>
      <c r="E27" s="6"/>
    </row>
    <row r="28">
      <c r="A28" s="4"/>
      <c r="B28" s="4"/>
      <c r="C28" s="4" t="s">
        <v>28</v>
      </c>
      <c r="D28" s="7">
        <v>38.4</v>
      </c>
      <c r="E28" s="6"/>
    </row>
    <row r="29">
      <c r="A29" s="4"/>
      <c r="B29" s="4"/>
      <c r="C29" s="4" t="s">
        <v>29</v>
      </c>
      <c r="D29" s="7">
        <v>38.2</v>
      </c>
      <c r="E29" s="6"/>
    </row>
    <row r="30">
      <c r="A30" s="4"/>
      <c r="B30" s="4"/>
      <c r="C30" s="4" t="s">
        <v>30</v>
      </c>
      <c r="D30" s="7">
        <v>38.0</v>
      </c>
      <c r="E30" s="6"/>
    </row>
    <row r="31">
      <c r="A31" s="4"/>
      <c r="B31" s="4"/>
      <c r="C31" s="4" t="s">
        <v>31</v>
      </c>
      <c r="D31" s="7">
        <v>28.5</v>
      </c>
      <c r="E31" s="6"/>
    </row>
    <row r="32">
      <c r="A32" s="4"/>
      <c r="B32" s="4"/>
      <c r="C32" s="4" t="s">
        <v>32</v>
      </c>
      <c r="D32" s="7">
        <v>22.8</v>
      </c>
      <c r="E32" s="6"/>
    </row>
    <row r="33">
      <c r="A33" s="4"/>
      <c r="B33" s="4"/>
      <c r="C33" s="4" t="s">
        <v>33</v>
      </c>
      <c r="D33" s="7">
        <v>19.3</v>
      </c>
      <c r="E33" s="6"/>
    </row>
    <row r="34">
      <c r="A34" s="4"/>
      <c r="B34" s="4"/>
      <c r="C34" s="4" t="s">
        <v>34</v>
      </c>
      <c r="D34" s="7">
        <v>18.2</v>
      </c>
      <c r="E34" s="6"/>
    </row>
    <row r="35">
      <c r="A35" s="4"/>
      <c r="B35" s="4"/>
      <c r="C35" s="4" t="s">
        <v>35</v>
      </c>
      <c r="D35" s="7">
        <v>20.6</v>
      </c>
      <c r="E35" s="6"/>
    </row>
    <row r="36">
      <c r="A36" s="4"/>
      <c r="B36" s="4"/>
      <c r="C36" s="4" t="s">
        <v>36</v>
      </c>
      <c r="D36" s="7">
        <v>21.4</v>
      </c>
      <c r="E36" s="6"/>
    </row>
    <row r="37">
      <c r="A37" s="4"/>
      <c r="B37" s="4"/>
      <c r="C37" s="4" t="s">
        <v>37</v>
      </c>
      <c r="D37" s="7">
        <v>20.5</v>
      </c>
      <c r="E37" s="6"/>
    </row>
    <row r="38">
      <c r="A38" s="4"/>
      <c r="B38" s="4"/>
      <c r="C38" s="4" t="s">
        <v>38</v>
      </c>
      <c r="D38" s="7">
        <v>20.6</v>
      </c>
      <c r="E38" s="6"/>
    </row>
    <row r="39">
      <c r="A39" s="4"/>
      <c r="B39" s="4"/>
      <c r="C39" s="4" t="s">
        <v>39</v>
      </c>
      <c r="D39" s="7">
        <v>21.4</v>
      </c>
      <c r="E39" s="6"/>
    </row>
    <row r="40">
      <c r="A40" s="4"/>
      <c r="B40" s="4"/>
      <c r="C40" s="4" t="s">
        <v>40</v>
      </c>
      <c r="D40" s="7">
        <v>20.1</v>
      </c>
      <c r="E40" s="6"/>
    </row>
    <row r="41">
      <c r="A41" s="4"/>
      <c r="B41" s="4"/>
      <c r="C41" s="4" t="s">
        <v>41</v>
      </c>
      <c r="D41" s="7">
        <v>20.3</v>
      </c>
      <c r="E41" s="6"/>
    </row>
    <row r="42">
      <c r="A42" s="4"/>
      <c r="B42" s="4"/>
      <c r="C42" s="4" t="s">
        <v>42</v>
      </c>
      <c r="D42" s="7">
        <v>18.7</v>
      </c>
      <c r="E42" s="6"/>
    </row>
    <row r="43">
      <c r="A43" s="4"/>
      <c r="B43" s="4"/>
      <c r="C43" s="4" t="s">
        <v>43</v>
      </c>
      <c r="D43" s="7">
        <v>16.1</v>
      </c>
      <c r="E43" s="6"/>
    </row>
    <row r="44">
      <c r="A44" s="4"/>
      <c r="B44" s="4"/>
      <c r="C44" s="4" t="s">
        <v>44</v>
      </c>
      <c r="D44" s="7">
        <v>15.3</v>
      </c>
      <c r="E44" s="6"/>
    </row>
    <row r="45">
      <c r="A45" s="4"/>
      <c r="B45" s="4"/>
      <c r="C45" s="4" t="s">
        <v>45</v>
      </c>
      <c r="D45" s="7">
        <v>17.0</v>
      </c>
      <c r="E45" s="6"/>
    </row>
    <row r="46">
      <c r="A46" s="4"/>
      <c r="B46" s="4"/>
      <c r="C46" s="4" t="s">
        <v>46</v>
      </c>
      <c r="D46" s="7">
        <v>20.0</v>
      </c>
      <c r="E46" s="6"/>
    </row>
    <row r="47">
      <c r="A47" s="4"/>
      <c r="B47" s="4"/>
      <c r="C47" s="4" t="s">
        <v>47</v>
      </c>
      <c r="D47" s="7">
        <v>21.9</v>
      </c>
      <c r="E47" s="6"/>
    </row>
    <row r="48">
      <c r="A48" s="4"/>
      <c r="B48" s="4"/>
      <c r="C48" s="4" t="s">
        <v>48</v>
      </c>
      <c r="D48" s="7">
        <v>24.6</v>
      </c>
      <c r="E48" s="6"/>
    </row>
    <row r="49">
      <c r="A49" s="4"/>
      <c r="B49" s="4"/>
      <c r="C49" s="4" t="s">
        <v>49</v>
      </c>
      <c r="D49" s="7">
        <v>27.6</v>
      </c>
      <c r="E49" s="6"/>
    </row>
    <row r="50">
      <c r="A50" s="4"/>
      <c r="B50" s="4"/>
      <c r="C50" s="4" t="s">
        <v>50</v>
      </c>
      <c r="D50" s="7">
        <v>30.7</v>
      </c>
      <c r="E50" s="6"/>
    </row>
    <row r="51">
      <c r="A51" s="4"/>
      <c r="B51" s="4"/>
      <c r="C51" s="4" t="s">
        <v>51</v>
      </c>
      <c r="D51" s="7">
        <v>34.7</v>
      </c>
      <c r="E51" s="6"/>
    </row>
    <row r="52">
      <c r="A52" s="4"/>
      <c r="B52" s="4"/>
      <c r="C52" s="4" t="s">
        <v>52</v>
      </c>
      <c r="D52" s="7">
        <v>35.9</v>
      </c>
      <c r="E52" s="6"/>
    </row>
    <row r="53">
      <c r="A53" s="4"/>
      <c r="B53" s="4"/>
      <c r="C53" s="4" t="s">
        <v>53</v>
      </c>
      <c r="D53" s="7">
        <v>37.7</v>
      </c>
      <c r="E53" s="6"/>
    </row>
    <row r="54">
      <c r="A54" s="4"/>
      <c r="B54" s="4"/>
      <c r="C54" s="4" t="s">
        <v>54</v>
      </c>
      <c r="D54" s="7">
        <v>37.1</v>
      </c>
      <c r="E54" s="6"/>
    </row>
    <row r="55">
      <c r="A55" s="4"/>
      <c r="B55" s="4"/>
      <c r="C55" s="4" t="s">
        <v>55</v>
      </c>
      <c r="D55" s="7">
        <v>29.1</v>
      </c>
      <c r="E55" s="6"/>
    </row>
    <row r="56">
      <c r="A56" s="4"/>
      <c r="B56" s="4"/>
      <c r="C56" s="4" t="s">
        <v>56</v>
      </c>
      <c r="D56" s="7">
        <v>22.5</v>
      </c>
      <c r="E56" s="6"/>
    </row>
    <row r="57">
      <c r="A57" s="4"/>
      <c r="B57" s="4"/>
      <c r="C57" s="4" t="s">
        <v>57</v>
      </c>
      <c r="D57" s="7">
        <v>17.7</v>
      </c>
      <c r="E57" s="6"/>
    </row>
    <row r="58">
      <c r="A58" s="4"/>
      <c r="B58" s="4"/>
      <c r="C58" s="4" t="s">
        <v>58</v>
      </c>
      <c r="D58" s="7">
        <v>18.8</v>
      </c>
      <c r="E58" s="6"/>
    </row>
    <row r="59">
      <c r="A59" s="4"/>
      <c r="B59" s="4"/>
      <c r="C59" s="4" t="s">
        <v>59</v>
      </c>
      <c r="D59" s="7">
        <v>18.6</v>
      </c>
      <c r="E59" s="6"/>
    </row>
    <row r="60">
      <c r="A60" s="4"/>
      <c r="B60" s="4"/>
      <c r="C60" s="4" t="s">
        <v>60</v>
      </c>
      <c r="D60" s="7">
        <v>19.4</v>
      </c>
      <c r="E60" s="6"/>
    </row>
    <row r="61">
      <c r="A61" s="4"/>
      <c r="B61" s="4"/>
      <c r="C61" s="4" t="s">
        <v>61</v>
      </c>
      <c r="D61" s="7">
        <v>19.5</v>
      </c>
      <c r="E61" s="6"/>
    </row>
    <row r="62">
      <c r="A62" s="4"/>
      <c r="B62" s="4"/>
      <c r="C62" s="4" t="s">
        <v>62</v>
      </c>
      <c r="D62" s="7">
        <v>18.8</v>
      </c>
      <c r="E62" s="6"/>
    </row>
    <row r="63">
      <c r="A63" s="4"/>
      <c r="B63" s="4"/>
      <c r="C63" s="4" t="s">
        <v>63</v>
      </c>
      <c r="D63" s="7">
        <v>20.7</v>
      </c>
      <c r="E63" s="6"/>
    </row>
    <row r="64">
      <c r="A64" s="4"/>
      <c r="B64" s="4"/>
      <c r="C64" s="4" t="s">
        <v>64</v>
      </c>
      <c r="D64" s="7">
        <v>18.5</v>
      </c>
      <c r="E64" s="6"/>
    </row>
    <row r="65">
      <c r="A65" s="4"/>
      <c r="B65" s="4"/>
      <c r="C65" s="4" t="s">
        <v>65</v>
      </c>
      <c r="D65" s="7">
        <v>17.7</v>
      </c>
      <c r="E65" s="6"/>
    </row>
    <row r="66">
      <c r="A66" s="4"/>
      <c r="B66" s="4"/>
      <c r="C66" s="4" t="s">
        <v>66</v>
      </c>
      <c r="D66" s="7">
        <v>15.6</v>
      </c>
      <c r="E66" s="6"/>
    </row>
    <row r="67">
      <c r="A67" s="4"/>
      <c r="B67" s="4"/>
      <c r="C67" s="4" t="s">
        <v>67</v>
      </c>
      <c r="D67" s="7">
        <v>14.4</v>
      </c>
      <c r="E67" s="6"/>
    </row>
    <row r="68">
      <c r="A68" s="4"/>
      <c r="B68" s="4"/>
      <c r="C68" s="4" t="s">
        <v>68</v>
      </c>
      <c r="D68" s="7">
        <v>14.1</v>
      </c>
      <c r="E68" s="6"/>
    </row>
    <row r="69">
      <c r="A69" s="4"/>
      <c r="B69" s="4"/>
      <c r="C69" s="4" t="s">
        <v>69</v>
      </c>
      <c r="D69" s="7">
        <v>14.6</v>
      </c>
      <c r="E69" s="6"/>
    </row>
    <row r="70">
      <c r="A70" s="4"/>
      <c r="B70" s="4"/>
      <c r="C70" s="4" t="s">
        <v>70</v>
      </c>
      <c r="D70" s="7">
        <v>16.3</v>
      </c>
      <c r="E70" s="6"/>
    </row>
    <row r="71">
      <c r="A71" s="4"/>
      <c r="B71" s="4"/>
      <c r="C71" s="4" t="s">
        <v>71</v>
      </c>
      <c r="D71" s="7">
        <v>20.2</v>
      </c>
      <c r="E71" s="6"/>
    </row>
    <row r="72">
      <c r="A72" s="4"/>
      <c r="B72" s="4"/>
      <c r="C72" s="4" t="s">
        <v>72</v>
      </c>
      <c r="D72" s="7">
        <v>21.5</v>
      </c>
      <c r="E72" s="6"/>
    </row>
    <row r="73">
      <c r="A73" s="4"/>
      <c r="B73" s="4"/>
      <c r="C73" s="4" t="s">
        <v>73</v>
      </c>
      <c r="D73" s="7">
        <v>24.8</v>
      </c>
      <c r="E73" s="6"/>
    </row>
    <row r="74">
      <c r="A74" s="4"/>
      <c r="B74" s="4"/>
      <c r="C74" s="4" t="s">
        <v>74</v>
      </c>
      <c r="D74" s="7">
        <v>29.3</v>
      </c>
      <c r="E74" s="6"/>
    </row>
    <row r="75">
      <c r="A75" s="4"/>
      <c r="B75" s="4"/>
      <c r="C75" s="4" t="s">
        <v>75</v>
      </c>
      <c r="D75" s="7">
        <v>34.1</v>
      </c>
      <c r="E75" s="6"/>
    </row>
    <row r="76">
      <c r="A76" s="4"/>
      <c r="B76" s="4"/>
      <c r="C76" s="4" t="s">
        <v>76</v>
      </c>
      <c r="D76" s="7">
        <v>35.1</v>
      </c>
      <c r="E76" s="6"/>
    </row>
    <row r="77">
      <c r="A77" s="4"/>
      <c r="B77" s="4"/>
      <c r="C77" s="4" t="s">
        <v>77</v>
      </c>
      <c r="D77" s="7">
        <v>37.1</v>
      </c>
      <c r="E77" s="6"/>
    </row>
    <row r="78">
      <c r="A78" s="4"/>
      <c r="B78" s="4"/>
      <c r="C78" s="4" t="s">
        <v>78</v>
      </c>
      <c r="D78" s="7">
        <v>36.7</v>
      </c>
      <c r="E78" s="6"/>
    </row>
    <row r="79">
      <c r="A79" s="4"/>
      <c r="B79" s="4"/>
      <c r="C79" s="4" t="s">
        <v>79</v>
      </c>
      <c r="D79" s="7">
        <v>28.7</v>
      </c>
      <c r="E79" s="6"/>
    </row>
    <row r="80">
      <c r="A80" s="4"/>
      <c r="B80" s="4"/>
      <c r="C80" s="4" t="s">
        <v>80</v>
      </c>
      <c r="D80" s="7">
        <v>23.3</v>
      </c>
      <c r="E80" s="6"/>
    </row>
    <row r="81">
      <c r="A81" s="4"/>
      <c r="B81" s="4"/>
      <c r="C81" s="4" t="s">
        <v>81</v>
      </c>
      <c r="D81" s="7">
        <v>19.3</v>
      </c>
      <c r="E81" s="6"/>
    </row>
    <row r="82">
      <c r="A82" s="4"/>
      <c r="B82" s="4"/>
      <c r="C82" s="4" t="s">
        <v>82</v>
      </c>
      <c r="D82" s="7">
        <v>19.5</v>
      </c>
      <c r="E82" s="6"/>
    </row>
    <row r="83">
      <c r="A83" s="4"/>
      <c r="B83" s="4"/>
      <c r="C83" s="4" t="s">
        <v>83</v>
      </c>
      <c r="D83" s="7">
        <v>19.2</v>
      </c>
      <c r="E83" s="6"/>
    </row>
    <row r="84">
      <c r="A84" s="4"/>
      <c r="B84" s="4"/>
      <c r="C84" s="4" t="s">
        <v>84</v>
      </c>
      <c r="D84" s="7">
        <v>19.6</v>
      </c>
      <c r="E84" s="6"/>
    </row>
    <row r="85">
      <c r="A85" s="4"/>
      <c r="B85" s="4"/>
      <c r="C85" s="4" t="s">
        <v>85</v>
      </c>
      <c r="D85" s="7">
        <v>18.9</v>
      </c>
      <c r="E85" s="6"/>
    </row>
    <row r="86">
      <c r="A86" s="4"/>
      <c r="B86" s="4"/>
      <c r="C86" s="4" t="s">
        <v>86</v>
      </c>
      <c r="D86" s="7">
        <v>19.6</v>
      </c>
      <c r="E86" s="6"/>
    </row>
    <row r="87">
      <c r="A87" s="4"/>
      <c r="B87" s="4"/>
      <c r="C87" s="4" t="s">
        <v>87</v>
      </c>
      <c r="D87" s="7">
        <v>19.1</v>
      </c>
      <c r="E87" s="6"/>
    </row>
    <row r="88">
      <c r="A88" s="4"/>
      <c r="B88" s="4"/>
      <c r="C88" s="4" t="s">
        <v>88</v>
      </c>
      <c r="D88" s="7">
        <v>17.9</v>
      </c>
      <c r="E88" s="6"/>
    </row>
    <row r="89">
      <c r="A89" s="4"/>
      <c r="B89" s="4"/>
      <c r="C89" s="4" t="s">
        <v>89</v>
      </c>
      <c r="D89" s="7">
        <v>17.0</v>
      </c>
      <c r="E89" s="6"/>
    </row>
    <row r="90">
      <c r="A90" s="4"/>
      <c r="B90" s="4"/>
      <c r="C90" s="4" t="s">
        <v>90</v>
      </c>
      <c r="D90" s="7">
        <v>14.4</v>
      </c>
      <c r="E90" s="6"/>
    </row>
    <row r="91">
      <c r="A91" s="4"/>
      <c r="B91" s="4"/>
      <c r="C91" s="4" t="s">
        <v>91</v>
      </c>
      <c r="D91" s="7">
        <v>13.1</v>
      </c>
      <c r="E91" s="6"/>
    </row>
    <row r="92">
      <c r="A92" s="4"/>
      <c r="B92" s="4"/>
      <c r="C92" s="4" t="s">
        <v>92</v>
      </c>
      <c r="D92" s="7">
        <v>13.3</v>
      </c>
      <c r="E92" s="6"/>
    </row>
    <row r="93">
      <c r="A93" s="4"/>
      <c r="B93" s="4"/>
      <c r="C93" s="4" t="s">
        <v>93</v>
      </c>
      <c r="D93" s="7">
        <v>14.7</v>
      </c>
      <c r="E93" s="6"/>
    </row>
    <row r="94">
      <c r="A94" s="4"/>
      <c r="B94" s="4"/>
      <c r="C94" s="4" t="s">
        <v>94</v>
      </c>
      <c r="D94" s="7">
        <v>17.4</v>
      </c>
      <c r="E94" s="6"/>
    </row>
    <row r="95">
      <c r="A95" s="4"/>
      <c r="B95" s="4"/>
      <c r="C95" s="4" t="s">
        <v>95</v>
      </c>
      <c r="D95" s="7">
        <v>19.3</v>
      </c>
      <c r="E95" s="6"/>
    </row>
    <row r="96">
      <c r="A96" s="4"/>
      <c r="B96" s="4"/>
      <c r="C96" s="4" t="s">
        <v>96</v>
      </c>
      <c r="D96" s="7">
        <v>19.5</v>
      </c>
      <c r="E96" s="6"/>
    </row>
    <row r="97">
      <c r="A97" s="4"/>
      <c r="B97" s="4"/>
      <c r="C97" s="4" t="s">
        <v>97</v>
      </c>
      <c r="D97" s="7">
        <v>19.9</v>
      </c>
      <c r="E97" s="6"/>
    </row>
    <row r="98">
      <c r="A98" s="4"/>
      <c r="B98" s="4"/>
      <c r="C98" s="4" t="s">
        <v>98</v>
      </c>
      <c r="D98" s="7">
        <v>24.3</v>
      </c>
      <c r="E98" s="6"/>
    </row>
    <row r="99">
      <c r="A99" s="4"/>
      <c r="B99" s="4"/>
      <c r="C99" s="4" t="s">
        <v>99</v>
      </c>
      <c r="D99" s="7">
        <v>30.8</v>
      </c>
      <c r="E99" s="6"/>
    </row>
    <row r="100">
      <c r="A100" s="4"/>
      <c r="B100" s="4"/>
      <c r="C100" s="4" t="s">
        <v>100</v>
      </c>
      <c r="D100" s="7">
        <v>33.7</v>
      </c>
      <c r="E100" s="6"/>
    </row>
    <row r="101">
      <c r="A101" s="4"/>
      <c r="B101" s="4"/>
      <c r="C101" s="4" t="s">
        <v>101</v>
      </c>
      <c r="D101" s="7">
        <v>35.4</v>
      </c>
      <c r="E101" s="6"/>
    </row>
    <row r="102">
      <c r="A102" s="4"/>
      <c r="B102" s="4"/>
      <c r="C102" s="4" t="s">
        <v>102</v>
      </c>
      <c r="D102" s="7">
        <v>36.2</v>
      </c>
      <c r="E102" s="6"/>
    </row>
    <row r="103">
      <c r="A103" s="4"/>
      <c r="B103" s="4"/>
      <c r="C103" s="4" t="s">
        <v>103</v>
      </c>
      <c r="D103" s="7">
        <v>30.0</v>
      </c>
      <c r="E103" s="6"/>
    </row>
    <row r="104">
      <c r="A104" s="4"/>
      <c r="B104" s="4"/>
      <c r="C104" s="4" t="s">
        <v>104</v>
      </c>
      <c r="D104" s="7">
        <v>22.2</v>
      </c>
      <c r="E104" s="6"/>
    </row>
    <row r="105">
      <c r="A105" s="4"/>
      <c r="B105" s="4"/>
      <c r="C105" s="4" t="s">
        <v>105</v>
      </c>
      <c r="D105" s="7">
        <v>18.5</v>
      </c>
      <c r="E105" s="6"/>
    </row>
    <row r="106">
      <c r="A106" s="4"/>
      <c r="B106" s="4"/>
      <c r="C106" s="4" t="s">
        <v>106</v>
      </c>
      <c r="D106" s="7">
        <v>18.2</v>
      </c>
      <c r="E106" s="6"/>
    </row>
    <row r="107">
      <c r="A107" s="4"/>
      <c r="B107" s="4"/>
      <c r="C107" s="4" t="s">
        <v>107</v>
      </c>
      <c r="D107" s="7">
        <v>19.4</v>
      </c>
      <c r="E107" s="6"/>
    </row>
    <row r="108">
      <c r="A108" s="4"/>
      <c r="B108" s="4"/>
      <c r="C108" s="4" t="s">
        <v>108</v>
      </c>
      <c r="D108" s="7">
        <v>18.9</v>
      </c>
      <c r="E108" s="6"/>
    </row>
    <row r="109">
      <c r="A109" s="4"/>
      <c r="B109" s="4"/>
      <c r="C109" s="4" t="s">
        <v>109</v>
      </c>
      <c r="D109" s="7">
        <v>18.7</v>
      </c>
      <c r="E109" s="6"/>
    </row>
    <row r="110">
      <c r="A110" s="4"/>
      <c r="B110" s="4"/>
      <c r="C110" s="4" t="s">
        <v>110</v>
      </c>
      <c r="D110" s="7">
        <v>17.8</v>
      </c>
      <c r="E110" s="6"/>
    </row>
    <row r="111">
      <c r="A111" s="4"/>
      <c r="B111" s="4"/>
      <c r="C111" s="4" t="s">
        <v>111</v>
      </c>
      <c r="D111" s="7">
        <v>17.9</v>
      </c>
      <c r="E111" s="6"/>
    </row>
    <row r="112">
      <c r="A112" s="4"/>
      <c r="B112" s="4"/>
      <c r="C112" s="4" t="s">
        <v>112</v>
      </c>
      <c r="D112" s="7">
        <v>17.1</v>
      </c>
      <c r="E112" s="6"/>
    </row>
    <row r="113">
      <c r="A113" s="4"/>
      <c r="B113" s="4"/>
      <c r="C113" s="4" t="s">
        <v>113</v>
      </c>
      <c r="D113" s="7">
        <v>15.8</v>
      </c>
      <c r="E113" s="6"/>
    </row>
    <row r="114">
      <c r="A114" s="4"/>
      <c r="B114" s="4"/>
      <c r="C114" s="4" t="s">
        <v>114</v>
      </c>
      <c r="D114" s="7">
        <v>14.3</v>
      </c>
      <c r="E114" s="6"/>
    </row>
    <row r="115">
      <c r="A115" s="4"/>
      <c r="B115" s="4"/>
      <c r="C115" s="4" t="s">
        <v>115</v>
      </c>
      <c r="D115" s="7">
        <v>14.5</v>
      </c>
      <c r="E115" s="6"/>
    </row>
    <row r="116">
      <c r="A116" s="4"/>
      <c r="B116" s="4"/>
      <c r="C116" s="4" t="s">
        <v>116</v>
      </c>
      <c r="D116" s="7">
        <v>14.2</v>
      </c>
      <c r="E116" s="6"/>
    </row>
    <row r="117">
      <c r="A117" s="4"/>
      <c r="B117" s="4"/>
      <c r="C117" s="4" t="s">
        <v>117</v>
      </c>
      <c r="D117" s="7">
        <v>14.2</v>
      </c>
      <c r="E117" s="6"/>
    </row>
    <row r="118">
      <c r="A118" s="4"/>
      <c r="B118" s="4"/>
      <c r="C118" s="4" t="s">
        <v>118</v>
      </c>
      <c r="D118" s="7">
        <v>16.7</v>
      </c>
      <c r="E118" s="6"/>
    </row>
    <row r="119">
      <c r="A119" s="4"/>
      <c r="B119" s="4"/>
      <c r="C119" s="4" t="s">
        <v>119</v>
      </c>
      <c r="D119" s="7">
        <v>19.7</v>
      </c>
      <c r="E119" s="6"/>
    </row>
    <row r="120">
      <c r="A120" s="4"/>
      <c r="B120" s="4"/>
      <c r="C120" s="4" t="s">
        <v>120</v>
      </c>
      <c r="D120" s="7">
        <v>19.3</v>
      </c>
      <c r="E120" s="6"/>
    </row>
    <row r="121">
      <c r="A121" s="4"/>
      <c r="B121" s="4"/>
      <c r="C121" s="4" t="s">
        <v>121</v>
      </c>
      <c r="D121" s="7">
        <v>20.5</v>
      </c>
      <c r="E121" s="6"/>
    </row>
    <row r="122">
      <c r="A122" s="4"/>
      <c r="B122" s="4"/>
      <c r="C122" s="4" t="s">
        <v>122</v>
      </c>
      <c r="D122" s="7">
        <v>21.2</v>
      </c>
      <c r="E122" s="6"/>
    </row>
    <row r="123">
      <c r="A123" s="4"/>
      <c r="B123" s="4"/>
      <c r="C123" s="4" t="s">
        <v>123</v>
      </c>
      <c r="D123" s="7">
        <v>25.2</v>
      </c>
      <c r="E123" s="6"/>
    </row>
    <row r="124">
      <c r="A124" s="4"/>
      <c r="B124" s="4"/>
      <c r="C124" s="4" t="s">
        <v>124</v>
      </c>
      <c r="D124" s="7">
        <v>31.0</v>
      </c>
      <c r="E124" s="6"/>
    </row>
    <row r="125">
      <c r="A125" s="4"/>
      <c r="B125" s="4"/>
      <c r="C125" s="4" t="s">
        <v>125</v>
      </c>
      <c r="D125" s="7">
        <v>35.5</v>
      </c>
      <c r="E125" s="6"/>
    </row>
    <row r="126">
      <c r="A126" s="4"/>
      <c r="B126" s="4"/>
      <c r="C126" s="4" t="s">
        <v>126</v>
      </c>
      <c r="D126" s="7">
        <v>35.1</v>
      </c>
      <c r="E126" s="6"/>
    </row>
    <row r="127">
      <c r="A127" s="4"/>
      <c r="B127" s="4"/>
      <c r="C127" s="4" t="s">
        <v>127</v>
      </c>
      <c r="D127" s="7">
        <v>34.2</v>
      </c>
      <c r="E127" s="6"/>
    </row>
    <row r="128">
      <c r="A128" s="4"/>
      <c r="B128" s="4"/>
      <c r="C128" s="4" t="s">
        <v>128</v>
      </c>
      <c r="D128" s="7">
        <v>31.3</v>
      </c>
      <c r="E128" s="6"/>
    </row>
    <row r="129">
      <c r="A129" s="4"/>
      <c r="B129" s="4"/>
      <c r="C129" s="4" t="s">
        <v>129</v>
      </c>
      <c r="D129" s="7">
        <v>30.9</v>
      </c>
      <c r="E129" s="6"/>
    </row>
    <row r="130">
      <c r="A130" s="4"/>
      <c r="B130" s="4"/>
      <c r="C130" s="4" t="s">
        <v>130</v>
      </c>
      <c r="D130" s="7">
        <v>28.1</v>
      </c>
      <c r="E130" s="6"/>
    </row>
    <row r="131">
      <c r="A131" s="4"/>
      <c r="B131" s="4"/>
      <c r="C131" s="4" t="s">
        <v>131</v>
      </c>
      <c r="D131" s="7">
        <v>27.1</v>
      </c>
      <c r="E131" s="6"/>
    </row>
    <row r="132">
      <c r="A132" s="4"/>
      <c r="B132" s="4"/>
      <c r="C132" s="4" t="s">
        <v>132</v>
      </c>
      <c r="D132" s="7">
        <v>22.4</v>
      </c>
      <c r="E132" s="6"/>
    </row>
    <row r="133">
      <c r="A133" s="4"/>
      <c r="B133" s="4"/>
      <c r="C133" s="4" t="s">
        <v>133</v>
      </c>
      <c r="D133" s="7">
        <v>21.5</v>
      </c>
      <c r="E133" s="6"/>
    </row>
    <row r="134">
      <c r="A134" s="4"/>
      <c r="B134" s="4"/>
      <c r="C134" s="4" t="s">
        <v>134</v>
      </c>
      <c r="D134" s="7">
        <v>21.9</v>
      </c>
      <c r="E134" s="6"/>
    </row>
    <row r="135">
      <c r="A135" s="4"/>
      <c r="B135" s="4"/>
      <c r="C135" s="4" t="s">
        <v>135</v>
      </c>
      <c r="D135" s="7">
        <v>23.1</v>
      </c>
      <c r="E135" s="6"/>
    </row>
    <row r="136">
      <c r="A136" s="4"/>
      <c r="B136" s="4"/>
      <c r="C136" s="4" t="s">
        <v>136</v>
      </c>
      <c r="D136" s="7">
        <v>20.5</v>
      </c>
      <c r="E136" s="6"/>
    </row>
    <row r="137">
      <c r="A137" s="4"/>
      <c r="B137" s="4"/>
      <c r="C137" s="4" t="s">
        <v>137</v>
      </c>
      <c r="D137" s="7">
        <v>18.9</v>
      </c>
      <c r="E137" s="6"/>
    </row>
    <row r="138">
      <c r="A138" s="4"/>
      <c r="B138" s="4"/>
      <c r="C138" s="4" t="s">
        <v>138</v>
      </c>
      <c r="D138" s="7">
        <v>19.1</v>
      </c>
      <c r="E138" s="6"/>
    </row>
    <row r="139">
      <c r="A139" s="4"/>
      <c r="B139" s="4"/>
      <c r="C139" s="4" t="s">
        <v>139</v>
      </c>
      <c r="D139" s="7">
        <v>19.9</v>
      </c>
      <c r="E139" s="6"/>
    </row>
    <row r="140">
      <c r="A140" s="4"/>
      <c r="B140" s="4"/>
      <c r="C140" s="4" t="s">
        <v>140</v>
      </c>
      <c r="D140" s="7">
        <v>18.9</v>
      </c>
      <c r="E140" s="6"/>
    </row>
    <row r="141">
      <c r="A141" s="4"/>
      <c r="B141" s="4"/>
      <c r="C141" s="4" t="s">
        <v>141</v>
      </c>
      <c r="D141" s="7">
        <v>19.5</v>
      </c>
      <c r="E141" s="6"/>
    </row>
    <row r="142">
      <c r="A142" s="4"/>
      <c r="B142" s="4"/>
      <c r="C142" s="4" t="s">
        <v>142</v>
      </c>
      <c r="D142" s="7">
        <v>22.3</v>
      </c>
      <c r="E142" s="6"/>
    </row>
    <row r="143">
      <c r="A143" s="4"/>
      <c r="B143" s="4"/>
      <c r="C143" s="4" t="s">
        <v>143</v>
      </c>
      <c r="D143" s="7">
        <v>24.5</v>
      </c>
      <c r="E143" s="6"/>
    </row>
    <row r="144">
      <c r="A144" s="4"/>
      <c r="B144" s="4"/>
      <c r="C144" s="4" t="s">
        <v>144</v>
      </c>
      <c r="D144" s="7">
        <v>24.2</v>
      </c>
      <c r="E144" s="6"/>
    </row>
    <row r="145">
      <c r="A145" s="4"/>
      <c r="B145" s="4"/>
      <c r="C145" s="4" t="s">
        <v>145</v>
      </c>
      <c r="D145" s="7">
        <v>25.4</v>
      </c>
      <c r="E145" s="6"/>
    </row>
    <row r="146">
      <c r="A146" s="4"/>
      <c r="B146" s="4"/>
      <c r="C146" s="4" t="s">
        <v>146</v>
      </c>
      <c r="D146" s="7">
        <v>27.3</v>
      </c>
      <c r="E146" s="6"/>
    </row>
    <row r="147">
      <c r="A147" s="4"/>
      <c r="B147" s="4"/>
      <c r="C147" s="4" t="s">
        <v>147</v>
      </c>
      <c r="D147" s="7">
        <v>32.1</v>
      </c>
      <c r="E147" s="6"/>
    </row>
    <row r="148">
      <c r="A148" s="4"/>
      <c r="B148" s="4"/>
      <c r="C148" s="4" t="s">
        <v>148</v>
      </c>
      <c r="D148" s="7">
        <v>34.1</v>
      </c>
      <c r="E148" s="6"/>
    </row>
    <row r="149">
      <c r="A149" s="4"/>
      <c r="B149" s="4"/>
      <c r="C149" s="4" t="s">
        <v>149</v>
      </c>
      <c r="D149" s="7">
        <v>36.2</v>
      </c>
      <c r="E149" s="6"/>
    </row>
    <row r="150">
      <c r="A150" s="4"/>
      <c r="B150" s="4"/>
      <c r="C150" s="4" t="s">
        <v>150</v>
      </c>
      <c r="D150" s="7">
        <v>35.9</v>
      </c>
      <c r="E150" s="6"/>
    </row>
    <row r="151">
      <c r="A151" s="4"/>
      <c r="B151" s="4"/>
      <c r="C151" s="4" t="s">
        <v>151</v>
      </c>
      <c r="D151" s="7">
        <v>34.0</v>
      </c>
      <c r="E151" s="6"/>
    </row>
    <row r="152">
      <c r="A152" s="4"/>
      <c r="B152" s="4"/>
      <c r="C152" s="4" t="s">
        <v>152</v>
      </c>
      <c r="D152" s="7">
        <v>33.6</v>
      </c>
      <c r="E152" s="6"/>
    </row>
    <row r="153">
      <c r="A153" s="4"/>
      <c r="B153" s="4"/>
      <c r="C153" s="4" t="s">
        <v>153</v>
      </c>
      <c r="D153" s="7">
        <v>29.5</v>
      </c>
      <c r="E153" s="6"/>
    </row>
    <row r="154">
      <c r="A154" s="4"/>
      <c r="B154" s="4"/>
      <c r="C154" s="4" t="s">
        <v>154</v>
      </c>
      <c r="D154" s="7">
        <v>26.9</v>
      </c>
      <c r="E154" s="6"/>
    </row>
    <row r="155">
      <c r="A155" s="4"/>
      <c r="B155" s="4"/>
      <c r="C155" s="4" t="s">
        <v>155</v>
      </c>
      <c r="D155" s="7">
        <v>25.2</v>
      </c>
      <c r="E155" s="6"/>
    </row>
    <row r="156">
      <c r="A156" s="4"/>
      <c r="B156" s="4"/>
      <c r="C156" s="4" t="s">
        <v>156</v>
      </c>
      <c r="D156" s="7">
        <v>22.7</v>
      </c>
      <c r="E156" s="6"/>
    </row>
    <row r="157">
      <c r="A157" s="4"/>
      <c r="B157" s="4"/>
      <c r="C157" s="4" t="s">
        <v>157</v>
      </c>
      <c r="D157" s="7">
        <v>20.5</v>
      </c>
      <c r="E157" s="6"/>
    </row>
    <row r="158">
      <c r="A158" s="4"/>
      <c r="B158" s="4"/>
      <c r="C158" s="4" t="s">
        <v>158</v>
      </c>
      <c r="D158" s="7">
        <v>21.3</v>
      </c>
      <c r="E158" s="6"/>
    </row>
    <row r="159">
      <c r="A159" s="4"/>
      <c r="B159" s="4"/>
      <c r="C159" s="4" t="s">
        <v>159</v>
      </c>
      <c r="D159" s="7">
        <v>21.1</v>
      </c>
      <c r="E159" s="6"/>
    </row>
    <row r="160">
      <c r="A160" s="4"/>
      <c r="B160" s="4"/>
      <c r="C160" s="4" t="s">
        <v>160</v>
      </c>
      <c r="D160" s="7">
        <v>18.9</v>
      </c>
      <c r="E160" s="6"/>
    </row>
    <row r="161">
      <c r="A161" s="4"/>
      <c r="B161" s="4"/>
      <c r="C161" s="4" t="s">
        <v>161</v>
      </c>
      <c r="D161" s="7">
        <v>18.6</v>
      </c>
      <c r="E161" s="6"/>
    </row>
    <row r="162">
      <c r="A162" s="4"/>
      <c r="B162" s="4"/>
      <c r="C162" s="4" t="s">
        <v>162</v>
      </c>
      <c r="D162" s="7">
        <v>17.8</v>
      </c>
      <c r="E162" s="6"/>
    </row>
    <row r="163">
      <c r="A163" s="4"/>
      <c r="B163" s="4"/>
      <c r="C163" s="4" t="s">
        <v>163</v>
      </c>
      <c r="D163" s="7">
        <v>15.7</v>
      </c>
      <c r="E163" s="8"/>
    </row>
    <row r="164">
      <c r="A164" s="4"/>
      <c r="B164" s="4"/>
      <c r="C164" s="4" t="s">
        <v>164</v>
      </c>
      <c r="D164" s="7">
        <v>15.5</v>
      </c>
      <c r="E164" s="8"/>
    </row>
    <row r="165">
      <c r="A165" s="4"/>
      <c r="B165" s="4"/>
      <c r="C165" s="4" t="s">
        <v>165</v>
      </c>
      <c r="D165" s="7">
        <v>16.5</v>
      </c>
      <c r="E165" s="8"/>
    </row>
    <row r="166">
      <c r="A166" s="4"/>
      <c r="B166" s="4"/>
      <c r="C166" s="4" t="s">
        <v>166</v>
      </c>
      <c r="D166" s="7">
        <v>19.8</v>
      </c>
      <c r="E166" s="8"/>
    </row>
    <row r="167">
      <c r="A167" s="4"/>
      <c r="B167" s="4"/>
      <c r="C167" s="4" t="s">
        <v>167</v>
      </c>
      <c r="D167" s="7">
        <v>22.6</v>
      </c>
      <c r="E167" s="8"/>
    </row>
    <row r="168">
      <c r="A168" s="4"/>
      <c r="B168" s="4"/>
      <c r="C168" s="4" t="s">
        <v>168</v>
      </c>
      <c r="D168" s="7">
        <v>22.7</v>
      </c>
      <c r="E168" s="8"/>
    </row>
    <row r="169">
      <c r="A169" s="4"/>
      <c r="B169" s="4"/>
      <c r="C169" s="4" t="s">
        <v>169</v>
      </c>
      <c r="D169" s="7">
        <v>22.9</v>
      </c>
      <c r="E169" s="8"/>
    </row>
    <row r="170">
      <c r="A170" s="4"/>
      <c r="B170" s="4"/>
      <c r="C170" s="4" t="s">
        <v>170</v>
      </c>
      <c r="D170" s="7">
        <v>25.6</v>
      </c>
      <c r="E170" s="8"/>
      <c r="F170" s="9"/>
    </row>
    <row r="171">
      <c r="A171" s="4"/>
      <c r="B171" s="4"/>
      <c r="C171" s="4" t="s">
        <v>171</v>
      </c>
      <c r="D171" s="7">
        <v>30.3</v>
      </c>
      <c r="E171" s="8"/>
      <c r="F171" s="9"/>
    </row>
    <row r="172">
      <c r="A172" s="4"/>
      <c r="B172" s="4"/>
      <c r="C172" s="4" t="s">
        <v>172</v>
      </c>
      <c r="D172" s="7">
        <v>34.0</v>
      </c>
      <c r="E172" s="8"/>
      <c r="F172" s="9"/>
    </row>
    <row r="173">
      <c r="A173" s="4"/>
      <c r="B173" s="4"/>
      <c r="C173" s="4" t="s">
        <v>173</v>
      </c>
      <c r="D173" s="7">
        <v>36.1</v>
      </c>
      <c r="E173" s="8"/>
      <c r="F173" s="9"/>
    </row>
    <row r="174">
      <c r="A174" s="4"/>
      <c r="B174" s="4"/>
      <c r="C174" s="4" t="s">
        <v>174</v>
      </c>
      <c r="D174" s="7">
        <v>37.3</v>
      </c>
      <c r="E174" s="8"/>
      <c r="F174" s="9"/>
    </row>
    <row r="175">
      <c r="A175" s="4"/>
      <c r="B175" s="4"/>
      <c r="C175" s="4" t="s">
        <v>175</v>
      </c>
      <c r="D175" s="7">
        <v>35.6</v>
      </c>
      <c r="E175" s="8"/>
      <c r="F175" s="9"/>
    </row>
    <row r="176">
      <c r="A176" s="4"/>
      <c r="B176" s="4"/>
      <c r="C176" s="4" t="s">
        <v>176</v>
      </c>
      <c r="D176" s="7">
        <v>35.2</v>
      </c>
      <c r="E176" s="8"/>
      <c r="F176" s="9"/>
    </row>
    <row r="177">
      <c r="A177" s="4"/>
      <c r="B177" s="4"/>
      <c r="C177" s="4" t="s">
        <v>177</v>
      </c>
      <c r="D177" s="7">
        <v>32.9</v>
      </c>
      <c r="E177" s="8"/>
      <c r="F177" s="9"/>
    </row>
    <row r="178">
      <c r="A178" s="4"/>
      <c r="B178" s="4"/>
      <c r="C178" s="4" t="s">
        <v>178</v>
      </c>
      <c r="D178" s="7">
        <v>30.9</v>
      </c>
      <c r="E178" s="8"/>
      <c r="F178" s="9"/>
    </row>
    <row r="179">
      <c r="A179" s="4"/>
      <c r="B179" s="4"/>
      <c r="C179" s="4" t="s">
        <v>179</v>
      </c>
      <c r="D179" s="7">
        <v>28.5</v>
      </c>
      <c r="E179" s="8"/>
      <c r="F179" s="9"/>
    </row>
    <row r="180">
      <c r="A180" s="4"/>
      <c r="B180" s="4"/>
      <c r="C180" s="4" t="s">
        <v>180</v>
      </c>
      <c r="D180" s="7">
        <v>25.8</v>
      </c>
      <c r="E180" s="8"/>
      <c r="F180" s="9"/>
    </row>
    <row r="181">
      <c r="A181" s="4"/>
      <c r="B181" s="4"/>
      <c r="C181" s="4" t="s">
        <v>181</v>
      </c>
      <c r="D181" s="7">
        <v>25.0</v>
      </c>
      <c r="E181" s="8"/>
      <c r="F181" s="9"/>
    </row>
    <row r="182">
      <c r="A182" s="4"/>
      <c r="B182" s="4"/>
      <c r="C182" s="4" t="s">
        <v>182</v>
      </c>
      <c r="D182" s="7">
        <v>24.7</v>
      </c>
      <c r="E182" s="8"/>
      <c r="F182" s="9"/>
    </row>
    <row r="183">
      <c r="A183" s="4"/>
      <c r="B183" s="4"/>
      <c r="C183" s="4" t="s">
        <v>183</v>
      </c>
      <c r="D183" s="7">
        <v>24.3</v>
      </c>
      <c r="E183" s="8"/>
      <c r="F183" s="9"/>
    </row>
    <row r="184">
      <c r="A184" s="4"/>
      <c r="B184" s="4"/>
      <c r="C184" s="4" t="s">
        <v>184</v>
      </c>
      <c r="D184" s="7">
        <v>22.6</v>
      </c>
      <c r="E184" s="8"/>
      <c r="F184" s="9"/>
    </row>
    <row r="185">
      <c r="A185" s="4"/>
      <c r="B185" s="4"/>
      <c r="C185" s="4" t="s">
        <v>185</v>
      </c>
      <c r="D185" s="7">
        <v>21.2</v>
      </c>
      <c r="E185" s="8"/>
      <c r="F185" s="9"/>
    </row>
    <row r="186">
      <c r="A186" s="4"/>
      <c r="B186" s="4"/>
      <c r="C186" s="4" t="s">
        <v>186</v>
      </c>
      <c r="D186" s="7">
        <v>20.6</v>
      </c>
      <c r="E186" s="8"/>
      <c r="F186" s="9"/>
    </row>
    <row r="187">
      <c r="A187" s="4"/>
      <c r="B187" s="4"/>
      <c r="C187" s="4" t="s">
        <v>187</v>
      </c>
      <c r="D187" s="7">
        <v>20.2</v>
      </c>
      <c r="E187" s="8"/>
      <c r="F187" s="9"/>
    </row>
    <row r="188">
      <c r="A188" s="4"/>
      <c r="B188" s="4"/>
      <c r="C188" s="4" t="s">
        <v>188</v>
      </c>
      <c r="D188" s="7">
        <v>20.0</v>
      </c>
      <c r="E188" s="8"/>
      <c r="F188" s="9"/>
    </row>
    <row r="189">
      <c r="A189" s="4"/>
      <c r="B189" s="4"/>
      <c r="C189" s="4" t="s">
        <v>189</v>
      </c>
      <c r="D189" s="7">
        <v>20.5</v>
      </c>
      <c r="E189" s="8"/>
      <c r="F189" s="9"/>
    </row>
    <row r="190">
      <c r="A190" s="4"/>
      <c r="B190" s="4"/>
      <c r="C190" s="4" t="s">
        <v>190</v>
      </c>
      <c r="D190" s="7">
        <v>22.4</v>
      </c>
      <c r="E190" s="8"/>
      <c r="F190" s="9"/>
    </row>
    <row r="191">
      <c r="A191" s="4"/>
      <c r="B191" s="4"/>
      <c r="C191" s="4" t="s">
        <v>191</v>
      </c>
      <c r="D191" s="7">
        <v>23.9</v>
      </c>
      <c r="E191" s="8"/>
      <c r="F191" s="9"/>
    </row>
    <row r="192">
      <c r="A192" s="4"/>
      <c r="B192" s="4"/>
      <c r="C192" s="4" t="s">
        <v>192</v>
      </c>
      <c r="D192" s="7">
        <v>25.1</v>
      </c>
      <c r="E192" s="8"/>
      <c r="F192" s="9"/>
    </row>
    <row r="193">
      <c r="A193" s="4"/>
      <c r="B193" s="4"/>
      <c r="C193" s="4" t="s">
        <v>193</v>
      </c>
      <c r="D193" s="7">
        <v>26.7</v>
      </c>
      <c r="E193" s="8"/>
      <c r="F193" s="9"/>
    </row>
    <row r="194">
      <c r="A194" s="4"/>
      <c r="B194" s="4"/>
      <c r="C194" s="4" t="s">
        <v>194</v>
      </c>
      <c r="D194" s="7">
        <v>31.2</v>
      </c>
      <c r="E194" s="8"/>
      <c r="F194" s="9"/>
    </row>
    <row r="195">
      <c r="A195" s="4"/>
      <c r="B195" s="4"/>
      <c r="C195" s="4" t="s">
        <v>195</v>
      </c>
      <c r="D195" s="7">
        <v>35.1</v>
      </c>
      <c r="E195" s="8"/>
      <c r="F195" s="9"/>
    </row>
    <row r="196">
      <c r="A196" s="4"/>
      <c r="B196" s="4"/>
      <c r="C196" s="4" t="s">
        <v>196</v>
      </c>
      <c r="D196" s="7">
        <v>37.1</v>
      </c>
      <c r="E196" s="8"/>
      <c r="F196" s="9"/>
    </row>
    <row r="197">
      <c r="A197" s="4"/>
      <c r="B197" s="4"/>
      <c r="C197" s="4" t="s">
        <v>197</v>
      </c>
      <c r="D197" s="7">
        <v>38.7</v>
      </c>
      <c r="E197" s="8"/>
      <c r="F197" s="9"/>
    </row>
    <row r="198">
      <c r="A198" s="4"/>
      <c r="B198" s="4"/>
      <c r="C198" s="4" t="s">
        <v>198</v>
      </c>
      <c r="D198" s="7">
        <v>37.1</v>
      </c>
      <c r="E198" s="8"/>
      <c r="F198" s="9"/>
    </row>
    <row r="199">
      <c r="A199" s="4"/>
      <c r="B199" s="4"/>
      <c r="C199" s="4" t="s">
        <v>199</v>
      </c>
      <c r="D199" s="7">
        <v>28.3</v>
      </c>
      <c r="E199" s="8"/>
      <c r="F199" s="9"/>
    </row>
    <row r="200">
      <c r="A200" s="4"/>
      <c r="B200" s="4"/>
      <c r="C200" s="4" t="s">
        <v>200</v>
      </c>
      <c r="D200" s="7">
        <v>21.4</v>
      </c>
      <c r="E200" s="8"/>
      <c r="F200" s="9"/>
    </row>
    <row r="201">
      <c r="A201" s="4"/>
      <c r="B201" s="4"/>
      <c r="C201" s="4" t="s">
        <v>201</v>
      </c>
      <c r="D201" s="7">
        <v>18.5</v>
      </c>
      <c r="E201" s="8"/>
      <c r="F201" s="9"/>
    </row>
    <row r="202">
      <c r="A202" s="4"/>
      <c r="B202" s="4"/>
      <c r="C202" s="4" t="s">
        <v>202</v>
      </c>
      <c r="D202" s="7">
        <v>18.5</v>
      </c>
      <c r="E202" s="8"/>
      <c r="F202" s="9"/>
    </row>
    <row r="203">
      <c r="A203" s="4"/>
      <c r="B203" s="4"/>
      <c r="C203" s="4" t="s">
        <v>203</v>
      </c>
      <c r="D203" s="7">
        <v>19.6</v>
      </c>
      <c r="E203" s="8"/>
      <c r="F203" s="9"/>
    </row>
    <row r="204">
      <c r="A204" s="4"/>
      <c r="B204" s="4"/>
      <c r="C204" s="4" t="s">
        <v>204</v>
      </c>
      <c r="D204" s="7">
        <v>21.0</v>
      </c>
      <c r="E204" s="8"/>
      <c r="F204" s="9"/>
    </row>
    <row r="205">
      <c r="A205" s="4"/>
      <c r="B205" s="4"/>
      <c r="C205" s="4" t="s">
        <v>205</v>
      </c>
      <c r="D205" s="7">
        <v>20.6</v>
      </c>
      <c r="E205" s="8"/>
      <c r="F205" s="9"/>
    </row>
    <row r="206">
      <c r="A206" s="4"/>
      <c r="B206" s="4"/>
      <c r="C206" s="4" t="s">
        <v>206</v>
      </c>
      <c r="D206" s="7">
        <v>20.7</v>
      </c>
      <c r="E206" s="8"/>
      <c r="F206" s="9"/>
    </row>
    <row r="207">
      <c r="A207" s="4"/>
      <c r="B207" s="4"/>
      <c r="C207" s="4" t="s">
        <v>207</v>
      </c>
      <c r="D207" s="7">
        <v>21.4</v>
      </c>
      <c r="E207" s="8"/>
      <c r="F207" s="9"/>
    </row>
    <row r="208">
      <c r="A208" s="4"/>
      <c r="B208" s="4"/>
      <c r="C208" s="4" t="s">
        <v>208</v>
      </c>
      <c r="D208" s="7">
        <v>20.1</v>
      </c>
      <c r="E208" s="8"/>
      <c r="F208" s="9"/>
    </row>
    <row r="209">
      <c r="A209" s="4"/>
      <c r="B209" s="4"/>
      <c r="C209" s="4" t="s">
        <v>209</v>
      </c>
      <c r="D209" s="7">
        <v>18.9</v>
      </c>
      <c r="E209" s="8"/>
      <c r="F209" s="9"/>
    </row>
    <row r="210">
      <c r="A210" s="4"/>
      <c r="B210" s="4"/>
      <c r="C210" s="4" t="s">
        <v>210</v>
      </c>
      <c r="D210" s="7">
        <v>17.5</v>
      </c>
      <c r="E210" s="8"/>
      <c r="F210" s="9"/>
    </row>
    <row r="211">
      <c r="A211" s="4"/>
      <c r="B211" s="4"/>
      <c r="C211" s="4" t="s">
        <v>211</v>
      </c>
      <c r="D211" s="7">
        <v>15.9</v>
      </c>
      <c r="E211" s="8"/>
      <c r="F211" s="9"/>
    </row>
    <row r="212">
      <c r="A212" s="4"/>
      <c r="B212" s="4"/>
      <c r="C212" s="4" t="s">
        <v>212</v>
      </c>
      <c r="D212" s="7">
        <v>15.2</v>
      </c>
      <c r="E212" s="8"/>
      <c r="F212" s="9"/>
    </row>
    <row r="213">
      <c r="A213" s="4"/>
      <c r="B213" s="4"/>
      <c r="C213" s="4" t="s">
        <v>213</v>
      </c>
      <c r="D213" s="7">
        <v>15.8</v>
      </c>
      <c r="E213" s="8"/>
      <c r="F213" s="9"/>
    </row>
    <row r="214">
      <c r="A214" s="4"/>
      <c r="B214" s="4"/>
      <c r="C214" s="4" t="s">
        <v>214</v>
      </c>
      <c r="D214" s="7">
        <v>18.9</v>
      </c>
      <c r="E214" s="8"/>
      <c r="F214" s="9"/>
    </row>
    <row r="215">
      <c r="A215" s="4"/>
      <c r="B215" s="4"/>
      <c r="C215" s="4" t="s">
        <v>215</v>
      </c>
      <c r="D215" s="7">
        <v>21.9</v>
      </c>
      <c r="E215" s="8"/>
      <c r="F215" s="9"/>
    </row>
    <row r="216">
      <c r="A216" s="4"/>
      <c r="B216" s="4"/>
      <c r="C216" s="4" t="s">
        <v>216</v>
      </c>
      <c r="D216" s="7">
        <v>24.7</v>
      </c>
      <c r="E216" s="8"/>
      <c r="F216" s="9"/>
    </row>
    <row r="217">
      <c r="A217" s="4"/>
      <c r="B217" s="4"/>
      <c r="C217" s="4" t="s">
        <v>217</v>
      </c>
      <c r="D217" s="7">
        <v>26.4</v>
      </c>
      <c r="E217" s="8"/>
      <c r="F217" s="9"/>
    </row>
    <row r="218">
      <c r="A218" s="4"/>
      <c r="B218" s="4"/>
      <c r="C218" s="4" t="s">
        <v>218</v>
      </c>
      <c r="D218" s="7">
        <v>29.9</v>
      </c>
      <c r="E218" s="8"/>
      <c r="F218" s="9"/>
    </row>
    <row r="219">
      <c r="A219" s="4"/>
      <c r="B219" s="4"/>
      <c r="C219" s="4" t="s">
        <v>219</v>
      </c>
      <c r="D219" s="7">
        <v>33.5</v>
      </c>
      <c r="E219" s="8"/>
      <c r="F219" s="9"/>
    </row>
    <row r="220">
      <c r="A220" s="4"/>
      <c r="B220" s="4"/>
      <c r="C220" s="4" t="s">
        <v>220</v>
      </c>
      <c r="D220" s="7">
        <v>35.3</v>
      </c>
      <c r="E220" s="8"/>
      <c r="F220" s="9"/>
    </row>
    <row r="221">
      <c r="A221" s="4"/>
      <c r="B221" s="4"/>
      <c r="C221" s="4" t="s">
        <v>221</v>
      </c>
      <c r="D221" s="7">
        <v>36.4</v>
      </c>
      <c r="E221" s="8"/>
      <c r="F221" s="9"/>
    </row>
    <row r="222">
      <c r="A222" s="4"/>
      <c r="B222" s="4"/>
      <c r="C222" s="4" t="s">
        <v>222</v>
      </c>
      <c r="D222" s="7">
        <v>35.8</v>
      </c>
      <c r="E222" s="8"/>
      <c r="F222" s="9"/>
    </row>
    <row r="223">
      <c r="A223" s="4"/>
      <c r="B223" s="4"/>
      <c r="C223" s="4" t="s">
        <v>223</v>
      </c>
      <c r="D223" s="7">
        <v>28.2</v>
      </c>
      <c r="E223" s="8"/>
      <c r="F223" s="9"/>
    </row>
    <row r="224">
      <c r="A224" s="4"/>
      <c r="B224" s="4"/>
      <c r="C224" s="4" t="s">
        <v>224</v>
      </c>
      <c r="D224" s="7">
        <v>21.1</v>
      </c>
      <c r="E224" s="8"/>
      <c r="F224" s="9"/>
    </row>
    <row r="225">
      <c r="A225" s="4"/>
      <c r="B225" s="4"/>
      <c r="C225" s="4" t="s">
        <v>225</v>
      </c>
      <c r="D225" s="7">
        <v>18.0</v>
      </c>
      <c r="E225" s="8"/>
      <c r="F225" s="9"/>
    </row>
    <row r="226">
      <c r="A226" s="4"/>
      <c r="B226" s="4"/>
      <c r="C226" s="4" t="s">
        <v>226</v>
      </c>
      <c r="D226" s="7">
        <v>17.6</v>
      </c>
      <c r="E226" s="8"/>
      <c r="F226" s="9"/>
    </row>
    <row r="227">
      <c r="A227" s="4"/>
      <c r="B227" s="4"/>
      <c r="C227" s="4" t="s">
        <v>227</v>
      </c>
      <c r="D227" s="7">
        <v>18.5</v>
      </c>
      <c r="E227" s="8"/>
      <c r="F227" s="9"/>
    </row>
    <row r="228">
      <c r="A228" s="4"/>
      <c r="B228" s="4"/>
      <c r="C228" s="4" t="s">
        <v>228</v>
      </c>
      <c r="D228" s="7">
        <v>18.6</v>
      </c>
      <c r="E228" s="8"/>
      <c r="F228" s="9"/>
    </row>
    <row r="229">
      <c r="A229" s="4"/>
      <c r="B229" s="4"/>
      <c r="C229" s="4" t="s">
        <v>229</v>
      </c>
      <c r="D229" s="7">
        <v>18.6</v>
      </c>
      <c r="E229" s="8"/>
      <c r="F229" s="9"/>
    </row>
    <row r="230">
      <c r="A230" s="4"/>
      <c r="B230" s="4"/>
      <c r="C230" s="4" t="s">
        <v>230</v>
      </c>
      <c r="D230" s="7">
        <v>18.6</v>
      </c>
      <c r="E230" s="8"/>
      <c r="F230" s="9"/>
    </row>
    <row r="231">
      <c r="A231" s="4"/>
      <c r="B231" s="4"/>
      <c r="C231" s="4" t="s">
        <v>231</v>
      </c>
      <c r="D231" s="7">
        <v>19.4</v>
      </c>
      <c r="E231" s="8"/>
      <c r="F231" s="9"/>
    </row>
    <row r="232">
      <c r="A232" s="4"/>
      <c r="B232" s="4"/>
      <c r="C232" s="4" t="s">
        <v>232</v>
      </c>
      <c r="D232" s="7">
        <v>18.0</v>
      </c>
      <c r="E232" s="8"/>
      <c r="F232" s="9"/>
    </row>
    <row r="233">
      <c r="A233" s="4"/>
      <c r="B233" s="4"/>
      <c r="C233" s="4" t="s">
        <v>233</v>
      </c>
      <c r="D233" s="7">
        <v>16.8</v>
      </c>
      <c r="E233" s="8"/>
      <c r="F233" s="9"/>
    </row>
    <row r="234">
      <c r="A234" s="4"/>
      <c r="B234" s="4"/>
      <c r="C234" s="4" t="s">
        <v>234</v>
      </c>
      <c r="D234" s="7">
        <v>15.4</v>
      </c>
      <c r="E234" s="8"/>
      <c r="F234" s="9"/>
    </row>
    <row r="235">
      <c r="A235" s="4"/>
      <c r="B235" s="4"/>
      <c r="C235" s="4" t="s">
        <v>235</v>
      </c>
      <c r="D235" s="7">
        <v>13.6</v>
      </c>
      <c r="E235" s="8"/>
      <c r="F235" s="9"/>
    </row>
    <row r="236">
      <c r="A236" s="4"/>
      <c r="B236" s="4"/>
      <c r="C236" s="4" t="s">
        <v>236</v>
      </c>
      <c r="D236" s="7">
        <v>13.1</v>
      </c>
      <c r="E236" s="8"/>
      <c r="F236" s="9"/>
    </row>
    <row r="237">
      <c r="A237" s="4"/>
      <c r="B237" s="4"/>
      <c r="C237" s="4" t="s">
        <v>237</v>
      </c>
      <c r="D237" s="7">
        <v>13.7</v>
      </c>
      <c r="E237" s="8"/>
      <c r="F237" s="9"/>
    </row>
    <row r="238">
      <c r="A238" s="4"/>
      <c r="B238" s="4"/>
      <c r="C238" s="4" t="s">
        <v>238</v>
      </c>
      <c r="D238" s="7">
        <v>16.7</v>
      </c>
      <c r="E238" s="8"/>
      <c r="F238" s="9"/>
    </row>
    <row r="239">
      <c r="A239" s="4"/>
      <c r="B239" s="4"/>
      <c r="C239" s="4" t="s">
        <v>239</v>
      </c>
      <c r="D239" s="7">
        <v>19.8</v>
      </c>
      <c r="E239" s="8"/>
      <c r="F239" s="9"/>
    </row>
    <row r="240">
      <c r="A240" s="4"/>
      <c r="B240" s="4"/>
      <c r="C240" s="4" t="s">
        <v>240</v>
      </c>
      <c r="D240" s="7">
        <v>22.0</v>
      </c>
      <c r="E240" s="8"/>
      <c r="F240" s="9"/>
    </row>
    <row r="241">
      <c r="A241" s="4"/>
      <c r="B241" s="4"/>
      <c r="C241" s="4" t="s">
        <v>241</v>
      </c>
      <c r="D241" s="7">
        <v>24.1</v>
      </c>
      <c r="E241" s="8"/>
      <c r="F241" s="9"/>
    </row>
    <row r="242">
      <c r="A242" s="4"/>
      <c r="B242" s="4"/>
      <c r="C242" s="4" t="s">
        <v>242</v>
      </c>
      <c r="D242" s="7">
        <v>28.3</v>
      </c>
      <c r="E242" s="8"/>
      <c r="F242" s="9"/>
    </row>
    <row r="243">
      <c r="A243" s="4"/>
      <c r="B243" s="4"/>
      <c r="C243" s="4" t="s">
        <v>243</v>
      </c>
      <c r="D243" s="7">
        <v>32.9</v>
      </c>
      <c r="E243" s="8"/>
      <c r="F243" s="9"/>
    </row>
    <row r="244">
      <c r="A244" s="4"/>
      <c r="B244" s="4"/>
      <c r="C244" s="4" t="s">
        <v>244</v>
      </c>
      <c r="D244" s="7">
        <v>35.2</v>
      </c>
      <c r="E244" s="8"/>
      <c r="F244" s="9"/>
    </row>
    <row r="245">
      <c r="A245" s="4"/>
      <c r="B245" s="4"/>
      <c r="C245" s="4" t="s">
        <v>245</v>
      </c>
      <c r="D245" s="7">
        <v>36.6</v>
      </c>
      <c r="E245" s="8"/>
      <c r="F245" s="9"/>
    </row>
    <row r="246">
      <c r="A246" s="4"/>
      <c r="B246" s="4"/>
      <c r="C246" s="4" t="s">
        <v>246</v>
      </c>
      <c r="D246" s="7">
        <v>36.3</v>
      </c>
      <c r="E246" s="8"/>
      <c r="F246" s="9"/>
    </row>
    <row r="247">
      <c r="A247" s="4"/>
      <c r="B247" s="4"/>
      <c r="C247" s="4" t="s">
        <v>247</v>
      </c>
      <c r="D247" s="7">
        <v>28.8</v>
      </c>
      <c r="E247" s="8"/>
      <c r="F247" s="9"/>
    </row>
    <row r="248">
      <c r="A248" s="4"/>
      <c r="B248" s="4"/>
      <c r="C248" s="4" t="s">
        <v>248</v>
      </c>
      <c r="D248" s="7">
        <v>22.5</v>
      </c>
      <c r="E248" s="8"/>
      <c r="F248" s="9"/>
    </row>
    <row r="249">
      <c r="A249" s="4"/>
      <c r="B249" s="4"/>
      <c r="C249" s="4" t="s">
        <v>249</v>
      </c>
      <c r="D249" s="7">
        <v>18.7</v>
      </c>
      <c r="E249" s="8"/>
      <c r="F249" s="9"/>
    </row>
    <row r="250">
      <c r="A250" s="4"/>
      <c r="B250" s="4"/>
      <c r="C250" s="4" t="s">
        <v>250</v>
      </c>
      <c r="D250" s="7">
        <v>18.2</v>
      </c>
      <c r="E250" s="8"/>
      <c r="F250" s="9"/>
    </row>
    <row r="251">
      <c r="A251" s="4"/>
      <c r="B251" s="4"/>
      <c r="C251" s="4" t="s">
        <v>251</v>
      </c>
      <c r="D251" s="7">
        <v>18.8</v>
      </c>
      <c r="E251" s="8"/>
      <c r="F251" s="9"/>
    </row>
    <row r="252">
      <c r="A252" s="4"/>
      <c r="B252" s="4"/>
      <c r="C252" s="4" t="s">
        <v>252</v>
      </c>
      <c r="D252" s="7">
        <v>18.2</v>
      </c>
      <c r="E252" s="8"/>
      <c r="F252" s="9"/>
    </row>
    <row r="253">
      <c r="A253" s="4"/>
      <c r="B253" s="4"/>
      <c r="C253" s="4" t="s">
        <v>253</v>
      </c>
      <c r="D253" s="7">
        <v>17.9</v>
      </c>
      <c r="E253" s="8"/>
      <c r="F253" s="9"/>
    </row>
    <row r="254">
      <c r="A254" s="4"/>
      <c r="B254" s="4"/>
      <c r="C254" s="4" t="s">
        <v>254</v>
      </c>
      <c r="D254" s="7">
        <v>18.2</v>
      </c>
      <c r="E254" s="8"/>
      <c r="F254" s="9"/>
    </row>
    <row r="255">
      <c r="A255" s="4"/>
      <c r="B255" s="4"/>
      <c r="C255" s="4" t="s">
        <v>255</v>
      </c>
      <c r="D255" s="7">
        <v>18.6</v>
      </c>
      <c r="E255" s="8"/>
      <c r="F255" s="9"/>
    </row>
    <row r="256">
      <c r="A256" s="4"/>
      <c r="B256" s="4"/>
      <c r="C256" s="4" t="s">
        <v>256</v>
      </c>
      <c r="D256" s="7">
        <v>17.3</v>
      </c>
      <c r="E256" s="8"/>
      <c r="F256" s="9"/>
    </row>
    <row r="257">
      <c r="A257" s="4"/>
      <c r="B257" s="4"/>
      <c r="C257" s="4" t="s">
        <v>257</v>
      </c>
      <c r="D257" s="7">
        <v>15.9</v>
      </c>
      <c r="E257" s="8"/>
      <c r="F257" s="9"/>
    </row>
    <row r="258">
      <c r="A258" s="4"/>
      <c r="B258" s="4"/>
      <c r="C258" s="4" t="s">
        <v>258</v>
      </c>
      <c r="D258" s="7">
        <v>14.8</v>
      </c>
      <c r="E258" s="8"/>
      <c r="F258" s="9"/>
    </row>
    <row r="259">
      <c r="A259" s="4"/>
      <c r="B259" s="4"/>
      <c r="C259" s="4" t="s">
        <v>259</v>
      </c>
      <c r="D259" s="7">
        <v>13.4</v>
      </c>
      <c r="E259" s="8"/>
      <c r="F259" s="9"/>
    </row>
    <row r="260">
      <c r="A260" s="4"/>
      <c r="B260" s="4"/>
      <c r="C260" s="4" t="s">
        <v>260</v>
      </c>
      <c r="D260" s="7">
        <v>13.2</v>
      </c>
      <c r="E260" s="8"/>
      <c r="F260" s="9"/>
    </row>
    <row r="261">
      <c r="A261" s="4"/>
      <c r="B261" s="4"/>
      <c r="C261" s="4" t="s">
        <v>261</v>
      </c>
      <c r="D261" s="7">
        <v>13.9</v>
      </c>
      <c r="E261" s="8"/>
      <c r="F261" s="9"/>
    </row>
    <row r="262">
      <c r="A262" s="4"/>
      <c r="B262" s="4"/>
      <c r="C262" s="4" t="s">
        <v>262</v>
      </c>
      <c r="D262" s="7">
        <v>16.6</v>
      </c>
      <c r="E262" s="8"/>
      <c r="F262" s="9"/>
    </row>
    <row r="263">
      <c r="A263" s="4"/>
      <c r="B263" s="4"/>
      <c r="C263" s="4" t="s">
        <v>263</v>
      </c>
      <c r="D263" s="7">
        <v>18.4</v>
      </c>
      <c r="E263" s="8"/>
      <c r="F263" s="9"/>
    </row>
    <row r="264">
      <c r="A264" s="4"/>
      <c r="B264" s="4"/>
      <c r="C264" s="4" t="s">
        <v>264</v>
      </c>
      <c r="D264" s="7">
        <v>18.9</v>
      </c>
      <c r="E264" s="8"/>
      <c r="F264" s="9"/>
    </row>
    <row r="265">
      <c r="A265" s="4"/>
      <c r="B265" s="4"/>
      <c r="C265" s="4" t="s">
        <v>265</v>
      </c>
      <c r="D265" s="7">
        <v>20.3</v>
      </c>
      <c r="E265" s="8"/>
      <c r="F265" s="9"/>
    </row>
    <row r="266">
      <c r="A266" s="4"/>
      <c r="B266" s="4"/>
      <c r="C266" s="4" t="s">
        <v>266</v>
      </c>
      <c r="D266" s="7">
        <v>24.3</v>
      </c>
      <c r="E266" s="8"/>
      <c r="F266" s="9"/>
    </row>
    <row r="267">
      <c r="A267" s="4"/>
      <c r="B267" s="4"/>
      <c r="C267" s="4" t="s">
        <v>267</v>
      </c>
      <c r="D267" s="7">
        <v>29.6</v>
      </c>
      <c r="E267" s="8"/>
      <c r="F267" s="9"/>
    </row>
    <row r="268">
      <c r="A268" s="4"/>
      <c r="B268" s="4"/>
      <c r="C268" s="4" t="s">
        <v>268</v>
      </c>
      <c r="D268" s="7">
        <v>34.1</v>
      </c>
      <c r="E268" s="8"/>
      <c r="F268" s="9"/>
    </row>
    <row r="269">
      <c r="A269" s="4"/>
      <c r="B269" s="4"/>
      <c r="C269" s="4" t="s">
        <v>269</v>
      </c>
      <c r="D269" s="7">
        <v>35.7</v>
      </c>
      <c r="E269" s="8"/>
      <c r="F269" s="9"/>
    </row>
    <row r="270">
      <c r="A270" s="4"/>
      <c r="B270" s="4"/>
      <c r="C270" s="4" t="s">
        <v>270</v>
      </c>
      <c r="D270" s="7">
        <v>35.7</v>
      </c>
      <c r="E270" s="8"/>
      <c r="F270" s="9"/>
    </row>
    <row r="271">
      <c r="A271" s="4"/>
      <c r="B271" s="4"/>
      <c r="C271" s="4" t="s">
        <v>271</v>
      </c>
      <c r="D271" s="7">
        <v>28.7</v>
      </c>
      <c r="E271" s="8"/>
      <c r="F271" s="9"/>
    </row>
    <row r="272">
      <c r="A272" s="4"/>
      <c r="B272" s="4"/>
      <c r="C272" s="4" t="s">
        <v>272</v>
      </c>
      <c r="D272" s="7">
        <v>22.3</v>
      </c>
      <c r="E272" s="8"/>
      <c r="F272" s="9"/>
    </row>
    <row r="273">
      <c r="A273" s="4"/>
      <c r="B273" s="4"/>
      <c r="C273" s="4" t="s">
        <v>273</v>
      </c>
      <c r="D273" s="7">
        <v>18.8</v>
      </c>
      <c r="E273" s="8"/>
      <c r="F273" s="9"/>
    </row>
    <row r="274">
      <c r="A274" s="4"/>
      <c r="B274" s="4"/>
      <c r="C274" s="4" t="s">
        <v>274</v>
      </c>
      <c r="D274" s="7">
        <v>18.6</v>
      </c>
      <c r="E274" s="8"/>
      <c r="F274" s="9"/>
    </row>
    <row r="275">
      <c r="A275" s="4"/>
      <c r="B275" s="4"/>
      <c r="C275" s="4" t="s">
        <v>275</v>
      </c>
      <c r="D275" s="7">
        <v>19.2</v>
      </c>
      <c r="E275" s="8"/>
      <c r="F275" s="9"/>
    </row>
    <row r="276">
      <c r="A276" s="4"/>
      <c r="B276" s="4"/>
      <c r="C276" s="4" t="s">
        <v>276</v>
      </c>
      <c r="D276" s="7">
        <v>18.3</v>
      </c>
      <c r="E276" s="8"/>
      <c r="F276" s="9"/>
    </row>
    <row r="277">
      <c r="A277" s="4"/>
      <c r="B277" s="4"/>
      <c r="C277" s="4" t="s">
        <v>277</v>
      </c>
      <c r="D277" s="7">
        <v>17.8</v>
      </c>
      <c r="E277" s="8"/>
      <c r="F277" s="9"/>
    </row>
    <row r="278">
      <c r="A278" s="4"/>
      <c r="B278" s="4"/>
      <c r="C278" s="4" t="s">
        <v>278</v>
      </c>
      <c r="D278" s="7">
        <v>17.8</v>
      </c>
      <c r="E278" s="8"/>
      <c r="F278" s="9"/>
    </row>
    <row r="279">
      <c r="A279" s="4"/>
      <c r="B279" s="4"/>
      <c r="C279" s="4" t="s">
        <v>279</v>
      </c>
      <c r="D279" s="7">
        <v>17.8</v>
      </c>
      <c r="E279" s="8"/>
      <c r="F279" s="9"/>
    </row>
    <row r="280">
      <c r="A280" s="4"/>
      <c r="B280" s="4"/>
      <c r="C280" s="4" t="s">
        <v>280</v>
      </c>
      <c r="D280" s="7">
        <v>16.0</v>
      </c>
      <c r="E280" s="8"/>
      <c r="F280" s="9"/>
    </row>
    <row r="281">
      <c r="A281" s="4"/>
      <c r="B281" s="4"/>
      <c r="C281" s="4" t="s">
        <v>281</v>
      </c>
      <c r="D281" s="7">
        <v>15.1</v>
      </c>
      <c r="E281" s="8"/>
      <c r="F281" s="9"/>
    </row>
    <row r="282">
      <c r="A282" s="4"/>
      <c r="B282" s="4"/>
      <c r="C282" s="4" t="s">
        <v>282</v>
      </c>
      <c r="D282" s="7">
        <v>14.0</v>
      </c>
      <c r="E282" s="8"/>
      <c r="F282" s="9"/>
    </row>
    <row r="283">
      <c r="A283" s="4"/>
      <c r="B283" s="4"/>
      <c r="C283" s="4" t="s">
        <v>283</v>
      </c>
      <c r="D283" s="7">
        <v>13.2</v>
      </c>
      <c r="E283" s="8"/>
      <c r="F283" s="9"/>
    </row>
    <row r="284">
      <c r="A284" s="4"/>
      <c r="B284" s="4"/>
      <c r="C284" s="4" t="s">
        <v>284</v>
      </c>
      <c r="D284" s="7">
        <v>13.1</v>
      </c>
      <c r="E284" s="8"/>
      <c r="F284" s="9"/>
    </row>
    <row r="285">
      <c r="A285" s="4"/>
      <c r="B285" s="4"/>
      <c r="C285" s="4" t="s">
        <v>285</v>
      </c>
      <c r="D285" s="7">
        <v>14.1</v>
      </c>
      <c r="E285" s="8"/>
      <c r="F285" s="9"/>
    </row>
    <row r="286">
      <c r="A286" s="4"/>
      <c r="B286" s="4"/>
      <c r="C286" s="4" t="s">
        <v>286</v>
      </c>
      <c r="D286" s="7">
        <v>17.1</v>
      </c>
      <c r="E286" s="8"/>
      <c r="F286" s="9"/>
    </row>
    <row r="287">
      <c r="A287" s="4"/>
      <c r="B287" s="4"/>
      <c r="C287" s="4" t="s">
        <v>287</v>
      </c>
      <c r="D287" s="7">
        <v>19.0</v>
      </c>
      <c r="E287" s="8"/>
      <c r="F287" s="9"/>
    </row>
    <row r="288">
      <c r="A288" s="4"/>
      <c r="B288" s="4"/>
      <c r="C288" s="4" t="s">
        <v>288</v>
      </c>
      <c r="D288" s="7">
        <v>19.2</v>
      </c>
      <c r="E288" s="8"/>
      <c r="F288" s="9"/>
    </row>
    <row r="289">
      <c r="A289" s="4"/>
      <c r="B289" s="4"/>
      <c r="C289" s="4" t="s">
        <v>289</v>
      </c>
      <c r="D289" s="7">
        <v>19.4</v>
      </c>
      <c r="E289" s="8"/>
      <c r="F289" s="9"/>
    </row>
    <row r="290">
      <c r="A290" s="4"/>
      <c r="B290" s="4"/>
      <c r="C290" s="4" t="s">
        <v>290</v>
      </c>
      <c r="D290" s="7">
        <v>21.3</v>
      </c>
      <c r="E290" s="8"/>
      <c r="F290" s="9"/>
    </row>
    <row r="291">
      <c r="A291" s="4"/>
      <c r="B291" s="4"/>
      <c r="C291" s="4" t="s">
        <v>291</v>
      </c>
      <c r="D291" s="7">
        <v>25.5</v>
      </c>
      <c r="E291" s="8"/>
      <c r="F291" s="9"/>
    </row>
    <row r="292">
      <c r="A292" s="4"/>
      <c r="B292" s="4"/>
      <c r="C292" s="4" t="s">
        <v>292</v>
      </c>
      <c r="D292" s="7">
        <v>30.8</v>
      </c>
      <c r="E292" s="8"/>
      <c r="F292" s="9"/>
    </row>
    <row r="293">
      <c r="A293" s="4"/>
      <c r="B293" s="4"/>
      <c r="C293" s="4" t="s">
        <v>293</v>
      </c>
      <c r="D293" s="7">
        <v>34.3</v>
      </c>
      <c r="E293" s="8"/>
      <c r="F293" s="9"/>
    </row>
    <row r="294">
      <c r="A294" s="4"/>
      <c r="B294" s="4"/>
      <c r="C294" s="4" t="s">
        <v>294</v>
      </c>
      <c r="D294" s="7">
        <v>34.8</v>
      </c>
      <c r="E294" s="8"/>
      <c r="F294" s="9"/>
    </row>
    <row r="295">
      <c r="A295" s="4"/>
      <c r="B295" s="4"/>
      <c r="C295" s="4" t="s">
        <v>295</v>
      </c>
      <c r="D295" s="7">
        <v>32.9</v>
      </c>
      <c r="E295" s="8"/>
      <c r="F295" s="9"/>
    </row>
    <row r="296">
      <c r="A296" s="4"/>
      <c r="B296" s="4"/>
      <c r="C296" s="4" t="s">
        <v>296</v>
      </c>
      <c r="D296" s="7">
        <v>31.5</v>
      </c>
      <c r="E296" s="8"/>
      <c r="F296" s="9"/>
    </row>
    <row r="297">
      <c r="A297" s="4"/>
      <c r="B297" s="4"/>
      <c r="C297" s="4" t="s">
        <v>297</v>
      </c>
      <c r="D297" s="7">
        <v>30.3</v>
      </c>
      <c r="E297" s="8"/>
      <c r="F297" s="9"/>
    </row>
    <row r="298">
      <c r="A298" s="4"/>
      <c r="B298" s="4"/>
      <c r="C298" s="4" t="s">
        <v>298</v>
      </c>
      <c r="D298" s="7">
        <v>28.5</v>
      </c>
      <c r="E298" s="8"/>
      <c r="F298" s="9"/>
    </row>
    <row r="299">
      <c r="A299" s="4"/>
      <c r="B299" s="4"/>
      <c r="C299" s="4" t="s">
        <v>299</v>
      </c>
      <c r="D299" s="7">
        <v>25.9</v>
      </c>
      <c r="E299" s="8"/>
      <c r="F299" s="9"/>
    </row>
    <row r="300">
      <c r="A300" s="4"/>
      <c r="B300" s="4"/>
      <c r="C300" s="4" t="s">
        <v>300</v>
      </c>
      <c r="D300" s="7">
        <v>22.9</v>
      </c>
      <c r="E300" s="8"/>
      <c r="F300" s="9"/>
    </row>
    <row r="301">
      <c r="A301" s="4"/>
      <c r="B301" s="4"/>
      <c r="C301" s="4" t="s">
        <v>301</v>
      </c>
      <c r="D301" s="7">
        <v>21.5</v>
      </c>
      <c r="E301" s="8"/>
      <c r="F301" s="9"/>
    </row>
    <row r="302">
      <c r="A302" s="4"/>
      <c r="B302" s="4"/>
      <c r="C302" s="4" t="s">
        <v>302</v>
      </c>
      <c r="D302" s="7">
        <v>21.4</v>
      </c>
      <c r="E302" s="8"/>
      <c r="F302" s="9"/>
    </row>
    <row r="303">
      <c r="A303" s="4"/>
      <c r="B303" s="4"/>
      <c r="C303" s="4" t="s">
        <v>303</v>
      </c>
      <c r="D303" s="7">
        <v>21.8</v>
      </c>
      <c r="E303" s="8"/>
      <c r="F303" s="9"/>
    </row>
    <row r="304">
      <c r="A304" s="4"/>
      <c r="B304" s="4"/>
      <c r="C304" s="4" t="s">
        <v>304</v>
      </c>
      <c r="D304" s="7">
        <v>20.4</v>
      </c>
      <c r="E304" s="8"/>
      <c r="F304" s="9"/>
    </row>
    <row r="305">
      <c r="A305" s="4"/>
      <c r="B305" s="4"/>
      <c r="C305" s="4" t="s">
        <v>305</v>
      </c>
      <c r="D305" s="7">
        <v>19.4</v>
      </c>
      <c r="E305" s="8"/>
      <c r="F305" s="9"/>
    </row>
    <row r="306">
      <c r="A306" s="4"/>
      <c r="B306" s="4"/>
      <c r="C306" s="4" t="s">
        <v>306</v>
      </c>
      <c r="D306" s="7">
        <v>19.3</v>
      </c>
      <c r="E306" s="8"/>
      <c r="F306" s="9"/>
    </row>
    <row r="307">
      <c r="A307" s="4"/>
      <c r="B307" s="4"/>
      <c r="C307" s="4" t="s">
        <v>307</v>
      </c>
      <c r="D307" s="7">
        <v>18.8</v>
      </c>
      <c r="E307" s="8"/>
      <c r="F307" s="9"/>
    </row>
    <row r="308">
      <c r="A308" s="4"/>
      <c r="B308" s="4"/>
      <c r="C308" s="4" t="s">
        <v>308</v>
      </c>
      <c r="D308" s="7">
        <v>18.7</v>
      </c>
      <c r="E308" s="8"/>
      <c r="F308" s="9"/>
    </row>
    <row r="309">
      <c r="A309" s="4"/>
      <c r="B309" s="4"/>
      <c r="C309" s="4" t="s">
        <v>309</v>
      </c>
      <c r="D309" s="7">
        <v>19.7</v>
      </c>
      <c r="E309" s="8"/>
      <c r="F309" s="9"/>
    </row>
    <row r="310">
      <c r="A310" s="4"/>
      <c r="B310" s="4"/>
      <c r="C310" s="4" t="s">
        <v>310</v>
      </c>
      <c r="D310" s="7">
        <v>22.5</v>
      </c>
      <c r="E310" s="8"/>
      <c r="F310" s="9"/>
    </row>
    <row r="311">
      <c r="A311" s="4"/>
      <c r="B311" s="4"/>
      <c r="C311" s="4" t="s">
        <v>311</v>
      </c>
      <c r="D311" s="7">
        <v>24.6</v>
      </c>
      <c r="E311" s="8"/>
      <c r="F311" s="9"/>
    </row>
    <row r="312">
      <c r="A312" s="4"/>
      <c r="B312" s="4"/>
      <c r="C312" s="4" t="s">
        <v>312</v>
      </c>
      <c r="D312" s="7">
        <v>24.3</v>
      </c>
      <c r="E312" s="8"/>
      <c r="F312" s="9"/>
    </row>
    <row r="313">
      <c r="A313" s="4"/>
      <c r="B313" s="4"/>
      <c r="C313" s="4" t="s">
        <v>313</v>
      </c>
      <c r="D313" s="7">
        <v>24.6</v>
      </c>
      <c r="E313" s="8"/>
      <c r="F313" s="9"/>
    </row>
    <row r="314">
      <c r="A314" s="16"/>
      <c r="B314" s="16"/>
      <c r="C314" s="16" t="s">
        <v>314</v>
      </c>
      <c r="D314" s="17">
        <v>27.5</v>
      </c>
      <c r="E314" s="8"/>
      <c r="F314" s="9"/>
    </row>
    <row r="315">
      <c r="A315" s="16"/>
      <c r="B315" s="16"/>
      <c r="C315" s="16" t="s">
        <v>315</v>
      </c>
      <c r="D315" s="17">
        <v>30.9</v>
      </c>
      <c r="E315" s="8"/>
      <c r="F315" s="9"/>
    </row>
    <row r="316">
      <c r="A316" s="16"/>
      <c r="B316" s="16"/>
      <c r="C316" s="16" t="s">
        <v>316</v>
      </c>
      <c r="D316" s="17">
        <v>34.5</v>
      </c>
      <c r="E316" s="8"/>
      <c r="F316" s="9"/>
    </row>
    <row r="317">
      <c r="A317" s="16"/>
      <c r="B317" s="16"/>
      <c r="C317" s="16" t="s">
        <v>317</v>
      </c>
      <c r="D317" s="17">
        <v>36.5</v>
      </c>
      <c r="E317" s="8"/>
      <c r="F317" s="9"/>
    </row>
    <row r="318">
      <c r="A318" s="16"/>
      <c r="B318" s="16"/>
      <c r="C318" s="16" t="s">
        <v>318</v>
      </c>
      <c r="D318" s="17">
        <v>36.3</v>
      </c>
      <c r="E318" s="8"/>
      <c r="F318" s="9"/>
    </row>
    <row r="319">
      <c r="A319" s="16"/>
      <c r="B319" s="16"/>
      <c r="C319" s="16" t="s">
        <v>319</v>
      </c>
      <c r="D319" s="17">
        <v>33.6</v>
      </c>
      <c r="E319" s="8"/>
      <c r="F319" s="9"/>
    </row>
    <row r="320">
      <c r="A320" s="16"/>
      <c r="B320" s="16"/>
      <c r="C320" s="16" t="s">
        <v>320</v>
      </c>
      <c r="D320" s="17">
        <v>32.9</v>
      </c>
      <c r="E320" s="8"/>
      <c r="F320" s="9"/>
    </row>
    <row r="321">
      <c r="A321" s="16"/>
      <c r="B321" s="16"/>
      <c r="C321" s="16" t="s">
        <v>321</v>
      </c>
      <c r="D321" s="17">
        <v>29.5</v>
      </c>
      <c r="E321" s="8"/>
      <c r="F321" s="9"/>
    </row>
    <row r="322">
      <c r="A322" s="16"/>
      <c r="B322" s="16"/>
      <c r="C322" s="16" t="s">
        <v>322</v>
      </c>
      <c r="D322" s="17">
        <v>27.0</v>
      </c>
      <c r="E322" s="8"/>
      <c r="F322" s="9"/>
    </row>
    <row r="323">
      <c r="A323" s="16"/>
      <c r="B323" s="16"/>
      <c r="C323" s="16" t="s">
        <v>323</v>
      </c>
      <c r="D323" s="17">
        <v>24.1</v>
      </c>
      <c r="E323" s="8"/>
      <c r="F323" s="9"/>
    </row>
    <row r="324">
      <c r="A324" s="16"/>
      <c r="B324" s="16"/>
      <c r="C324" s="16" t="s">
        <v>324</v>
      </c>
      <c r="D324" s="17">
        <v>21.3</v>
      </c>
      <c r="E324" s="8"/>
      <c r="F324" s="9"/>
    </row>
    <row r="325">
      <c r="A325" s="16"/>
      <c r="B325" s="16"/>
      <c r="C325" s="16" t="s">
        <v>325</v>
      </c>
      <c r="D325" s="17">
        <v>20.4</v>
      </c>
      <c r="E325" s="8"/>
      <c r="F325" s="9"/>
    </row>
    <row r="326">
      <c r="A326" s="16"/>
      <c r="B326" s="16"/>
      <c r="C326" s="16" t="s">
        <v>326</v>
      </c>
      <c r="D326" s="17">
        <v>20.2</v>
      </c>
      <c r="E326" s="8"/>
      <c r="F326" s="9"/>
    </row>
    <row r="327">
      <c r="A327" s="16"/>
      <c r="B327" s="16"/>
      <c r="C327" s="16" t="s">
        <v>327</v>
      </c>
      <c r="D327" s="17">
        <v>20.0</v>
      </c>
      <c r="E327" s="8"/>
      <c r="F327" s="9"/>
    </row>
    <row r="328">
      <c r="A328" s="16"/>
      <c r="B328" s="16"/>
      <c r="C328" s="16" t="s">
        <v>328</v>
      </c>
      <c r="D328" s="17">
        <v>18.9</v>
      </c>
      <c r="E328" s="8"/>
      <c r="F328" s="9"/>
    </row>
    <row r="329">
      <c r="A329" s="16"/>
      <c r="B329" s="16"/>
      <c r="C329" s="16" t="s">
        <v>329</v>
      </c>
      <c r="D329" s="17">
        <v>18.1</v>
      </c>
      <c r="E329" s="8"/>
      <c r="F329" s="9"/>
    </row>
    <row r="330">
      <c r="A330" s="16"/>
      <c r="B330" s="16"/>
      <c r="C330" s="16" t="s">
        <v>330</v>
      </c>
      <c r="D330" s="17">
        <v>17.3</v>
      </c>
      <c r="E330" s="8"/>
      <c r="F330" s="9"/>
    </row>
    <row r="331">
      <c r="A331" s="16"/>
      <c r="B331" s="16"/>
      <c r="C331" s="16" t="s">
        <v>331</v>
      </c>
      <c r="D331" s="17">
        <v>16.6</v>
      </c>
      <c r="E331" s="9"/>
      <c r="F331" s="9"/>
    </row>
    <row r="332">
      <c r="A332" s="16"/>
      <c r="B332" s="16"/>
      <c r="C332" s="16" t="s">
        <v>332</v>
      </c>
      <c r="D332" s="17">
        <v>16.4</v>
      </c>
      <c r="E332" s="9"/>
      <c r="F332" s="9"/>
    </row>
    <row r="333">
      <c r="A333" s="16"/>
      <c r="B333" s="16"/>
      <c r="C333" s="16" t="s">
        <v>333</v>
      </c>
      <c r="D333" s="17">
        <v>17.5</v>
      </c>
      <c r="E333" s="9"/>
      <c r="F333" s="9"/>
    </row>
    <row r="334">
      <c r="A334" s="16"/>
      <c r="B334" s="16"/>
      <c r="C334" s="16" t="s">
        <v>334</v>
      </c>
      <c r="D334" s="17">
        <v>21.0</v>
      </c>
      <c r="E334" s="9"/>
      <c r="F334" s="9"/>
    </row>
    <row r="335">
      <c r="A335" s="16"/>
      <c r="B335" s="16"/>
      <c r="C335" s="16" t="s">
        <v>335</v>
      </c>
      <c r="D335" s="17">
        <v>23.6</v>
      </c>
      <c r="E335" s="9"/>
      <c r="F335" s="9"/>
    </row>
    <row r="336">
      <c r="A336" s="16"/>
      <c r="B336" s="16"/>
      <c r="C336" s="16" t="s">
        <v>336</v>
      </c>
      <c r="D336" s="17">
        <v>23.4</v>
      </c>
      <c r="E336" s="9"/>
      <c r="F336" s="9"/>
    </row>
    <row r="337">
      <c r="A337" s="16"/>
      <c r="B337" s="16"/>
      <c r="C337" s="16" t="s">
        <v>337</v>
      </c>
      <c r="D337" s="17">
        <v>23.4</v>
      </c>
      <c r="E337" s="9"/>
      <c r="F337" s="9"/>
    </row>
    <row r="338">
      <c r="A338" s="18">
        <v>45270.0</v>
      </c>
      <c r="B338" s="19"/>
      <c r="C338" s="11">
        <f t="shared" ref="C338:C1177" si="1">A338+B338</f>
        <v>45270</v>
      </c>
      <c r="D338" s="12">
        <v>25.8</v>
      </c>
    </row>
    <row r="339">
      <c r="A339" s="18">
        <v>45270.0</v>
      </c>
      <c r="B339" s="19">
        <v>0.041666666666666664</v>
      </c>
      <c r="C339" s="11">
        <f t="shared" si="1"/>
        <v>45270.04167</v>
      </c>
      <c r="D339" s="12">
        <v>29.8</v>
      </c>
    </row>
    <row r="340">
      <c r="A340" s="18">
        <v>45270.0</v>
      </c>
      <c r="B340" s="19">
        <v>0.08333333333333333</v>
      </c>
      <c r="C340" s="11">
        <f t="shared" si="1"/>
        <v>45270.08333</v>
      </c>
      <c r="D340" s="12">
        <v>33.9</v>
      </c>
    </row>
    <row r="341">
      <c r="A341" s="18">
        <v>45270.0</v>
      </c>
      <c r="B341" s="19">
        <v>0.125</v>
      </c>
      <c r="C341" s="11">
        <f t="shared" si="1"/>
        <v>45270.125</v>
      </c>
      <c r="D341" s="12">
        <v>36.0</v>
      </c>
    </row>
    <row r="342">
      <c r="A342" s="18">
        <v>45270.0</v>
      </c>
      <c r="B342" s="19">
        <v>0.16666666666666666</v>
      </c>
      <c r="C342" s="11">
        <f t="shared" si="1"/>
        <v>45270.16667</v>
      </c>
      <c r="D342" s="12">
        <v>36.2</v>
      </c>
    </row>
    <row r="343">
      <c r="A343" s="18">
        <v>45270.0</v>
      </c>
      <c r="B343" s="19">
        <v>0.20833333333333334</v>
      </c>
      <c r="C343" s="11">
        <f t="shared" si="1"/>
        <v>45270.20833</v>
      </c>
      <c r="D343" s="12">
        <v>33.5</v>
      </c>
    </row>
    <row r="344">
      <c r="A344" s="18">
        <v>45270.0</v>
      </c>
      <c r="B344" s="19">
        <v>0.25</v>
      </c>
      <c r="C344" s="11">
        <f t="shared" si="1"/>
        <v>45270.25</v>
      </c>
      <c r="D344" s="12">
        <v>31.9</v>
      </c>
    </row>
    <row r="345">
      <c r="A345" s="18">
        <v>45270.0</v>
      </c>
      <c r="B345" s="19">
        <v>0.2916666666666667</v>
      </c>
      <c r="C345" s="11">
        <f t="shared" si="1"/>
        <v>45270.29167</v>
      </c>
      <c r="D345" s="12">
        <v>32.2</v>
      </c>
    </row>
    <row r="346">
      <c r="A346" s="18">
        <v>45270.0</v>
      </c>
      <c r="B346" s="19">
        <v>0.3333333333333333</v>
      </c>
      <c r="C346" s="11">
        <f t="shared" si="1"/>
        <v>45270.33333</v>
      </c>
      <c r="D346" s="12">
        <v>30.8</v>
      </c>
    </row>
    <row r="347">
      <c r="A347" s="18">
        <v>45270.0</v>
      </c>
      <c r="B347" s="19">
        <v>0.375</v>
      </c>
      <c r="C347" s="11">
        <f t="shared" si="1"/>
        <v>45270.375</v>
      </c>
      <c r="D347" s="12">
        <v>28.1</v>
      </c>
    </row>
    <row r="348">
      <c r="A348" s="18">
        <v>45270.0</v>
      </c>
      <c r="B348" s="19">
        <v>0.4166666666666667</v>
      </c>
      <c r="C348" s="11">
        <f t="shared" si="1"/>
        <v>45270.41667</v>
      </c>
      <c r="D348" s="12">
        <v>25.9</v>
      </c>
    </row>
    <row r="349">
      <c r="A349" s="18">
        <v>45270.0</v>
      </c>
      <c r="B349" s="19">
        <v>0.4583333333333333</v>
      </c>
      <c r="C349" s="11">
        <f t="shared" si="1"/>
        <v>45270.45833</v>
      </c>
      <c r="D349" s="12">
        <v>24.4</v>
      </c>
    </row>
    <row r="350">
      <c r="A350" s="18">
        <v>45270.0</v>
      </c>
      <c r="B350" s="19">
        <v>0.5</v>
      </c>
      <c r="C350" s="11">
        <f t="shared" si="1"/>
        <v>45270.5</v>
      </c>
      <c r="D350" s="12">
        <v>24.0</v>
      </c>
    </row>
    <row r="351">
      <c r="A351" s="18">
        <v>45270.0</v>
      </c>
      <c r="B351" s="19">
        <v>0.5416666666666666</v>
      </c>
      <c r="C351" s="11">
        <f t="shared" si="1"/>
        <v>45270.54167</v>
      </c>
      <c r="D351" s="12">
        <v>23.5</v>
      </c>
    </row>
    <row r="352">
      <c r="A352" s="18">
        <v>45270.0</v>
      </c>
      <c r="B352" s="19">
        <v>0.5833333333333334</v>
      </c>
      <c r="C352" s="11">
        <f t="shared" si="1"/>
        <v>45270.58333</v>
      </c>
      <c r="D352" s="12">
        <v>22.1</v>
      </c>
    </row>
    <row r="353">
      <c r="A353" s="18">
        <v>45270.0</v>
      </c>
      <c r="B353" s="19">
        <v>0.625</v>
      </c>
      <c r="C353" s="11">
        <f t="shared" si="1"/>
        <v>45270.625</v>
      </c>
      <c r="D353" s="12">
        <v>21.6</v>
      </c>
    </row>
    <row r="354">
      <c r="A354" s="18">
        <v>45270.0</v>
      </c>
      <c r="B354" s="19">
        <v>0.6666666666666666</v>
      </c>
      <c r="C354" s="11">
        <f t="shared" si="1"/>
        <v>45270.66667</v>
      </c>
      <c r="D354" s="12">
        <v>21.3</v>
      </c>
    </row>
    <row r="355">
      <c r="A355" s="18">
        <v>45270.0</v>
      </c>
      <c r="B355" s="19">
        <v>0.7083333333333334</v>
      </c>
      <c r="C355" s="11">
        <f t="shared" si="1"/>
        <v>45270.70833</v>
      </c>
      <c r="D355" s="12">
        <v>20.0</v>
      </c>
    </row>
    <row r="356">
      <c r="A356" s="18">
        <v>45270.0</v>
      </c>
      <c r="B356" s="19">
        <v>0.75</v>
      </c>
      <c r="C356" s="11">
        <f t="shared" si="1"/>
        <v>45270.75</v>
      </c>
      <c r="D356" s="12">
        <v>19.6</v>
      </c>
    </row>
    <row r="357">
      <c r="A357" s="18">
        <v>45270.0</v>
      </c>
      <c r="B357" s="19">
        <v>0.7916666666666666</v>
      </c>
      <c r="C357" s="11">
        <f t="shared" si="1"/>
        <v>45270.79167</v>
      </c>
      <c r="D357" s="12">
        <v>20.5</v>
      </c>
    </row>
    <row r="358">
      <c r="A358" s="18">
        <v>45270.0</v>
      </c>
      <c r="B358" s="19">
        <v>0.8333333333333334</v>
      </c>
      <c r="C358" s="11">
        <f t="shared" si="1"/>
        <v>45270.83333</v>
      </c>
      <c r="D358" s="12">
        <v>22.3</v>
      </c>
    </row>
    <row r="359">
      <c r="A359" s="18">
        <v>45270.0</v>
      </c>
      <c r="B359" s="19">
        <v>0.875</v>
      </c>
      <c r="C359" s="11">
        <f t="shared" si="1"/>
        <v>45270.875</v>
      </c>
      <c r="D359" s="12">
        <v>24.3</v>
      </c>
    </row>
    <row r="360">
      <c r="A360" s="18">
        <v>45270.0</v>
      </c>
      <c r="B360" s="19">
        <v>0.9166666666666666</v>
      </c>
      <c r="C360" s="11">
        <f t="shared" si="1"/>
        <v>45270.91667</v>
      </c>
      <c r="D360" s="12">
        <v>25.3</v>
      </c>
    </row>
    <row r="361">
      <c r="A361" s="18">
        <v>45270.0</v>
      </c>
      <c r="B361" s="19">
        <v>0.9583333333333334</v>
      </c>
      <c r="C361" s="11">
        <f t="shared" si="1"/>
        <v>45270.95833</v>
      </c>
      <c r="D361" s="12">
        <v>26.6</v>
      </c>
    </row>
    <row r="362">
      <c r="A362" s="20">
        <v>45271.0</v>
      </c>
      <c r="B362" s="21"/>
      <c r="C362" s="22">
        <f t="shared" si="1"/>
        <v>45271</v>
      </c>
      <c r="D362" s="23">
        <v>31.3</v>
      </c>
    </row>
    <row r="363">
      <c r="A363" s="20">
        <v>45271.0</v>
      </c>
      <c r="B363" s="21">
        <v>0.041666666666666664</v>
      </c>
      <c r="C363" s="22">
        <f t="shared" si="1"/>
        <v>45271.04167</v>
      </c>
      <c r="D363" s="24">
        <v>35.4</v>
      </c>
    </row>
    <row r="364">
      <c r="A364" s="20">
        <v>45271.0</v>
      </c>
      <c r="B364" s="21">
        <v>0.08333333333333333</v>
      </c>
      <c r="C364" s="22">
        <f t="shared" si="1"/>
        <v>45271.08333</v>
      </c>
      <c r="D364" s="24">
        <v>38.0</v>
      </c>
    </row>
    <row r="365">
      <c r="A365" s="20">
        <v>45271.0</v>
      </c>
      <c r="B365" s="21">
        <v>0.125</v>
      </c>
      <c r="C365" s="22">
        <f t="shared" si="1"/>
        <v>45271.125</v>
      </c>
      <c r="D365" s="24">
        <v>39.3</v>
      </c>
    </row>
    <row r="366">
      <c r="A366" s="20">
        <v>45271.0</v>
      </c>
      <c r="B366" s="21">
        <v>0.16666666666666666</v>
      </c>
      <c r="C366" s="22">
        <f t="shared" si="1"/>
        <v>45271.16667</v>
      </c>
      <c r="D366" s="24">
        <v>36.3</v>
      </c>
    </row>
    <row r="367">
      <c r="A367" s="20">
        <v>45271.0</v>
      </c>
      <c r="B367" s="21">
        <v>0.20833333333333334</v>
      </c>
      <c r="C367" s="22">
        <f t="shared" si="1"/>
        <v>45271.20833</v>
      </c>
      <c r="D367" s="24">
        <v>27.4</v>
      </c>
    </row>
    <row r="368">
      <c r="A368" s="20">
        <v>45271.0</v>
      </c>
      <c r="B368" s="21">
        <v>0.25</v>
      </c>
      <c r="C368" s="22">
        <f t="shared" si="1"/>
        <v>45271.25</v>
      </c>
      <c r="D368" s="24">
        <v>21.4</v>
      </c>
    </row>
    <row r="369">
      <c r="A369" s="20">
        <v>45271.0</v>
      </c>
      <c r="B369" s="21">
        <v>0.2916666666666667</v>
      </c>
      <c r="C369" s="22">
        <f t="shared" si="1"/>
        <v>45271.29167</v>
      </c>
      <c r="D369" s="24">
        <v>18.8</v>
      </c>
    </row>
    <row r="370">
      <c r="A370" s="20">
        <v>45271.0</v>
      </c>
      <c r="B370" s="21">
        <v>0.3333333333333333</v>
      </c>
      <c r="C370" s="22">
        <f t="shared" si="1"/>
        <v>45271.33333</v>
      </c>
      <c r="D370" s="24">
        <v>18.7</v>
      </c>
    </row>
    <row r="371">
      <c r="A371" s="20">
        <v>45271.0</v>
      </c>
      <c r="B371" s="21">
        <v>0.375</v>
      </c>
      <c r="C371" s="22">
        <f t="shared" si="1"/>
        <v>45271.375</v>
      </c>
      <c r="D371" s="24">
        <v>20.1</v>
      </c>
    </row>
    <row r="372">
      <c r="A372" s="20">
        <v>45271.0</v>
      </c>
      <c r="B372" s="21">
        <v>0.4166666666666667</v>
      </c>
      <c r="C372" s="22">
        <f t="shared" si="1"/>
        <v>45271.41667</v>
      </c>
      <c r="D372" s="24">
        <v>20.2</v>
      </c>
    </row>
    <row r="373">
      <c r="A373" s="20">
        <v>45271.0</v>
      </c>
      <c r="B373" s="21">
        <v>0.4583333333333333</v>
      </c>
      <c r="C373" s="22">
        <f t="shared" si="1"/>
        <v>45271.45833</v>
      </c>
      <c r="D373" s="24">
        <v>19.5</v>
      </c>
    </row>
    <row r="374">
      <c r="A374" s="20">
        <v>45271.0</v>
      </c>
      <c r="B374" s="21">
        <v>0.5</v>
      </c>
      <c r="C374" s="22">
        <f t="shared" si="1"/>
        <v>45271.5</v>
      </c>
      <c r="D374" s="24">
        <v>19.5</v>
      </c>
    </row>
    <row r="375">
      <c r="A375" s="20">
        <v>45271.0</v>
      </c>
      <c r="B375" s="21">
        <v>0.5416666666666666</v>
      </c>
      <c r="C375" s="22">
        <f t="shared" si="1"/>
        <v>45271.54167</v>
      </c>
      <c r="D375" s="24">
        <v>19.3</v>
      </c>
    </row>
    <row r="376">
      <c r="A376" s="20">
        <v>45271.0</v>
      </c>
      <c r="B376" s="21">
        <v>0.5833333333333334</v>
      </c>
      <c r="C376" s="22">
        <f t="shared" si="1"/>
        <v>45271.58333</v>
      </c>
      <c r="D376" s="24">
        <v>18.3</v>
      </c>
    </row>
    <row r="377">
      <c r="A377" s="20">
        <v>45271.0</v>
      </c>
      <c r="B377" s="21">
        <v>0.625</v>
      </c>
      <c r="C377" s="22">
        <f t="shared" si="1"/>
        <v>45271.625</v>
      </c>
      <c r="D377" s="24">
        <v>17.3</v>
      </c>
    </row>
    <row r="378">
      <c r="A378" s="20">
        <v>45271.0</v>
      </c>
      <c r="B378" s="21">
        <v>0.6666666666666666</v>
      </c>
      <c r="C378" s="22">
        <f t="shared" si="1"/>
        <v>45271.66667</v>
      </c>
      <c r="D378" s="24">
        <v>16.4</v>
      </c>
    </row>
    <row r="379">
      <c r="A379" s="20">
        <v>45271.0</v>
      </c>
      <c r="B379" s="21">
        <v>0.7083333333333334</v>
      </c>
      <c r="C379" s="22">
        <f t="shared" si="1"/>
        <v>45271.70833</v>
      </c>
      <c r="D379" s="24">
        <v>15.1</v>
      </c>
    </row>
    <row r="380">
      <c r="A380" s="20">
        <v>45271.0</v>
      </c>
      <c r="B380" s="21">
        <v>0.75</v>
      </c>
      <c r="C380" s="22">
        <f t="shared" si="1"/>
        <v>45271.75</v>
      </c>
      <c r="D380" s="24">
        <v>14.7</v>
      </c>
    </row>
    <row r="381">
      <c r="A381" s="20">
        <v>45271.0</v>
      </c>
      <c r="B381" s="21">
        <v>0.7916666666666666</v>
      </c>
      <c r="C381" s="22">
        <f t="shared" si="1"/>
        <v>45271.79167</v>
      </c>
      <c r="D381" s="24">
        <v>15.6</v>
      </c>
    </row>
    <row r="382">
      <c r="A382" s="20">
        <v>45271.0</v>
      </c>
      <c r="B382" s="21">
        <v>0.8333333333333334</v>
      </c>
      <c r="C382" s="22">
        <f t="shared" si="1"/>
        <v>45271.83333</v>
      </c>
      <c r="D382" s="24">
        <v>18.8</v>
      </c>
    </row>
    <row r="383">
      <c r="A383" s="20">
        <v>45271.0</v>
      </c>
      <c r="B383" s="21">
        <v>0.875</v>
      </c>
      <c r="C383" s="22">
        <f t="shared" si="1"/>
        <v>45271.875</v>
      </c>
      <c r="D383" s="24">
        <v>21.9</v>
      </c>
    </row>
    <row r="384">
      <c r="A384" s="20">
        <v>45271.0</v>
      </c>
      <c r="B384" s="21">
        <v>0.9166666666666666</v>
      </c>
      <c r="C384" s="22">
        <f t="shared" si="1"/>
        <v>45271.91667</v>
      </c>
      <c r="D384" s="24">
        <v>24.3</v>
      </c>
    </row>
    <row r="385">
      <c r="A385" s="20">
        <v>45271.0</v>
      </c>
      <c r="B385" s="21">
        <v>0.9583333333333334</v>
      </c>
      <c r="C385" s="22">
        <f t="shared" si="1"/>
        <v>45271.95833</v>
      </c>
      <c r="D385" s="24">
        <v>26.2</v>
      </c>
    </row>
    <row r="386">
      <c r="A386" s="18">
        <v>45272.0</v>
      </c>
      <c r="B386" s="19"/>
      <c r="C386" s="11">
        <f t="shared" si="1"/>
        <v>45272</v>
      </c>
      <c r="D386" s="12">
        <v>30.1</v>
      </c>
    </row>
    <row r="387">
      <c r="A387" s="18">
        <v>45272.0</v>
      </c>
      <c r="B387" s="19">
        <v>0.041666666666666664</v>
      </c>
      <c r="C387" s="11">
        <f t="shared" si="1"/>
        <v>45272.04167</v>
      </c>
      <c r="D387" s="12">
        <v>32.9</v>
      </c>
    </row>
    <row r="388">
      <c r="A388" s="18">
        <v>45272.0</v>
      </c>
      <c r="B388" s="19">
        <v>0.08333333333333333</v>
      </c>
      <c r="C388" s="11">
        <f t="shared" si="1"/>
        <v>45272.08333</v>
      </c>
      <c r="D388" s="12">
        <v>35.6</v>
      </c>
    </row>
    <row r="389">
      <c r="A389" s="18">
        <v>45272.0</v>
      </c>
      <c r="B389" s="19">
        <v>0.125</v>
      </c>
      <c r="C389" s="11">
        <f t="shared" si="1"/>
        <v>45272.125</v>
      </c>
      <c r="D389" s="12">
        <v>36.9</v>
      </c>
    </row>
    <row r="390">
      <c r="A390" s="18">
        <v>45272.0</v>
      </c>
      <c r="B390" s="19">
        <v>0.16666666666666666</v>
      </c>
      <c r="C390" s="11">
        <f t="shared" si="1"/>
        <v>45272.16667</v>
      </c>
      <c r="D390" s="12">
        <v>36.2</v>
      </c>
    </row>
    <row r="391">
      <c r="A391" s="18">
        <v>45272.0</v>
      </c>
      <c r="B391" s="19">
        <v>0.20833333333333334</v>
      </c>
      <c r="C391" s="11">
        <f t="shared" si="1"/>
        <v>45272.20833</v>
      </c>
      <c r="D391" s="12">
        <v>28.2</v>
      </c>
    </row>
    <row r="392">
      <c r="A392" s="18">
        <v>45272.0</v>
      </c>
      <c r="B392" s="19">
        <v>0.25</v>
      </c>
      <c r="C392" s="11">
        <f t="shared" si="1"/>
        <v>45272.25</v>
      </c>
      <c r="D392" s="12">
        <v>21.6</v>
      </c>
    </row>
    <row r="393">
      <c r="A393" s="18">
        <v>45272.0</v>
      </c>
      <c r="B393" s="19">
        <v>0.2916666666666667</v>
      </c>
      <c r="C393" s="11">
        <f t="shared" si="1"/>
        <v>45272.29167</v>
      </c>
      <c r="D393" s="12">
        <v>18.1</v>
      </c>
    </row>
    <row r="394">
      <c r="A394" s="18">
        <v>45272.0</v>
      </c>
      <c r="B394" s="19">
        <v>0.3333333333333333</v>
      </c>
      <c r="C394" s="11">
        <f t="shared" si="1"/>
        <v>45272.33333</v>
      </c>
      <c r="D394" s="12">
        <v>17.8</v>
      </c>
    </row>
    <row r="395">
      <c r="A395" s="18">
        <v>45272.0</v>
      </c>
      <c r="B395" s="19">
        <v>0.375</v>
      </c>
      <c r="C395" s="11">
        <f t="shared" si="1"/>
        <v>45272.375</v>
      </c>
      <c r="D395" s="12">
        <v>19.0</v>
      </c>
    </row>
    <row r="396">
      <c r="A396" s="18">
        <v>45272.0</v>
      </c>
      <c r="B396" s="19">
        <v>0.4166666666666667</v>
      </c>
      <c r="C396" s="11">
        <f t="shared" si="1"/>
        <v>45272.41667</v>
      </c>
      <c r="D396" s="12">
        <v>18.6</v>
      </c>
    </row>
    <row r="397">
      <c r="A397" s="18">
        <v>45272.0</v>
      </c>
      <c r="B397" s="19">
        <v>0.4583333333333333</v>
      </c>
      <c r="C397" s="11">
        <f t="shared" si="1"/>
        <v>45272.45833</v>
      </c>
      <c r="D397" s="12">
        <v>18.1</v>
      </c>
    </row>
    <row r="398">
      <c r="A398" s="18">
        <v>45272.0</v>
      </c>
      <c r="B398" s="19">
        <v>0.5</v>
      </c>
      <c r="C398" s="11">
        <f t="shared" si="1"/>
        <v>45272.5</v>
      </c>
      <c r="D398" s="12">
        <v>18.2</v>
      </c>
    </row>
    <row r="399">
      <c r="A399" s="18">
        <v>45272.0</v>
      </c>
      <c r="B399" s="19">
        <v>0.5416666666666666</v>
      </c>
      <c r="C399" s="11">
        <f t="shared" si="1"/>
        <v>45272.54167</v>
      </c>
      <c r="D399" s="12">
        <v>18.8</v>
      </c>
    </row>
    <row r="400">
      <c r="A400" s="18">
        <v>45272.0</v>
      </c>
      <c r="B400" s="19">
        <v>0.5833333333333334</v>
      </c>
      <c r="C400" s="11">
        <f t="shared" si="1"/>
        <v>45272.58333</v>
      </c>
      <c r="D400" s="12">
        <v>17.2</v>
      </c>
    </row>
    <row r="401">
      <c r="A401" s="18">
        <v>45272.0</v>
      </c>
      <c r="B401" s="19">
        <v>0.625</v>
      </c>
      <c r="C401" s="11">
        <f t="shared" si="1"/>
        <v>45272.625</v>
      </c>
      <c r="D401" s="12">
        <v>16.1</v>
      </c>
    </row>
    <row r="402">
      <c r="A402" s="18">
        <v>45272.0</v>
      </c>
      <c r="B402" s="19">
        <v>0.6666666666666666</v>
      </c>
      <c r="C402" s="11">
        <f t="shared" si="1"/>
        <v>45272.66667</v>
      </c>
      <c r="D402" s="12">
        <v>14.9</v>
      </c>
    </row>
    <row r="403">
      <c r="A403" s="18">
        <v>45272.0</v>
      </c>
      <c r="B403" s="19">
        <v>0.7083333333333334</v>
      </c>
      <c r="C403" s="11">
        <f t="shared" si="1"/>
        <v>45272.70833</v>
      </c>
      <c r="D403" s="12">
        <v>13.8</v>
      </c>
    </row>
    <row r="404">
      <c r="A404" s="18">
        <v>45272.0</v>
      </c>
      <c r="B404" s="19">
        <v>0.75</v>
      </c>
      <c r="C404" s="11">
        <f t="shared" si="1"/>
        <v>45272.75</v>
      </c>
      <c r="D404" s="12">
        <v>13.6</v>
      </c>
    </row>
    <row r="405">
      <c r="A405" s="18">
        <v>45272.0</v>
      </c>
      <c r="B405" s="19">
        <v>0.7916666666666666</v>
      </c>
      <c r="C405" s="11">
        <f t="shared" si="1"/>
        <v>45272.79167</v>
      </c>
      <c r="D405" s="12">
        <v>14.4</v>
      </c>
    </row>
    <row r="406">
      <c r="A406" s="18">
        <v>45272.0</v>
      </c>
      <c r="B406" s="19">
        <v>0.8333333333333334</v>
      </c>
      <c r="C406" s="11">
        <f t="shared" si="1"/>
        <v>45272.83333</v>
      </c>
      <c r="D406" s="12">
        <v>17.5</v>
      </c>
    </row>
    <row r="407">
      <c r="A407" s="18">
        <v>45272.0</v>
      </c>
      <c r="B407" s="19">
        <v>0.875</v>
      </c>
      <c r="C407" s="11">
        <f t="shared" si="1"/>
        <v>45272.875</v>
      </c>
      <c r="D407" s="12">
        <v>20.1</v>
      </c>
    </row>
    <row r="408">
      <c r="A408" s="18">
        <v>45272.0</v>
      </c>
      <c r="B408" s="19">
        <v>0.9166666666666666</v>
      </c>
      <c r="C408" s="11">
        <f t="shared" si="1"/>
        <v>45272.91667</v>
      </c>
      <c r="D408" s="12">
        <v>21.9</v>
      </c>
    </row>
    <row r="409">
      <c r="A409" s="18">
        <v>45272.0</v>
      </c>
      <c r="B409" s="19">
        <v>0.9583333333333334</v>
      </c>
      <c r="C409" s="11">
        <f t="shared" si="1"/>
        <v>45272.95833</v>
      </c>
      <c r="D409" s="12">
        <v>23.4</v>
      </c>
    </row>
    <row r="410">
      <c r="A410" s="20">
        <v>45273.0</v>
      </c>
      <c r="B410" s="21"/>
      <c r="C410" s="22">
        <f t="shared" si="1"/>
        <v>45273</v>
      </c>
      <c r="D410" s="25">
        <v>27.6</v>
      </c>
    </row>
    <row r="411">
      <c r="A411" s="20">
        <v>45273.0</v>
      </c>
      <c r="B411" s="21">
        <v>0.041666666666666664</v>
      </c>
      <c r="C411" s="22">
        <f t="shared" si="1"/>
        <v>45273.04167</v>
      </c>
      <c r="D411" s="25">
        <v>31.9</v>
      </c>
    </row>
    <row r="412">
      <c r="A412" s="20">
        <v>45273.0</v>
      </c>
      <c r="B412" s="21">
        <v>0.08333333333333333</v>
      </c>
      <c r="C412" s="22">
        <f t="shared" si="1"/>
        <v>45273.08333</v>
      </c>
      <c r="D412" s="25">
        <v>34.4</v>
      </c>
    </row>
    <row r="413">
      <c r="A413" s="20">
        <v>45273.0</v>
      </c>
      <c r="B413" s="21">
        <v>0.125</v>
      </c>
      <c r="C413" s="22">
        <f t="shared" si="1"/>
        <v>45273.125</v>
      </c>
      <c r="D413" s="25">
        <v>36.5</v>
      </c>
    </row>
    <row r="414">
      <c r="A414" s="20">
        <v>45273.0</v>
      </c>
      <c r="B414" s="21">
        <v>0.16666666666666666</v>
      </c>
      <c r="C414" s="22">
        <f t="shared" si="1"/>
        <v>45273.16667</v>
      </c>
      <c r="D414" s="25">
        <v>35.5</v>
      </c>
    </row>
    <row r="415">
      <c r="A415" s="20">
        <v>45273.0</v>
      </c>
      <c r="B415" s="21">
        <v>0.20833333333333334</v>
      </c>
      <c r="C415" s="22">
        <f t="shared" si="1"/>
        <v>45273.20833</v>
      </c>
      <c r="D415" s="25">
        <v>28.8</v>
      </c>
    </row>
    <row r="416">
      <c r="A416" s="20">
        <v>45273.0</v>
      </c>
      <c r="B416" s="21">
        <v>0.25</v>
      </c>
      <c r="C416" s="22">
        <f t="shared" si="1"/>
        <v>45273.25</v>
      </c>
      <c r="D416" s="25">
        <v>22.5</v>
      </c>
    </row>
    <row r="417">
      <c r="A417" s="20">
        <v>45273.0</v>
      </c>
      <c r="B417" s="21">
        <v>0.2916666666666667</v>
      </c>
      <c r="C417" s="22">
        <f t="shared" si="1"/>
        <v>45273.29167</v>
      </c>
      <c r="D417" s="25">
        <v>18.9</v>
      </c>
    </row>
    <row r="418">
      <c r="A418" s="20">
        <v>45273.0</v>
      </c>
      <c r="B418" s="21">
        <v>0.3333333333333333</v>
      </c>
      <c r="C418" s="22">
        <f t="shared" si="1"/>
        <v>45273.33333</v>
      </c>
      <c r="D418" s="25">
        <v>18.6</v>
      </c>
    </row>
    <row r="419">
      <c r="A419" s="20">
        <v>45273.0</v>
      </c>
      <c r="B419" s="21">
        <v>0.375</v>
      </c>
      <c r="C419" s="22">
        <f t="shared" si="1"/>
        <v>45273.375</v>
      </c>
      <c r="D419" s="25">
        <v>19.3</v>
      </c>
    </row>
    <row r="420">
      <c r="A420" s="20">
        <v>45273.0</v>
      </c>
      <c r="B420" s="21">
        <v>0.4166666666666667</v>
      </c>
      <c r="C420" s="22">
        <f t="shared" si="1"/>
        <v>45273.41667</v>
      </c>
      <c r="D420" s="25">
        <v>18.0</v>
      </c>
    </row>
    <row r="421">
      <c r="A421" s="20">
        <v>45273.0</v>
      </c>
      <c r="B421" s="21">
        <v>0.4583333333333333</v>
      </c>
      <c r="C421" s="22">
        <f t="shared" si="1"/>
        <v>45273.45833</v>
      </c>
      <c r="D421" s="25">
        <v>17.5</v>
      </c>
    </row>
    <row r="422">
      <c r="A422" s="20">
        <v>45273.0</v>
      </c>
      <c r="B422" s="21">
        <v>0.5</v>
      </c>
      <c r="C422" s="22">
        <f t="shared" si="1"/>
        <v>45273.5</v>
      </c>
      <c r="D422" s="25">
        <v>17.6</v>
      </c>
    </row>
    <row r="423">
      <c r="A423" s="20">
        <v>45273.0</v>
      </c>
      <c r="B423" s="21">
        <v>0.5416666666666666</v>
      </c>
      <c r="C423" s="22">
        <f t="shared" si="1"/>
        <v>45273.54167</v>
      </c>
      <c r="D423" s="25">
        <v>18.1</v>
      </c>
    </row>
    <row r="424">
      <c r="A424" s="20">
        <v>45273.0</v>
      </c>
      <c r="B424" s="21">
        <v>0.5833333333333334</v>
      </c>
      <c r="C424" s="22">
        <f t="shared" si="1"/>
        <v>45273.58333</v>
      </c>
      <c r="D424" s="25">
        <v>16.7</v>
      </c>
    </row>
    <row r="425">
      <c r="A425" s="20">
        <v>45273.0</v>
      </c>
      <c r="B425" s="21">
        <v>0.625</v>
      </c>
      <c r="C425" s="22">
        <f t="shared" si="1"/>
        <v>45273.625</v>
      </c>
      <c r="D425" s="25">
        <v>15.5</v>
      </c>
    </row>
    <row r="426">
      <c r="A426" s="20">
        <v>45273.0</v>
      </c>
      <c r="B426" s="21">
        <v>0.6666666666666666</v>
      </c>
      <c r="C426" s="22">
        <f t="shared" si="1"/>
        <v>45273.66667</v>
      </c>
      <c r="D426" s="25">
        <v>14.5</v>
      </c>
    </row>
    <row r="427">
      <c r="A427" s="20">
        <v>45273.0</v>
      </c>
      <c r="B427" s="21">
        <v>0.7083333333333334</v>
      </c>
      <c r="C427" s="22">
        <f t="shared" si="1"/>
        <v>45273.70833</v>
      </c>
      <c r="D427" s="25">
        <v>13.7</v>
      </c>
    </row>
    <row r="428">
      <c r="A428" s="20">
        <v>45273.0</v>
      </c>
      <c r="B428" s="21">
        <v>0.75</v>
      </c>
      <c r="C428" s="22">
        <f t="shared" si="1"/>
        <v>45273.75</v>
      </c>
      <c r="D428" s="25">
        <v>13.2</v>
      </c>
    </row>
    <row r="429">
      <c r="A429" s="20">
        <v>45273.0</v>
      </c>
      <c r="B429" s="21">
        <v>0.7916666666666666</v>
      </c>
      <c r="C429" s="22">
        <f t="shared" si="1"/>
        <v>45273.79167</v>
      </c>
      <c r="D429" s="25">
        <v>13.8</v>
      </c>
    </row>
    <row r="430">
      <c r="A430" s="20">
        <v>45273.0</v>
      </c>
      <c r="B430" s="21">
        <v>0.8333333333333334</v>
      </c>
      <c r="C430" s="22">
        <f t="shared" si="1"/>
        <v>45273.83333</v>
      </c>
      <c r="D430" s="25">
        <v>17.1</v>
      </c>
    </row>
    <row r="431">
      <c r="A431" s="20">
        <v>45273.0</v>
      </c>
      <c r="B431" s="21">
        <v>0.875</v>
      </c>
      <c r="C431" s="22">
        <f t="shared" si="1"/>
        <v>45273.875</v>
      </c>
      <c r="D431" s="25">
        <v>19.5</v>
      </c>
    </row>
    <row r="432">
      <c r="A432" s="20">
        <v>45273.0</v>
      </c>
      <c r="B432" s="21">
        <v>0.9166666666666666</v>
      </c>
      <c r="C432" s="22">
        <f t="shared" si="1"/>
        <v>45273.91667</v>
      </c>
      <c r="D432" s="25">
        <v>20.8</v>
      </c>
    </row>
    <row r="433">
      <c r="A433" s="20">
        <v>45273.0</v>
      </c>
      <c r="B433" s="21">
        <v>0.9583333333333334</v>
      </c>
      <c r="C433" s="22">
        <f t="shared" si="1"/>
        <v>45273.95833</v>
      </c>
      <c r="D433" s="25">
        <v>21.7</v>
      </c>
    </row>
    <row r="434">
      <c r="A434" s="18">
        <v>45274.0</v>
      </c>
      <c r="B434" s="19"/>
      <c r="C434" s="11">
        <f t="shared" si="1"/>
        <v>45274</v>
      </c>
      <c r="D434" s="12">
        <v>25.3</v>
      </c>
    </row>
    <row r="435">
      <c r="A435" s="18">
        <v>45274.0</v>
      </c>
      <c r="B435" s="19">
        <v>0.041666666666666664</v>
      </c>
      <c r="C435" s="11">
        <f t="shared" si="1"/>
        <v>45274.04167</v>
      </c>
      <c r="D435" s="12">
        <v>30.5</v>
      </c>
    </row>
    <row r="436">
      <c r="A436" s="18">
        <v>45274.0</v>
      </c>
      <c r="B436" s="19">
        <v>0.08333333333333333</v>
      </c>
      <c r="C436" s="11">
        <f t="shared" si="1"/>
        <v>45274.08333</v>
      </c>
      <c r="D436" s="12">
        <v>34.0</v>
      </c>
    </row>
    <row r="437">
      <c r="A437" s="18">
        <v>45274.0</v>
      </c>
      <c r="B437" s="19">
        <v>0.125</v>
      </c>
      <c r="C437" s="11">
        <f t="shared" si="1"/>
        <v>45274.125</v>
      </c>
      <c r="D437" s="12">
        <v>35.8</v>
      </c>
    </row>
    <row r="438">
      <c r="A438" s="18">
        <v>45274.0</v>
      </c>
      <c r="B438" s="19">
        <v>0.16666666666666666</v>
      </c>
      <c r="C438" s="11">
        <f t="shared" si="1"/>
        <v>45274.16667</v>
      </c>
      <c r="D438" s="12">
        <v>35.3</v>
      </c>
    </row>
    <row r="439">
      <c r="A439" s="18">
        <v>45274.0</v>
      </c>
      <c r="B439" s="19">
        <v>0.20833333333333334</v>
      </c>
      <c r="C439" s="11">
        <f t="shared" si="1"/>
        <v>45274.20833</v>
      </c>
      <c r="D439" s="12">
        <v>29.5</v>
      </c>
    </row>
    <row r="440">
      <c r="A440" s="18">
        <v>45274.0</v>
      </c>
      <c r="B440" s="19">
        <v>0.25</v>
      </c>
      <c r="C440" s="11">
        <f t="shared" si="1"/>
        <v>45274.25</v>
      </c>
      <c r="D440" s="12">
        <v>23.8</v>
      </c>
    </row>
    <row r="441">
      <c r="A441" s="18">
        <v>45274.0</v>
      </c>
      <c r="B441" s="19">
        <v>0.2916666666666667</v>
      </c>
      <c r="C441" s="11">
        <f t="shared" si="1"/>
        <v>45274.29167</v>
      </c>
      <c r="D441" s="12">
        <v>19.9</v>
      </c>
    </row>
    <row r="442">
      <c r="A442" s="18">
        <v>45274.0</v>
      </c>
      <c r="B442" s="19">
        <v>0.3333333333333333</v>
      </c>
      <c r="C442" s="11">
        <f t="shared" si="1"/>
        <v>45274.33333</v>
      </c>
      <c r="D442" s="12">
        <v>19.5</v>
      </c>
    </row>
    <row r="443">
      <c r="A443" s="18">
        <v>45274.0</v>
      </c>
      <c r="B443" s="19">
        <v>0.375</v>
      </c>
      <c r="C443" s="11">
        <f t="shared" si="1"/>
        <v>45274.375</v>
      </c>
      <c r="D443" s="12">
        <v>19.7</v>
      </c>
    </row>
    <row r="444">
      <c r="A444" s="18">
        <v>45274.0</v>
      </c>
      <c r="B444" s="19">
        <v>0.4166666666666667</v>
      </c>
      <c r="C444" s="11">
        <f t="shared" si="1"/>
        <v>45274.41667</v>
      </c>
      <c r="D444" s="12">
        <v>18.4</v>
      </c>
    </row>
    <row r="445">
      <c r="A445" s="18">
        <v>45274.0</v>
      </c>
      <c r="B445" s="19">
        <v>0.4583333333333333</v>
      </c>
      <c r="C445" s="11">
        <f t="shared" si="1"/>
        <v>45274.45833</v>
      </c>
      <c r="D445" s="12">
        <v>17.8</v>
      </c>
    </row>
    <row r="446">
      <c r="A446" s="18">
        <v>45274.0</v>
      </c>
      <c r="B446" s="19">
        <v>0.5</v>
      </c>
      <c r="C446" s="11">
        <f t="shared" si="1"/>
        <v>45274.5</v>
      </c>
      <c r="D446" s="12">
        <v>17.9</v>
      </c>
    </row>
    <row r="447">
      <c r="A447" s="18">
        <v>45274.0</v>
      </c>
      <c r="B447" s="19">
        <v>0.5416666666666666</v>
      </c>
      <c r="C447" s="11">
        <f t="shared" si="1"/>
        <v>45274.54167</v>
      </c>
      <c r="D447" s="12">
        <v>17.7</v>
      </c>
    </row>
    <row r="448">
      <c r="A448" s="18">
        <v>45274.0</v>
      </c>
      <c r="B448" s="19">
        <v>0.5833333333333334</v>
      </c>
      <c r="C448" s="11">
        <f t="shared" si="1"/>
        <v>45274.58333</v>
      </c>
      <c r="D448" s="12">
        <v>16.8</v>
      </c>
    </row>
    <row r="449">
      <c r="A449" s="18">
        <v>45274.0</v>
      </c>
      <c r="B449" s="19">
        <v>0.625</v>
      </c>
      <c r="C449" s="11">
        <f t="shared" si="1"/>
        <v>45274.625</v>
      </c>
      <c r="D449" s="12">
        <v>15.6</v>
      </c>
    </row>
    <row r="450">
      <c r="A450" s="18">
        <v>45274.0</v>
      </c>
      <c r="B450" s="19">
        <v>0.6666666666666666</v>
      </c>
      <c r="C450" s="11">
        <f t="shared" si="1"/>
        <v>45274.66667</v>
      </c>
      <c r="D450" s="12">
        <v>15.1</v>
      </c>
    </row>
    <row r="451">
      <c r="A451" s="18">
        <v>45274.0</v>
      </c>
      <c r="B451" s="19">
        <v>0.7083333333333334</v>
      </c>
      <c r="C451" s="11">
        <f t="shared" si="1"/>
        <v>45274.70833</v>
      </c>
      <c r="D451" s="12">
        <v>14.6</v>
      </c>
    </row>
    <row r="452">
      <c r="A452" s="18">
        <v>45274.0</v>
      </c>
      <c r="B452" s="19">
        <v>0.75</v>
      </c>
      <c r="C452" s="11">
        <f t="shared" si="1"/>
        <v>45274.75</v>
      </c>
      <c r="D452" s="12">
        <v>14.3</v>
      </c>
    </row>
    <row r="453">
      <c r="A453" s="18">
        <v>45274.0</v>
      </c>
      <c r="B453" s="19">
        <v>0.7916666666666666</v>
      </c>
      <c r="C453" s="11">
        <f t="shared" si="1"/>
        <v>45274.79167</v>
      </c>
      <c r="D453" s="12">
        <v>15.2</v>
      </c>
    </row>
    <row r="454">
      <c r="A454" s="18">
        <v>45274.0</v>
      </c>
      <c r="B454" s="19">
        <v>0.8333333333333334</v>
      </c>
      <c r="C454" s="11">
        <f t="shared" si="1"/>
        <v>45274.83333</v>
      </c>
      <c r="D454" s="12">
        <v>18.7</v>
      </c>
    </row>
    <row r="455">
      <c r="A455" s="18">
        <v>45274.0</v>
      </c>
      <c r="B455" s="19">
        <v>0.875</v>
      </c>
      <c r="C455" s="11">
        <f t="shared" si="1"/>
        <v>45274.875</v>
      </c>
      <c r="D455" s="12">
        <v>20.8</v>
      </c>
    </row>
    <row r="456">
      <c r="A456" s="18">
        <v>45274.0</v>
      </c>
      <c r="B456" s="19">
        <v>0.9166666666666666</v>
      </c>
      <c r="C456" s="11">
        <f t="shared" si="1"/>
        <v>45274.91667</v>
      </c>
      <c r="D456" s="12">
        <v>21.6</v>
      </c>
    </row>
    <row r="457">
      <c r="A457" s="18">
        <v>45274.0</v>
      </c>
      <c r="B457" s="19">
        <v>0.9583333333333334</v>
      </c>
      <c r="C457" s="11">
        <f t="shared" si="1"/>
        <v>45274.95833</v>
      </c>
      <c r="D457" s="12">
        <v>22.4</v>
      </c>
    </row>
    <row r="458">
      <c r="A458" s="26">
        <v>45275.0</v>
      </c>
      <c r="B458" s="27"/>
      <c r="C458" s="22">
        <f t="shared" si="1"/>
        <v>45275</v>
      </c>
      <c r="D458" s="25">
        <v>25.6</v>
      </c>
    </row>
    <row r="459">
      <c r="A459" s="26">
        <v>45275.0</v>
      </c>
      <c r="B459" s="27">
        <v>0.041666666666666664</v>
      </c>
      <c r="C459" s="22">
        <f t="shared" si="1"/>
        <v>45275.04167</v>
      </c>
      <c r="D459" s="25">
        <v>29.4</v>
      </c>
    </row>
    <row r="460">
      <c r="A460" s="26">
        <v>45275.0</v>
      </c>
      <c r="B460" s="27">
        <v>0.08333333333333333</v>
      </c>
      <c r="C460" s="22">
        <f t="shared" si="1"/>
        <v>45275.08333</v>
      </c>
      <c r="D460" s="25">
        <v>33.6</v>
      </c>
    </row>
    <row r="461">
      <c r="A461" s="26">
        <v>45275.0</v>
      </c>
      <c r="B461" s="27">
        <v>0.125</v>
      </c>
      <c r="C461" s="22">
        <f t="shared" si="1"/>
        <v>45275.125</v>
      </c>
      <c r="D461" s="25">
        <v>35.5</v>
      </c>
    </row>
    <row r="462">
      <c r="A462" s="26">
        <v>45275.0</v>
      </c>
      <c r="B462" s="27">
        <v>0.16666666666666666</v>
      </c>
      <c r="C462" s="22">
        <f t="shared" si="1"/>
        <v>45275.16667</v>
      </c>
      <c r="D462" s="25">
        <v>34.6</v>
      </c>
    </row>
    <row r="463">
      <c r="A463" s="26">
        <v>45275.0</v>
      </c>
      <c r="B463" s="27">
        <v>0.20833333333333334</v>
      </c>
      <c r="C463" s="22">
        <f t="shared" si="1"/>
        <v>45275.20833</v>
      </c>
      <c r="D463" s="25">
        <v>29.8</v>
      </c>
    </row>
    <row r="464">
      <c r="A464" s="26">
        <v>45275.0</v>
      </c>
      <c r="B464" s="27">
        <v>0.25</v>
      </c>
      <c r="C464" s="22">
        <f t="shared" si="1"/>
        <v>45275.25</v>
      </c>
      <c r="D464" s="25">
        <v>24.9</v>
      </c>
    </row>
    <row r="465">
      <c r="A465" s="26">
        <v>45275.0</v>
      </c>
      <c r="B465" s="27">
        <v>0.2916666666666667</v>
      </c>
      <c r="C465" s="22">
        <f t="shared" si="1"/>
        <v>45275.29167</v>
      </c>
      <c r="D465" s="25">
        <v>21.0</v>
      </c>
    </row>
    <row r="466">
      <c r="A466" s="26">
        <v>45275.0</v>
      </c>
      <c r="B466" s="27">
        <v>0.3333333333333333</v>
      </c>
      <c r="C466" s="22">
        <f t="shared" si="1"/>
        <v>45275.33333</v>
      </c>
      <c r="D466" s="25">
        <v>19.9</v>
      </c>
    </row>
    <row r="467">
      <c r="A467" s="26">
        <v>45275.0</v>
      </c>
      <c r="B467" s="27">
        <v>0.375</v>
      </c>
      <c r="C467" s="22">
        <f t="shared" si="1"/>
        <v>45275.375</v>
      </c>
      <c r="D467" s="25">
        <v>20.2</v>
      </c>
    </row>
    <row r="468">
      <c r="A468" s="26">
        <v>45275.0</v>
      </c>
      <c r="B468" s="27">
        <v>0.4166666666666667</v>
      </c>
      <c r="C468" s="22">
        <f t="shared" si="1"/>
        <v>45275.41667</v>
      </c>
      <c r="D468" s="25">
        <v>18.5</v>
      </c>
    </row>
    <row r="469">
      <c r="A469" s="26">
        <v>45275.0</v>
      </c>
      <c r="B469" s="27">
        <v>0.4583333333333333</v>
      </c>
      <c r="C469" s="22">
        <f t="shared" si="1"/>
        <v>45275.45833</v>
      </c>
      <c r="D469" s="25">
        <v>17.2</v>
      </c>
    </row>
    <row r="470">
      <c r="A470" s="26">
        <v>45275.0</v>
      </c>
      <c r="B470" s="27">
        <v>0.5</v>
      </c>
      <c r="C470" s="22">
        <f t="shared" si="1"/>
        <v>45275.5</v>
      </c>
      <c r="D470" s="25">
        <v>16.8</v>
      </c>
    </row>
    <row r="471">
      <c r="A471" s="26">
        <v>45275.0</v>
      </c>
      <c r="B471" s="27">
        <v>0.5416666666666666</v>
      </c>
      <c r="C471" s="22">
        <f t="shared" si="1"/>
        <v>45275.54167</v>
      </c>
      <c r="D471" s="25">
        <v>17.1</v>
      </c>
    </row>
    <row r="472">
      <c r="A472" s="26">
        <v>45275.0</v>
      </c>
      <c r="B472" s="27">
        <v>0.5833333333333334</v>
      </c>
      <c r="C472" s="22">
        <f t="shared" si="1"/>
        <v>45275.58333</v>
      </c>
      <c r="D472" s="25">
        <v>15.8</v>
      </c>
    </row>
    <row r="473">
      <c r="A473" s="26">
        <v>45275.0</v>
      </c>
      <c r="B473" s="27">
        <v>0.625</v>
      </c>
      <c r="C473" s="22">
        <f t="shared" si="1"/>
        <v>45275.625</v>
      </c>
      <c r="D473" s="25">
        <v>14.9</v>
      </c>
    </row>
    <row r="474">
      <c r="A474" s="26">
        <v>45275.0</v>
      </c>
      <c r="B474" s="27">
        <v>0.6666666666666666</v>
      </c>
      <c r="C474" s="22">
        <f t="shared" si="1"/>
        <v>45275.66667</v>
      </c>
      <c r="D474" s="25">
        <v>14.3</v>
      </c>
    </row>
    <row r="475">
      <c r="A475" s="26">
        <v>45275.0</v>
      </c>
      <c r="B475" s="27">
        <v>0.7083333333333334</v>
      </c>
      <c r="C475" s="22">
        <f t="shared" si="1"/>
        <v>45275.70833</v>
      </c>
      <c r="D475" s="28">
        <v>13.7</v>
      </c>
    </row>
    <row r="476">
      <c r="A476" s="26">
        <v>45275.0</v>
      </c>
      <c r="B476" s="27">
        <v>0.75</v>
      </c>
      <c r="C476" s="22">
        <f t="shared" si="1"/>
        <v>45275.75</v>
      </c>
      <c r="D476" s="25">
        <v>13.7</v>
      </c>
    </row>
    <row r="477">
      <c r="A477" s="26">
        <v>45275.0</v>
      </c>
      <c r="B477" s="27">
        <v>0.7916666666666666</v>
      </c>
      <c r="C477" s="22">
        <f t="shared" si="1"/>
        <v>45275.79167</v>
      </c>
      <c r="D477" s="25">
        <v>14.9</v>
      </c>
    </row>
    <row r="478">
      <c r="A478" s="26">
        <v>45275.0</v>
      </c>
      <c r="B478" s="27">
        <v>0.8333333333333334</v>
      </c>
      <c r="C478" s="22">
        <f t="shared" si="1"/>
        <v>45275.83333</v>
      </c>
      <c r="D478" s="25">
        <v>17.4</v>
      </c>
    </row>
    <row r="479">
      <c r="A479" s="26">
        <v>45275.0</v>
      </c>
      <c r="B479" s="27">
        <v>0.875</v>
      </c>
      <c r="C479" s="22">
        <f t="shared" si="1"/>
        <v>45275.875</v>
      </c>
      <c r="D479" s="25">
        <v>18.8</v>
      </c>
    </row>
    <row r="480">
      <c r="A480" s="26">
        <v>45275.0</v>
      </c>
      <c r="B480" s="27">
        <v>0.9166666666666666</v>
      </c>
      <c r="C480" s="22">
        <f t="shared" si="1"/>
        <v>45275.91667</v>
      </c>
      <c r="D480" s="25">
        <v>18.7</v>
      </c>
    </row>
    <row r="481">
      <c r="A481" s="26">
        <v>45275.0</v>
      </c>
      <c r="B481" s="27">
        <v>0.9583333333333334</v>
      </c>
      <c r="C481" s="22">
        <f t="shared" si="1"/>
        <v>45275.95833</v>
      </c>
      <c r="D481" s="25">
        <v>18.8</v>
      </c>
    </row>
    <row r="482">
      <c r="A482" s="18">
        <v>45276.0</v>
      </c>
      <c r="B482" s="19"/>
      <c r="C482" s="11">
        <f t="shared" si="1"/>
        <v>45276</v>
      </c>
      <c r="D482" s="12">
        <v>19.6</v>
      </c>
    </row>
    <row r="483">
      <c r="A483" s="18">
        <v>45276.0</v>
      </c>
      <c r="B483" s="19">
        <v>0.041666666666666664</v>
      </c>
      <c r="C483" s="11">
        <f t="shared" si="1"/>
        <v>45276.04167</v>
      </c>
      <c r="D483" s="12">
        <v>22.2</v>
      </c>
    </row>
    <row r="484">
      <c r="A484" s="18">
        <v>45276.0</v>
      </c>
      <c r="B484" s="19">
        <v>0.08333333333333333</v>
      </c>
      <c r="C484" s="11">
        <f t="shared" si="1"/>
        <v>45276.08333</v>
      </c>
      <c r="D484" s="12">
        <v>26.9</v>
      </c>
    </row>
    <row r="485">
      <c r="A485" s="18">
        <v>45276.0</v>
      </c>
      <c r="B485" s="19">
        <v>0.125</v>
      </c>
      <c r="C485" s="11">
        <f t="shared" si="1"/>
        <v>45276.125</v>
      </c>
      <c r="D485" s="12">
        <v>32.3</v>
      </c>
    </row>
    <row r="486">
      <c r="A486" s="18">
        <v>45276.0</v>
      </c>
      <c r="B486" s="19">
        <v>0.16666666666666666</v>
      </c>
      <c r="C486" s="11">
        <f t="shared" si="1"/>
        <v>45276.16667</v>
      </c>
      <c r="D486" s="12">
        <v>34.2</v>
      </c>
    </row>
    <row r="487">
      <c r="A487" s="18">
        <v>45276.0</v>
      </c>
      <c r="B487" s="19">
        <v>0.20833333333333334</v>
      </c>
      <c r="C487" s="11">
        <f t="shared" si="1"/>
        <v>45276.20833</v>
      </c>
      <c r="D487" s="12">
        <v>31.2</v>
      </c>
    </row>
    <row r="488">
      <c r="A488" s="18">
        <v>45276.0</v>
      </c>
      <c r="B488" s="19">
        <v>0.25</v>
      </c>
      <c r="C488" s="11">
        <f t="shared" si="1"/>
        <v>45276.25</v>
      </c>
      <c r="D488" s="12">
        <v>28.1</v>
      </c>
    </row>
    <row r="489">
      <c r="A489" s="18">
        <v>45276.0</v>
      </c>
      <c r="B489" s="19">
        <v>0.2916666666666667</v>
      </c>
      <c r="C489" s="11">
        <f t="shared" si="1"/>
        <v>45276.29167</v>
      </c>
      <c r="D489" s="12">
        <v>26.1</v>
      </c>
    </row>
    <row r="490">
      <c r="A490" s="18">
        <v>45276.0</v>
      </c>
      <c r="B490" s="19">
        <v>0.3333333333333333</v>
      </c>
      <c r="C490" s="11">
        <f t="shared" si="1"/>
        <v>45276.33333</v>
      </c>
      <c r="D490" s="12">
        <v>23.0</v>
      </c>
    </row>
    <row r="491">
      <c r="A491" s="18">
        <v>45276.0</v>
      </c>
      <c r="B491" s="19">
        <v>0.375</v>
      </c>
      <c r="C491" s="11">
        <f t="shared" si="1"/>
        <v>45276.375</v>
      </c>
      <c r="D491" s="12">
        <v>20.2</v>
      </c>
    </row>
    <row r="492">
      <c r="A492" s="18">
        <v>45276.0</v>
      </c>
      <c r="B492" s="19">
        <v>0.4166666666666667</v>
      </c>
      <c r="C492" s="11">
        <f t="shared" si="1"/>
        <v>45276.41667</v>
      </c>
      <c r="D492" s="12">
        <v>18.7</v>
      </c>
    </row>
    <row r="493">
      <c r="A493" s="18">
        <v>45276.0</v>
      </c>
      <c r="B493" s="19">
        <v>0.4583333333333333</v>
      </c>
      <c r="C493" s="11">
        <f t="shared" si="1"/>
        <v>45276.45833</v>
      </c>
      <c r="D493" s="12">
        <v>18.7</v>
      </c>
    </row>
    <row r="494">
      <c r="A494" s="18">
        <v>45276.0</v>
      </c>
      <c r="B494" s="19">
        <v>0.5</v>
      </c>
      <c r="C494" s="11">
        <f t="shared" si="1"/>
        <v>45276.5</v>
      </c>
      <c r="D494" s="12">
        <v>18.8</v>
      </c>
    </row>
    <row r="495">
      <c r="A495" s="18">
        <v>45276.0</v>
      </c>
      <c r="B495" s="19">
        <v>0.5416666666666666</v>
      </c>
      <c r="C495" s="11">
        <f t="shared" si="1"/>
        <v>45276.54167</v>
      </c>
      <c r="D495" s="12">
        <v>18.8</v>
      </c>
    </row>
    <row r="496">
      <c r="A496" s="18">
        <v>45276.0</v>
      </c>
      <c r="B496" s="19">
        <v>0.5833333333333334</v>
      </c>
      <c r="C496" s="11">
        <f t="shared" si="1"/>
        <v>45276.58333</v>
      </c>
      <c r="D496" s="12">
        <v>17.4</v>
      </c>
    </row>
    <row r="497">
      <c r="A497" s="18">
        <v>45276.0</v>
      </c>
      <c r="B497" s="19">
        <v>0.625</v>
      </c>
      <c r="C497" s="11">
        <f t="shared" si="1"/>
        <v>45276.625</v>
      </c>
      <c r="D497" s="12">
        <v>16.7</v>
      </c>
    </row>
    <row r="498">
      <c r="A498" s="18">
        <v>45276.0</v>
      </c>
      <c r="B498" s="19">
        <v>0.6666666666666666</v>
      </c>
      <c r="C498" s="11">
        <f t="shared" si="1"/>
        <v>45276.66667</v>
      </c>
      <c r="D498" s="12">
        <v>16.2</v>
      </c>
    </row>
    <row r="499">
      <c r="A499" s="18">
        <v>45276.0</v>
      </c>
      <c r="B499" s="19">
        <v>0.7083333333333334</v>
      </c>
      <c r="C499" s="11">
        <f t="shared" si="1"/>
        <v>45276.70833</v>
      </c>
      <c r="D499" s="12">
        <v>15.6</v>
      </c>
    </row>
    <row r="500">
      <c r="A500" s="18">
        <v>45276.0</v>
      </c>
      <c r="B500" s="19">
        <v>0.75</v>
      </c>
      <c r="C500" s="11">
        <f t="shared" si="1"/>
        <v>45276.75</v>
      </c>
      <c r="D500" s="12">
        <v>15.2</v>
      </c>
    </row>
    <row r="501">
      <c r="A501" s="18">
        <v>45276.0</v>
      </c>
      <c r="B501" s="19">
        <v>0.7916666666666666</v>
      </c>
      <c r="C501" s="11">
        <f t="shared" si="1"/>
        <v>45276.79167</v>
      </c>
      <c r="D501" s="12">
        <v>16.5</v>
      </c>
    </row>
    <row r="502">
      <c r="A502" s="18">
        <v>45276.0</v>
      </c>
      <c r="B502" s="19">
        <v>0.8333333333333334</v>
      </c>
      <c r="C502" s="11">
        <f t="shared" si="1"/>
        <v>45276.83333</v>
      </c>
      <c r="D502" s="12">
        <v>19.9</v>
      </c>
    </row>
    <row r="503">
      <c r="A503" s="18">
        <v>45276.0</v>
      </c>
      <c r="B503" s="19">
        <v>0.875</v>
      </c>
      <c r="C503" s="11">
        <f t="shared" si="1"/>
        <v>45276.875</v>
      </c>
      <c r="D503" s="12">
        <v>23.0</v>
      </c>
    </row>
    <row r="504">
      <c r="A504" s="18">
        <v>45276.0</v>
      </c>
      <c r="B504" s="19">
        <v>0.9166666666666666</v>
      </c>
      <c r="C504" s="11">
        <f t="shared" si="1"/>
        <v>45276.91667</v>
      </c>
      <c r="D504" s="12">
        <v>22.4</v>
      </c>
    </row>
    <row r="505">
      <c r="A505" s="18">
        <v>45276.0</v>
      </c>
      <c r="B505" s="19">
        <v>0.9583333333333334</v>
      </c>
      <c r="C505" s="11">
        <f t="shared" si="1"/>
        <v>45276.95833</v>
      </c>
      <c r="D505" s="12">
        <v>22.3</v>
      </c>
    </row>
    <row r="506">
      <c r="A506" s="26">
        <v>45277.0</v>
      </c>
      <c r="B506" s="27"/>
      <c r="C506" s="22">
        <f t="shared" si="1"/>
        <v>45277</v>
      </c>
      <c r="D506" s="25">
        <v>23.6</v>
      </c>
    </row>
    <row r="507">
      <c r="A507" s="26">
        <v>45277.0</v>
      </c>
      <c r="B507" s="27">
        <v>0.041666666666666664</v>
      </c>
      <c r="C507" s="22">
        <f t="shared" si="1"/>
        <v>45277.04167</v>
      </c>
      <c r="D507" s="25">
        <v>26.4</v>
      </c>
    </row>
    <row r="508">
      <c r="A508" s="26">
        <v>45277.0</v>
      </c>
      <c r="B508" s="27">
        <v>0.08333333333333333</v>
      </c>
      <c r="C508" s="22">
        <f t="shared" si="1"/>
        <v>45277.08333</v>
      </c>
      <c r="D508" s="25">
        <v>30.5</v>
      </c>
    </row>
    <row r="509">
      <c r="A509" s="26">
        <v>45277.0</v>
      </c>
      <c r="B509" s="27">
        <v>0.125</v>
      </c>
      <c r="C509" s="22">
        <f t="shared" si="1"/>
        <v>45277.125</v>
      </c>
      <c r="D509" s="25">
        <v>33.9</v>
      </c>
    </row>
    <row r="510">
      <c r="A510" s="26">
        <v>45277.0</v>
      </c>
      <c r="B510" s="27">
        <v>0.16666666666666666</v>
      </c>
      <c r="C510" s="22">
        <f t="shared" si="1"/>
        <v>45277.16667</v>
      </c>
      <c r="D510" s="25">
        <v>36.0</v>
      </c>
    </row>
    <row r="511">
      <c r="A511" s="26">
        <v>45277.0</v>
      </c>
      <c r="B511" s="27">
        <v>0.20833333333333334</v>
      </c>
      <c r="C511" s="22">
        <f t="shared" si="1"/>
        <v>45277.20833</v>
      </c>
      <c r="D511" s="25">
        <v>34.9</v>
      </c>
    </row>
    <row r="512">
      <c r="A512" s="26">
        <v>45277.0</v>
      </c>
      <c r="B512" s="27">
        <v>0.25</v>
      </c>
      <c r="C512" s="22">
        <f t="shared" si="1"/>
        <v>45277.25</v>
      </c>
      <c r="D512" s="25">
        <v>34.6</v>
      </c>
    </row>
    <row r="513">
      <c r="A513" s="26">
        <v>45277.0</v>
      </c>
      <c r="B513" s="27">
        <v>0.2916666666666667</v>
      </c>
      <c r="C513" s="22">
        <f t="shared" si="1"/>
        <v>45277.29167</v>
      </c>
      <c r="D513" s="25">
        <v>32.9</v>
      </c>
    </row>
    <row r="514">
      <c r="A514" s="26">
        <v>45277.0</v>
      </c>
      <c r="B514" s="27">
        <v>0.3333333333333333</v>
      </c>
      <c r="C514" s="22">
        <f t="shared" si="1"/>
        <v>45277.33333</v>
      </c>
      <c r="D514" s="25">
        <v>30.0</v>
      </c>
    </row>
    <row r="515">
      <c r="A515" s="26">
        <v>45277.0</v>
      </c>
      <c r="B515" s="27">
        <v>0.375</v>
      </c>
      <c r="C515" s="22">
        <f t="shared" si="1"/>
        <v>45277.375</v>
      </c>
      <c r="D515" s="25">
        <v>27.3</v>
      </c>
    </row>
    <row r="516">
      <c r="A516" s="26">
        <v>45277.0</v>
      </c>
      <c r="B516" s="27">
        <v>0.4166666666666667</v>
      </c>
      <c r="C516" s="22">
        <f t="shared" si="1"/>
        <v>45277.41667</v>
      </c>
      <c r="D516" s="25">
        <v>24.8</v>
      </c>
    </row>
    <row r="517">
      <c r="A517" s="26">
        <v>45277.0</v>
      </c>
      <c r="B517" s="27">
        <v>0.4583333333333333</v>
      </c>
      <c r="C517" s="22">
        <f t="shared" si="1"/>
        <v>45277.45833</v>
      </c>
      <c r="D517" s="25">
        <v>23.2</v>
      </c>
    </row>
    <row r="518">
      <c r="A518" s="26">
        <v>45277.0</v>
      </c>
      <c r="B518" s="27">
        <v>0.5</v>
      </c>
      <c r="C518" s="22">
        <f t="shared" si="1"/>
        <v>45277.5</v>
      </c>
      <c r="D518" s="25">
        <v>23.1</v>
      </c>
    </row>
    <row r="519">
      <c r="A519" s="26">
        <v>45277.0</v>
      </c>
      <c r="B519" s="27">
        <v>0.5416666666666666</v>
      </c>
      <c r="C519" s="22">
        <f t="shared" si="1"/>
        <v>45277.54167</v>
      </c>
      <c r="D519" s="25">
        <v>23.4</v>
      </c>
    </row>
    <row r="520">
      <c r="A520" s="26">
        <v>45277.0</v>
      </c>
      <c r="B520" s="27">
        <v>0.5833333333333334</v>
      </c>
      <c r="C520" s="22">
        <f t="shared" si="1"/>
        <v>45277.58333</v>
      </c>
      <c r="D520" s="25">
        <v>22.4</v>
      </c>
    </row>
    <row r="521">
      <c r="A521" s="26">
        <v>45277.0</v>
      </c>
      <c r="B521" s="27">
        <v>0.625</v>
      </c>
      <c r="C521" s="22">
        <f t="shared" si="1"/>
        <v>45277.625</v>
      </c>
      <c r="D521" s="25">
        <v>20.9</v>
      </c>
    </row>
    <row r="522">
      <c r="A522" s="26">
        <v>45277.0</v>
      </c>
      <c r="B522" s="27">
        <v>0.6666666666666666</v>
      </c>
      <c r="C522" s="22">
        <f t="shared" si="1"/>
        <v>45277.66667</v>
      </c>
      <c r="D522" s="25">
        <v>20.5</v>
      </c>
    </row>
    <row r="523">
      <c r="A523" s="26">
        <v>45277.0</v>
      </c>
      <c r="B523" s="27">
        <v>0.7083333333333334</v>
      </c>
      <c r="C523" s="22">
        <f t="shared" si="1"/>
        <v>45277.70833</v>
      </c>
      <c r="D523" s="25">
        <v>20.0</v>
      </c>
    </row>
    <row r="524">
      <c r="A524" s="26">
        <v>45277.0</v>
      </c>
      <c r="B524" s="27">
        <v>0.75</v>
      </c>
      <c r="C524" s="22">
        <f t="shared" si="1"/>
        <v>45277.75</v>
      </c>
      <c r="D524" s="25">
        <v>19.5</v>
      </c>
    </row>
    <row r="525">
      <c r="A525" s="26">
        <v>45277.0</v>
      </c>
      <c r="B525" s="27">
        <v>0.7916666666666666</v>
      </c>
      <c r="C525" s="22">
        <f t="shared" si="1"/>
        <v>45277.79167</v>
      </c>
      <c r="D525" s="25">
        <v>20.2</v>
      </c>
    </row>
    <row r="526">
      <c r="A526" s="26">
        <v>45277.0</v>
      </c>
      <c r="B526" s="27">
        <v>0.8333333333333334</v>
      </c>
      <c r="C526" s="22">
        <f t="shared" si="1"/>
        <v>45277.83333</v>
      </c>
      <c r="D526" s="25">
        <v>22.2</v>
      </c>
    </row>
    <row r="527">
      <c r="A527" s="26">
        <v>45277.0</v>
      </c>
      <c r="B527" s="27">
        <v>0.875</v>
      </c>
      <c r="C527" s="22">
        <f t="shared" si="1"/>
        <v>45277.875</v>
      </c>
      <c r="D527" s="25">
        <v>23.5</v>
      </c>
    </row>
    <row r="528">
      <c r="A528" s="26">
        <v>45277.0</v>
      </c>
      <c r="B528" s="27">
        <v>0.9166666666666666</v>
      </c>
      <c r="C528" s="22">
        <f t="shared" si="1"/>
        <v>45277.91667</v>
      </c>
      <c r="D528" s="25">
        <v>24.1</v>
      </c>
    </row>
    <row r="529">
      <c r="A529" s="26">
        <v>45277.0</v>
      </c>
      <c r="B529" s="27">
        <v>0.9583333333333334</v>
      </c>
      <c r="C529" s="22">
        <f t="shared" si="1"/>
        <v>45277.95833</v>
      </c>
      <c r="D529" s="25">
        <v>25.0</v>
      </c>
    </row>
    <row r="530">
      <c r="A530" s="18">
        <v>45278.0</v>
      </c>
      <c r="B530" s="19"/>
      <c r="C530" s="11">
        <f t="shared" si="1"/>
        <v>45278</v>
      </c>
      <c r="D530" s="12">
        <v>29.5</v>
      </c>
    </row>
    <row r="531">
      <c r="A531" s="18">
        <v>45278.0</v>
      </c>
      <c r="B531" s="19">
        <v>0.041666666666666664</v>
      </c>
      <c r="C531" s="11">
        <f t="shared" si="1"/>
        <v>45278.04167</v>
      </c>
      <c r="D531" s="12">
        <v>33.6</v>
      </c>
    </row>
    <row r="532">
      <c r="A532" s="18">
        <v>45278.0</v>
      </c>
      <c r="B532" s="19">
        <v>0.08333333333333333</v>
      </c>
      <c r="C532" s="11">
        <f t="shared" si="1"/>
        <v>45278.08333</v>
      </c>
      <c r="D532" s="12">
        <v>36.0</v>
      </c>
    </row>
    <row r="533">
      <c r="A533" s="18">
        <v>45278.0</v>
      </c>
      <c r="B533" s="19">
        <v>0.125</v>
      </c>
      <c r="C533" s="11">
        <f t="shared" si="1"/>
        <v>45278.125</v>
      </c>
      <c r="D533" s="12">
        <v>36.7</v>
      </c>
    </row>
    <row r="534">
      <c r="A534" s="18">
        <v>45278.0</v>
      </c>
      <c r="B534" s="19">
        <v>0.16666666666666666</v>
      </c>
      <c r="C534" s="11">
        <f t="shared" si="1"/>
        <v>45278.16667</v>
      </c>
      <c r="D534" s="12">
        <v>35.5</v>
      </c>
    </row>
    <row r="535">
      <c r="A535" s="18">
        <v>45278.0</v>
      </c>
      <c r="B535" s="19">
        <v>0.20833333333333334</v>
      </c>
      <c r="C535" s="11">
        <f t="shared" si="1"/>
        <v>45278.20833</v>
      </c>
      <c r="D535" s="12">
        <v>29.0</v>
      </c>
    </row>
    <row r="536">
      <c r="A536" s="18">
        <v>45278.0</v>
      </c>
      <c r="B536" s="19">
        <v>0.25</v>
      </c>
      <c r="C536" s="11">
        <f t="shared" si="1"/>
        <v>45278.25</v>
      </c>
      <c r="D536" s="12">
        <v>24.0</v>
      </c>
    </row>
    <row r="537">
      <c r="A537" s="18">
        <v>45278.0</v>
      </c>
      <c r="B537" s="19">
        <v>0.2916666666666667</v>
      </c>
      <c r="C537" s="11">
        <f t="shared" si="1"/>
        <v>45278.29167</v>
      </c>
      <c r="D537" s="12">
        <v>21.5</v>
      </c>
    </row>
    <row r="538">
      <c r="A538" s="18">
        <v>45278.0</v>
      </c>
      <c r="B538" s="19">
        <v>0.3333333333333333</v>
      </c>
      <c r="C538" s="11">
        <f t="shared" si="1"/>
        <v>45278.33333</v>
      </c>
      <c r="D538" s="12">
        <v>21.0</v>
      </c>
    </row>
    <row r="539">
      <c r="A539" s="18">
        <v>45278.0</v>
      </c>
      <c r="B539" s="19">
        <v>0.375</v>
      </c>
      <c r="C539" s="11">
        <f t="shared" si="1"/>
        <v>45278.375</v>
      </c>
      <c r="D539" s="12">
        <v>21.2</v>
      </c>
    </row>
    <row r="540">
      <c r="A540" s="18">
        <v>45278.0</v>
      </c>
      <c r="B540" s="19">
        <v>0.4166666666666667</v>
      </c>
      <c r="C540" s="11">
        <f t="shared" si="1"/>
        <v>45278.41667</v>
      </c>
      <c r="D540" s="12">
        <v>20.0</v>
      </c>
    </row>
    <row r="541">
      <c r="A541" s="18">
        <v>45278.0</v>
      </c>
      <c r="B541" s="19">
        <v>0.4583333333333333</v>
      </c>
      <c r="C541" s="11">
        <f t="shared" si="1"/>
        <v>45278.45833</v>
      </c>
      <c r="D541" s="12">
        <v>19.1</v>
      </c>
    </row>
    <row r="542">
      <c r="A542" s="18">
        <v>45278.0</v>
      </c>
      <c r="B542" s="19">
        <v>0.5</v>
      </c>
      <c r="C542" s="11">
        <f t="shared" si="1"/>
        <v>45278.5</v>
      </c>
      <c r="D542" s="12">
        <v>19.0</v>
      </c>
    </row>
    <row r="543">
      <c r="A543" s="18">
        <v>45278.0</v>
      </c>
      <c r="B543" s="19">
        <v>0.5416666666666666</v>
      </c>
      <c r="C543" s="11">
        <f t="shared" si="1"/>
        <v>45278.54167</v>
      </c>
      <c r="D543" s="12">
        <v>20.0</v>
      </c>
    </row>
    <row r="544">
      <c r="A544" s="18">
        <v>45278.0</v>
      </c>
      <c r="B544" s="19">
        <v>0.5833333333333334</v>
      </c>
      <c r="C544" s="11">
        <f t="shared" si="1"/>
        <v>45278.58333</v>
      </c>
      <c r="D544" s="12">
        <v>18.7</v>
      </c>
    </row>
    <row r="545">
      <c r="A545" s="18">
        <v>45278.0</v>
      </c>
      <c r="B545" s="19">
        <v>0.625</v>
      </c>
      <c r="C545" s="11">
        <f t="shared" si="1"/>
        <v>45278.625</v>
      </c>
      <c r="D545" s="12">
        <v>17.5</v>
      </c>
    </row>
    <row r="546">
      <c r="A546" s="18">
        <v>45278.0</v>
      </c>
      <c r="B546" s="19">
        <v>0.6666666666666666</v>
      </c>
      <c r="C546" s="11">
        <f t="shared" si="1"/>
        <v>45278.66667</v>
      </c>
      <c r="D546" s="12">
        <v>16.8</v>
      </c>
    </row>
    <row r="547">
      <c r="A547" s="18">
        <v>45278.0</v>
      </c>
      <c r="B547" s="19">
        <v>0.7083333333333334</v>
      </c>
      <c r="C547" s="11">
        <f t="shared" si="1"/>
        <v>45278.70833</v>
      </c>
      <c r="D547" s="12">
        <v>14.9</v>
      </c>
    </row>
    <row r="548">
      <c r="A548" s="18">
        <v>45278.0</v>
      </c>
      <c r="B548" s="19">
        <v>0.75</v>
      </c>
      <c r="C548" s="11">
        <f t="shared" si="1"/>
        <v>45278.75</v>
      </c>
      <c r="D548" s="12">
        <v>14.6</v>
      </c>
    </row>
    <row r="549">
      <c r="A549" s="18">
        <v>45278.0</v>
      </c>
      <c r="B549" s="19">
        <v>0.7916666666666666</v>
      </c>
      <c r="C549" s="11">
        <f t="shared" si="1"/>
        <v>45278.79167</v>
      </c>
      <c r="D549" s="12">
        <v>15.2</v>
      </c>
    </row>
    <row r="550">
      <c r="A550" s="18">
        <v>45278.0</v>
      </c>
      <c r="B550" s="19">
        <v>0.8333333333333334</v>
      </c>
      <c r="C550" s="11">
        <f t="shared" si="1"/>
        <v>45278.83333</v>
      </c>
      <c r="D550" s="12">
        <v>18.9</v>
      </c>
    </row>
    <row r="551">
      <c r="A551" s="18">
        <v>45278.0</v>
      </c>
      <c r="B551" s="19">
        <v>0.875</v>
      </c>
      <c r="C551" s="11">
        <f t="shared" si="1"/>
        <v>45278.875</v>
      </c>
      <c r="D551" s="12">
        <v>21.6</v>
      </c>
    </row>
    <row r="552">
      <c r="A552" s="18">
        <v>45278.0</v>
      </c>
      <c r="B552" s="19">
        <v>0.9166666666666666</v>
      </c>
      <c r="C552" s="11">
        <f t="shared" si="1"/>
        <v>45278.91667</v>
      </c>
      <c r="D552" s="12">
        <v>23.6</v>
      </c>
    </row>
    <row r="553">
      <c r="A553" s="18">
        <v>45278.0</v>
      </c>
      <c r="B553" s="19">
        <v>0.9583333333333334</v>
      </c>
      <c r="C553" s="11">
        <f t="shared" si="1"/>
        <v>45278.95833</v>
      </c>
      <c r="D553" s="12">
        <v>25.2</v>
      </c>
    </row>
    <row r="554">
      <c r="A554" s="26">
        <v>45279.0</v>
      </c>
      <c r="B554" s="27"/>
      <c r="C554" s="22">
        <f t="shared" si="1"/>
        <v>45279</v>
      </c>
      <c r="D554" s="25">
        <v>28.6</v>
      </c>
    </row>
    <row r="555">
      <c r="A555" s="26">
        <v>45279.0</v>
      </c>
      <c r="B555" s="27">
        <v>0.041666666666666664</v>
      </c>
      <c r="C555" s="22">
        <f t="shared" si="1"/>
        <v>45279.04167</v>
      </c>
      <c r="D555" s="25">
        <v>32.5</v>
      </c>
    </row>
    <row r="556">
      <c r="A556" s="26">
        <v>45279.0</v>
      </c>
      <c r="B556" s="27">
        <v>0.08333333333333333</v>
      </c>
      <c r="C556" s="22">
        <f t="shared" si="1"/>
        <v>45279.08333</v>
      </c>
      <c r="D556" s="25">
        <v>35.1</v>
      </c>
    </row>
    <row r="557">
      <c r="A557" s="26">
        <v>45279.0</v>
      </c>
      <c r="B557" s="27">
        <v>0.125</v>
      </c>
      <c r="C557" s="22">
        <f t="shared" si="1"/>
        <v>45279.125</v>
      </c>
      <c r="D557" s="25">
        <v>36.6</v>
      </c>
    </row>
    <row r="558">
      <c r="A558" s="26">
        <v>45279.0</v>
      </c>
      <c r="B558" s="27">
        <v>0.16666666666666666</v>
      </c>
      <c r="C558" s="22">
        <f t="shared" si="1"/>
        <v>45279.16667</v>
      </c>
      <c r="D558" s="25">
        <v>35.8</v>
      </c>
    </row>
    <row r="559">
      <c r="A559" s="26">
        <v>45279.0</v>
      </c>
      <c r="B559" s="27">
        <v>0.20833333333333334</v>
      </c>
      <c r="C559" s="22">
        <f t="shared" si="1"/>
        <v>45279.20833</v>
      </c>
      <c r="D559" s="25">
        <v>30.2</v>
      </c>
    </row>
    <row r="560">
      <c r="A560" s="26">
        <v>45279.0</v>
      </c>
      <c r="B560" s="27">
        <v>0.25</v>
      </c>
      <c r="C560" s="22">
        <f t="shared" si="1"/>
        <v>45279.25</v>
      </c>
      <c r="D560" s="25">
        <v>26.0</v>
      </c>
    </row>
    <row r="561">
      <c r="A561" s="26">
        <v>45279.0</v>
      </c>
      <c r="B561" s="27">
        <v>0.2916666666666667</v>
      </c>
      <c r="C561" s="22">
        <f t="shared" si="1"/>
        <v>45279.29167</v>
      </c>
      <c r="D561" s="25">
        <v>23.2</v>
      </c>
    </row>
    <row r="562">
      <c r="A562" s="26">
        <v>45279.0</v>
      </c>
      <c r="B562" s="27">
        <v>0.3333333333333333</v>
      </c>
      <c r="C562" s="22">
        <f t="shared" si="1"/>
        <v>45279.33333</v>
      </c>
      <c r="D562" s="25">
        <v>22.4</v>
      </c>
    </row>
    <row r="563">
      <c r="A563" s="26">
        <v>45279.0</v>
      </c>
      <c r="B563" s="27">
        <v>0.375</v>
      </c>
      <c r="C563" s="22">
        <f t="shared" si="1"/>
        <v>45279.375</v>
      </c>
      <c r="D563" s="25">
        <v>21.5</v>
      </c>
    </row>
    <row r="564">
      <c r="A564" s="26">
        <v>45279.0</v>
      </c>
      <c r="B564" s="27">
        <v>0.4166666666666667</v>
      </c>
      <c r="C564" s="22">
        <f t="shared" si="1"/>
        <v>45279.41667</v>
      </c>
      <c r="D564" s="25">
        <v>19.2</v>
      </c>
    </row>
    <row r="565">
      <c r="A565" s="26">
        <v>45279.0</v>
      </c>
      <c r="B565" s="27">
        <v>0.4583333333333333</v>
      </c>
      <c r="C565" s="22">
        <f t="shared" si="1"/>
        <v>45279.45833</v>
      </c>
      <c r="D565" s="25">
        <v>18.3</v>
      </c>
    </row>
    <row r="566">
      <c r="A566" s="26">
        <v>45279.0</v>
      </c>
      <c r="B566" s="27">
        <v>0.5</v>
      </c>
      <c r="C566" s="22">
        <f t="shared" si="1"/>
        <v>45279.5</v>
      </c>
      <c r="D566" s="25">
        <v>18.3</v>
      </c>
    </row>
    <row r="567">
      <c r="A567" s="26">
        <v>45279.0</v>
      </c>
      <c r="B567" s="27">
        <v>0.5416666666666666</v>
      </c>
      <c r="C567" s="22">
        <f t="shared" si="1"/>
        <v>45279.54167</v>
      </c>
      <c r="D567" s="25">
        <v>18.9</v>
      </c>
    </row>
    <row r="568">
      <c r="A568" s="26">
        <v>45279.0</v>
      </c>
      <c r="B568" s="27">
        <v>0.5833333333333334</v>
      </c>
      <c r="C568" s="22">
        <f t="shared" si="1"/>
        <v>45279.58333</v>
      </c>
      <c r="D568" s="25">
        <v>17.4</v>
      </c>
    </row>
    <row r="569">
      <c r="A569" s="26">
        <v>45279.0</v>
      </c>
      <c r="B569" s="27">
        <v>0.625</v>
      </c>
      <c r="C569" s="22">
        <f t="shared" si="1"/>
        <v>45279.625</v>
      </c>
      <c r="D569" s="25">
        <v>16.7</v>
      </c>
    </row>
    <row r="570">
      <c r="A570" s="26">
        <v>45279.0</v>
      </c>
      <c r="B570" s="27">
        <v>0.6666666666666666</v>
      </c>
      <c r="C570" s="22">
        <f t="shared" si="1"/>
        <v>45279.66667</v>
      </c>
      <c r="D570" s="25">
        <v>16.0</v>
      </c>
    </row>
    <row r="571">
      <c r="A571" s="26">
        <v>45279.0</v>
      </c>
      <c r="B571" s="27">
        <v>0.7083333333333334</v>
      </c>
      <c r="C571" s="22">
        <f t="shared" si="1"/>
        <v>45279.70833</v>
      </c>
      <c r="D571" s="25">
        <v>15.0</v>
      </c>
    </row>
    <row r="572">
      <c r="A572" s="26">
        <v>45279.0</v>
      </c>
      <c r="B572" s="27">
        <v>0.75</v>
      </c>
      <c r="C572" s="22">
        <f t="shared" si="1"/>
        <v>45279.75</v>
      </c>
      <c r="D572" s="25">
        <v>14.7</v>
      </c>
    </row>
    <row r="573">
      <c r="A573" s="26">
        <v>45279.0</v>
      </c>
      <c r="B573" s="27">
        <v>0.7916666666666666</v>
      </c>
      <c r="C573" s="22">
        <f t="shared" si="1"/>
        <v>45279.79167</v>
      </c>
      <c r="D573" s="25">
        <v>15.3</v>
      </c>
    </row>
    <row r="574">
      <c r="A574" s="26">
        <v>45279.0</v>
      </c>
      <c r="B574" s="27">
        <v>0.8333333333333334</v>
      </c>
      <c r="C574" s="22">
        <f t="shared" si="1"/>
        <v>45279.83333</v>
      </c>
      <c r="D574" s="25">
        <v>18.5</v>
      </c>
    </row>
    <row r="575">
      <c r="A575" s="26">
        <v>45279.0</v>
      </c>
      <c r="B575" s="27">
        <v>0.875</v>
      </c>
      <c r="C575" s="22">
        <f t="shared" si="1"/>
        <v>45279.875</v>
      </c>
      <c r="D575" s="25">
        <v>20.7</v>
      </c>
    </row>
    <row r="576">
      <c r="A576" s="26">
        <v>45279.0</v>
      </c>
      <c r="B576" s="27">
        <v>0.9166666666666666</v>
      </c>
      <c r="C576" s="22">
        <f t="shared" si="1"/>
        <v>45279.91667</v>
      </c>
      <c r="D576" s="25">
        <v>22.2</v>
      </c>
    </row>
    <row r="577">
      <c r="A577" s="26">
        <v>45279.0</v>
      </c>
      <c r="B577" s="27">
        <v>0.9583333333333334</v>
      </c>
      <c r="C577" s="22">
        <f t="shared" si="1"/>
        <v>45279.95833</v>
      </c>
      <c r="D577" s="25">
        <v>23.8</v>
      </c>
    </row>
    <row r="578">
      <c r="A578" s="29">
        <v>45280.0</v>
      </c>
      <c r="B578" s="30"/>
      <c r="C578" s="31">
        <f t="shared" si="1"/>
        <v>45280</v>
      </c>
      <c r="D578" s="32">
        <v>27.8</v>
      </c>
    </row>
    <row r="579">
      <c r="A579" s="29">
        <v>45280.0</v>
      </c>
      <c r="B579" s="30">
        <v>0.041666666666666664</v>
      </c>
      <c r="C579" s="31">
        <f t="shared" si="1"/>
        <v>45280.04167</v>
      </c>
      <c r="D579" s="32">
        <v>32.3</v>
      </c>
    </row>
    <row r="580">
      <c r="A580" s="29">
        <v>45280.0</v>
      </c>
      <c r="B580" s="30">
        <v>0.08333333333333333</v>
      </c>
      <c r="C580" s="31">
        <f t="shared" si="1"/>
        <v>45280.08333</v>
      </c>
      <c r="D580" s="32">
        <v>34.8</v>
      </c>
    </row>
    <row r="581">
      <c r="A581" s="29">
        <v>45280.0</v>
      </c>
      <c r="B581" s="30">
        <v>0.125</v>
      </c>
      <c r="C581" s="31">
        <f t="shared" si="1"/>
        <v>45280.125</v>
      </c>
      <c r="D581" s="32">
        <v>36.8</v>
      </c>
    </row>
    <row r="582">
      <c r="A582" s="29">
        <v>45280.0</v>
      </c>
      <c r="B582" s="30">
        <v>0.16666666666666666</v>
      </c>
      <c r="C582" s="31">
        <f t="shared" si="1"/>
        <v>45280.16667</v>
      </c>
      <c r="D582" s="32">
        <v>35.4</v>
      </c>
    </row>
    <row r="583">
      <c r="A583" s="29">
        <v>45280.0</v>
      </c>
      <c r="B583" s="30">
        <v>0.20833333333333334</v>
      </c>
      <c r="C583" s="31">
        <f t="shared" si="1"/>
        <v>45280.20833</v>
      </c>
      <c r="D583" s="32">
        <v>30.5</v>
      </c>
    </row>
    <row r="584">
      <c r="A584" s="29">
        <v>45280.0</v>
      </c>
      <c r="B584" s="30">
        <v>0.25</v>
      </c>
      <c r="C584" s="31">
        <f t="shared" si="1"/>
        <v>45280.25</v>
      </c>
      <c r="D584" s="32">
        <v>26.8</v>
      </c>
    </row>
    <row r="585">
      <c r="A585" s="29">
        <v>45280.0</v>
      </c>
      <c r="B585" s="30">
        <v>0.2916666666666667</v>
      </c>
      <c r="C585" s="31">
        <f t="shared" si="1"/>
        <v>45280.29167</v>
      </c>
      <c r="D585" s="32">
        <v>24.2</v>
      </c>
    </row>
    <row r="586">
      <c r="A586" s="29">
        <v>45280.0</v>
      </c>
      <c r="B586" s="30">
        <v>0.3333333333333333</v>
      </c>
      <c r="C586" s="31">
        <f t="shared" si="1"/>
        <v>45280.33333</v>
      </c>
      <c r="D586" s="32">
        <v>22.9</v>
      </c>
    </row>
    <row r="587">
      <c r="A587" s="29">
        <v>45280.0</v>
      </c>
      <c r="B587" s="30">
        <v>0.375</v>
      </c>
      <c r="C587" s="31">
        <f t="shared" si="1"/>
        <v>45280.375</v>
      </c>
      <c r="D587" s="32">
        <v>21.6</v>
      </c>
    </row>
    <row r="588">
      <c r="A588" s="29">
        <v>45280.0</v>
      </c>
      <c r="B588" s="30">
        <v>0.4166666666666667</v>
      </c>
      <c r="C588" s="31">
        <f t="shared" si="1"/>
        <v>45280.41667</v>
      </c>
      <c r="D588" s="32">
        <v>19.1</v>
      </c>
    </row>
    <row r="589">
      <c r="A589" s="29">
        <v>45280.0</v>
      </c>
      <c r="B589" s="30">
        <v>0.4583333333333333</v>
      </c>
      <c r="C589" s="31">
        <f t="shared" si="1"/>
        <v>45280.45833</v>
      </c>
      <c r="D589" s="32">
        <v>18.3</v>
      </c>
    </row>
    <row r="590">
      <c r="A590" s="29">
        <v>45280.0</v>
      </c>
      <c r="B590" s="30">
        <v>0.5</v>
      </c>
      <c r="C590" s="31">
        <f t="shared" si="1"/>
        <v>45280.5</v>
      </c>
      <c r="D590" s="12">
        <v>18.3</v>
      </c>
    </row>
    <row r="591">
      <c r="A591" s="29">
        <v>45280.0</v>
      </c>
      <c r="B591" s="30">
        <v>0.5416666666666666</v>
      </c>
      <c r="C591" s="31">
        <f t="shared" si="1"/>
        <v>45280.54167</v>
      </c>
      <c r="D591" s="32">
        <v>18.6</v>
      </c>
    </row>
    <row r="592">
      <c r="A592" s="29">
        <v>45280.0</v>
      </c>
      <c r="B592" s="30">
        <v>0.5833333333333334</v>
      </c>
      <c r="C592" s="31">
        <f t="shared" si="1"/>
        <v>45280.58333</v>
      </c>
      <c r="D592" s="32">
        <v>17.4</v>
      </c>
    </row>
    <row r="593">
      <c r="A593" s="29">
        <v>45280.0</v>
      </c>
      <c r="B593" s="30">
        <v>0.625</v>
      </c>
      <c r="C593" s="31">
        <f t="shared" si="1"/>
        <v>45280.625</v>
      </c>
      <c r="D593" s="32">
        <v>16.9</v>
      </c>
    </row>
    <row r="594">
      <c r="A594" s="29">
        <v>45280.0</v>
      </c>
      <c r="B594" s="30">
        <v>0.6666666666666666</v>
      </c>
      <c r="C594" s="31">
        <f t="shared" si="1"/>
        <v>45280.66667</v>
      </c>
      <c r="D594" s="32">
        <v>16.0</v>
      </c>
    </row>
    <row r="595">
      <c r="A595" s="29">
        <v>45280.0</v>
      </c>
      <c r="B595" s="30">
        <v>0.7083333333333334</v>
      </c>
      <c r="C595" s="31">
        <f t="shared" si="1"/>
        <v>45280.70833</v>
      </c>
      <c r="D595" s="32">
        <v>15.1</v>
      </c>
    </row>
    <row r="596">
      <c r="A596" s="29">
        <v>45280.0</v>
      </c>
      <c r="B596" s="30">
        <v>0.75</v>
      </c>
      <c r="C596" s="31">
        <f t="shared" si="1"/>
        <v>45280.75</v>
      </c>
      <c r="D596" s="32">
        <v>14.8</v>
      </c>
    </row>
    <row r="597">
      <c r="A597" s="29">
        <v>45280.0</v>
      </c>
      <c r="B597" s="30">
        <v>0.7916666666666666</v>
      </c>
      <c r="C597" s="31">
        <f t="shared" si="1"/>
        <v>45280.79167</v>
      </c>
      <c r="D597" s="32">
        <v>15.4</v>
      </c>
    </row>
    <row r="598">
      <c r="A598" s="29">
        <v>45280.0</v>
      </c>
      <c r="B598" s="30">
        <v>0.8333333333333334</v>
      </c>
      <c r="C598" s="31">
        <f t="shared" si="1"/>
        <v>45280.83333</v>
      </c>
      <c r="D598" s="32">
        <v>18.6</v>
      </c>
    </row>
    <row r="599">
      <c r="A599" s="29">
        <v>45280.0</v>
      </c>
      <c r="B599" s="30">
        <v>0.875</v>
      </c>
      <c r="C599" s="31">
        <f t="shared" si="1"/>
        <v>45280.875</v>
      </c>
      <c r="D599" s="32">
        <v>21.2</v>
      </c>
    </row>
    <row r="600">
      <c r="A600" s="29">
        <v>45280.0</v>
      </c>
      <c r="B600" s="30">
        <v>0.9166666666666666</v>
      </c>
      <c r="C600" s="31">
        <f t="shared" si="1"/>
        <v>45280.91667</v>
      </c>
      <c r="D600" s="32">
        <v>22.3</v>
      </c>
    </row>
    <row r="601">
      <c r="A601" s="29">
        <v>45280.0</v>
      </c>
      <c r="B601" s="30">
        <v>0.9583333333333334</v>
      </c>
      <c r="C601" s="31">
        <f t="shared" si="1"/>
        <v>45280.95833</v>
      </c>
      <c r="D601" s="32">
        <v>22.8</v>
      </c>
    </row>
    <row r="602">
      <c r="A602" s="26">
        <v>45281.0</v>
      </c>
      <c r="B602" s="27"/>
      <c r="C602" s="31">
        <f t="shared" si="1"/>
        <v>45281</v>
      </c>
      <c r="D602" s="15">
        <v>31.298419798111965</v>
      </c>
    </row>
    <row r="603">
      <c r="A603" s="26">
        <v>45281.0</v>
      </c>
      <c r="B603" s="27">
        <v>0.041666666666666664</v>
      </c>
      <c r="C603" s="31">
        <f t="shared" si="1"/>
        <v>45281.04167</v>
      </c>
      <c r="D603" s="15">
        <v>33.901107419496796</v>
      </c>
    </row>
    <row r="604">
      <c r="A604" s="26">
        <v>45281.0</v>
      </c>
      <c r="B604" s="27">
        <v>0.08333333333333333</v>
      </c>
      <c r="C604" s="31">
        <f t="shared" si="1"/>
        <v>45281.08333</v>
      </c>
      <c r="D604" s="15">
        <v>36.08271658440454</v>
      </c>
    </row>
    <row r="605">
      <c r="A605" s="26">
        <v>45281.0</v>
      </c>
      <c r="B605" s="27">
        <v>0.125</v>
      </c>
      <c r="C605" s="31">
        <f t="shared" si="1"/>
        <v>45281.125</v>
      </c>
      <c r="D605" s="15">
        <v>36.81550307590363</v>
      </c>
    </row>
    <row r="606">
      <c r="A606" s="26">
        <v>45281.0</v>
      </c>
      <c r="B606" s="27">
        <v>0.16666666666666666</v>
      </c>
      <c r="C606" s="31">
        <f t="shared" si="1"/>
        <v>45281.16667</v>
      </c>
      <c r="D606" s="15">
        <v>37.380772261674</v>
      </c>
    </row>
    <row r="607">
      <c r="A607" s="26">
        <v>45281.0</v>
      </c>
      <c r="B607" s="27">
        <v>0.20833333333333334</v>
      </c>
      <c r="C607" s="31">
        <f t="shared" si="1"/>
        <v>45281.20833</v>
      </c>
      <c r="D607" s="15">
        <v>35.10427172817328</v>
      </c>
    </row>
    <row r="608">
      <c r="A608" s="26">
        <v>45281.0</v>
      </c>
      <c r="B608" s="27">
        <v>0.25</v>
      </c>
      <c r="C608" s="31">
        <f t="shared" si="1"/>
        <v>45281.25</v>
      </c>
      <c r="D608" s="15">
        <v>33.263653721078924</v>
      </c>
    </row>
    <row r="609">
      <c r="A609" s="26">
        <v>45281.0</v>
      </c>
      <c r="B609" s="27">
        <v>0.2916666666666667</v>
      </c>
      <c r="C609" s="31">
        <f t="shared" si="1"/>
        <v>45281.29167</v>
      </c>
      <c r="D609" s="15">
        <v>30.773755911808653</v>
      </c>
    </row>
    <row r="610">
      <c r="A610" s="26">
        <v>45281.0</v>
      </c>
      <c r="B610" s="27">
        <v>0.3333333333333333</v>
      </c>
      <c r="C610" s="31">
        <f t="shared" si="1"/>
        <v>45281.33333</v>
      </c>
      <c r="D610" s="15">
        <v>28.249571592647218</v>
      </c>
    </row>
    <row r="611">
      <c r="A611" s="26">
        <v>45281.0</v>
      </c>
      <c r="B611" s="27">
        <v>0.375</v>
      </c>
      <c r="C611" s="31">
        <f t="shared" si="1"/>
        <v>45281.375</v>
      </c>
      <c r="D611" s="15">
        <v>26.006978790321433</v>
      </c>
    </row>
    <row r="612">
      <c r="A612" s="26">
        <v>45281.0</v>
      </c>
      <c r="B612" s="27">
        <v>0.4166666666666667</v>
      </c>
      <c r="C612" s="31">
        <f t="shared" si="1"/>
        <v>45281.41667</v>
      </c>
      <c r="D612" s="15">
        <v>27.509375871992656</v>
      </c>
    </row>
    <row r="613">
      <c r="A613" s="26">
        <v>45281.0</v>
      </c>
      <c r="B613" s="27">
        <v>0.4583333333333333</v>
      </c>
      <c r="C613" s="31">
        <f t="shared" si="1"/>
        <v>45281.45833</v>
      </c>
      <c r="D613" s="15">
        <v>21.651657543839608</v>
      </c>
    </row>
    <row r="614">
      <c r="A614" s="26">
        <v>45281.0</v>
      </c>
      <c r="B614" s="27">
        <v>0.5</v>
      </c>
      <c r="C614" s="31">
        <f t="shared" si="1"/>
        <v>45281.5</v>
      </c>
      <c r="D614" s="15">
        <v>21.85149761068498</v>
      </c>
    </row>
    <row r="615">
      <c r="A615" s="26">
        <v>45281.0</v>
      </c>
      <c r="B615" s="27">
        <v>0.5416666666666666</v>
      </c>
      <c r="C615" s="31">
        <f t="shared" si="1"/>
        <v>45281.54167</v>
      </c>
      <c r="D615" s="15">
        <v>22.60826380421734</v>
      </c>
    </row>
    <row r="616">
      <c r="A616" s="26">
        <v>45281.0</v>
      </c>
      <c r="B616" s="27">
        <v>0.5833333333333334</v>
      </c>
      <c r="C616" s="31">
        <f t="shared" si="1"/>
        <v>45281.58333</v>
      </c>
      <c r="D616" s="15">
        <v>20.718671484758094</v>
      </c>
    </row>
    <row r="617">
      <c r="A617" s="26">
        <v>45281.0</v>
      </c>
      <c r="B617" s="27">
        <v>0.625</v>
      </c>
      <c r="C617" s="31">
        <f t="shared" si="1"/>
        <v>45281.625</v>
      </c>
      <c r="D617" s="15">
        <v>19.935824754960315</v>
      </c>
    </row>
    <row r="618">
      <c r="A618" s="26">
        <v>45281.0</v>
      </c>
      <c r="B618" s="27">
        <v>0.6666666666666666</v>
      </c>
      <c r="C618" s="31">
        <f t="shared" si="1"/>
        <v>45281.66667</v>
      </c>
      <c r="D618" s="15">
        <v>18.465841291831435</v>
      </c>
    </row>
    <row r="619">
      <c r="A619" s="26">
        <v>45281.0</v>
      </c>
      <c r="B619" s="27">
        <v>0.7083333333333334</v>
      </c>
      <c r="C619" s="31">
        <f t="shared" si="1"/>
        <v>45281.70833</v>
      </c>
      <c r="D619" s="15">
        <v>16.793326684195726</v>
      </c>
    </row>
    <row r="620">
      <c r="A620" s="26">
        <v>45281.0</v>
      </c>
      <c r="B620" s="27">
        <v>0.75</v>
      </c>
      <c r="C620" s="31">
        <f t="shared" si="1"/>
        <v>45281.75</v>
      </c>
      <c r="D620" s="15">
        <v>16.335877281154865</v>
      </c>
    </row>
    <row r="621">
      <c r="A621" s="26">
        <v>45281.0</v>
      </c>
      <c r="B621" s="27">
        <v>0.7916666666666666</v>
      </c>
      <c r="C621" s="31">
        <f t="shared" si="1"/>
        <v>45281.79167</v>
      </c>
      <c r="D621" s="15">
        <v>17.30707227375347</v>
      </c>
    </row>
    <row r="622">
      <c r="A622" s="26">
        <v>45281.0</v>
      </c>
      <c r="B622" s="27">
        <v>0.8333333333333334</v>
      </c>
      <c r="C622" s="31">
        <f t="shared" si="1"/>
        <v>45281.83333</v>
      </c>
      <c r="D622" s="15">
        <v>20.567318250046704</v>
      </c>
    </row>
    <row r="623">
      <c r="A623" s="26">
        <v>45281.0</v>
      </c>
      <c r="B623" s="27">
        <v>0.875</v>
      </c>
      <c r="C623" s="31">
        <f t="shared" si="1"/>
        <v>45281.875</v>
      </c>
      <c r="D623" s="15">
        <v>23.62813780851095</v>
      </c>
    </row>
    <row r="624">
      <c r="A624" s="26">
        <v>45281.0</v>
      </c>
      <c r="B624" s="27">
        <v>0.9166666666666666</v>
      </c>
      <c r="C624" s="31">
        <f t="shared" si="1"/>
        <v>45281.91667</v>
      </c>
      <c r="D624" s="15">
        <v>25.387315447054373</v>
      </c>
    </row>
    <row r="625">
      <c r="A625" s="26">
        <v>45281.0</v>
      </c>
      <c r="B625" s="27">
        <v>0.9583333333333334</v>
      </c>
      <c r="C625" s="31">
        <f t="shared" si="1"/>
        <v>45281.95833</v>
      </c>
      <c r="D625" s="15">
        <v>26.61254281173445</v>
      </c>
    </row>
    <row r="626">
      <c r="A626" s="29">
        <v>45282.0</v>
      </c>
      <c r="B626" s="30"/>
      <c r="C626" s="31">
        <f t="shared" si="1"/>
        <v>45282</v>
      </c>
      <c r="D626" s="15">
        <v>30.917469235628115</v>
      </c>
    </row>
    <row r="627">
      <c r="A627" s="29">
        <v>45282.0</v>
      </c>
      <c r="B627" s="30">
        <v>0.041666666666666664</v>
      </c>
      <c r="C627" s="31">
        <f t="shared" si="1"/>
        <v>45282.04167</v>
      </c>
      <c r="D627" s="15">
        <v>33.88336727967054</v>
      </c>
    </row>
    <row r="628">
      <c r="A628" s="29">
        <v>45282.0</v>
      </c>
      <c r="B628" s="30">
        <v>0.08333333333333333</v>
      </c>
      <c r="C628" s="31">
        <f t="shared" si="1"/>
        <v>45282.08333</v>
      </c>
      <c r="D628" s="15">
        <v>36.02864200113509</v>
      </c>
    </row>
    <row r="629">
      <c r="A629" s="29">
        <v>45282.0</v>
      </c>
      <c r="B629" s="30">
        <v>0.125</v>
      </c>
      <c r="C629" s="31">
        <f t="shared" si="1"/>
        <v>45282.125</v>
      </c>
      <c r="D629" s="15">
        <v>37.273887931223186</v>
      </c>
    </row>
    <row r="630">
      <c r="A630" s="29">
        <v>45282.0</v>
      </c>
      <c r="B630" s="30">
        <v>0.16666666666666666</v>
      </c>
      <c r="C630" s="31">
        <f t="shared" si="1"/>
        <v>45282.16667</v>
      </c>
      <c r="D630" s="15">
        <v>37.39551272435809</v>
      </c>
    </row>
    <row r="631">
      <c r="A631" s="29">
        <v>45282.0</v>
      </c>
      <c r="B631" s="30">
        <v>0.20833333333333334</v>
      </c>
      <c r="C631" s="31">
        <f t="shared" si="1"/>
        <v>45282.20833</v>
      </c>
      <c r="D631" s="15">
        <v>34.84938953965848</v>
      </c>
    </row>
    <row r="632">
      <c r="A632" s="29">
        <v>45282.0</v>
      </c>
      <c r="B632" s="30">
        <v>0.25</v>
      </c>
      <c r="C632" s="31">
        <f t="shared" si="1"/>
        <v>45282.25</v>
      </c>
      <c r="D632" s="15">
        <v>33.434989623910134</v>
      </c>
    </row>
    <row r="633">
      <c r="A633" s="29">
        <v>45282.0</v>
      </c>
      <c r="B633" s="30">
        <v>0.2916666666666667</v>
      </c>
      <c r="C633" s="31">
        <f t="shared" si="1"/>
        <v>45282.29167</v>
      </c>
      <c r="D633" s="15">
        <v>30.478074816637687</v>
      </c>
    </row>
    <row r="634">
      <c r="A634" s="29">
        <v>45282.0</v>
      </c>
      <c r="B634" s="30">
        <v>0.3333333333333333</v>
      </c>
      <c r="C634" s="31">
        <f t="shared" si="1"/>
        <v>45282.33333</v>
      </c>
      <c r="D634" s="15">
        <v>28.39635363079597</v>
      </c>
    </row>
    <row r="635">
      <c r="A635" s="29">
        <v>45282.0</v>
      </c>
      <c r="B635" s="30">
        <v>0.375</v>
      </c>
      <c r="C635" s="31">
        <f t="shared" si="1"/>
        <v>45282.375</v>
      </c>
      <c r="D635" s="15">
        <v>25.569612108481547</v>
      </c>
    </row>
    <row r="636">
      <c r="A636" s="29">
        <v>45282.0</v>
      </c>
      <c r="B636" s="30">
        <v>0.4166666666666667</v>
      </c>
      <c r="C636" s="31">
        <f t="shared" si="1"/>
        <v>45282.41667</v>
      </c>
      <c r="D636" s="15">
        <v>27.659133948019303</v>
      </c>
    </row>
    <row r="637">
      <c r="A637" s="29">
        <v>45282.0</v>
      </c>
      <c r="B637" s="30">
        <v>0.4583333333333333</v>
      </c>
      <c r="C637" s="31">
        <f t="shared" si="1"/>
        <v>45282.45833</v>
      </c>
      <c r="D637" s="15">
        <v>21.910093719309007</v>
      </c>
    </row>
    <row r="638">
      <c r="A638" s="29">
        <v>45282.0</v>
      </c>
      <c r="B638" s="30">
        <v>0.5</v>
      </c>
      <c r="C638" s="31">
        <f t="shared" si="1"/>
        <v>45282.5</v>
      </c>
      <c r="D638" s="15">
        <v>21.799511762101222</v>
      </c>
    </row>
    <row r="639">
      <c r="A639" s="29">
        <v>45282.0</v>
      </c>
      <c r="B639" s="30">
        <v>0.5416666666666666</v>
      </c>
      <c r="C639" s="31">
        <f t="shared" si="1"/>
        <v>45282.54167</v>
      </c>
      <c r="D639" s="15">
        <v>22.383141000122492</v>
      </c>
    </row>
    <row r="640">
      <c r="A640" s="29">
        <v>45282.0</v>
      </c>
      <c r="B640" s="30">
        <v>0.5833333333333334</v>
      </c>
      <c r="C640" s="31">
        <f t="shared" si="1"/>
        <v>45282.58333</v>
      </c>
      <c r="D640" s="15">
        <v>20.450855219763056</v>
      </c>
    </row>
    <row r="641">
      <c r="A641" s="29">
        <v>45282.0</v>
      </c>
      <c r="B641" s="30">
        <v>0.625</v>
      </c>
      <c r="C641" s="31">
        <f t="shared" si="1"/>
        <v>45282.625</v>
      </c>
      <c r="D641" s="15">
        <v>19.767807242663384</v>
      </c>
    </row>
    <row r="642">
      <c r="A642" s="29">
        <v>45282.0</v>
      </c>
      <c r="B642" s="30">
        <v>0.6666666666666666</v>
      </c>
      <c r="C642" s="31">
        <f t="shared" si="1"/>
        <v>45282.66667</v>
      </c>
      <c r="D642" s="15">
        <v>18.550639607505722</v>
      </c>
    </row>
    <row r="643">
      <c r="A643" s="29">
        <v>45282.0</v>
      </c>
      <c r="B643" s="30">
        <v>0.7083333333333334</v>
      </c>
      <c r="C643" s="31">
        <f t="shared" si="1"/>
        <v>45282.70833</v>
      </c>
      <c r="D643" s="15">
        <v>17.25453472732128</v>
      </c>
    </row>
    <row r="644">
      <c r="A644" s="29">
        <v>45282.0</v>
      </c>
      <c r="B644" s="30">
        <v>0.75</v>
      </c>
      <c r="C644" s="31">
        <f t="shared" si="1"/>
        <v>45282.75</v>
      </c>
      <c r="D644" s="15">
        <v>16.94479597666725</v>
      </c>
    </row>
    <row r="645">
      <c r="A645" s="29">
        <v>45282.0</v>
      </c>
      <c r="B645" s="30">
        <v>0.7916666666666666</v>
      </c>
      <c r="C645" s="31">
        <f t="shared" si="1"/>
        <v>45282.79167</v>
      </c>
      <c r="D645" s="15">
        <v>17.423561219594337</v>
      </c>
    </row>
    <row r="646">
      <c r="A646" s="29">
        <v>45282.0</v>
      </c>
      <c r="B646" s="30">
        <v>0.8333333333333334</v>
      </c>
      <c r="C646" s="31">
        <f t="shared" si="1"/>
        <v>45282.83333</v>
      </c>
      <c r="D646" s="15">
        <v>20.737546908780104</v>
      </c>
    </row>
    <row r="647">
      <c r="A647" s="29">
        <v>45282.0</v>
      </c>
      <c r="B647" s="30">
        <v>0.875</v>
      </c>
      <c r="C647" s="31">
        <f t="shared" si="1"/>
        <v>45282.875</v>
      </c>
      <c r="D647" s="15">
        <v>23.449703507716926</v>
      </c>
    </row>
    <row r="648">
      <c r="A648" s="29">
        <v>45282.0</v>
      </c>
      <c r="B648" s="30">
        <v>0.9166666666666666</v>
      </c>
      <c r="C648" s="31">
        <f t="shared" si="1"/>
        <v>45282.91667</v>
      </c>
      <c r="D648" s="15">
        <v>25.03977553155687</v>
      </c>
    </row>
    <row r="649">
      <c r="A649" s="29">
        <v>45282.0</v>
      </c>
      <c r="B649" s="30">
        <v>0.9583333333333334</v>
      </c>
      <c r="C649" s="31">
        <f t="shared" si="1"/>
        <v>45282.95833</v>
      </c>
      <c r="D649" s="15">
        <v>26.538303307338115</v>
      </c>
    </row>
    <row r="650">
      <c r="A650" s="26">
        <v>45283.0</v>
      </c>
      <c r="B650" s="27"/>
      <c r="C650" s="31">
        <f t="shared" si="1"/>
        <v>45283</v>
      </c>
      <c r="D650" s="15">
        <v>31.20410168487714</v>
      </c>
    </row>
    <row r="651">
      <c r="A651" s="26">
        <v>45283.0</v>
      </c>
      <c r="B651" s="27">
        <v>0.041666666666666664</v>
      </c>
      <c r="C651" s="31">
        <f t="shared" si="1"/>
        <v>45283.04167</v>
      </c>
      <c r="D651" s="15">
        <v>33.761090144453256</v>
      </c>
    </row>
    <row r="652">
      <c r="A652" s="26">
        <v>45283.0</v>
      </c>
      <c r="B652" s="27">
        <v>0.08333333333333333</v>
      </c>
      <c r="C652" s="31">
        <f t="shared" si="1"/>
        <v>45283.08333</v>
      </c>
      <c r="D652" s="15">
        <v>35.865227114324604</v>
      </c>
    </row>
    <row r="653">
      <c r="A653" s="26">
        <v>45283.0</v>
      </c>
      <c r="B653" s="27">
        <v>0.125</v>
      </c>
      <c r="C653" s="31">
        <f t="shared" si="1"/>
        <v>45283.125</v>
      </c>
      <c r="D653" s="15">
        <v>37.413248927623165</v>
      </c>
    </row>
    <row r="654">
      <c r="A654" s="26">
        <v>45283.0</v>
      </c>
      <c r="B654" s="27">
        <v>0.16666666666666666</v>
      </c>
      <c r="C654" s="31">
        <f t="shared" si="1"/>
        <v>45283.16667</v>
      </c>
      <c r="D654" s="15">
        <v>36.78853016297882</v>
      </c>
    </row>
    <row r="655">
      <c r="A655" s="26">
        <v>45283.0</v>
      </c>
      <c r="B655" s="27">
        <v>0.20833333333333334</v>
      </c>
      <c r="C655" s="31">
        <f t="shared" si="1"/>
        <v>45283.20833</v>
      </c>
      <c r="D655" s="15">
        <v>34.90761524647362</v>
      </c>
    </row>
    <row r="656">
      <c r="A656" s="26">
        <v>45283.0</v>
      </c>
      <c r="B656" s="27">
        <v>0.25</v>
      </c>
      <c r="C656" s="31">
        <f t="shared" si="1"/>
        <v>45283.25</v>
      </c>
      <c r="D656" s="15">
        <v>33.59897604811762</v>
      </c>
    </row>
    <row r="657">
      <c r="A657" s="26">
        <v>45283.0</v>
      </c>
      <c r="B657" s="27">
        <v>0.2916666666666667</v>
      </c>
      <c r="C657" s="31">
        <f t="shared" si="1"/>
        <v>45283.29167</v>
      </c>
      <c r="D657" s="15">
        <v>30.884610041337996</v>
      </c>
    </row>
    <row r="658">
      <c r="A658" s="26">
        <v>45283.0</v>
      </c>
      <c r="B658" s="27">
        <v>0.3333333333333333</v>
      </c>
      <c r="C658" s="31">
        <f t="shared" si="1"/>
        <v>45283.33333</v>
      </c>
      <c r="D658" s="15">
        <v>28.182044627261256</v>
      </c>
    </row>
    <row r="659">
      <c r="A659" s="26">
        <v>45283.0</v>
      </c>
      <c r="B659" s="27">
        <v>0.375</v>
      </c>
      <c r="C659" s="31">
        <f t="shared" si="1"/>
        <v>45283.375</v>
      </c>
      <c r="D659" s="15">
        <v>26.296609964710708</v>
      </c>
    </row>
    <row r="660">
      <c r="A660" s="26">
        <v>45283.0</v>
      </c>
      <c r="B660" s="27">
        <v>0.4166666666666667</v>
      </c>
      <c r="C660" s="31">
        <f t="shared" si="1"/>
        <v>45283.41667</v>
      </c>
      <c r="D660" s="15">
        <v>27.45545606695849</v>
      </c>
    </row>
    <row r="661">
      <c r="A661" s="26">
        <v>45283.0</v>
      </c>
      <c r="B661" s="27">
        <v>0.4583333333333333</v>
      </c>
      <c r="C661" s="31">
        <f t="shared" si="1"/>
        <v>45283.45833</v>
      </c>
      <c r="D661" s="15">
        <v>21.837137975451505</v>
      </c>
    </row>
    <row r="662">
      <c r="A662" s="26">
        <v>45283.0</v>
      </c>
      <c r="B662" s="27">
        <v>0.5</v>
      </c>
      <c r="C662" s="31">
        <f t="shared" si="1"/>
        <v>45283.5</v>
      </c>
      <c r="D662" s="15">
        <v>22.17772712495515</v>
      </c>
    </row>
    <row r="663">
      <c r="A663" s="26">
        <v>45283.0</v>
      </c>
      <c r="B663" s="27">
        <v>0.5416666666666666</v>
      </c>
      <c r="C663" s="31">
        <f t="shared" si="1"/>
        <v>45283.54167</v>
      </c>
      <c r="D663" s="15">
        <v>22.297680491378447</v>
      </c>
    </row>
    <row r="664">
      <c r="A664" s="26">
        <v>45283.0</v>
      </c>
      <c r="B664" s="27">
        <v>0.5833333333333334</v>
      </c>
      <c r="C664" s="31">
        <f t="shared" si="1"/>
        <v>45283.58333</v>
      </c>
      <c r="D664" s="15">
        <v>19.897805239521475</v>
      </c>
    </row>
    <row r="665">
      <c r="A665" s="26">
        <v>45283.0</v>
      </c>
      <c r="B665" s="27">
        <v>0.625</v>
      </c>
      <c r="C665" s="31">
        <f t="shared" si="1"/>
        <v>45283.625</v>
      </c>
      <c r="D665" s="15">
        <v>19.213934537679965</v>
      </c>
    </row>
    <row r="666">
      <c r="A666" s="26">
        <v>45283.0</v>
      </c>
      <c r="B666" s="27">
        <v>0.6666666666666666</v>
      </c>
      <c r="C666" s="31">
        <f t="shared" si="1"/>
        <v>45283.66667</v>
      </c>
      <c r="D666" s="15">
        <v>18.35648053216261</v>
      </c>
    </row>
    <row r="667">
      <c r="A667" s="26">
        <v>45283.0</v>
      </c>
      <c r="B667" s="27">
        <v>0.7083333333333334</v>
      </c>
      <c r="C667" s="31">
        <f t="shared" si="1"/>
        <v>45283.70833</v>
      </c>
      <c r="D667" s="15">
        <v>16.555061466606734</v>
      </c>
    </row>
    <row r="668">
      <c r="A668" s="26">
        <v>45283.0</v>
      </c>
      <c r="B668" s="27">
        <v>0.75</v>
      </c>
      <c r="C668" s="31">
        <f t="shared" si="1"/>
        <v>45283.75</v>
      </c>
      <c r="D668" s="15">
        <v>17.15570725398717</v>
      </c>
    </row>
    <row r="669">
      <c r="A669" s="26">
        <v>45283.0</v>
      </c>
      <c r="B669" s="27">
        <v>0.7916666666666666</v>
      </c>
      <c r="C669" s="31">
        <f t="shared" si="1"/>
        <v>45283.79167</v>
      </c>
      <c r="D669" s="15">
        <v>17.09102143684746</v>
      </c>
    </row>
    <row r="670">
      <c r="A670" s="26">
        <v>45283.0</v>
      </c>
      <c r="B670" s="27">
        <v>0.8333333333333334</v>
      </c>
      <c r="C670" s="31">
        <f t="shared" si="1"/>
        <v>45283.83333</v>
      </c>
      <c r="D670" s="15">
        <v>21.383995844419076</v>
      </c>
    </row>
    <row r="671">
      <c r="A671" s="26">
        <v>45283.0</v>
      </c>
      <c r="B671" s="27">
        <v>0.875</v>
      </c>
      <c r="C671" s="31">
        <f t="shared" si="1"/>
        <v>45283.875</v>
      </c>
      <c r="D671" s="15">
        <v>23.70493468667578</v>
      </c>
    </row>
    <row r="672">
      <c r="A672" s="26">
        <v>45283.0</v>
      </c>
      <c r="B672" s="27">
        <v>0.9166666666666666</v>
      </c>
      <c r="C672" s="31">
        <f t="shared" si="1"/>
        <v>45283.91667</v>
      </c>
      <c r="D672" s="15">
        <v>25.370891930276283</v>
      </c>
    </row>
    <row r="673">
      <c r="A673" s="26">
        <v>45283.0</v>
      </c>
      <c r="B673" s="27">
        <v>0.9583333333333334</v>
      </c>
      <c r="C673" s="31">
        <f t="shared" si="1"/>
        <v>45283.95833</v>
      </c>
      <c r="D673" s="15">
        <v>26.88423748751973</v>
      </c>
    </row>
    <row r="674">
      <c r="A674" s="29">
        <v>45284.0</v>
      </c>
      <c r="B674" s="30"/>
      <c r="C674" s="31">
        <f t="shared" si="1"/>
        <v>45284</v>
      </c>
      <c r="D674" s="15">
        <v>30.91735599875417</v>
      </c>
    </row>
    <row r="675">
      <c r="A675" s="29">
        <v>45284.0</v>
      </c>
      <c r="B675" s="30">
        <v>0.041666666666666664</v>
      </c>
      <c r="C675" s="31">
        <f t="shared" si="1"/>
        <v>45284.04167</v>
      </c>
      <c r="D675" s="15">
        <v>33.331393397904236</v>
      </c>
    </row>
    <row r="676">
      <c r="A676" s="29">
        <v>45284.0</v>
      </c>
      <c r="B676" s="30">
        <v>0.08333333333333333</v>
      </c>
      <c r="C676" s="31">
        <f t="shared" si="1"/>
        <v>45284.08333</v>
      </c>
      <c r="D676" s="15">
        <v>36.472953774171195</v>
      </c>
    </row>
    <row r="677">
      <c r="A677" s="29">
        <v>45284.0</v>
      </c>
      <c r="B677" s="30">
        <v>0.125</v>
      </c>
      <c r="C677" s="31">
        <f t="shared" si="1"/>
        <v>45284.125</v>
      </c>
      <c r="D677" s="15">
        <v>37.54059726922311</v>
      </c>
    </row>
    <row r="678">
      <c r="A678" s="29">
        <v>45284.0</v>
      </c>
      <c r="B678" s="30">
        <v>0.16666666666666666</v>
      </c>
      <c r="C678" s="31">
        <f t="shared" si="1"/>
        <v>45284.16667</v>
      </c>
      <c r="D678" s="15">
        <v>36.84174440181564</v>
      </c>
    </row>
    <row r="679">
      <c r="A679" s="29">
        <v>45284.0</v>
      </c>
      <c r="B679" s="30">
        <v>0.20833333333333334</v>
      </c>
      <c r="C679" s="31">
        <f t="shared" si="1"/>
        <v>45284.20833</v>
      </c>
      <c r="D679" s="15">
        <v>34.534689010935736</v>
      </c>
    </row>
    <row r="680">
      <c r="A680" s="29">
        <v>45284.0</v>
      </c>
      <c r="B680" s="30">
        <v>0.25</v>
      </c>
      <c r="C680" s="31">
        <f t="shared" si="1"/>
        <v>45284.25</v>
      </c>
      <c r="D680" s="15">
        <v>33.28987233521912</v>
      </c>
    </row>
    <row r="681">
      <c r="A681" s="29">
        <v>45284.0</v>
      </c>
      <c r="B681" s="30">
        <v>0.2916666666666667</v>
      </c>
      <c r="C681" s="31">
        <f t="shared" si="1"/>
        <v>45284.29167</v>
      </c>
      <c r="D681" s="15">
        <v>30.269527079902026</v>
      </c>
    </row>
    <row r="682">
      <c r="A682" s="29">
        <v>45284.0</v>
      </c>
      <c r="B682" s="30">
        <v>0.3333333333333333</v>
      </c>
      <c r="C682" s="31">
        <f t="shared" si="1"/>
        <v>45284.33333</v>
      </c>
      <c r="D682" s="15">
        <v>28.680369810773414</v>
      </c>
    </row>
    <row r="683">
      <c r="A683" s="29">
        <v>45284.0</v>
      </c>
      <c r="B683" s="30">
        <v>0.375</v>
      </c>
      <c r="C683" s="31">
        <f t="shared" si="1"/>
        <v>45284.375</v>
      </c>
      <c r="D683" s="15">
        <v>26.129247064103176</v>
      </c>
    </row>
    <row r="684">
      <c r="A684" s="29">
        <v>45284.0</v>
      </c>
      <c r="B684" s="30">
        <v>0.4166666666666667</v>
      </c>
      <c r="C684" s="31">
        <f t="shared" si="1"/>
        <v>45284.41667</v>
      </c>
      <c r="D684" s="15">
        <v>27.804216752330724</v>
      </c>
    </row>
    <row r="685">
      <c r="A685" s="29">
        <v>45284.0</v>
      </c>
      <c r="B685" s="30">
        <v>0.4583333333333333</v>
      </c>
      <c r="C685" s="31">
        <f t="shared" si="1"/>
        <v>45284.45833</v>
      </c>
      <c r="D685" s="15">
        <v>21.214194857343458</v>
      </c>
    </row>
    <row r="686">
      <c r="A686" s="29">
        <v>45284.0</v>
      </c>
      <c r="B686" s="30">
        <v>0.5</v>
      </c>
      <c r="C686" s="31">
        <f t="shared" si="1"/>
        <v>45284.5</v>
      </c>
      <c r="D686" s="15">
        <v>21.630878701432977</v>
      </c>
    </row>
    <row r="687">
      <c r="A687" s="29">
        <v>45284.0</v>
      </c>
      <c r="B687" s="30">
        <v>0.5416666666666666</v>
      </c>
      <c r="C687" s="31">
        <f t="shared" si="1"/>
        <v>45284.54167</v>
      </c>
      <c r="D687" s="15">
        <v>22.53630421618142</v>
      </c>
    </row>
    <row r="688">
      <c r="A688" s="29">
        <v>45284.0</v>
      </c>
      <c r="B688" s="30">
        <v>0.5833333333333334</v>
      </c>
      <c r="C688" s="31">
        <f t="shared" si="1"/>
        <v>45284.58333</v>
      </c>
      <c r="D688" s="15">
        <v>19.922002090659863</v>
      </c>
    </row>
    <row r="689">
      <c r="A689" s="29">
        <v>45284.0</v>
      </c>
      <c r="B689" s="30">
        <v>0.625</v>
      </c>
      <c r="C689" s="31">
        <f t="shared" si="1"/>
        <v>45284.625</v>
      </c>
      <c r="D689" s="15">
        <v>19.90029749671193</v>
      </c>
    </row>
    <row r="690">
      <c r="A690" s="29">
        <v>45284.0</v>
      </c>
      <c r="B690" s="30">
        <v>0.6666666666666666</v>
      </c>
      <c r="C690" s="31">
        <f t="shared" si="1"/>
        <v>45284.66667</v>
      </c>
      <c r="D690" s="15">
        <v>19.178324838540725</v>
      </c>
    </row>
    <row r="691">
      <c r="A691" s="29">
        <v>45284.0</v>
      </c>
      <c r="B691" s="30">
        <v>0.7083333333333334</v>
      </c>
      <c r="C691" s="31">
        <f t="shared" si="1"/>
        <v>45284.70833</v>
      </c>
      <c r="D691" s="15">
        <v>17.493962374224093</v>
      </c>
    </row>
    <row r="692">
      <c r="A692" s="29">
        <v>45284.0</v>
      </c>
      <c r="B692" s="30">
        <v>0.75</v>
      </c>
      <c r="C692" s="31">
        <f t="shared" si="1"/>
        <v>45284.75</v>
      </c>
      <c r="D692" s="15">
        <v>16.839215525193644</v>
      </c>
    </row>
    <row r="693">
      <c r="A693" s="29">
        <v>45284.0</v>
      </c>
      <c r="B693" s="30">
        <v>0.7916666666666666</v>
      </c>
      <c r="C693" s="31">
        <f t="shared" si="1"/>
        <v>45284.79167</v>
      </c>
      <c r="D693" s="15">
        <v>17.157279851431394</v>
      </c>
    </row>
    <row r="694">
      <c r="A694" s="29">
        <v>45284.0</v>
      </c>
      <c r="B694" s="30">
        <v>0.8333333333333334</v>
      </c>
      <c r="C694" s="31">
        <f t="shared" si="1"/>
        <v>45284.83333</v>
      </c>
      <c r="D694" s="15">
        <v>20.5596744653576</v>
      </c>
    </row>
    <row r="695">
      <c r="A695" s="29">
        <v>45284.0</v>
      </c>
      <c r="B695" s="30">
        <v>0.875</v>
      </c>
      <c r="C695" s="31">
        <f t="shared" si="1"/>
        <v>45284.875</v>
      </c>
      <c r="D695" s="15">
        <v>23.53495025026512</v>
      </c>
    </row>
    <row r="696">
      <c r="A696" s="29">
        <v>45284.0</v>
      </c>
      <c r="B696" s="30">
        <v>0.9166666666666666</v>
      </c>
      <c r="C696" s="31">
        <f t="shared" si="1"/>
        <v>45284.91667</v>
      </c>
      <c r="D696" s="15">
        <v>24.934468562881175</v>
      </c>
    </row>
    <row r="697">
      <c r="A697" s="29">
        <v>45284.0</v>
      </c>
      <c r="B697" s="30">
        <v>0.9583333333333334</v>
      </c>
      <c r="C697" s="31">
        <f t="shared" si="1"/>
        <v>45284.95833</v>
      </c>
      <c r="D697" s="15">
        <v>26.674438735391313</v>
      </c>
    </row>
    <row r="698">
      <c r="A698" s="26">
        <v>45285.0</v>
      </c>
      <c r="B698" s="27"/>
      <c r="C698" s="31">
        <f t="shared" si="1"/>
        <v>45285</v>
      </c>
      <c r="D698" s="15">
        <v>31.22743805117452</v>
      </c>
    </row>
    <row r="699">
      <c r="A699" s="26">
        <v>45285.0</v>
      </c>
      <c r="B699" s="27">
        <v>0.041666666666666664</v>
      </c>
      <c r="C699" s="31">
        <f t="shared" si="1"/>
        <v>45285.04167</v>
      </c>
      <c r="D699" s="15">
        <v>33.67363149780219</v>
      </c>
    </row>
    <row r="700">
      <c r="A700" s="26">
        <v>45285.0</v>
      </c>
      <c r="B700" s="27">
        <v>0.08333333333333333</v>
      </c>
      <c r="C700" s="31">
        <f t="shared" si="1"/>
        <v>45285.08333</v>
      </c>
      <c r="D700" s="15">
        <v>35.90818513505401</v>
      </c>
    </row>
    <row r="701">
      <c r="A701" s="26">
        <v>45285.0</v>
      </c>
      <c r="B701" s="27">
        <v>0.125</v>
      </c>
      <c r="C701" s="31">
        <f t="shared" si="1"/>
        <v>45285.125</v>
      </c>
      <c r="D701" s="15">
        <v>37.09520613517364</v>
      </c>
    </row>
    <row r="702">
      <c r="A702" s="26">
        <v>45285.0</v>
      </c>
      <c r="B702" s="27">
        <v>0.16666666666666666</v>
      </c>
      <c r="C702" s="31">
        <f t="shared" si="1"/>
        <v>45285.16667</v>
      </c>
      <c r="D702" s="15">
        <v>37.17553221470063</v>
      </c>
    </row>
    <row r="703">
      <c r="A703" s="26">
        <v>45285.0</v>
      </c>
      <c r="B703" s="27">
        <v>0.20833333333333334</v>
      </c>
      <c r="C703" s="31">
        <f t="shared" si="1"/>
        <v>45285.20833</v>
      </c>
      <c r="D703" s="15">
        <v>34.718404865782965</v>
      </c>
    </row>
    <row r="704">
      <c r="A704" s="26">
        <v>45285.0</v>
      </c>
      <c r="B704" s="27">
        <v>0.25</v>
      </c>
      <c r="C704" s="31">
        <f t="shared" si="1"/>
        <v>45285.25</v>
      </c>
      <c r="D704" s="15">
        <v>33.64696066879989</v>
      </c>
    </row>
    <row r="705">
      <c r="A705" s="26">
        <v>45285.0</v>
      </c>
      <c r="B705" s="27">
        <v>0.2916666666666667</v>
      </c>
      <c r="C705" s="31">
        <f t="shared" si="1"/>
        <v>45285.29167</v>
      </c>
      <c r="D705" s="15">
        <v>30.7236637673602</v>
      </c>
    </row>
    <row r="706">
      <c r="A706" s="26">
        <v>45285.0</v>
      </c>
      <c r="B706" s="27">
        <v>0.3333333333333333</v>
      </c>
      <c r="C706" s="31">
        <f t="shared" si="1"/>
        <v>45285.33333</v>
      </c>
      <c r="D706" s="15">
        <v>28.335421399067155</v>
      </c>
    </row>
    <row r="707">
      <c r="A707" s="26">
        <v>45285.0</v>
      </c>
      <c r="B707" s="27">
        <v>0.375</v>
      </c>
      <c r="C707" s="31">
        <f t="shared" si="1"/>
        <v>45285.375</v>
      </c>
      <c r="D707" s="15">
        <v>25.797344888754548</v>
      </c>
    </row>
    <row r="708">
      <c r="A708" s="26">
        <v>45285.0</v>
      </c>
      <c r="B708" s="27">
        <v>0.4166666666666667</v>
      </c>
      <c r="C708" s="31">
        <f t="shared" si="1"/>
        <v>45285.41667</v>
      </c>
      <c r="D708" s="15">
        <v>27.517189123116875</v>
      </c>
    </row>
    <row r="709">
      <c r="A709" s="26">
        <v>45285.0</v>
      </c>
      <c r="B709" s="27">
        <v>0.4583333333333333</v>
      </c>
      <c r="C709" s="31">
        <f t="shared" si="1"/>
        <v>45285.45833</v>
      </c>
      <c r="D709" s="15">
        <v>21.35591655548931</v>
      </c>
    </row>
    <row r="710">
      <c r="A710" s="26">
        <v>45285.0</v>
      </c>
      <c r="B710" s="27">
        <v>0.5</v>
      </c>
      <c r="C710" s="31">
        <f t="shared" si="1"/>
        <v>45285.5</v>
      </c>
      <c r="D710" s="15">
        <v>21.553458869128068</v>
      </c>
    </row>
    <row r="711">
      <c r="A711" s="26">
        <v>45285.0</v>
      </c>
      <c r="B711" s="27">
        <v>0.5416666666666666</v>
      </c>
      <c r="C711" s="31">
        <f t="shared" si="1"/>
        <v>45285.54167</v>
      </c>
      <c r="D711" s="15">
        <v>22.44492697349498</v>
      </c>
    </row>
    <row r="712">
      <c r="A712" s="26">
        <v>45285.0</v>
      </c>
      <c r="B712" s="27">
        <v>0.5833333333333334</v>
      </c>
      <c r="C712" s="31">
        <f t="shared" si="1"/>
        <v>45285.58333</v>
      </c>
      <c r="D712" s="15">
        <v>20.58721319223845</v>
      </c>
    </row>
    <row r="713">
      <c r="A713" s="26">
        <v>45285.0</v>
      </c>
      <c r="B713" s="27">
        <v>0.625</v>
      </c>
      <c r="C713" s="31">
        <f t="shared" si="1"/>
        <v>45285.625</v>
      </c>
      <c r="D713" s="15">
        <v>19.489631369006364</v>
      </c>
    </row>
    <row r="714">
      <c r="A714" s="26">
        <v>45285.0</v>
      </c>
      <c r="B714" s="27">
        <v>0.6666666666666666</v>
      </c>
      <c r="C714" s="31">
        <f t="shared" si="1"/>
        <v>45285.66667</v>
      </c>
      <c r="D714" s="15">
        <v>18.62385717338373</v>
      </c>
    </row>
    <row r="715">
      <c r="A715" s="26">
        <v>45285.0</v>
      </c>
      <c r="B715" s="27">
        <v>0.7083333333333334</v>
      </c>
      <c r="C715" s="31">
        <f t="shared" si="1"/>
        <v>45285.70833</v>
      </c>
      <c r="D715" s="15">
        <v>17.113972974224044</v>
      </c>
    </row>
    <row r="716">
      <c r="A716" s="26">
        <v>45285.0</v>
      </c>
      <c r="B716" s="27">
        <v>0.75</v>
      </c>
      <c r="C716" s="31">
        <f t="shared" si="1"/>
        <v>45285.75</v>
      </c>
      <c r="D716" s="15">
        <v>16.719416156656138</v>
      </c>
    </row>
    <row r="717">
      <c r="A717" s="26">
        <v>45285.0</v>
      </c>
      <c r="B717" s="27">
        <v>0.7916666666666666</v>
      </c>
      <c r="C717" s="31">
        <f t="shared" si="1"/>
        <v>45285.79167</v>
      </c>
      <c r="D717" s="15">
        <v>17.3686993028914</v>
      </c>
    </row>
    <row r="718">
      <c r="A718" s="26">
        <v>45285.0</v>
      </c>
      <c r="B718" s="27">
        <v>0.8333333333333334</v>
      </c>
      <c r="C718" s="31">
        <f t="shared" si="1"/>
        <v>45285.83333</v>
      </c>
      <c r="D718" s="15">
        <v>21.096005147373084</v>
      </c>
    </row>
    <row r="719">
      <c r="A719" s="26">
        <v>45285.0</v>
      </c>
      <c r="B719" s="27">
        <v>0.875</v>
      </c>
      <c r="C719" s="31">
        <f t="shared" si="1"/>
        <v>45285.875</v>
      </c>
      <c r="D719" s="15">
        <v>23.829329255640474</v>
      </c>
    </row>
    <row r="720">
      <c r="A720" s="26">
        <v>45285.0</v>
      </c>
      <c r="B720" s="27">
        <v>0.9166666666666666</v>
      </c>
      <c r="C720" s="31">
        <f t="shared" si="1"/>
        <v>45285.91667</v>
      </c>
      <c r="D720" s="15">
        <v>25.197394900869707</v>
      </c>
    </row>
    <row r="721">
      <c r="A721" s="26">
        <v>45285.0</v>
      </c>
      <c r="B721" s="27">
        <v>0.9583333333333334</v>
      </c>
      <c r="C721" s="31">
        <f t="shared" si="1"/>
        <v>45285.95833</v>
      </c>
      <c r="D721" s="15">
        <v>26.930703384878864</v>
      </c>
    </row>
    <row r="722">
      <c r="A722" s="29">
        <v>45286.0</v>
      </c>
      <c r="B722" s="30"/>
      <c r="C722" s="31">
        <f t="shared" si="1"/>
        <v>45286</v>
      </c>
      <c r="D722" s="15">
        <v>30.748926182847043</v>
      </c>
    </row>
    <row r="723">
      <c r="A723" s="29">
        <v>45286.0</v>
      </c>
      <c r="B723" s="30">
        <v>0.041666666666666664</v>
      </c>
      <c r="C723" s="31">
        <f t="shared" si="1"/>
        <v>45286.04167</v>
      </c>
      <c r="D723" s="15">
        <v>34.16456262183314</v>
      </c>
    </row>
    <row r="724">
      <c r="A724" s="29">
        <v>45286.0</v>
      </c>
      <c r="B724" s="30">
        <v>0.08333333333333333</v>
      </c>
      <c r="C724" s="31">
        <f t="shared" si="1"/>
        <v>45286.08333</v>
      </c>
      <c r="D724" s="15">
        <v>35.76884256188867</v>
      </c>
    </row>
    <row r="725">
      <c r="A725" s="29">
        <v>45286.0</v>
      </c>
      <c r="B725" s="30">
        <v>0.125</v>
      </c>
      <c r="C725" s="31">
        <f t="shared" si="1"/>
        <v>45286.125</v>
      </c>
      <c r="D725" s="15">
        <v>37.08888386746767</v>
      </c>
    </row>
    <row r="726">
      <c r="A726" s="29">
        <v>45286.0</v>
      </c>
      <c r="B726" s="30">
        <v>0.16666666666666666</v>
      </c>
      <c r="C726" s="31">
        <f t="shared" si="1"/>
        <v>45286.16667</v>
      </c>
      <c r="D726" s="15">
        <v>37.055201226633194</v>
      </c>
    </row>
    <row r="727">
      <c r="A727" s="29">
        <v>45286.0</v>
      </c>
      <c r="B727" s="30">
        <v>0.20833333333333334</v>
      </c>
      <c r="C727" s="31">
        <f t="shared" si="1"/>
        <v>45286.20833</v>
      </c>
      <c r="D727" s="15">
        <v>34.62466792872264</v>
      </c>
    </row>
    <row r="728">
      <c r="A728" s="29">
        <v>45286.0</v>
      </c>
      <c r="B728" s="30">
        <v>0.25</v>
      </c>
      <c r="C728" s="31">
        <f t="shared" si="1"/>
        <v>45286.25</v>
      </c>
      <c r="D728" s="15">
        <v>33.5037938167344</v>
      </c>
    </row>
    <row r="729">
      <c r="A729" s="29">
        <v>45286.0</v>
      </c>
      <c r="B729" s="30">
        <v>0.2916666666666667</v>
      </c>
      <c r="C729" s="31">
        <f t="shared" si="1"/>
        <v>45286.29167</v>
      </c>
      <c r="D729" s="15">
        <v>30.951660529570038</v>
      </c>
    </row>
    <row r="730">
      <c r="A730" s="29">
        <v>45286.0</v>
      </c>
      <c r="B730" s="30">
        <v>0.3333333333333333</v>
      </c>
      <c r="C730" s="31">
        <f t="shared" si="1"/>
        <v>45286.33333</v>
      </c>
      <c r="D730" s="15">
        <v>28.369876042161344</v>
      </c>
    </row>
    <row r="731">
      <c r="A731" s="29">
        <v>45286.0</v>
      </c>
      <c r="B731" s="30">
        <v>0.375</v>
      </c>
      <c r="C731" s="31">
        <f t="shared" si="1"/>
        <v>45286.375</v>
      </c>
      <c r="D731" s="15">
        <v>25.59135162792542</v>
      </c>
    </row>
    <row r="732">
      <c r="A732" s="29">
        <v>45286.0</v>
      </c>
      <c r="B732" s="30">
        <v>0.4166666666666667</v>
      </c>
      <c r="C732" s="31">
        <f t="shared" si="1"/>
        <v>45286.41667</v>
      </c>
      <c r="D732" s="15">
        <v>27.32468633827561</v>
      </c>
    </row>
    <row r="733">
      <c r="A733" s="29">
        <v>45286.0</v>
      </c>
      <c r="B733" s="30">
        <v>0.4583333333333333</v>
      </c>
      <c r="C733" s="31">
        <f t="shared" si="1"/>
        <v>45286.45833</v>
      </c>
      <c r="D733" s="15">
        <v>21.58875131458038</v>
      </c>
    </row>
    <row r="734">
      <c r="A734" s="29">
        <v>45286.0</v>
      </c>
      <c r="B734" s="30">
        <v>0.5</v>
      </c>
      <c r="C734" s="31">
        <f t="shared" si="1"/>
        <v>45286.5</v>
      </c>
      <c r="D734" s="15">
        <v>22.115661160024647</v>
      </c>
    </row>
    <row r="735">
      <c r="A735" s="29">
        <v>45286.0</v>
      </c>
      <c r="B735" s="30">
        <v>0.5416666666666666</v>
      </c>
      <c r="C735" s="31">
        <f t="shared" si="1"/>
        <v>45286.54167</v>
      </c>
      <c r="D735" s="15">
        <v>21.909608495320978</v>
      </c>
    </row>
    <row r="736">
      <c r="A736" s="29">
        <v>45286.0</v>
      </c>
      <c r="B736" s="30">
        <v>0.5833333333333334</v>
      </c>
      <c r="C736" s="31">
        <f t="shared" si="1"/>
        <v>45286.58333</v>
      </c>
      <c r="D736" s="15">
        <v>20.65564964535629</v>
      </c>
    </row>
    <row r="737">
      <c r="A737" s="29">
        <v>45286.0</v>
      </c>
      <c r="B737" s="30">
        <v>0.625</v>
      </c>
      <c r="C737" s="31">
        <f t="shared" si="1"/>
        <v>45286.625</v>
      </c>
      <c r="D737" s="15">
        <v>20.266142611691155</v>
      </c>
    </row>
    <row r="738">
      <c r="A738" s="29">
        <v>45286.0</v>
      </c>
      <c r="B738" s="30">
        <v>0.6666666666666666</v>
      </c>
      <c r="C738" s="31">
        <f t="shared" si="1"/>
        <v>45286.66667</v>
      </c>
      <c r="D738" s="15">
        <v>18.067805887405495</v>
      </c>
    </row>
    <row r="739">
      <c r="A739" s="29">
        <v>45286.0</v>
      </c>
      <c r="B739" s="30">
        <v>0.7083333333333334</v>
      </c>
      <c r="C739" s="31">
        <f t="shared" si="1"/>
        <v>45286.70833</v>
      </c>
      <c r="D739" s="15">
        <v>16.660164597729462</v>
      </c>
    </row>
    <row r="740">
      <c r="A740" s="29">
        <v>45286.0</v>
      </c>
      <c r="B740" s="30">
        <v>0.75</v>
      </c>
      <c r="C740" s="31">
        <f t="shared" si="1"/>
        <v>45286.75</v>
      </c>
      <c r="D740" s="15">
        <v>16.82471624581833</v>
      </c>
    </row>
    <row r="741">
      <c r="A741" s="29">
        <v>45286.0</v>
      </c>
      <c r="B741" s="30">
        <v>0.7916666666666666</v>
      </c>
      <c r="C741" s="31">
        <f t="shared" si="1"/>
        <v>45286.79167</v>
      </c>
      <c r="D741" s="15">
        <v>17.742381813547237</v>
      </c>
    </row>
    <row r="742">
      <c r="A742" s="29">
        <v>45286.0</v>
      </c>
      <c r="B742" s="30">
        <v>0.8333333333333334</v>
      </c>
      <c r="C742" s="31">
        <f t="shared" si="1"/>
        <v>45286.83333</v>
      </c>
      <c r="D742" s="15">
        <v>21.028554152274626</v>
      </c>
    </row>
    <row r="743">
      <c r="A743" s="29">
        <v>45286.0</v>
      </c>
      <c r="B743" s="30">
        <v>0.875</v>
      </c>
      <c r="C743" s="31">
        <f t="shared" si="1"/>
        <v>45286.875</v>
      </c>
      <c r="D743" s="15">
        <v>23.649550766017743</v>
      </c>
    </row>
    <row r="744">
      <c r="A744" s="29">
        <v>45286.0</v>
      </c>
      <c r="B744" s="30">
        <v>0.9166666666666666</v>
      </c>
      <c r="C744" s="31">
        <f t="shared" si="1"/>
        <v>45286.91667</v>
      </c>
      <c r="D744" s="15">
        <v>25.013330473444956</v>
      </c>
    </row>
    <row r="745">
      <c r="A745" s="29">
        <v>45286.0</v>
      </c>
      <c r="B745" s="30">
        <v>0.9583333333333334</v>
      </c>
      <c r="C745" s="31">
        <f t="shared" si="1"/>
        <v>45286.95833</v>
      </c>
      <c r="D745" s="15">
        <v>26.675133770843534</v>
      </c>
    </row>
    <row r="746">
      <c r="A746" s="26">
        <v>45287.0</v>
      </c>
      <c r="B746" s="27"/>
      <c r="C746" s="31">
        <f t="shared" si="1"/>
        <v>45287</v>
      </c>
      <c r="D746" s="15">
        <v>30.80706727519026</v>
      </c>
    </row>
    <row r="747">
      <c r="A747" s="26">
        <v>45287.0</v>
      </c>
      <c r="B747" s="27">
        <v>0.041666666666666664</v>
      </c>
      <c r="C747" s="31">
        <f t="shared" si="1"/>
        <v>45287.04167</v>
      </c>
      <c r="D747" s="15">
        <v>33.98734410114816</v>
      </c>
    </row>
    <row r="748">
      <c r="A748" s="26">
        <v>45287.0</v>
      </c>
      <c r="B748" s="27">
        <v>0.08333333333333333</v>
      </c>
      <c r="C748" s="31">
        <f t="shared" si="1"/>
        <v>45287.08333</v>
      </c>
      <c r="D748" s="15">
        <v>35.95353544046781</v>
      </c>
    </row>
    <row r="749">
      <c r="A749" s="26">
        <v>45287.0</v>
      </c>
      <c r="B749" s="27">
        <v>0.125</v>
      </c>
      <c r="C749" s="31">
        <f t="shared" si="1"/>
        <v>45287.125</v>
      </c>
      <c r="D749" s="15">
        <v>37.00250329142668</v>
      </c>
    </row>
    <row r="750">
      <c r="A750" s="26">
        <v>45287.0</v>
      </c>
      <c r="B750" s="27">
        <v>0.16666666666666666</v>
      </c>
      <c r="C750" s="31">
        <f t="shared" si="1"/>
        <v>45287.16667</v>
      </c>
      <c r="D750" s="15">
        <v>37.33903150482323</v>
      </c>
    </row>
    <row r="751">
      <c r="A751" s="26">
        <v>45287.0</v>
      </c>
      <c r="B751" s="27">
        <v>0.20833333333333334</v>
      </c>
      <c r="C751" s="31">
        <f t="shared" si="1"/>
        <v>45287.20833</v>
      </c>
      <c r="D751" s="15">
        <v>34.58967742132602</v>
      </c>
    </row>
    <row r="752">
      <c r="A752" s="26">
        <v>45287.0</v>
      </c>
      <c r="B752" s="27">
        <v>0.25</v>
      </c>
      <c r="C752" s="31">
        <f t="shared" si="1"/>
        <v>45287.25</v>
      </c>
      <c r="D752" s="15">
        <v>33.834736436739234</v>
      </c>
    </row>
    <row r="753">
      <c r="A753" s="26">
        <v>45287.0</v>
      </c>
      <c r="B753" s="27">
        <v>0.2916666666666667</v>
      </c>
      <c r="C753" s="31">
        <f t="shared" si="1"/>
        <v>45287.29167</v>
      </c>
      <c r="D753" s="15">
        <v>30.827145936048122</v>
      </c>
    </row>
    <row r="754">
      <c r="A754" s="26">
        <v>45287.0</v>
      </c>
      <c r="B754" s="27">
        <v>0.3333333333333333</v>
      </c>
      <c r="C754" s="31">
        <f t="shared" si="1"/>
        <v>45287.33333</v>
      </c>
      <c r="D754" s="15">
        <v>28.515667400263588</v>
      </c>
    </row>
    <row r="755">
      <c r="A755" s="26">
        <v>45287.0</v>
      </c>
      <c r="B755" s="27">
        <v>0.375</v>
      </c>
      <c r="C755" s="31">
        <f t="shared" si="1"/>
        <v>45287.375</v>
      </c>
      <c r="D755" s="15">
        <v>25.94375053594596</v>
      </c>
    </row>
    <row r="756">
      <c r="A756" s="26">
        <v>45287.0</v>
      </c>
      <c r="B756" s="27">
        <v>0.4166666666666667</v>
      </c>
      <c r="C756" s="31">
        <f t="shared" si="1"/>
        <v>45287.41667</v>
      </c>
      <c r="D756" s="15">
        <v>27.583469798716123</v>
      </c>
    </row>
    <row r="757">
      <c r="A757" s="26">
        <v>45287.0</v>
      </c>
      <c r="B757" s="27">
        <v>0.4583333333333333</v>
      </c>
      <c r="C757" s="31">
        <f t="shared" si="1"/>
        <v>45287.45833</v>
      </c>
      <c r="D757" s="15">
        <v>21.89329216108934</v>
      </c>
    </row>
    <row r="758">
      <c r="A758" s="26">
        <v>45287.0</v>
      </c>
      <c r="B758" s="27">
        <v>0.5</v>
      </c>
      <c r="C758" s="31">
        <f t="shared" si="1"/>
        <v>45287.5</v>
      </c>
      <c r="D758" s="15">
        <v>21.845927477747388</v>
      </c>
    </row>
    <row r="759">
      <c r="A759" s="26">
        <v>45287.0</v>
      </c>
      <c r="B759" s="27">
        <v>0.5416666666666666</v>
      </c>
      <c r="C759" s="31">
        <f t="shared" si="1"/>
        <v>45287.54167</v>
      </c>
      <c r="D759" s="15">
        <v>22.4910295170666</v>
      </c>
    </row>
    <row r="760">
      <c r="A760" s="26">
        <v>45287.0</v>
      </c>
      <c r="B760" s="27">
        <v>0.5833333333333334</v>
      </c>
      <c r="C760" s="31">
        <f t="shared" si="1"/>
        <v>45287.58333</v>
      </c>
      <c r="D760" s="15">
        <v>20.39964891249937</v>
      </c>
    </row>
    <row r="761">
      <c r="A761" s="26">
        <v>45287.0</v>
      </c>
      <c r="B761" s="27">
        <v>0.625</v>
      </c>
      <c r="C761" s="31">
        <f t="shared" si="1"/>
        <v>45287.625</v>
      </c>
      <c r="D761" s="15">
        <v>19.86558280642269</v>
      </c>
    </row>
    <row r="762">
      <c r="A762" s="26">
        <v>45287.0</v>
      </c>
      <c r="B762" s="27">
        <v>0.6666666666666666</v>
      </c>
      <c r="C762" s="31">
        <f t="shared" si="1"/>
        <v>45287.66667</v>
      </c>
      <c r="D762" s="15">
        <v>18.66524107239631</v>
      </c>
    </row>
    <row r="763">
      <c r="A763" s="26">
        <v>45287.0</v>
      </c>
      <c r="B763" s="27">
        <v>0.7083333333333334</v>
      </c>
      <c r="C763" s="31">
        <f t="shared" si="1"/>
        <v>45287.70833</v>
      </c>
      <c r="D763" s="15">
        <v>17.06477096234219</v>
      </c>
    </row>
    <row r="764">
      <c r="A764" s="26">
        <v>45287.0</v>
      </c>
      <c r="B764" s="27">
        <v>0.75</v>
      </c>
      <c r="C764" s="31">
        <f t="shared" si="1"/>
        <v>45287.75</v>
      </c>
      <c r="D764" s="15">
        <v>16.797752815161477</v>
      </c>
    </row>
    <row r="765">
      <c r="A765" s="26">
        <v>45287.0</v>
      </c>
      <c r="B765" s="27">
        <v>0.7916666666666666</v>
      </c>
      <c r="C765" s="31">
        <f t="shared" si="1"/>
        <v>45287.79167</v>
      </c>
      <c r="D765" s="15">
        <v>16.86360173277146</v>
      </c>
    </row>
    <row r="766">
      <c r="A766" s="26">
        <v>45287.0</v>
      </c>
      <c r="B766" s="27">
        <v>0.8333333333333334</v>
      </c>
      <c r="C766" s="31">
        <f t="shared" si="1"/>
        <v>45287.83333</v>
      </c>
      <c r="D766" s="15">
        <v>20.83623503831742</v>
      </c>
    </row>
    <row r="767">
      <c r="A767" s="26">
        <v>45287.0</v>
      </c>
      <c r="B767" s="27">
        <v>0.875</v>
      </c>
      <c r="C767" s="31">
        <f t="shared" si="1"/>
        <v>45287.875</v>
      </c>
      <c r="D767" s="15">
        <v>23.869995969767956</v>
      </c>
    </row>
    <row r="768">
      <c r="A768" s="26">
        <v>45287.0</v>
      </c>
      <c r="B768" s="27">
        <v>0.9166666666666666</v>
      </c>
      <c r="C768" s="31">
        <f t="shared" si="1"/>
        <v>45287.91667</v>
      </c>
      <c r="D768" s="15">
        <v>25.473596735561316</v>
      </c>
    </row>
    <row r="769">
      <c r="A769" s="26">
        <v>45287.0</v>
      </c>
      <c r="B769" s="27">
        <v>0.9583333333333334</v>
      </c>
      <c r="C769" s="31">
        <f t="shared" si="1"/>
        <v>45287.95833</v>
      </c>
      <c r="D769" s="15">
        <v>27.005091081771724</v>
      </c>
    </row>
    <row r="770">
      <c r="A770" s="29">
        <v>45288.0</v>
      </c>
      <c r="B770" s="30"/>
      <c r="C770" s="31">
        <f t="shared" si="1"/>
        <v>45288</v>
      </c>
      <c r="D770" s="15">
        <v>30.720734156577564</v>
      </c>
    </row>
    <row r="771">
      <c r="A771" s="29">
        <v>45288.0</v>
      </c>
      <c r="B771" s="30">
        <v>0.041666666666666664</v>
      </c>
      <c r="C771" s="31">
        <f t="shared" si="1"/>
        <v>45288.04167</v>
      </c>
      <c r="D771" s="15">
        <v>33.995277068082274</v>
      </c>
    </row>
    <row r="772">
      <c r="A772" s="29">
        <v>45288.0</v>
      </c>
      <c r="B772" s="30">
        <v>0.08333333333333333</v>
      </c>
      <c r="C772" s="31">
        <f t="shared" si="1"/>
        <v>45288.08333</v>
      </c>
      <c r="D772" s="15">
        <v>35.814852451901636</v>
      </c>
    </row>
    <row r="773">
      <c r="A773" s="29">
        <v>45288.0</v>
      </c>
      <c r="B773" s="30">
        <v>0.125</v>
      </c>
      <c r="C773" s="31">
        <f t="shared" si="1"/>
        <v>45288.125</v>
      </c>
      <c r="D773" s="15">
        <v>37.146853959574</v>
      </c>
    </row>
    <row r="774">
      <c r="A774" s="29">
        <v>45288.0</v>
      </c>
      <c r="B774" s="30">
        <v>0.16666666666666666</v>
      </c>
      <c r="C774" s="31">
        <f t="shared" si="1"/>
        <v>45288.16667</v>
      </c>
      <c r="D774" s="15">
        <v>37.23604825388098</v>
      </c>
    </row>
    <row r="775">
      <c r="A775" s="29">
        <v>45288.0</v>
      </c>
      <c r="B775" s="30">
        <v>0.20833333333333334</v>
      </c>
      <c r="C775" s="31">
        <f t="shared" si="1"/>
        <v>45288.20833</v>
      </c>
      <c r="D775" s="15">
        <v>34.775073129301866</v>
      </c>
    </row>
    <row r="776">
      <c r="A776" s="29">
        <v>45288.0</v>
      </c>
      <c r="B776" s="30">
        <v>0.25</v>
      </c>
      <c r="C776" s="31">
        <f t="shared" si="1"/>
        <v>45288.25</v>
      </c>
      <c r="D776" s="15">
        <v>33.685681891658085</v>
      </c>
    </row>
    <row r="777">
      <c r="A777" s="29">
        <v>45288.0</v>
      </c>
      <c r="B777" s="30">
        <v>0.2916666666666667</v>
      </c>
      <c r="C777" s="31">
        <f t="shared" si="1"/>
        <v>45288.29167</v>
      </c>
      <c r="D777" s="15">
        <v>31.11788389542267</v>
      </c>
    </row>
    <row r="778">
      <c r="A778" s="29">
        <v>45288.0</v>
      </c>
      <c r="B778" s="30">
        <v>0.3333333333333333</v>
      </c>
      <c r="C778" s="31">
        <f t="shared" si="1"/>
        <v>45288.33333</v>
      </c>
      <c r="D778" s="15">
        <v>28.136161920553672</v>
      </c>
    </row>
    <row r="779">
      <c r="A779" s="29">
        <v>45288.0</v>
      </c>
      <c r="B779" s="30">
        <v>0.375</v>
      </c>
      <c r="C779" s="31">
        <f t="shared" si="1"/>
        <v>45288.375</v>
      </c>
      <c r="D779" s="15">
        <v>25.7646959214914</v>
      </c>
    </row>
    <row r="780">
      <c r="A780" s="29">
        <v>45288.0</v>
      </c>
      <c r="B780" s="30">
        <v>0.4166666666666667</v>
      </c>
      <c r="C780" s="31">
        <f t="shared" si="1"/>
        <v>45288.41667</v>
      </c>
      <c r="D780" s="15">
        <v>27.494985796627034</v>
      </c>
    </row>
    <row r="781">
      <c r="A781" s="29">
        <v>45288.0</v>
      </c>
      <c r="B781" s="30">
        <v>0.4583333333333333</v>
      </c>
      <c r="C781" s="31">
        <f t="shared" si="1"/>
        <v>45288.45833</v>
      </c>
      <c r="D781" s="15">
        <v>21.38648182309636</v>
      </c>
    </row>
    <row r="782">
      <c r="A782" s="29">
        <v>45288.0</v>
      </c>
      <c r="B782" s="30">
        <v>0.5</v>
      </c>
      <c r="C782" s="31">
        <f t="shared" si="1"/>
        <v>45288.5</v>
      </c>
      <c r="D782" s="15">
        <v>21.700018302230337</v>
      </c>
    </row>
    <row r="783">
      <c r="A783" s="29">
        <v>45288.0</v>
      </c>
      <c r="B783" s="30">
        <v>0.5416666666666666</v>
      </c>
      <c r="C783" s="31">
        <f t="shared" si="1"/>
        <v>45288.54167</v>
      </c>
      <c r="D783" s="15">
        <v>22.504269760754948</v>
      </c>
    </row>
    <row r="784">
      <c r="A784" s="29">
        <v>45288.0</v>
      </c>
      <c r="B784" s="30">
        <v>0.5833333333333334</v>
      </c>
      <c r="C784" s="31">
        <f t="shared" si="1"/>
        <v>45288.58333</v>
      </c>
      <c r="D784" s="15">
        <v>20.268652234493832</v>
      </c>
    </row>
    <row r="785">
      <c r="A785" s="29">
        <v>45288.0</v>
      </c>
      <c r="B785" s="30">
        <v>0.625</v>
      </c>
      <c r="C785" s="31">
        <f t="shared" si="1"/>
        <v>45288.625</v>
      </c>
      <c r="D785" s="15">
        <v>19.77739912451694</v>
      </c>
    </row>
    <row r="786">
      <c r="A786" s="29">
        <v>45288.0</v>
      </c>
      <c r="B786" s="30">
        <v>0.6666666666666666</v>
      </c>
      <c r="C786" s="31">
        <f t="shared" si="1"/>
        <v>45288.66667</v>
      </c>
      <c r="D786" s="15">
        <v>18.360753385802088</v>
      </c>
    </row>
    <row r="787">
      <c r="A787" s="29">
        <v>45288.0</v>
      </c>
      <c r="B787" s="30">
        <v>0.7083333333333334</v>
      </c>
      <c r="C787" s="31">
        <f t="shared" si="1"/>
        <v>45288.70833</v>
      </c>
      <c r="D787" s="15">
        <v>17.319872090870504</v>
      </c>
    </row>
    <row r="788">
      <c r="A788" s="29">
        <v>45288.0</v>
      </c>
      <c r="B788" s="30">
        <v>0.75</v>
      </c>
      <c r="C788" s="31">
        <f t="shared" si="1"/>
        <v>45288.75</v>
      </c>
      <c r="D788" s="15">
        <v>16.673999094045868</v>
      </c>
    </row>
    <row r="789">
      <c r="A789" s="29">
        <v>45288.0</v>
      </c>
      <c r="B789" s="30">
        <v>0.7916666666666666</v>
      </c>
      <c r="C789" s="31">
        <f t="shared" si="1"/>
        <v>45288.79167</v>
      </c>
      <c r="D789" s="15">
        <v>17.057792859319747</v>
      </c>
    </row>
    <row r="790">
      <c r="A790" s="29">
        <v>45288.0</v>
      </c>
      <c r="B790" s="30">
        <v>0.8333333333333334</v>
      </c>
      <c r="C790" s="31">
        <f t="shared" si="1"/>
        <v>45288.83333</v>
      </c>
      <c r="D790" s="15">
        <v>21.007876827903672</v>
      </c>
    </row>
    <row r="791">
      <c r="A791" s="29">
        <v>45288.0</v>
      </c>
      <c r="B791" s="30">
        <v>0.875</v>
      </c>
      <c r="C791" s="31">
        <f t="shared" si="1"/>
        <v>45288.875</v>
      </c>
      <c r="D791" s="15">
        <v>23.294706532074624</v>
      </c>
    </row>
    <row r="792">
      <c r="A792" s="29">
        <v>45288.0</v>
      </c>
      <c r="B792" s="30">
        <v>0.9166666666666666</v>
      </c>
      <c r="C792" s="31">
        <f t="shared" si="1"/>
        <v>45288.91667</v>
      </c>
      <c r="D792" s="15">
        <v>24.659375311607814</v>
      </c>
    </row>
    <row r="793">
      <c r="A793" s="29">
        <v>45288.0</v>
      </c>
      <c r="B793" s="30">
        <v>0.9583333333333334</v>
      </c>
      <c r="C793" s="31">
        <f t="shared" si="1"/>
        <v>45288.95833</v>
      </c>
      <c r="D793" s="15">
        <v>26.273185969909516</v>
      </c>
    </row>
    <row r="794">
      <c r="A794" s="26">
        <v>45289.0</v>
      </c>
      <c r="B794" s="27"/>
      <c r="C794" s="31">
        <f t="shared" si="1"/>
        <v>45289</v>
      </c>
      <c r="D794" s="15">
        <v>30.747403994446458</v>
      </c>
    </row>
    <row r="795">
      <c r="A795" s="26">
        <v>45289.0</v>
      </c>
      <c r="B795" s="27">
        <v>0.041666666666666664</v>
      </c>
      <c r="C795" s="31">
        <f t="shared" si="1"/>
        <v>45289.04167</v>
      </c>
      <c r="D795" s="15">
        <v>34.04336879048655</v>
      </c>
    </row>
    <row r="796">
      <c r="A796" s="26">
        <v>45289.0</v>
      </c>
      <c r="B796" s="27">
        <v>0.08333333333333333</v>
      </c>
      <c r="C796" s="31">
        <f t="shared" si="1"/>
        <v>45289.08333</v>
      </c>
      <c r="D796" s="15">
        <v>35.831342949944755</v>
      </c>
    </row>
    <row r="797">
      <c r="A797" s="26">
        <v>45289.0</v>
      </c>
      <c r="B797" s="27">
        <v>0.125</v>
      </c>
      <c r="C797" s="31">
        <f t="shared" si="1"/>
        <v>45289.125</v>
      </c>
      <c r="D797" s="15">
        <v>37.15159434214685</v>
      </c>
    </row>
    <row r="798">
      <c r="A798" s="26">
        <v>45289.0</v>
      </c>
      <c r="B798" s="27">
        <v>0.16666666666666666</v>
      </c>
      <c r="C798" s="31">
        <f t="shared" si="1"/>
        <v>45289.16667</v>
      </c>
      <c r="D798" s="15">
        <v>36.98886489438282</v>
      </c>
    </row>
    <row r="799">
      <c r="A799" s="26">
        <v>45289.0</v>
      </c>
      <c r="B799" s="27">
        <v>0.20833333333333334</v>
      </c>
      <c r="C799" s="31">
        <f t="shared" si="1"/>
        <v>45289.20833</v>
      </c>
      <c r="D799" s="15">
        <v>34.891027330629335</v>
      </c>
    </row>
    <row r="800">
      <c r="A800" s="26">
        <v>45289.0</v>
      </c>
      <c r="B800" s="27">
        <v>0.25</v>
      </c>
      <c r="C800" s="31">
        <f t="shared" si="1"/>
        <v>45289.25</v>
      </c>
      <c r="D800" s="15">
        <v>33.066470399132626</v>
      </c>
    </row>
    <row r="801">
      <c r="A801" s="26">
        <v>45289.0</v>
      </c>
      <c r="B801" s="27">
        <v>0.2916666666666667</v>
      </c>
      <c r="C801" s="31">
        <f t="shared" si="1"/>
        <v>45289.29167</v>
      </c>
      <c r="D801" s="15">
        <v>30.574470674004154</v>
      </c>
    </row>
    <row r="802">
      <c r="A802" s="26">
        <v>45289.0</v>
      </c>
      <c r="B802" s="27">
        <v>0.3333333333333333</v>
      </c>
      <c r="C802" s="31">
        <f t="shared" si="1"/>
        <v>45289.33333</v>
      </c>
      <c r="D802" s="15">
        <v>28.018460742073078</v>
      </c>
    </row>
    <row r="803">
      <c r="A803" s="26">
        <v>45289.0</v>
      </c>
      <c r="B803" s="27">
        <v>0.375</v>
      </c>
      <c r="C803" s="31">
        <f t="shared" si="1"/>
        <v>45289.375</v>
      </c>
      <c r="D803" s="15">
        <v>25.75924894894453</v>
      </c>
    </row>
    <row r="804">
      <c r="A804" s="26">
        <v>45289.0</v>
      </c>
      <c r="B804" s="27">
        <v>0.4166666666666667</v>
      </c>
      <c r="C804" s="31">
        <f t="shared" si="1"/>
        <v>45289.41667</v>
      </c>
      <c r="D804" s="15">
        <v>27.366855007953674</v>
      </c>
    </row>
    <row r="805">
      <c r="A805" s="26">
        <v>45289.0</v>
      </c>
      <c r="B805" s="27">
        <v>0.4583333333333333</v>
      </c>
      <c r="C805" s="31">
        <f t="shared" si="1"/>
        <v>45289.45833</v>
      </c>
      <c r="D805" s="15">
        <v>22.255632457550313</v>
      </c>
    </row>
    <row r="806">
      <c r="A806" s="26">
        <v>45289.0</v>
      </c>
      <c r="B806" s="27">
        <v>0.5</v>
      </c>
      <c r="C806" s="31">
        <f t="shared" si="1"/>
        <v>45289.5</v>
      </c>
      <c r="D806" s="15">
        <v>22.50098003909699</v>
      </c>
    </row>
    <row r="807">
      <c r="A807" s="26">
        <v>45289.0</v>
      </c>
      <c r="B807" s="27">
        <v>0.5416666666666666</v>
      </c>
      <c r="C807" s="31">
        <f t="shared" si="1"/>
        <v>45289.54167</v>
      </c>
      <c r="D807" s="15">
        <v>22.387589374435006</v>
      </c>
    </row>
    <row r="808">
      <c r="A808" s="26">
        <v>45289.0</v>
      </c>
      <c r="B808" s="27">
        <v>0.5833333333333334</v>
      </c>
      <c r="C808" s="31">
        <f t="shared" si="1"/>
        <v>45289.58333</v>
      </c>
      <c r="D808" s="15">
        <v>20.329265709023517</v>
      </c>
    </row>
    <row r="809">
      <c r="A809" s="26">
        <v>45289.0</v>
      </c>
      <c r="B809" s="27">
        <v>0.625</v>
      </c>
      <c r="C809" s="31">
        <f t="shared" si="1"/>
        <v>45289.625</v>
      </c>
      <c r="D809" s="15">
        <v>20.269101161612976</v>
      </c>
    </row>
    <row r="810">
      <c r="A810" s="26">
        <v>45289.0</v>
      </c>
      <c r="B810" s="27">
        <v>0.6666666666666666</v>
      </c>
      <c r="C810" s="31">
        <f t="shared" si="1"/>
        <v>45289.66667</v>
      </c>
      <c r="D810" s="15">
        <v>18.605795271820067</v>
      </c>
    </row>
    <row r="811">
      <c r="A811" s="26">
        <v>45289.0</v>
      </c>
      <c r="B811" s="27">
        <v>0.7083333333333334</v>
      </c>
      <c r="C811" s="31">
        <f t="shared" si="1"/>
        <v>45289.70833</v>
      </c>
      <c r="D811" s="15">
        <v>17.089658719504335</v>
      </c>
    </row>
    <row r="812">
      <c r="A812" s="26">
        <v>45289.0</v>
      </c>
      <c r="B812" s="27">
        <v>0.75</v>
      </c>
      <c r="C812" s="31">
        <f t="shared" si="1"/>
        <v>45289.75</v>
      </c>
      <c r="D812" s="15">
        <v>16.551141127353603</v>
      </c>
    </row>
    <row r="813">
      <c r="A813" s="26">
        <v>45289.0</v>
      </c>
      <c r="B813" s="27">
        <v>0.7916666666666666</v>
      </c>
      <c r="C813" s="31">
        <f t="shared" si="1"/>
        <v>45289.79167</v>
      </c>
      <c r="D813" s="15">
        <v>16.94637963861598</v>
      </c>
    </row>
    <row r="814">
      <c r="A814" s="26">
        <v>45289.0</v>
      </c>
      <c r="B814" s="27">
        <v>0.8333333333333334</v>
      </c>
      <c r="C814" s="31">
        <f t="shared" si="1"/>
        <v>45289.83333</v>
      </c>
      <c r="D814" s="15">
        <v>21.24027260944069</v>
      </c>
    </row>
    <row r="815">
      <c r="A815" s="26">
        <v>45289.0</v>
      </c>
      <c r="B815" s="27">
        <v>0.875</v>
      </c>
      <c r="C815" s="31">
        <f t="shared" si="1"/>
        <v>45289.875</v>
      </c>
      <c r="D815" s="15">
        <v>23.45664185164971</v>
      </c>
    </row>
    <row r="816">
      <c r="A816" s="26">
        <v>45289.0</v>
      </c>
      <c r="B816" s="27">
        <v>0.9166666666666666</v>
      </c>
      <c r="C816" s="31">
        <f t="shared" si="1"/>
        <v>45289.91667</v>
      </c>
      <c r="D816" s="15">
        <v>24.703118530482396</v>
      </c>
    </row>
    <row r="817">
      <c r="A817" s="26">
        <v>45289.0</v>
      </c>
      <c r="B817" s="27">
        <v>0.9583333333333334</v>
      </c>
      <c r="C817" s="31">
        <f t="shared" si="1"/>
        <v>45289.95833</v>
      </c>
      <c r="D817" s="15">
        <v>26.28829172672502</v>
      </c>
    </row>
    <row r="818">
      <c r="A818" s="29">
        <v>45290.0</v>
      </c>
      <c r="B818" s="30"/>
      <c r="C818" s="31">
        <f t="shared" si="1"/>
        <v>45290</v>
      </c>
      <c r="D818" s="15">
        <v>31.156471722976903</v>
      </c>
    </row>
    <row r="819">
      <c r="A819" s="29">
        <v>45290.0</v>
      </c>
      <c r="B819" s="30">
        <v>0.041666666666666664</v>
      </c>
      <c r="C819" s="31">
        <f t="shared" si="1"/>
        <v>45290.04167</v>
      </c>
      <c r="D819" s="15">
        <v>33.713908340701614</v>
      </c>
    </row>
    <row r="820">
      <c r="A820" s="29">
        <v>45290.0</v>
      </c>
      <c r="B820" s="30">
        <v>0.08333333333333333</v>
      </c>
      <c r="C820" s="31">
        <f t="shared" si="1"/>
        <v>45290.08333</v>
      </c>
      <c r="D820" s="15">
        <v>35.43421370303254</v>
      </c>
    </row>
    <row r="821">
      <c r="A821" s="29">
        <v>45290.0</v>
      </c>
      <c r="B821" s="30">
        <v>0.125</v>
      </c>
      <c r="C821" s="31">
        <f t="shared" si="1"/>
        <v>45290.125</v>
      </c>
      <c r="D821" s="15">
        <v>36.968945133614994</v>
      </c>
    </row>
    <row r="822">
      <c r="A822" s="29">
        <v>45290.0</v>
      </c>
      <c r="B822" s="30">
        <v>0.16666666666666666</v>
      </c>
      <c r="C822" s="31">
        <f t="shared" si="1"/>
        <v>45290.16667</v>
      </c>
      <c r="D822" s="15">
        <v>37.43983213450994</v>
      </c>
    </row>
    <row r="823">
      <c r="A823" s="29">
        <v>45290.0</v>
      </c>
      <c r="B823" s="30">
        <v>0.20833333333333334</v>
      </c>
      <c r="C823" s="31">
        <f t="shared" si="1"/>
        <v>45290.20833</v>
      </c>
      <c r="D823" s="15">
        <v>34.58756622401623</v>
      </c>
    </row>
    <row r="824">
      <c r="A824" s="29">
        <v>45290.0</v>
      </c>
      <c r="B824" s="30">
        <v>0.25</v>
      </c>
      <c r="C824" s="31">
        <f t="shared" si="1"/>
        <v>45290.25</v>
      </c>
      <c r="D824" s="15">
        <v>33.76272297934526</v>
      </c>
    </row>
    <row r="825">
      <c r="A825" s="29">
        <v>45290.0</v>
      </c>
      <c r="B825" s="30">
        <v>0.2916666666666667</v>
      </c>
      <c r="C825" s="31">
        <f t="shared" si="1"/>
        <v>45290.29167</v>
      </c>
      <c r="D825" s="15">
        <v>31.109620934287538</v>
      </c>
    </row>
    <row r="826">
      <c r="A826" s="29">
        <v>45290.0</v>
      </c>
      <c r="B826" s="30">
        <v>0.3333333333333333</v>
      </c>
      <c r="C826" s="31">
        <f t="shared" si="1"/>
        <v>45290.33333</v>
      </c>
      <c r="D826" s="15">
        <v>28.454793684375144</v>
      </c>
    </row>
    <row r="827">
      <c r="A827" s="29">
        <v>45290.0</v>
      </c>
      <c r="B827" s="30">
        <v>0.375</v>
      </c>
      <c r="C827" s="31">
        <f t="shared" si="1"/>
        <v>45290.375</v>
      </c>
      <c r="D827" s="15">
        <v>26.032423366770253</v>
      </c>
    </row>
    <row r="828">
      <c r="A828" s="29">
        <v>45290.0</v>
      </c>
      <c r="B828" s="30">
        <v>0.4166666666666667</v>
      </c>
      <c r="C828" s="31">
        <f t="shared" si="1"/>
        <v>45290.41667</v>
      </c>
      <c r="D828" s="15">
        <v>27.391232467262988</v>
      </c>
    </row>
    <row r="829">
      <c r="A829" s="29">
        <v>45290.0</v>
      </c>
      <c r="B829" s="30">
        <v>0.4583333333333333</v>
      </c>
      <c r="C829" s="31">
        <f t="shared" si="1"/>
        <v>45290.45833</v>
      </c>
      <c r="D829" s="15">
        <v>21.54960889775818</v>
      </c>
    </row>
    <row r="830">
      <c r="A830" s="29">
        <v>45290.0</v>
      </c>
      <c r="B830" s="30">
        <v>0.5</v>
      </c>
      <c r="C830" s="31">
        <f t="shared" si="1"/>
        <v>45290.5</v>
      </c>
      <c r="D830" s="15">
        <v>21.98082968534537</v>
      </c>
    </row>
    <row r="831">
      <c r="A831" s="29">
        <v>45290.0</v>
      </c>
      <c r="B831" s="30">
        <v>0.5416666666666666</v>
      </c>
      <c r="C831" s="31">
        <f t="shared" si="1"/>
        <v>45290.54167</v>
      </c>
      <c r="D831" s="15">
        <v>22.74510648161233</v>
      </c>
    </row>
    <row r="832">
      <c r="A832" s="29">
        <v>45290.0</v>
      </c>
      <c r="B832" s="30">
        <v>0.5833333333333334</v>
      </c>
      <c r="C832" s="31">
        <f t="shared" si="1"/>
        <v>45290.58333</v>
      </c>
      <c r="D832" s="15">
        <v>20.519384303005484</v>
      </c>
    </row>
    <row r="833">
      <c r="A833" s="29">
        <v>45290.0</v>
      </c>
      <c r="B833" s="30">
        <v>0.625</v>
      </c>
      <c r="C833" s="31">
        <f t="shared" si="1"/>
        <v>45290.625</v>
      </c>
      <c r="D833" s="15">
        <v>19.469484747321367</v>
      </c>
    </row>
    <row r="834">
      <c r="A834" s="29">
        <v>45290.0</v>
      </c>
      <c r="B834" s="30">
        <v>0.6666666666666666</v>
      </c>
      <c r="C834" s="31">
        <f t="shared" si="1"/>
        <v>45290.66667</v>
      </c>
      <c r="D834" s="15">
        <v>18.198265057165045</v>
      </c>
    </row>
    <row r="835">
      <c r="A835" s="29">
        <v>45290.0</v>
      </c>
      <c r="B835" s="30">
        <v>0.7083333333333334</v>
      </c>
      <c r="C835" s="31">
        <f t="shared" si="1"/>
        <v>45290.70833</v>
      </c>
      <c r="D835" s="15">
        <v>17.13996466267577</v>
      </c>
    </row>
    <row r="836">
      <c r="A836" s="29">
        <v>45290.0</v>
      </c>
      <c r="B836" s="30">
        <v>0.75</v>
      </c>
      <c r="C836" s="31">
        <f t="shared" si="1"/>
        <v>45290.75</v>
      </c>
      <c r="D836" s="15">
        <v>16.46413191397543</v>
      </c>
    </row>
    <row r="837">
      <c r="A837" s="29">
        <v>45290.0</v>
      </c>
      <c r="B837" s="30">
        <v>0.7916666666666666</v>
      </c>
      <c r="C837" s="31">
        <f t="shared" si="1"/>
        <v>45290.79167</v>
      </c>
      <c r="D837" s="15">
        <v>17.83578447427922</v>
      </c>
    </row>
    <row r="838">
      <c r="A838" s="29">
        <v>45290.0</v>
      </c>
      <c r="B838" s="30">
        <v>0.8333333333333334</v>
      </c>
      <c r="C838" s="31">
        <f t="shared" si="1"/>
        <v>45290.83333</v>
      </c>
      <c r="D838" s="15">
        <v>21.23108028006347</v>
      </c>
    </row>
    <row r="839">
      <c r="A839" s="29">
        <v>45290.0</v>
      </c>
      <c r="B839" s="30">
        <v>0.875</v>
      </c>
      <c r="C839" s="31">
        <f t="shared" si="1"/>
        <v>45290.875</v>
      </c>
      <c r="D839" s="15">
        <v>23.286630427756663</v>
      </c>
    </row>
    <row r="840">
      <c r="A840" s="29">
        <v>45290.0</v>
      </c>
      <c r="B840" s="30">
        <v>0.9166666666666666</v>
      </c>
      <c r="C840" s="31">
        <f t="shared" si="1"/>
        <v>45290.91667</v>
      </c>
      <c r="D840" s="15">
        <v>25.16116167865372</v>
      </c>
    </row>
    <row r="841">
      <c r="A841" s="29">
        <v>45290.0</v>
      </c>
      <c r="B841" s="30">
        <v>0.9583333333333334</v>
      </c>
      <c r="C841" s="31">
        <f t="shared" si="1"/>
        <v>45290.95833</v>
      </c>
      <c r="D841" s="15">
        <v>26.48951375008393</v>
      </c>
    </row>
    <row r="842">
      <c r="A842" s="26">
        <v>45291.0</v>
      </c>
      <c r="B842" s="27"/>
      <c r="C842" s="31">
        <f t="shared" si="1"/>
        <v>45291</v>
      </c>
      <c r="D842" s="15">
        <v>30.841019940369772</v>
      </c>
    </row>
    <row r="843">
      <c r="A843" s="26">
        <v>45291.0</v>
      </c>
      <c r="B843" s="27">
        <v>0.041666666666666664</v>
      </c>
      <c r="C843" s="31">
        <f t="shared" si="1"/>
        <v>45291.04167</v>
      </c>
      <c r="D843" s="15">
        <v>33.94976144349219</v>
      </c>
    </row>
    <row r="844">
      <c r="A844" s="26">
        <v>45291.0</v>
      </c>
      <c r="B844" s="27">
        <v>0.08333333333333333</v>
      </c>
      <c r="C844" s="31">
        <f t="shared" si="1"/>
        <v>45291.08333</v>
      </c>
      <c r="D844" s="15">
        <v>35.9537974034328</v>
      </c>
    </row>
    <row r="845">
      <c r="A845" s="26">
        <v>45291.0</v>
      </c>
      <c r="B845" s="27">
        <v>0.125</v>
      </c>
      <c r="C845" s="31">
        <f t="shared" si="1"/>
        <v>45291.125</v>
      </c>
      <c r="D845" s="15">
        <v>36.79752650103604</v>
      </c>
    </row>
    <row r="846">
      <c r="A846" s="26">
        <v>45291.0</v>
      </c>
      <c r="B846" s="27">
        <v>0.16666666666666666</v>
      </c>
      <c r="C846" s="31">
        <f t="shared" si="1"/>
        <v>45291.16667</v>
      </c>
      <c r="D846" s="15">
        <v>37.58606665534943</v>
      </c>
    </row>
    <row r="847">
      <c r="A847" s="26">
        <v>45291.0</v>
      </c>
      <c r="B847" s="27">
        <v>0.20833333333333334</v>
      </c>
      <c r="C847" s="31">
        <f t="shared" si="1"/>
        <v>45291.20833</v>
      </c>
      <c r="D847" s="15">
        <v>34.67425564051005</v>
      </c>
    </row>
    <row r="848">
      <c r="A848" s="26">
        <v>45291.0</v>
      </c>
      <c r="B848" s="27">
        <v>0.25</v>
      </c>
      <c r="C848" s="31">
        <f t="shared" si="1"/>
        <v>45291.25</v>
      </c>
      <c r="D848" s="15">
        <v>33.57668950129744</v>
      </c>
    </row>
    <row r="849">
      <c r="A849" s="26">
        <v>45291.0</v>
      </c>
      <c r="B849" s="27">
        <v>0.2916666666666667</v>
      </c>
      <c r="C849" s="31">
        <f t="shared" si="1"/>
        <v>45291.29167</v>
      </c>
      <c r="D849" s="15">
        <v>30.846107242864345</v>
      </c>
    </row>
    <row r="850">
      <c r="A850" s="26">
        <v>45291.0</v>
      </c>
      <c r="B850" s="27">
        <v>0.3333333333333333</v>
      </c>
      <c r="C850" s="31">
        <f t="shared" si="1"/>
        <v>45291.33333</v>
      </c>
      <c r="D850" s="15">
        <v>28.24520645301476</v>
      </c>
    </row>
    <row r="851">
      <c r="A851" s="26">
        <v>45291.0</v>
      </c>
      <c r="B851" s="27">
        <v>0.375</v>
      </c>
      <c r="C851" s="31">
        <f t="shared" si="1"/>
        <v>45291.375</v>
      </c>
      <c r="D851" s="15">
        <v>25.67552661863823</v>
      </c>
    </row>
    <row r="852">
      <c r="A852" s="26">
        <v>45291.0</v>
      </c>
      <c r="B852" s="27">
        <v>0.4166666666666667</v>
      </c>
      <c r="C852" s="31">
        <f t="shared" si="1"/>
        <v>45291.41667</v>
      </c>
      <c r="D852" s="15">
        <v>27.5987068244802</v>
      </c>
    </row>
    <row r="853">
      <c r="A853" s="26">
        <v>45291.0</v>
      </c>
      <c r="B853" s="27">
        <v>0.4583333333333333</v>
      </c>
      <c r="C853" s="31">
        <f t="shared" si="1"/>
        <v>45291.45833</v>
      </c>
      <c r="D853" s="15">
        <v>21.61862196553726</v>
      </c>
    </row>
    <row r="854">
      <c r="A854" s="26">
        <v>45291.0</v>
      </c>
      <c r="B854" s="27">
        <v>0.5</v>
      </c>
      <c r="C854" s="31">
        <f t="shared" si="1"/>
        <v>45291.5</v>
      </c>
      <c r="D854" s="15">
        <v>21.921591168159296</v>
      </c>
    </row>
    <row r="855">
      <c r="A855" s="26">
        <v>45291.0</v>
      </c>
      <c r="B855" s="27">
        <v>0.5416666666666666</v>
      </c>
      <c r="C855" s="31">
        <f t="shared" si="1"/>
        <v>45291.54167</v>
      </c>
      <c r="D855" s="15">
        <v>22.597019904222247</v>
      </c>
    </row>
    <row r="856">
      <c r="A856" s="26">
        <v>45291.0</v>
      </c>
      <c r="B856" s="27">
        <v>0.5833333333333334</v>
      </c>
      <c r="C856" s="31">
        <f t="shared" si="1"/>
        <v>45291.58333</v>
      </c>
      <c r="D856" s="15">
        <v>20.430388864103406</v>
      </c>
    </row>
    <row r="857">
      <c r="A857" s="26">
        <v>45291.0</v>
      </c>
      <c r="B857" s="27">
        <v>0.625</v>
      </c>
      <c r="C857" s="31">
        <f t="shared" si="1"/>
        <v>45291.625</v>
      </c>
      <c r="D857" s="15">
        <v>19.702437050666415</v>
      </c>
    </row>
    <row r="858">
      <c r="A858" s="26">
        <v>45291.0</v>
      </c>
      <c r="B858" s="27">
        <v>0.6666666666666666</v>
      </c>
      <c r="C858" s="31">
        <f t="shared" si="1"/>
        <v>45291.66667</v>
      </c>
      <c r="D858" s="15">
        <v>18.30681835332039</v>
      </c>
    </row>
    <row r="859">
      <c r="A859" s="26">
        <v>45291.0</v>
      </c>
      <c r="B859" s="27">
        <v>0.7083333333333334</v>
      </c>
      <c r="C859" s="31">
        <f t="shared" si="1"/>
        <v>45291.70833</v>
      </c>
      <c r="D859" s="15">
        <v>17.4740674168731</v>
      </c>
    </row>
    <row r="860">
      <c r="A860" s="26">
        <v>45291.0</v>
      </c>
      <c r="B860" s="27">
        <v>0.75</v>
      </c>
      <c r="C860" s="31">
        <f t="shared" si="1"/>
        <v>45291.75</v>
      </c>
      <c r="D860" s="15">
        <v>16.44081692820952</v>
      </c>
    </row>
    <row r="861">
      <c r="A861" s="26">
        <v>45291.0</v>
      </c>
      <c r="B861" s="27">
        <v>0.7916666666666666</v>
      </c>
      <c r="C861" s="31">
        <f t="shared" si="1"/>
        <v>45291.79167</v>
      </c>
      <c r="D861" s="15">
        <v>17.573668875653823</v>
      </c>
    </row>
    <row r="862">
      <c r="A862" s="26">
        <v>45291.0</v>
      </c>
      <c r="B862" s="27">
        <v>0.8333333333333334</v>
      </c>
      <c r="C862" s="31">
        <f t="shared" si="1"/>
        <v>45291.83333</v>
      </c>
      <c r="D862" s="15">
        <v>20.96149278150369</v>
      </c>
    </row>
    <row r="863">
      <c r="A863" s="26">
        <v>45291.0</v>
      </c>
      <c r="B863" s="27">
        <v>0.875</v>
      </c>
      <c r="C863" s="31">
        <f t="shared" si="1"/>
        <v>45291.875</v>
      </c>
      <c r="D863" s="15">
        <v>23.91003824499224</v>
      </c>
    </row>
    <row r="864">
      <c r="A864" s="26">
        <v>45291.0</v>
      </c>
      <c r="B864" s="27">
        <v>0.9166666666666666</v>
      </c>
      <c r="C864" s="31">
        <f t="shared" si="1"/>
        <v>45291.91667</v>
      </c>
      <c r="D864" s="15">
        <v>25.111898431357254</v>
      </c>
    </row>
    <row r="865">
      <c r="A865" s="26">
        <v>45291.0</v>
      </c>
      <c r="B865" s="27">
        <v>0.9583333333333334</v>
      </c>
      <c r="C865" s="31">
        <f t="shared" si="1"/>
        <v>45291.95833</v>
      </c>
      <c r="D865" s="15">
        <v>27.020453726562597</v>
      </c>
    </row>
    <row r="866">
      <c r="A866" s="29">
        <v>45292.0</v>
      </c>
      <c r="B866" s="30"/>
      <c r="C866" s="31">
        <f t="shared" si="1"/>
        <v>45292</v>
      </c>
      <c r="D866" s="15">
        <v>30.92041372369002</v>
      </c>
    </row>
    <row r="867">
      <c r="A867" s="29">
        <v>45292.0</v>
      </c>
      <c r="B867" s="30">
        <v>0.041666666666666664</v>
      </c>
      <c r="C867" s="31">
        <f t="shared" si="1"/>
        <v>45292.04167</v>
      </c>
      <c r="D867" s="15">
        <v>33.640116464666356</v>
      </c>
    </row>
    <row r="868">
      <c r="A868" s="29">
        <v>45292.0</v>
      </c>
      <c r="B868" s="30">
        <v>0.08333333333333333</v>
      </c>
      <c r="C868" s="31">
        <f t="shared" si="1"/>
        <v>45292.08333</v>
      </c>
      <c r="D868" s="15">
        <v>35.97695516144765</v>
      </c>
    </row>
    <row r="869">
      <c r="A869" s="29">
        <v>45292.0</v>
      </c>
      <c r="B869" s="30">
        <v>0.125</v>
      </c>
      <c r="C869" s="31">
        <f t="shared" si="1"/>
        <v>45292.125</v>
      </c>
      <c r="D869" s="15">
        <v>36.94738378415785</v>
      </c>
    </row>
    <row r="870">
      <c r="A870" s="29">
        <v>45292.0</v>
      </c>
      <c r="B870" s="30">
        <v>0.16666666666666666</v>
      </c>
      <c r="C870" s="31">
        <f t="shared" si="1"/>
        <v>45292.16667</v>
      </c>
      <c r="D870" s="15">
        <v>37.19982617812983</v>
      </c>
    </row>
    <row r="871">
      <c r="A871" s="29">
        <v>45292.0</v>
      </c>
      <c r="B871" s="30">
        <v>0.20833333333333334</v>
      </c>
      <c r="C871" s="31">
        <f t="shared" si="1"/>
        <v>45292.20833</v>
      </c>
      <c r="D871" s="15">
        <v>34.32887780383778</v>
      </c>
    </row>
    <row r="872">
      <c r="A872" s="29">
        <v>45292.0</v>
      </c>
      <c r="B872" s="30">
        <v>0.25</v>
      </c>
      <c r="C872" s="31">
        <f t="shared" si="1"/>
        <v>45292.25</v>
      </c>
      <c r="D872" s="15">
        <v>33.29037326426333</v>
      </c>
    </row>
    <row r="873">
      <c r="A873" s="29">
        <v>45292.0</v>
      </c>
      <c r="B873" s="30">
        <v>0.2916666666666667</v>
      </c>
      <c r="C873" s="31">
        <f t="shared" si="1"/>
        <v>45292.29167</v>
      </c>
      <c r="D873" s="15">
        <v>31.034174764376093</v>
      </c>
    </row>
    <row r="874">
      <c r="A874" s="29">
        <v>45292.0</v>
      </c>
      <c r="B874" s="30">
        <v>0.3333333333333333</v>
      </c>
      <c r="C874" s="31">
        <f t="shared" si="1"/>
        <v>45292.33333</v>
      </c>
      <c r="D874" s="15">
        <v>28.37815371002912</v>
      </c>
    </row>
    <row r="875">
      <c r="A875" s="29">
        <v>45292.0</v>
      </c>
      <c r="B875" s="30">
        <v>0.375</v>
      </c>
      <c r="C875" s="31">
        <f t="shared" si="1"/>
        <v>45292.375</v>
      </c>
      <c r="D875" s="15">
        <v>25.70572428190446</v>
      </c>
    </row>
    <row r="876">
      <c r="A876" s="29">
        <v>45292.0</v>
      </c>
      <c r="B876" s="30">
        <v>0.4166666666666667</v>
      </c>
      <c r="C876" s="31">
        <f t="shared" si="1"/>
        <v>45292.41667</v>
      </c>
      <c r="D876" s="15">
        <v>27.437326232921663</v>
      </c>
    </row>
    <row r="877">
      <c r="A877" s="29">
        <v>45292.0</v>
      </c>
      <c r="B877" s="30">
        <v>0.4583333333333333</v>
      </c>
      <c r="C877" s="31">
        <f t="shared" si="1"/>
        <v>45292.45833</v>
      </c>
      <c r="D877" s="15">
        <v>21.833138967896343</v>
      </c>
    </row>
    <row r="878">
      <c r="A878" s="29">
        <v>45292.0</v>
      </c>
      <c r="B878" s="30">
        <v>0.5</v>
      </c>
      <c r="C878" s="31">
        <f t="shared" si="1"/>
        <v>45292.5</v>
      </c>
      <c r="D878" s="15">
        <v>21.57961364973074</v>
      </c>
    </row>
    <row r="879">
      <c r="A879" s="29">
        <v>45292.0</v>
      </c>
      <c r="B879" s="30">
        <v>0.5416666666666666</v>
      </c>
      <c r="C879" s="31">
        <f t="shared" si="1"/>
        <v>45292.54167</v>
      </c>
      <c r="D879" s="15">
        <v>22.505345690652085</v>
      </c>
    </row>
    <row r="880">
      <c r="A880" s="29">
        <v>45292.0</v>
      </c>
      <c r="B880" s="30">
        <v>0.5833333333333334</v>
      </c>
      <c r="C880" s="31">
        <f t="shared" si="1"/>
        <v>45292.58333</v>
      </c>
      <c r="D880" s="15">
        <v>20.770533907835546</v>
      </c>
    </row>
    <row r="881">
      <c r="A881" s="29">
        <v>45292.0</v>
      </c>
      <c r="B881" s="30">
        <v>0.625</v>
      </c>
      <c r="C881" s="31">
        <f t="shared" si="1"/>
        <v>45292.625</v>
      </c>
      <c r="D881" s="15">
        <v>19.790144661100285</v>
      </c>
    </row>
    <row r="882">
      <c r="A882" s="29">
        <v>45292.0</v>
      </c>
      <c r="B882" s="30">
        <v>0.6666666666666666</v>
      </c>
      <c r="C882" s="31">
        <f t="shared" si="1"/>
        <v>45292.66667</v>
      </c>
      <c r="D882" s="15">
        <v>18.82736488174105</v>
      </c>
    </row>
    <row r="883">
      <c r="A883" s="29">
        <v>45292.0</v>
      </c>
      <c r="B883" s="30">
        <v>0.7083333333333334</v>
      </c>
      <c r="C883" s="31">
        <f t="shared" si="1"/>
        <v>45292.70833</v>
      </c>
      <c r="D883" s="15">
        <v>16.788841436084695</v>
      </c>
    </row>
    <row r="884">
      <c r="A884" s="29">
        <v>45292.0</v>
      </c>
      <c r="B884" s="30">
        <v>0.75</v>
      </c>
      <c r="C884" s="31">
        <f t="shared" si="1"/>
        <v>45292.75</v>
      </c>
      <c r="D884" s="15">
        <v>16.73438656376299</v>
      </c>
    </row>
    <row r="885">
      <c r="A885" s="29">
        <v>45292.0</v>
      </c>
      <c r="B885" s="30">
        <v>0.7916666666666666</v>
      </c>
      <c r="C885" s="31">
        <f t="shared" si="1"/>
        <v>45292.79167</v>
      </c>
      <c r="D885" s="15">
        <v>17.24170260430379</v>
      </c>
    </row>
    <row r="886">
      <c r="A886" s="29">
        <v>45292.0</v>
      </c>
      <c r="B886" s="30">
        <v>0.8333333333333334</v>
      </c>
      <c r="C886" s="31">
        <f t="shared" si="1"/>
        <v>45292.83333</v>
      </c>
      <c r="D886" s="15">
        <v>21.125677263207233</v>
      </c>
    </row>
    <row r="887">
      <c r="A887" s="29">
        <v>45292.0</v>
      </c>
      <c r="B887" s="30">
        <v>0.875</v>
      </c>
      <c r="C887" s="31">
        <f t="shared" si="1"/>
        <v>45292.875</v>
      </c>
      <c r="D887" s="15">
        <v>23.672032749161602</v>
      </c>
    </row>
    <row r="888">
      <c r="A888" s="29">
        <v>45292.0</v>
      </c>
      <c r="B888" s="30">
        <v>0.9166666666666666</v>
      </c>
      <c r="C888" s="31">
        <f t="shared" si="1"/>
        <v>45292.91667</v>
      </c>
      <c r="D888" s="15">
        <v>25.433331467878066</v>
      </c>
    </row>
    <row r="889">
      <c r="A889" s="29">
        <v>45292.0</v>
      </c>
      <c r="B889" s="30">
        <v>0.9583333333333334</v>
      </c>
      <c r="C889" s="31">
        <f t="shared" si="1"/>
        <v>45292.95833</v>
      </c>
      <c r="D889" s="15">
        <v>26.451101181671078</v>
      </c>
    </row>
    <row r="890">
      <c r="A890" s="26">
        <v>45293.0</v>
      </c>
      <c r="B890" s="27"/>
      <c r="C890" s="31">
        <f t="shared" si="1"/>
        <v>45293</v>
      </c>
      <c r="D890" s="15">
        <v>30.741452119905208</v>
      </c>
    </row>
    <row r="891">
      <c r="A891" s="26">
        <v>45293.0</v>
      </c>
      <c r="B891" s="27">
        <v>0.041666666666666664</v>
      </c>
      <c r="C891" s="31">
        <f t="shared" si="1"/>
        <v>45293.04167</v>
      </c>
      <c r="D891" s="15">
        <v>33.949501847329685</v>
      </c>
    </row>
    <row r="892">
      <c r="A892" s="26">
        <v>45293.0</v>
      </c>
      <c r="B892" s="27">
        <v>0.08333333333333333</v>
      </c>
      <c r="C892" s="31">
        <f t="shared" si="1"/>
        <v>45293.08333</v>
      </c>
      <c r="D892" s="15">
        <v>35.806624550389316</v>
      </c>
    </row>
    <row r="893">
      <c r="A893" s="26">
        <v>45293.0</v>
      </c>
      <c r="B893" s="27">
        <v>0.125</v>
      </c>
      <c r="C893" s="31">
        <f t="shared" si="1"/>
        <v>45293.125</v>
      </c>
      <c r="D893" s="15">
        <v>37.298127483507365</v>
      </c>
    </row>
    <row r="894">
      <c r="A894" s="26">
        <v>45293.0</v>
      </c>
      <c r="B894" s="27">
        <v>0.16666666666666666</v>
      </c>
      <c r="C894" s="31">
        <f t="shared" si="1"/>
        <v>45293.16667</v>
      </c>
      <c r="D894" s="15">
        <v>37.489519570896896</v>
      </c>
    </row>
    <row r="895">
      <c r="A895" s="26">
        <v>45293.0</v>
      </c>
      <c r="B895" s="27">
        <v>0.20833333333333334</v>
      </c>
      <c r="C895" s="31">
        <f t="shared" si="1"/>
        <v>45293.20833</v>
      </c>
      <c r="D895" s="15">
        <v>34.54268886597007</v>
      </c>
    </row>
    <row r="896">
      <c r="A896" s="26">
        <v>45293.0</v>
      </c>
      <c r="B896" s="27">
        <v>0.25</v>
      </c>
      <c r="C896" s="31">
        <f t="shared" si="1"/>
        <v>45293.25</v>
      </c>
      <c r="D896" s="15">
        <v>33.61189918500179</v>
      </c>
    </row>
    <row r="897">
      <c r="A897" s="26">
        <v>45293.0</v>
      </c>
      <c r="B897" s="27">
        <v>0.2916666666666667</v>
      </c>
      <c r="C897" s="31">
        <f t="shared" si="1"/>
        <v>45293.29167</v>
      </c>
      <c r="D897" s="15">
        <v>30.734417040064898</v>
      </c>
    </row>
    <row r="898">
      <c r="A898" s="26">
        <v>45293.0</v>
      </c>
      <c r="B898" s="27">
        <v>0.3333333333333333</v>
      </c>
      <c r="C898" s="31">
        <f t="shared" si="1"/>
        <v>45293.33333</v>
      </c>
      <c r="D898" s="15">
        <v>28.13467440285917</v>
      </c>
    </row>
    <row r="899">
      <c r="A899" s="26">
        <v>45293.0</v>
      </c>
      <c r="B899" s="27">
        <v>0.375</v>
      </c>
      <c r="C899" s="31">
        <f t="shared" si="1"/>
        <v>45293.375</v>
      </c>
      <c r="D899" s="15">
        <v>25.816721303420138</v>
      </c>
    </row>
    <row r="900">
      <c r="A900" s="26">
        <v>45293.0</v>
      </c>
      <c r="B900" s="27">
        <v>0.4166666666666667</v>
      </c>
      <c r="C900" s="31">
        <f t="shared" si="1"/>
        <v>45293.41667</v>
      </c>
      <c r="D900" s="15">
        <v>27.73098351053985</v>
      </c>
    </row>
    <row r="901">
      <c r="A901" s="26">
        <v>45293.0</v>
      </c>
      <c r="B901" s="27">
        <v>0.4583333333333333</v>
      </c>
      <c r="C901" s="31">
        <f t="shared" si="1"/>
        <v>45293.45833</v>
      </c>
      <c r="D901" s="15">
        <v>21.86072489047198</v>
      </c>
    </row>
    <row r="902">
      <c r="A902" s="26">
        <v>45293.0</v>
      </c>
      <c r="B902" s="27">
        <v>0.5</v>
      </c>
      <c r="C902" s="31">
        <f t="shared" si="1"/>
        <v>45293.5</v>
      </c>
      <c r="D902" s="15">
        <v>21.979135005805336</v>
      </c>
    </row>
    <row r="903">
      <c r="A903" s="26">
        <v>45293.0</v>
      </c>
      <c r="B903" s="27">
        <v>0.5416666666666666</v>
      </c>
      <c r="C903" s="31">
        <f t="shared" si="1"/>
        <v>45293.54167</v>
      </c>
      <c r="D903" s="15">
        <v>21.919662057289393</v>
      </c>
    </row>
    <row r="904">
      <c r="A904" s="26">
        <v>45293.0</v>
      </c>
      <c r="B904" s="27">
        <v>0.5833333333333334</v>
      </c>
      <c r="C904" s="31">
        <f t="shared" si="1"/>
        <v>45293.58333</v>
      </c>
      <c r="D904" s="15">
        <v>20.459397136242515</v>
      </c>
    </row>
    <row r="905">
      <c r="A905" s="26">
        <v>45293.0</v>
      </c>
      <c r="B905" s="27">
        <v>0.625</v>
      </c>
      <c r="C905" s="31">
        <f t="shared" si="1"/>
        <v>45293.625</v>
      </c>
      <c r="D905" s="15">
        <v>19.994362721761778</v>
      </c>
    </row>
    <row r="906">
      <c r="A906" s="26">
        <v>45293.0</v>
      </c>
      <c r="B906" s="27">
        <v>0.6666666666666666</v>
      </c>
      <c r="C906" s="31">
        <f t="shared" si="1"/>
        <v>45293.66667</v>
      </c>
      <c r="D906" s="15">
        <v>18.63833632696768</v>
      </c>
    </row>
    <row r="907">
      <c r="A907" s="26">
        <v>45293.0</v>
      </c>
      <c r="B907" s="27">
        <v>0.7083333333333334</v>
      </c>
      <c r="C907" s="31">
        <f t="shared" si="1"/>
        <v>45293.70833</v>
      </c>
      <c r="D907" s="15">
        <v>17.379420598619713</v>
      </c>
    </row>
    <row r="908">
      <c r="A908" s="26">
        <v>45293.0</v>
      </c>
      <c r="B908" s="27">
        <v>0.75</v>
      </c>
      <c r="C908" s="31">
        <f t="shared" si="1"/>
        <v>45293.75</v>
      </c>
      <c r="D908" s="15">
        <v>16.581634445581827</v>
      </c>
    </row>
    <row r="909">
      <c r="A909" s="26">
        <v>45293.0</v>
      </c>
      <c r="B909" s="27">
        <v>0.7916666666666666</v>
      </c>
      <c r="C909" s="31">
        <f t="shared" si="1"/>
        <v>45293.79167</v>
      </c>
      <c r="D909" s="15">
        <v>17.071028077600783</v>
      </c>
    </row>
    <row r="910">
      <c r="A910" s="26">
        <v>45293.0</v>
      </c>
      <c r="B910" s="27">
        <v>0.8333333333333334</v>
      </c>
      <c r="C910" s="31">
        <f t="shared" si="1"/>
        <v>45293.83333</v>
      </c>
      <c r="D910" s="15">
        <v>20.78954412273349</v>
      </c>
    </row>
    <row r="911">
      <c r="A911" s="26">
        <v>45293.0</v>
      </c>
      <c r="B911" s="27">
        <v>0.875</v>
      </c>
      <c r="C911" s="31">
        <f t="shared" si="1"/>
        <v>45293.875</v>
      </c>
      <c r="D911" s="15">
        <v>23.473671655043837</v>
      </c>
    </row>
    <row r="912">
      <c r="A912" s="26">
        <v>45293.0</v>
      </c>
      <c r="B912" s="27">
        <v>0.9166666666666666</v>
      </c>
      <c r="C912" s="31">
        <f t="shared" si="1"/>
        <v>45293.91667</v>
      </c>
      <c r="D912" s="15">
        <v>25.29411006921153</v>
      </c>
    </row>
    <row r="913">
      <c r="A913" s="26">
        <v>45293.0</v>
      </c>
      <c r="B913" s="27">
        <v>0.9583333333333334</v>
      </c>
      <c r="C913" s="31">
        <f t="shared" si="1"/>
        <v>45293.95833</v>
      </c>
      <c r="D913" s="15">
        <v>26.689873641328205</v>
      </c>
    </row>
    <row r="914">
      <c r="A914" s="29">
        <v>45294.0</v>
      </c>
      <c r="B914" s="30"/>
      <c r="C914" s="31">
        <f t="shared" si="1"/>
        <v>45294</v>
      </c>
      <c r="D914" s="15">
        <v>31.162274390268728</v>
      </c>
    </row>
    <row r="915">
      <c r="A915" s="29">
        <v>45294.0</v>
      </c>
      <c r="B915" s="30">
        <v>0.041666666666666664</v>
      </c>
      <c r="C915" s="31">
        <f t="shared" si="1"/>
        <v>45294.04167</v>
      </c>
      <c r="D915" s="15">
        <v>34.01253468834732</v>
      </c>
    </row>
    <row r="916">
      <c r="A916" s="29">
        <v>45294.0</v>
      </c>
      <c r="B916" s="30">
        <v>0.08333333333333333</v>
      </c>
      <c r="C916" s="31">
        <f t="shared" si="1"/>
        <v>45294.08333</v>
      </c>
      <c r="D916" s="15">
        <v>36.19744250745728</v>
      </c>
    </row>
    <row r="917">
      <c r="A917" s="29">
        <v>45294.0</v>
      </c>
      <c r="B917" s="30">
        <v>0.125</v>
      </c>
      <c r="C917" s="31">
        <f t="shared" si="1"/>
        <v>45294.125</v>
      </c>
      <c r="D917" s="15">
        <v>36.941275332813554</v>
      </c>
    </row>
    <row r="918">
      <c r="A918" s="29">
        <v>45294.0</v>
      </c>
      <c r="B918" s="30">
        <v>0.16666666666666666</v>
      </c>
      <c r="C918" s="31">
        <f t="shared" si="1"/>
        <v>45294.16667</v>
      </c>
      <c r="D918" s="15">
        <v>37.505873664887616</v>
      </c>
    </row>
    <row r="919">
      <c r="A919" s="29">
        <v>45294.0</v>
      </c>
      <c r="B919" s="30">
        <v>0.20833333333333334</v>
      </c>
      <c r="C919" s="31">
        <f t="shared" si="1"/>
        <v>45294.20833</v>
      </c>
      <c r="D919" s="15">
        <v>34.97017417594395</v>
      </c>
    </row>
    <row r="920">
      <c r="A920" s="29">
        <v>45294.0</v>
      </c>
      <c r="B920" s="30">
        <v>0.25</v>
      </c>
      <c r="C920" s="31">
        <f t="shared" si="1"/>
        <v>45294.25</v>
      </c>
      <c r="D920" s="15">
        <v>33.32647095575079</v>
      </c>
    </row>
    <row r="921">
      <c r="A921" s="29">
        <v>45294.0</v>
      </c>
      <c r="B921" s="30">
        <v>0.2916666666666667</v>
      </c>
      <c r="C921" s="31">
        <f t="shared" si="1"/>
        <v>45294.29167</v>
      </c>
      <c r="D921" s="15">
        <v>30.23531287980495</v>
      </c>
    </row>
    <row r="922">
      <c r="A922" s="29">
        <v>45294.0</v>
      </c>
      <c r="B922" s="30">
        <v>0.3333333333333333</v>
      </c>
      <c r="C922" s="31">
        <f t="shared" si="1"/>
        <v>45294.33333</v>
      </c>
      <c r="D922" s="15">
        <v>28.448910644683778</v>
      </c>
    </row>
    <row r="923">
      <c r="A923" s="29">
        <v>45294.0</v>
      </c>
      <c r="B923" s="30">
        <v>0.375</v>
      </c>
      <c r="C923" s="31">
        <f t="shared" si="1"/>
        <v>45294.375</v>
      </c>
      <c r="D923" s="15">
        <v>25.692083263241166</v>
      </c>
    </row>
    <row r="924">
      <c r="A924" s="29">
        <v>45294.0</v>
      </c>
      <c r="B924" s="30">
        <v>0.4166666666666667</v>
      </c>
      <c r="C924" s="31">
        <f t="shared" si="1"/>
        <v>45294.41667</v>
      </c>
      <c r="D924" s="15">
        <v>27.307226519564274</v>
      </c>
    </row>
    <row r="925">
      <c r="A925" s="29">
        <v>45294.0</v>
      </c>
      <c r="B925" s="30">
        <v>0.4583333333333333</v>
      </c>
      <c r="C925" s="31">
        <f t="shared" si="1"/>
        <v>45294.45833</v>
      </c>
      <c r="D925" s="15">
        <v>21.43379251675695</v>
      </c>
    </row>
    <row r="926">
      <c r="A926" s="29">
        <v>45294.0</v>
      </c>
      <c r="B926" s="30">
        <v>0.5</v>
      </c>
      <c r="C926" s="31">
        <f t="shared" si="1"/>
        <v>45294.5</v>
      </c>
      <c r="D926" s="15">
        <v>21.367781456683062</v>
      </c>
    </row>
    <row r="927">
      <c r="A927" s="29">
        <v>45294.0</v>
      </c>
      <c r="B927" s="30">
        <v>0.5416666666666666</v>
      </c>
      <c r="C927" s="31">
        <f t="shared" si="1"/>
        <v>45294.54167</v>
      </c>
      <c r="D927" s="15">
        <v>22.345776121024322</v>
      </c>
    </row>
    <row r="928">
      <c r="A928" s="29">
        <v>45294.0</v>
      </c>
      <c r="B928" s="30">
        <v>0.5833333333333334</v>
      </c>
      <c r="C928" s="31">
        <f t="shared" si="1"/>
        <v>45294.58333</v>
      </c>
      <c r="D928" s="15">
        <v>20.675965381598644</v>
      </c>
    </row>
    <row r="929">
      <c r="A929" s="29">
        <v>45294.0</v>
      </c>
      <c r="B929" s="30">
        <v>0.625</v>
      </c>
      <c r="C929" s="31">
        <f t="shared" si="1"/>
        <v>45294.625</v>
      </c>
      <c r="D929" s="15">
        <v>19.61966511489016</v>
      </c>
    </row>
    <row r="930">
      <c r="A930" s="29">
        <v>45294.0</v>
      </c>
      <c r="B930" s="30">
        <v>0.6666666666666666</v>
      </c>
      <c r="C930" s="31">
        <f t="shared" si="1"/>
        <v>45294.66667</v>
      </c>
      <c r="D930" s="15">
        <v>19.13106569486413</v>
      </c>
    </row>
    <row r="931">
      <c r="A931" s="29">
        <v>45294.0</v>
      </c>
      <c r="B931" s="30">
        <v>0.7083333333333334</v>
      </c>
      <c r="C931" s="31">
        <f t="shared" si="1"/>
        <v>45294.70833</v>
      </c>
      <c r="D931" s="15">
        <v>16.921736483640686</v>
      </c>
    </row>
    <row r="932">
      <c r="A932" s="29">
        <v>45294.0</v>
      </c>
      <c r="B932" s="30">
        <v>0.75</v>
      </c>
      <c r="C932" s="31">
        <f t="shared" si="1"/>
        <v>45294.75</v>
      </c>
      <c r="D932" s="15">
        <v>17.18422471253874</v>
      </c>
    </row>
    <row r="933">
      <c r="A933" s="29">
        <v>45294.0</v>
      </c>
      <c r="B933" s="30">
        <v>0.7916666666666666</v>
      </c>
      <c r="C933" s="31">
        <f t="shared" si="1"/>
        <v>45294.79167</v>
      </c>
      <c r="D933" s="15">
        <v>17.165074241883502</v>
      </c>
    </row>
    <row r="934">
      <c r="A934" s="29">
        <v>45294.0</v>
      </c>
      <c r="B934" s="30">
        <v>0.8333333333333334</v>
      </c>
      <c r="C934" s="31">
        <f t="shared" si="1"/>
        <v>45294.83333</v>
      </c>
      <c r="D934" s="15">
        <v>21.045288388901177</v>
      </c>
    </row>
    <row r="935">
      <c r="A935" s="29">
        <v>45294.0</v>
      </c>
      <c r="B935" s="30">
        <v>0.875</v>
      </c>
      <c r="C935" s="31">
        <f t="shared" si="1"/>
        <v>45294.875</v>
      </c>
      <c r="D935" s="15">
        <v>23.699719934869304</v>
      </c>
    </row>
    <row r="936">
      <c r="A936" s="29">
        <v>45294.0</v>
      </c>
      <c r="B936" s="30">
        <v>0.9166666666666666</v>
      </c>
      <c r="C936" s="31">
        <f t="shared" si="1"/>
        <v>45294.91667</v>
      </c>
      <c r="D936" s="15">
        <v>25.216788825712563</v>
      </c>
    </row>
    <row r="937">
      <c r="A937" s="29">
        <v>45294.0</v>
      </c>
      <c r="B937" s="30">
        <v>0.9583333333333334</v>
      </c>
      <c r="C937" s="31">
        <f t="shared" si="1"/>
        <v>45294.95833</v>
      </c>
      <c r="D937" s="15">
        <v>26.78076052037638</v>
      </c>
    </row>
    <row r="938">
      <c r="A938" s="26">
        <v>45295.0</v>
      </c>
      <c r="B938" s="27"/>
      <c r="C938" s="31">
        <f t="shared" si="1"/>
        <v>45295</v>
      </c>
      <c r="D938" s="15">
        <v>30.702463820472694</v>
      </c>
    </row>
    <row r="939">
      <c r="A939" s="26">
        <v>45295.0</v>
      </c>
      <c r="B939" s="27">
        <v>0.041666666666666664</v>
      </c>
      <c r="C939" s="31">
        <f t="shared" si="1"/>
        <v>45295.04167</v>
      </c>
      <c r="D939" s="15">
        <v>34.27457981260652</v>
      </c>
    </row>
    <row r="940">
      <c r="A940" s="26">
        <v>45295.0</v>
      </c>
      <c r="B940" s="27">
        <v>0.08333333333333333</v>
      </c>
      <c r="C940" s="31">
        <f t="shared" si="1"/>
        <v>45295.08333</v>
      </c>
      <c r="D940" s="15">
        <v>36.039844875285254</v>
      </c>
    </row>
    <row r="941">
      <c r="A941" s="26">
        <v>45295.0</v>
      </c>
      <c r="B941" s="27">
        <v>0.125</v>
      </c>
      <c r="C941" s="31">
        <f t="shared" si="1"/>
        <v>45295.125</v>
      </c>
      <c r="D941" s="15">
        <v>37.525111043235526</v>
      </c>
    </row>
    <row r="942">
      <c r="A942" s="26">
        <v>45295.0</v>
      </c>
      <c r="B942" s="27">
        <v>0.16666666666666666</v>
      </c>
      <c r="C942" s="31">
        <f t="shared" si="1"/>
        <v>45295.16667</v>
      </c>
      <c r="D942" s="15">
        <v>36.916827921507284</v>
      </c>
    </row>
    <row r="943">
      <c r="A943" s="26">
        <v>45295.0</v>
      </c>
      <c r="B943" s="27">
        <v>0.20833333333333334</v>
      </c>
      <c r="C943" s="31">
        <f t="shared" si="1"/>
        <v>45295.20833</v>
      </c>
      <c r="D943" s="15">
        <v>34.549086572346056</v>
      </c>
    </row>
    <row r="944">
      <c r="A944" s="26">
        <v>45295.0</v>
      </c>
      <c r="B944" s="27">
        <v>0.25</v>
      </c>
      <c r="C944" s="31">
        <f t="shared" si="1"/>
        <v>45295.25</v>
      </c>
      <c r="D944" s="15">
        <v>33.67990865598821</v>
      </c>
    </row>
    <row r="945">
      <c r="A945" s="26">
        <v>45295.0</v>
      </c>
      <c r="B945" s="27">
        <v>0.2916666666666667</v>
      </c>
      <c r="C945" s="31">
        <f t="shared" si="1"/>
        <v>45295.29167</v>
      </c>
      <c r="D945" s="15">
        <v>31.01638158488212</v>
      </c>
    </row>
    <row r="946">
      <c r="A946" s="26">
        <v>45295.0</v>
      </c>
      <c r="B946" s="27">
        <v>0.3333333333333333</v>
      </c>
      <c r="C946" s="31">
        <f t="shared" si="1"/>
        <v>45295.33333</v>
      </c>
      <c r="D946" s="15">
        <v>28.50449257850432</v>
      </c>
    </row>
    <row r="947">
      <c r="A947" s="26">
        <v>45295.0</v>
      </c>
      <c r="B947" s="27">
        <v>0.375</v>
      </c>
      <c r="C947" s="31">
        <f t="shared" si="1"/>
        <v>45295.375</v>
      </c>
      <c r="D947" s="15">
        <v>25.590853117968997</v>
      </c>
    </row>
    <row r="948">
      <c r="A948" s="26">
        <v>45295.0</v>
      </c>
      <c r="B948" s="27">
        <v>0.4166666666666667</v>
      </c>
      <c r="C948" s="31">
        <f t="shared" si="1"/>
        <v>45295.41667</v>
      </c>
      <c r="D948" s="15">
        <v>27.491585155333933</v>
      </c>
    </row>
    <row r="949">
      <c r="A949" s="26">
        <v>45295.0</v>
      </c>
      <c r="B949" s="27">
        <v>0.4583333333333333</v>
      </c>
      <c r="C949" s="31">
        <f t="shared" si="1"/>
        <v>45295.45833</v>
      </c>
      <c r="D949" s="15">
        <v>21.79142987524128</v>
      </c>
    </row>
    <row r="950">
      <c r="A950" s="26">
        <v>45295.0</v>
      </c>
      <c r="B950" s="27">
        <v>0.5</v>
      </c>
      <c r="C950" s="31">
        <f t="shared" si="1"/>
        <v>45295.5</v>
      </c>
      <c r="D950" s="15">
        <v>21.644500400884755</v>
      </c>
    </row>
    <row r="951">
      <c r="A951" s="26">
        <v>45295.0</v>
      </c>
      <c r="B951" s="27">
        <v>0.5416666666666666</v>
      </c>
      <c r="C951" s="31">
        <f t="shared" si="1"/>
        <v>45295.54167</v>
      </c>
      <c r="D951" s="15">
        <v>22.260580867198748</v>
      </c>
    </row>
    <row r="952">
      <c r="A952" s="26">
        <v>45295.0</v>
      </c>
      <c r="B952" s="27">
        <v>0.5833333333333334</v>
      </c>
      <c r="C952" s="31">
        <f t="shared" si="1"/>
        <v>45295.58333</v>
      </c>
      <c r="D952" s="15">
        <v>20.119897547612744</v>
      </c>
    </row>
    <row r="953">
      <c r="A953" s="26">
        <v>45295.0</v>
      </c>
      <c r="B953" s="27">
        <v>0.625</v>
      </c>
      <c r="C953" s="31">
        <f t="shared" si="1"/>
        <v>45295.625</v>
      </c>
      <c r="D953" s="15">
        <v>19.95303753759451</v>
      </c>
    </row>
    <row r="954">
      <c r="A954" s="26">
        <v>45295.0</v>
      </c>
      <c r="B954" s="27">
        <v>0.6666666666666666</v>
      </c>
      <c r="C954" s="31">
        <f t="shared" si="1"/>
        <v>45295.66667</v>
      </c>
      <c r="D954" s="15">
        <v>18.135741915424212</v>
      </c>
    </row>
    <row r="955">
      <c r="A955" s="26">
        <v>45295.0</v>
      </c>
      <c r="B955" s="27">
        <v>0.7083333333333334</v>
      </c>
      <c r="C955" s="31">
        <f t="shared" si="1"/>
        <v>45295.70833</v>
      </c>
      <c r="D955" s="15">
        <v>16.862508243594498</v>
      </c>
    </row>
    <row r="956">
      <c r="A956" s="26">
        <v>45295.0</v>
      </c>
      <c r="B956" s="27">
        <v>0.75</v>
      </c>
      <c r="C956" s="31">
        <f t="shared" si="1"/>
        <v>45295.75</v>
      </c>
      <c r="D956" s="15">
        <v>16.77837611438038</v>
      </c>
    </row>
    <row r="957">
      <c r="A957" s="26">
        <v>45295.0</v>
      </c>
      <c r="B957" s="27">
        <v>0.7916666666666666</v>
      </c>
      <c r="C957" s="31">
        <f t="shared" si="1"/>
        <v>45295.79167</v>
      </c>
      <c r="D957" s="15">
        <v>17.139025782965497</v>
      </c>
    </row>
    <row r="958">
      <c r="A958" s="26">
        <v>45295.0</v>
      </c>
      <c r="B958" s="27">
        <v>0.8333333333333334</v>
      </c>
      <c r="C958" s="31">
        <f t="shared" si="1"/>
        <v>45295.83333</v>
      </c>
      <c r="D958" s="15">
        <v>20.92828140397428</v>
      </c>
    </row>
    <row r="959">
      <c r="A959" s="26">
        <v>45295.0</v>
      </c>
      <c r="B959" s="27">
        <v>0.875</v>
      </c>
      <c r="C959" s="31">
        <f t="shared" si="1"/>
        <v>45295.875</v>
      </c>
      <c r="D959" s="15">
        <v>23.503138152621997</v>
      </c>
    </row>
    <row r="960">
      <c r="A960" s="26">
        <v>45295.0</v>
      </c>
      <c r="B960" s="27">
        <v>0.9166666666666666</v>
      </c>
      <c r="C960" s="31">
        <f t="shared" si="1"/>
        <v>45295.91667</v>
      </c>
      <c r="D960" s="15">
        <v>24.894810214594145</v>
      </c>
    </row>
    <row r="961">
      <c r="A961" s="26">
        <v>45295.0</v>
      </c>
      <c r="B961" s="27">
        <v>0.9583333333333334</v>
      </c>
      <c r="C961" s="31">
        <f t="shared" si="1"/>
        <v>45295.95833</v>
      </c>
      <c r="D961" s="15">
        <v>26.910346095792193</v>
      </c>
    </row>
    <row r="962">
      <c r="A962" s="29">
        <v>45296.0</v>
      </c>
      <c r="B962" s="30"/>
      <c r="C962" s="31">
        <f t="shared" si="1"/>
        <v>45296</v>
      </c>
      <c r="D962" s="12">
        <v>31.0</v>
      </c>
    </row>
    <row r="963">
      <c r="A963" s="29">
        <v>45296.0</v>
      </c>
      <c r="B963" s="30">
        <v>0.041666666666666664</v>
      </c>
      <c r="C963" s="31">
        <f t="shared" si="1"/>
        <v>45296.04167</v>
      </c>
      <c r="D963" s="12">
        <v>33.9</v>
      </c>
    </row>
    <row r="964">
      <c r="A964" s="29">
        <v>45296.0</v>
      </c>
      <c r="B964" s="30">
        <v>0.08333333333333333</v>
      </c>
      <c r="C964" s="31">
        <f t="shared" si="1"/>
        <v>45296.08333</v>
      </c>
      <c r="D964" s="12">
        <v>35.9</v>
      </c>
    </row>
    <row r="965">
      <c r="A965" s="29">
        <v>45296.0</v>
      </c>
      <c r="B965" s="30">
        <v>0.125</v>
      </c>
      <c r="C965" s="31">
        <f t="shared" si="1"/>
        <v>45296.125</v>
      </c>
      <c r="D965" s="12">
        <v>37.1</v>
      </c>
    </row>
    <row r="966">
      <c r="A966" s="29">
        <v>45296.0</v>
      </c>
      <c r="B966" s="30">
        <v>0.16666666666666666</v>
      </c>
      <c r="C966" s="31">
        <f t="shared" si="1"/>
        <v>45296.16667</v>
      </c>
      <c r="D966" s="12">
        <v>37.3</v>
      </c>
    </row>
    <row r="967">
      <c r="A967" s="29">
        <v>45296.0</v>
      </c>
      <c r="B967" s="30">
        <v>0.20833333333333334</v>
      </c>
      <c r="C967" s="31">
        <f t="shared" si="1"/>
        <v>45296.20833</v>
      </c>
      <c r="D967" s="12">
        <v>34.7</v>
      </c>
    </row>
    <row r="968">
      <c r="A968" s="29">
        <v>45296.0</v>
      </c>
      <c r="B968" s="30">
        <v>0.25</v>
      </c>
      <c r="C968" s="31">
        <f t="shared" si="1"/>
        <v>45296.25</v>
      </c>
      <c r="D968" s="12">
        <v>33.5</v>
      </c>
    </row>
    <row r="969">
      <c r="A969" s="29">
        <v>45296.0</v>
      </c>
      <c r="B969" s="30">
        <v>0.2916666666666667</v>
      </c>
      <c r="C969" s="31">
        <f t="shared" si="1"/>
        <v>45296.29167</v>
      </c>
      <c r="D969" s="12">
        <v>30.8</v>
      </c>
    </row>
    <row r="970">
      <c r="A970" s="29">
        <v>45296.0</v>
      </c>
      <c r="B970" s="30">
        <v>0.3333333333333333</v>
      </c>
      <c r="C970" s="31">
        <f t="shared" si="1"/>
        <v>45296.33333</v>
      </c>
      <c r="D970" s="12">
        <v>28.3</v>
      </c>
    </row>
    <row r="971">
      <c r="A971" s="29">
        <v>45296.0</v>
      </c>
      <c r="B971" s="30">
        <v>0.375</v>
      </c>
      <c r="C971" s="31">
        <f t="shared" si="1"/>
        <v>45296.375</v>
      </c>
      <c r="D971" s="12">
        <v>25.8</v>
      </c>
    </row>
    <row r="972">
      <c r="A972" s="29">
        <v>45296.0</v>
      </c>
      <c r="B972" s="30">
        <v>0.4166666666666667</v>
      </c>
      <c r="C972" s="31">
        <f t="shared" si="1"/>
        <v>45296.41667</v>
      </c>
      <c r="D972" s="12">
        <v>27.6</v>
      </c>
    </row>
    <row r="973">
      <c r="A973" s="29">
        <v>45296.0</v>
      </c>
      <c r="B973" s="30">
        <v>0.4583333333333333</v>
      </c>
      <c r="C973" s="31">
        <f t="shared" si="1"/>
        <v>45296.45833</v>
      </c>
      <c r="D973" s="12">
        <v>21.6</v>
      </c>
    </row>
    <row r="974">
      <c r="A974" s="29">
        <v>45296.0</v>
      </c>
      <c r="B974" s="30">
        <v>0.5</v>
      </c>
      <c r="C974" s="31">
        <f t="shared" si="1"/>
        <v>45296.5</v>
      </c>
      <c r="D974" s="12">
        <v>21.9</v>
      </c>
    </row>
    <row r="975">
      <c r="A975" s="29">
        <v>45296.0</v>
      </c>
      <c r="B975" s="30">
        <v>0.5416666666666666</v>
      </c>
      <c r="C975" s="31">
        <f t="shared" si="1"/>
        <v>45296.54167</v>
      </c>
      <c r="D975" s="12">
        <v>22.5</v>
      </c>
    </row>
    <row r="976">
      <c r="A976" s="29">
        <v>45296.0</v>
      </c>
      <c r="B976" s="30">
        <v>0.5833333333333334</v>
      </c>
      <c r="C976" s="31">
        <f t="shared" si="1"/>
        <v>45296.58333</v>
      </c>
      <c r="D976" s="12">
        <v>20.5</v>
      </c>
    </row>
    <row r="977">
      <c r="A977" s="29">
        <v>45296.0</v>
      </c>
      <c r="B977" s="30">
        <v>0.625</v>
      </c>
      <c r="C977" s="31">
        <f t="shared" si="1"/>
        <v>45296.625</v>
      </c>
      <c r="D977" s="12">
        <v>19.8</v>
      </c>
    </row>
    <row r="978">
      <c r="A978" s="29">
        <v>45296.0</v>
      </c>
      <c r="B978" s="30">
        <v>0.6666666666666666</v>
      </c>
      <c r="C978" s="31">
        <f t="shared" si="1"/>
        <v>45296.66667</v>
      </c>
      <c r="D978" s="12">
        <v>18.6</v>
      </c>
    </row>
    <row r="979">
      <c r="A979" s="29">
        <v>45296.0</v>
      </c>
      <c r="B979" s="30">
        <v>0.7083333333333334</v>
      </c>
      <c r="C979" s="31">
        <f t="shared" si="1"/>
        <v>45296.70833</v>
      </c>
      <c r="D979" s="12">
        <v>17.1</v>
      </c>
    </row>
    <row r="980">
      <c r="A980" s="29">
        <v>45296.0</v>
      </c>
      <c r="B980" s="30">
        <v>0.75</v>
      </c>
      <c r="C980" s="31">
        <f t="shared" si="1"/>
        <v>45296.75</v>
      </c>
      <c r="D980" s="12">
        <v>16.7</v>
      </c>
    </row>
    <row r="981">
      <c r="A981" s="29">
        <v>45296.0</v>
      </c>
      <c r="B981" s="30">
        <v>0.7916666666666666</v>
      </c>
      <c r="C981" s="31">
        <f t="shared" si="1"/>
        <v>45296.79167</v>
      </c>
      <c r="D981" s="12">
        <v>17.2</v>
      </c>
    </row>
    <row r="982">
      <c r="A982" s="29">
        <v>45296.0</v>
      </c>
      <c r="B982" s="30">
        <v>0.8333333333333334</v>
      </c>
      <c r="C982" s="31">
        <f t="shared" si="1"/>
        <v>45296.83333</v>
      </c>
      <c r="D982" s="12">
        <v>20.9</v>
      </c>
    </row>
    <row r="983">
      <c r="A983" s="29">
        <v>45296.0</v>
      </c>
      <c r="B983" s="30">
        <v>0.875</v>
      </c>
      <c r="C983" s="31">
        <f t="shared" si="1"/>
        <v>45296.875</v>
      </c>
      <c r="D983" s="12">
        <v>23.6</v>
      </c>
    </row>
    <row r="984">
      <c r="A984" s="29">
        <v>45296.0</v>
      </c>
      <c r="B984" s="30">
        <v>0.9166666666666666</v>
      </c>
      <c r="C984" s="31">
        <f t="shared" si="1"/>
        <v>45296.91667</v>
      </c>
      <c r="D984" s="12">
        <v>25.2</v>
      </c>
    </row>
    <row r="985">
      <c r="A985" s="29">
        <v>45296.0</v>
      </c>
      <c r="B985" s="30">
        <v>0.9583333333333334</v>
      </c>
      <c r="C985" s="31">
        <f t="shared" si="1"/>
        <v>45296.95833</v>
      </c>
      <c r="D985" s="12">
        <v>26.6</v>
      </c>
    </row>
    <row r="986">
      <c r="A986" s="26">
        <v>45297.0</v>
      </c>
      <c r="B986" s="27"/>
      <c r="C986" s="31">
        <f t="shared" si="1"/>
        <v>45297</v>
      </c>
      <c r="D986" s="12">
        <v>31.0</v>
      </c>
    </row>
    <row r="987">
      <c r="A987" s="26">
        <v>45297.0</v>
      </c>
      <c r="B987" s="27">
        <v>0.041666666666666664</v>
      </c>
      <c r="C987" s="31">
        <f t="shared" si="1"/>
        <v>45297.04167</v>
      </c>
      <c r="D987" s="12">
        <v>33.9</v>
      </c>
    </row>
    <row r="988">
      <c r="A988" s="26">
        <v>45297.0</v>
      </c>
      <c r="B988" s="27">
        <v>0.08333333333333333</v>
      </c>
      <c r="C988" s="31">
        <f t="shared" si="1"/>
        <v>45297.08333</v>
      </c>
      <c r="D988" s="12">
        <v>35.9</v>
      </c>
    </row>
    <row r="989">
      <c r="A989" s="26">
        <v>45297.0</v>
      </c>
      <c r="B989" s="27">
        <v>0.125</v>
      </c>
      <c r="C989" s="31">
        <f t="shared" si="1"/>
        <v>45297.125</v>
      </c>
      <c r="D989" s="12">
        <v>37.1</v>
      </c>
    </row>
    <row r="990">
      <c r="A990" s="26">
        <v>45297.0</v>
      </c>
      <c r="B990" s="27">
        <v>0.16666666666666666</v>
      </c>
      <c r="C990" s="31">
        <f t="shared" si="1"/>
        <v>45297.16667</v>
      </c>
      <c r="D990" s="12">
        <v>37.3</v>
      </c>
    </row>
    <row r="991">
      <c r="A991" s="26">
        <v>45297.0</v>
      </c>
      <c r="B991" s="27">
        <v>0.20833333333333334</v>
      </c>
      <c r="C991" s="31">
        <f t="shared" si="1"/>
        <v>45297.20833</v>
      </c>
      <c r="D991" s="12">
        <v>34.7</v>
      </c>
    </row>
    <row r="992">
      <c r="A992" s="26">
        <v>45297.0</v>
      </c>
      <c r="B992" s="27">
        <v>0.25</v>
      </c>
      <c r="C992" s="31">
        <f t="shared" si="1"/>
        <v>45297.25</v>
      </c>
      <c r="D992" s="12">
        <v>33.5</v>
      </c>
    </row>
    <row r="993">
      <c r="A993" s="26">
        <v>45297.0</v>
      </c>
      <c r="B993" s="27">
        <v>0.2916666666666667</v>
      </c>
      <c r="C993" s="31">
        <f t="shared" si="1"/>
        <v>45297.29167</v>
      </c>
      <c r="D993" s="12">
        <v>30.8</v>
      </c>
    </row>
    <row r="994">
      <c r="A994" s="26">
        <v>45297.0</v>
      </c>
      <c r="B994" s="27">
        <v>0.3333333333333333</v>
      </c>
      <c r="C994" s="31">
        <f t="shared" si="1"/>
        <v>45297.33333</v>
      </c>
      <c r="D994" s="12">
        <v>28.3</v>
      </c>
    </row>
    <row r="995">
      <c r="A995" s="26">
        <v>45297.0</v>
      </c>
      <c r="B995" s="27">
        <v>0.375</v>
      </c>
      <c r="C995" s="31">
        <f t="shared" si="1"/>
        <v>45297.375</v>
      </c>
      <c r="D995" s="12">
        <v>25.8</v>
      </c>
    </row>
    <row r="996">
      <c r="A996" s="26">
        <v>45297.0</v>
      </c>
      <c r="B996" s="27">
        <v>0.4166666666666667</v>
      </c>
      <c r="C996" s="31">
        <f t="shared" si="1"/>
        <v>45297.41667</v>
      </c>
      <c r="D996" s="12">
        <v>23.2</v>
      </c>
    </row>
    <row r="997">
      <c r="A997" s="26">
        <v>45297.0</v>
      </c>
      <c r="B997" s="27">
        <v>0.4583333333333333</v>
      </c>
      <c r="C997" s="31">
        <f t="shared" si="1"/>
        <v>45297.45833</v>
      </c>
      <c r="D997" s="12">
        <v>22.6</v>
      </c>
    </row>
    <row r="998">
      <c r="A998" s="26">
        <v>45297.0</v>
      </c>
      <c r="B998" s="27">
        <v>0.5</v>
      </c>
      <c r="C998" s="31">
        <f t="shared" si="1"/>
        <v>45297.5</v>
      </c>
      <c r="D998" s="12">
        <v>22.7</v>
      </c>
    </row>
    <row r="999">
      <c r="A999" s="26">
        <v>45297.0</v>
      </c>
      <c r="B999" s="27">
        <v>0.5416666666666666</v>
      </c>
      <c r="C999" s="31">
        <f t="shared" si="1"/>
        <v>45297.54167</v>
      </c>
      <c r="D999" s="12">
        <v>22.6</v>
      </c>
    </row>
    <row r="1000">
      <c r="A1000" s="26">
        <v>45297.0</v>
      </c>
      <c r="B1000" s="27">
        <v>0.5833333333333334</v>
      </c>
      <c r="C1000" s="31">
        <f t="shared" si="1"/>
        <v>45297.58333</v>
      </c>
      <c r="D1000" s="12">
        <v>21.3</v>
      </c>
    </row>
    <row r="1001">
      <c r="A1001" s="26">
        <v>45297.0</v>
      </c>
      <c r="B1001" s="27">
        <v>0.625</v>
      </c>
      <c r="C1001" s="31">
        <f t="shared" si="1"/>
        <v>45297.625</v>
      </c>
      <c r="D1001" s="12">
        <v>20.6</v>
      </c>
    </row>
    <row r="1002">
      <c r="A1002" s="26">
        <v>45297.0</v>
      </c>
      <c r="B1002" s="27">
        <v>0.6666666666666666</v>
      </c>
      <c r="C1002" s="31">
        <f t="shared" si="1"/>
        <v>45297.66667</v>
      </c>
      <c r="D1002" s="12">
        <v>20.0</v>
      </c>
    </row>
    <row r="1003">
      <c r="A1003" s="26">
        <v>45297.0</v>
      </c>
      <c r="B1003" s="27">
        <v>0.7083333333333334</v>
      </c>
      <c r="C1003" s="31">
        <f t="shared" si="1"/>
        <v>45297.70833</v>
      </c>
      <c r="D1003" s="12">
        <v>19.8</v>
      </c>
    </row>
    <row r="1004">
      <c r="A1004" s="26">
        <v>45297.0</v>
      </c>
      <c r="B1004" s="27">
        <v>0.75</v>
      </c>
      <c r="C1004" s="31">
        <f t="shared" si="1"/>
        <v>45297.75</v>
      </c>
      <c r="D1004" s="12">
        <v>19.5</v>
      </c>
    </row>
    <row r="1005">
      <c r="A1005" s="26">
        <v>45297.0</v>
      </c>
      <c r="B1005" s="27">
        <v>0.7916666666666666</v>
      </c>
      <c r="C1005" s="31">
        <f t="shared" si="1"/>
        <v>45297.79167</v>
      </c>
      <c r="D1005" s="12">
        <v>20.7</v>
      </c>
    </row>
    <row r="1006">
      <c r="A1006" s="26">
        <v>45297.0</v>
      </c>
      <c r="B1006" s="27">
        <v>0.8333333333333334</v>
      </c>
      <c r="C1006" s="31">
        <f t="shared" si="1"/>
        <v>45297.83333</v>
      </c>
      <c r="D1006" s="12">
        <v>23.6</v>
      </c>
    </row>
    <row r="1007">
      <c r="A1007" s="26">
        <v>45297.0</v>
      </c>
      <c r="B1007" s="27">
        <v>0.875</v>
      </c>
      <c r="C1007" s="31">
        <f t="shared" si="1"/>
        <v>45297.875</v>
      </c>
      <c r="D1007" s="12">
        <v>26.0</v>
      </c>
    </row>
    <row r="1008">
      <c r="A1008" s="26">
        <v>45297.0</v>
      </c>
      <c r="B1008" s="27">
        <v>0.9166666666666666</v>
      </c>
      <c r="C1008" s="31">
        <f t="shared" si="1"/>
        <v>45297.91667</v>
      </c>
      <c r="D1008" s="12">
        <v>25.5</v>
      </c>
    </row>
    <row r="1009">
      <c r="A1009" s="26">
        <v>45297.0</v>
      </c>
      <c r="B1009" s="27">
        <v>0.9583333333333334</v>
      </c>
      <c r="C1009" s="31">
        <f t="shared" si="1"/>
        <v>45297.95833</v>
      </c>
      <c r="D1009" s="12">
        <v>26.2</v>
      </c>
    </row>
    <row r="1010">
      <c r="A1010" s="29">
        <v>45298.0</v>
      </c>
      <c r="B1010" s="30"/>
      <c r="C1010" s="31">
        <f t="shared" si="1"/>
        <v>45298</v>
      </c>
      <c r="D1010" s="12">
        <v>30.1</v>
      </c>
    </row>
    <row r="1011">
      <c r="A1011" s="29">
        <v>45298.0</v>
      </c>
      <c r="B1011" s="30">
        <v>0.041666666666666664</v>
      </c>
      <c r="C1011" s="31">
        <f t="shared" si="1"/>
        <v>45298.04167</v>
      </c>
      <c r="D1011" s="12">
        <v>33.5</v>
      </c>
    </row>
    <row r="1012">
      <c r="A1012" s="29">
        <v>45298.0</v>
      </c>
      <c r="B1012" s="30">
        <v>0.08333333333333333</v>
      </c>
      <c r="C1012" s="31">
        <f t="shared" si="1"/>
        <v>45298.08333</v>
      </c>
      <c r="D1012" s="12">
        <v>35.8</v>
      </c>
    </row>
    <row r="1013">
      <c r="A1013" s="29">
        <v>45298.0</v>
      </c>
      <c r="B1013" s="30">
        <v>0.125</v>
      </c>
      <c r="C1013" s="31">
        <f t="shared" si="1"/>
        <v>45298.125</v>
      </c>
      <c r="D1013" s="12">
        <v>37.2</v>
      </c>
    </row>
    <row r="1014">
      <c r="A1014" s="29">
        <v>45298.0</v>
      </c>
      <c r="B1014" s="30">
        <v>0.16666666666666666</v>
      </c>
      <c r="C1014" s="31">
        <f t="shared" si="1"/>
        <v>45298.16667</v>
      </c>
      <c r="D1014" s="12">
        <v>38.0</v>
      </c>
    </row>
    <row r="1015">
      <c r="A1015" s="29">
        <v>45298.0</v>
      </c>
      <c r="B1015" s="30">
        <v>0.20833333333333334</v>
      </c>
      <c r="C1015" s="31">
        <f t="shared" si="1"/>
        <v>45298.20833</v>
      </c>
      <c r="D1015" s="12">
        <v>36.1</v>
      </c>
    </row>
    <row r="1016">
      <c r="A1016" s="29">
        <v>45298.0</v>
      </c>
      <c r="B1016" s="30">
        <v>0.25</v>
      </c>
      <c r="C1016" s="31">
        <f t="shared" si="1"/>
        <v>45298.25</v>
      </c>
      <c r="D1016" s="12">
        <v>35.1</v>
      </c>
    </row>
    <row r="1017">
      <c r="A1017" s="29">
        <v>45298.0</v>
      </c>
      <c r="B1017" s="30">
        <v>0.2916666666666667</v>
      </c>
      <c r="C1017" s="31">
        <f t="shared" si="1"/>
        <v>45298.29167</v>
      </c>
      <c r="D1017" s="12">
        <v>34.7</v>
      </c>
    </row>
    <row r="1018">
      <c r="A1018" s="29">
        <v>45298.0</v>
      </c>
      <c r="B1018" s="30">
        <v>0.3333333333333333</v>
      </c>
      <c r="C1018" s="31">
        <f t="shared" si="1"/>
        <v>45298.33333</v>
      </c>
      <c r="D1018" s="12">
        <v>32.4</v>
      </c>
    </row>
    <row r="1019">
      <c r="A1019" s="29">
        <v>45298.0</v>
      </c>
      <c r="B1019" s="30">
        <v>0.375</v>
      </c>
      <c r="C1019" s="31">
        <f t="shared" si="1"/>
        <v>45298.375</v>
      </c>
      <c r="D1019" s="12">
        <v>29.9</v>
      </c>
    </row>
    <row r="1020">
      <c r="A1020" s="29">
        <v>45298.0</v>
      </c>
      <c r="B1020" s="30">
        <v>0.4166666666666667</v>
      </c>
      <c r="C1020" s="31">
        <f t="shared" si="1"/>
        <v>45298.41667</v>
      </c>
      <c r="D1020" s="12">
        <v>28.3</v>
      </c>
    </row>
    <row r="1021">
      <c r="A1021" s="29">
        <v>45298.0</v>
      </c>
      <c r="B1021" s="30">
        <v>0.4583333333333333</v>
      </c>
      <c r="C1021" s="31">
        <f t="shared" si="1"/>
        <v>45298.45833</v>
      </c>
      <c r="D1021" s="12">
        <v>27.0</v>
      </c>
    </row>
    <row r="1022">
      <c r="A1022" s="29">
        <v>45298.0</v>
      </c>
      <c r="B1022" s="30">
        <v>0.5</v>
      </c>
      <c r="C1022" s="31">
        <f t="shared" si="1"/>
        <v>45298.5</v>
      </c>
      <c r="D1022" s="12">
        <v>26.9</v>
      </c>
    </row>
    <row r="1023">
      <c r="A1023" s="29">
        <v>45298.0</v>
      </c>
      <c r="B1023" s="30">
        <v>0.5416666666666666</v>
      </c>
      <c r="C1023" s="31">
        <f t="shared" si="1"/>
        <v>45298.54167</v>
      </c>
      <c r="D1023" s="12">
        <v>26.6</v>
      </c>
    </row>
    <row r="1024">
      <c r="A1024" s="29">
        <v>45298.0</v>
      </c>
      <c r="B1024" s="30">
        <v>0.5833333333333334</v>
      </c>
      <c r="C1024" s="31">
        <f t="shared" si="1"/>
        <v>45298.58333</v>
      </c>
      <c r="D1024" s="12">
        <v>25.2</v>
      </c>
    </row>
    <row r="1025">
      <c r="A1025" s="29">
        <v>45298.0</v>
      </c>
      <c r="B1025" s="30">
        <v>0.625</v>
      </c>
      <c r="C1025" s="31">
        <f t="shared" si="1"/>
        <v>45298.625</v>
      </c>
      <c r="D1025" s="12">
        <v>24.1</v>
      </c>
    </row>
    <row r="1026">
      <c r="A1026" s="29">
        <v>45298.0</v>
      </c>
      <c r="B1026" s="30">
        <v>0.6666666666666666</v>
      </c>
      <c r="C1026" s="31">
        <f t="shared" si="1"/>
        <v>45298.66667</v>
      </c>
      <c r="D1026" s="12">
        <v>23.6</v>
      </c>
    </row>
    <row r="1027">
      <c r="A1027" s="29">
        <v>45298.0</v>
      </c>
      <c r="B1027" s="30">
        <v>0.7083333333333334</v>
      </c>
      <c r="C1027" s="31">
        <f t="shared" si="1"/>
        <v>45298.70833</v>
      </c>
      <c r="D1027" s="12">
        <v>23.0</v>
      </c>
    </row>
    <row r="1028">
      <c r="A1028" s="29">
        <v>45298.0</v>
      </c>
      <c r="B1028" s="30">
        <v>0.75</v>
      </c>
      <c r="C1028" s="31">
        <f t="shared" si="1"/>
        <v>45298.75</v>
      </c>
      <c r="D1028" s="12">
        <v>22.3</v>
      </c>
    </row>
    <row r="1029">
      <c r="A1029" s="29">
        <v>45298.0</v>
      </c>
      <c r="B1029" s="30">
        <v>0.7916666666666666</v>
      </c>
      <c r="C1029" s="31">
        <f t="shared" si="1"/>
        <v>45298.79167</v>
      </c>
      <c r="D1029" s="12">
        <v>23.1</v>
      </c>
    </row>
    <row r="1030">
      <c r="A1030" s="29">
        <v>45298.0</v>
      </c>
      <c r="B1030" s="30">
        <v>0.8333333333333334</v>
      </c>
      <c r="C1030" s="31">
        <f t="shared" si="1"/>
        <v>45298.83333</v>
      </c>
      <c r="D1030" s="12">
        <v>25.5</v>
      </c>
    </row>
    <row r="1031">
      <c r="A1031" s="29">
        <v>45298.0</v>
      </c>
      <c r="B1031" s="30">
        <v>0.875</v>
      </c>
      <c r="C1031" s="31">
        <f t="shared" si="1"/>
        <v>45298.875</v>
      </c>
      <c r="D1031" s="12">
        <v>26.9</v>
      </c>
    </row>
    <row r="1032">
      <c r="A1032" s="29">
        <v>45298.0</v>
      </c>
      <c r="B1032" s="30">
        <v>0.9166666666666666</v>
      </c>
      <c r="C1032" s="31">
        <f t="shared" si="1"/>
        <v>45298.91667</v>
      </c>
      <c r="D1032" s="12">
        <v>27.5</v>
      </c>
    </row>
    <row r="1033">
      <c r="A1033" s="29">
        <v>45298.0</v>
      </c>
      <c r="B1033" s="30">
        <v>0.9583333333333334</v>
      </c>
      <c r="C1033" s="31">
        <f t="shared" si="1"/>
        <v>45298.95833</v>
      </c>
      <c r="D1033" s="12">
        <v>29.7</v>
      </c>
    </row>
    <row r="1034">
      <c r="A1034" s="26">
        <v>45299.0</v>
      </c>
      <c r="B1034" s="27"/>
      <c r="C1034" s="31">
        <f t="shared" si="1"/>
        <v>45299</v>
      </c>
      <c r="D1034" s="12">
        <v>33.6</v>
      </c>
    </row>
    <row r="1035">
      <c r="A1035" s="26">
        <v>45299.0</v>
      </c>
      <c r="B1035" s="27">
        <v>0.041666666666666664</v>
      </c>
      <c r="C1035" s="31">
        <f t="shared" si="1"/>
        <v>45299.04167</v>
      </c>
      <c r="D1035" s="12">
        <v>36.1</v>
      </c>
    </row>
    <row r="1036">
      <c r="A1036" s="26">
        <v>45299.0</v>
      </c>
      <c r="B1036" s="27">
        <v>0.08333333333333333</v>
      </c>
      <c r="C1036" s="31">
        <f t="shared" si="1"/>
        <v>45299.08333</v>
      </c>
      <c r="D1036" s="12">
        <v>37.9</v>
      </c>
    </row>
    <row r="1037">
      <c r="A1037" s="26">
        <v>45299.0</v>
      </c>
      <c r="B1037" s="27">
        <v>0.125</v>
      </c>
      <c r="C1037" s="31">
        <f t="shared" si="1"/>
        <v>45299.125</v>
      </c>
      <c r="D1037" s="12">
        <v>40.0</v>
      </c>
    </row>
    <row r="1038">
      <c r="A1038" s="26">
        <v>45299.0</v>
      </c>
      <c r="B1038" s="27">
        <v>0.16666666666666666</v>
      </c>
      <c r="C1038" s="31">
        <f t="shared" si="1"/>
        <v>45299.16667</v>
      </c>
      <c r="D1038" s="12">
        <v>37.2</v>
      </c>
    </row>
    <row r="1039">
      <c r="A1039" s="26">
        <v>45299.0</v>
      </c>
      <c r="B1039" s="27">
        <v>0.20833333333333334</v>
      </c>
      <c r="C1039" s="31">
        <f t="shared" si="1"/>
        <v>45299.20833</v>
      </c>
      <c r="D1039" s="12">
        <v>29.3</v>
      </c>
    </row>
    <row r="1040">
      <c r="A1040" s="26">
        <v>45299.0</v>
      </c>
      <c r="B1040" s="27">
        <v>0.25</v>
      </c>
      <c r="C1040" s="31">
        <f t="shared" si="1"/>
        <v>45299.25</v>
      </c>
      <c r="D1040" s="12">
        <v>22.3</v>
      </c>
    </row>
    <row r="1041">
      <c r="A1041" s="26">
        <v>45299.0</v>
      </c>
      <c r="B1041" s="27">
        <v>0.2916666666666667</v>
      </c>
      <c r="C1041" s="31">
        <f t="shared" si="1"/>
        <v>45299.29167</v>
      </c>
      <c r="D1041" s="12">
        <v>19.2</v>
      </c>
    </row>
    <row r="1042">
      <c r="A1042" s="26">
        <v>45299.0</v>
      </c>
      <c r="B1042" s="27">
        <v>0.3333333333333333</v>
      </c>
      <c r="C1042" s="31">
        <f t="shared" si="1"/>
        <v>45299.33333</v>
      </c>
      <c r="D1042" s="12">
        <v>19.0</v>
      </c>
    </row>
    <row r="1043">
      <c r="A1043" s="26">
        <v>45299.0</v>
      </c>
      <c r="B1043" s="27">
        <v>0.375</v>
      </c>
      <c r="C1043" s="31">
        <f t="shared" si="1"/>
        <v>45299.375</v>
      </c>
      <c r="D1043" s="12">
        <v>20.5</v>
      </c>
    </row>
    <row r="1044">
      <c r="A1044" s="26">
        <v>45299.0</v>
      </c>
      <c r="B1044" s="27">
        <v>0.4166666666666667</v>
      </c>
      <c r="C1044" s="31">
        <f t="shared" si="1"/>
        <v>45299.41667</v>
      </c>
      <c r="D1044" s="12">
        <v>22.1</v>
      </c>
    </row>
    <row r="1045">
      <c r="A1045" s="26">
        <v>45299.0</v>
      </c>
      <c r="B1045" s="27">
        <v>0.4583333333333333</v>
      </c>
      <c r="C1045" s="31">
        <f t="shared" si="1"/>
        <v>45299.45833</v>
      </c>
      <c r="D1045" s="12">
        <v>21.9</v>
      </c>
    </row>
    <row r="1046">
      <c r="A1046" s="26">
        <v>45299.0</v>
      </c>
      <c r="B1046" s="27">
        <v>0.5</v>
      </c>
      <c r="C1046" s="31">
        <f t="shared" si="1"/>
        <v>45299.5</v>
      </c>
      <c r="D1046" s="12">
        <v>22.4</v>
      </c>
    </row>
    <row r="1047">
      <c r="A1047" s="26">
        <v>45299.0</v>
      </c>
      <c r="B1047" s="27">
        <v>0.5416666666666666</v>
      </c>
      <c r="C1047" s="31">
        <f t="shared" si="1"/>
        <v>45299.54167</v>
      </c>
      <c r="D1047" s="12">
        <v>23.3</v>
      </c>
    </row>
    <row r="1048">
      <c r="A1048" s="26">
        <v>45299.0</v>
      </c>
      <c r="B1048" s="27">
        <v>0.5833333333333334</v>
      </c>
      <c r="C1048" s="31">
        <f t="shared" si="1"/>
        <v>45299.58333</v>
      </c>
      <c r="D1048" s="12">
        <v>21.4</v>
      </c>
    </row>
    <row r="1049">
      <c r="A1049" s="26">
        <v>45299.0</v>
      </c>
      <c r="B1049" s="27">
        <v>0.625</v>
      </c>
      <c r="C1049" s="31">
        <f t="shared" si="1"/>
        <v>45299.625</v>
      </c>
      <c r="D1049" s="12">
        <v>20.3</v>
      </c>
    </row>
    <row r="1050">
      <c r="A1050" s="26">
        <v>45299.0</v>
      </c>
      <c r="B1050" s="27">
        <v>0.6666666666666666</v>
      </c>
      <c r="C1050" s="31">
        <f t="shared" si="1"/>
        <v>45299.66667</v>
      </c>
      <c r="D1050" s="12">
        <v>19.0</v>
      </c>
    </row>
    <row r="1051">
      <c r="A1051" s="26">
        <v>45299.0</v>
      </c>
      <c r="B1051" s="27">
        <v>0.7083333333333334</v>
      </c>
      <c r="C1051" s="31">
        <f t="shared" si="1"/>
        <v>45299.70833</v>
      </c>
      <c r="D1051" s="12">
        <v>17.1</v>
      </c>
    </row>
    <row r="1052">
      <c r="A1052" s="26">
        <v>45299.0</v>
      </c>
      <c r="B1052" s="27">
        <v>0.75</v>
      </c>
      <c r="C1052" s="31">
        <f t="shared" si="1"/>
        <v>45299.75</v>
      </c>
      <c r="D1052" s="12">
        <v>16.3</v>
      </c>
    </row>
    <row r="1053">
      <c r="A1053" s="26">
        <v>45299.0</v>
      </c>
      <c r="B1053" s="27">
        <v>0.7916666666666666</v>
      </c>
      <c r="C1053" s="31">
        <f t="shared" si="1"/>
        <v>45299.79167</v>
      </c>
      <c r="D1053" s="12">
        <v>16.8</v>
      </c>
    </row>
    <row r="1054">
      <c r="A1054" s="26">
        <v>45299.0</v>
      </c>
      <c r="B1054" s="27">
        <v>0.8333333333333334</v>
      </c>
      <c r="C1054" s="31">
        <f t="shared" si="1"/>
        <v>45299.83333</v>
      </c>
      <c r="D1054" s="12">
        <v>20.2</v>
      </c>
    </row>
    <row r="1055">
      <c r="A1055" s="26">
        <v>45299.0</v>
      </c>
      <c r="B1055" s="27">
        <v>0.875</v>
      </c>
      <c r="C1055" s="31">
        <f t="shared" si="1"/>
        <v>45299.875</v>
      </c>
      <c r="D1055" s="12">
        <v>24.4</v>
      </c>
    </row>
    <row r="1056">
      <c r="A1056" s="26">
        <v>45299.0</v>
      </c>
      <c r="B1056" s="27">
        <v>0.9166666666666666</v>
      </c>
      <c r="C1056" s="31">
        <f t="shared" si="1"/>
        <v>45299.91667</v>
      </c>
      <c r="D1056" s="12">
        <v>26.2</v>
      </c>
    </row>
    <row r="1057">
      <c r="A1057" s="26">
        <v>45299.0</v>
      </c>
      <c r="B1057" s="27">
        <v>0.9583333333333334</v>
      </c>
      <c r="C1057" s="31">
        <f t="shared" si="1"/>
        <v>45299.95833</v>
      </c>
      <c r="D1057" s="12">
        <v>27.9</v>
      </c>
    </row>
    <row r="1058">
      <c r="A1058" s="29">
        <v>45300.0</v>
      </c>
      <c r="B1058" s="30"/>
      <c r="C1058" s="31">
        <f t="shared" si="1"/>
        <v>45300</v>
      </c>
      <c r="D1058" s="12">
        <v>29.4</v>
      </c>
    </row>
    <row r="1059">
      <c r="A1059" s="29">
        <v>45300.0</v>
      </c>
      <c r="B1059" s="30">
        <v>0.041666666666666664</v>
      </c>
      <c r="C1059" s="31">
        <f t="shared" si="1"/>
        <v>45300.04167</v>
      </c>
      <c r="D1059" s="12">
        <v>32.3</v>
      </c>
    </row>
    <row r="1060">
      <c r="A1060" s="29">
        <v>45300.0</v>
      </c>
      <c r="B1060" s="30">
        <v>0.08333333333333333</v>
      </c>
      <c r="C1060" s="31">
        <f t="shared" si="1"/>
        <v>45300.08333</v>
      </c>
      <c r="D1060" s="12">
        <v>33.9</v>
      </c>
    </row>
    <row r="1061">
      <c r="A1061" s="29">
        <v>45300.0</v>
      </c>
      <c r="B1061" s="30">
        <v>0.125</v>
      </c>
      <c r="C1061" s="31">
        <f t="shared" si="1"/>
        <v>45300.125</v>
      </c>
      <c r="D1061" s="12">
        <v>35.6</v>
      </c>
    </row>
    <row r="1062">
      <c r="A1062" s="29">
        <v>45300.0</v>
      </c>
      <c r="B1062" s="30">
        <v>0.16666666666666666</v>
      </c>
      <c r="C1062" s="31">
        <f t="shared" si="1"/>
        <v>45300.16667</v>
      </c>
      <c r="D1062" s="12">
        <v>35.6</v>
      </c>
    </row>
    <row r="1063">
      <c r="A1063" s="29">
        <v>45300.0</v>
      </c>
      <c r="B1063" s="30">
        <v>0.20833333333333334</v>
      </c>
      <c r="C1063" s="31">
        <f t="shared" si="1"/>
        <v>45300.20833</v>
      </c>
      <c r="D1063" s="12">
        <v>29.0</v>
      </c>
    </row>
    <row r="1064">
      <c r="A1064" s="29">
        <v>45300.0</v>
      </c>
      <c r="B1064" s="30">
        <v>0.25</v>
      </c>
      <c r="C1064" s="31">
        <f t="shared" si="1"/>
        <v>45300.25</v>
      </c>
      <c r="D1064" s="12">
        <v>21.6</v>
      </c>
    </row>
    <row r="1065">
      <c r="A1065" s="29">
        <v>45300.0</v>
      </c>
      <c r="B1065" s="30">
        <v>0.2916666666666667</v>
      </c>
      <c r="C1065" s="31">
        <f t="shared" si="1"/>
        <v>45300.29167</v>
      </c>
      <c r="D1065" s="12">
        <v>17.6</v>
      </c>
    </row>
    <row r="1066">
      <c r="A1066" s="29">
        <v>45300.0</v>
      </c>
      <c r="B1066" s="30">
        <v>0.3333333333333333</v>
      </c>
      <c r="C1066" s="31">
        <f t="shared" si="1"/>
        <v>45300.33333</v>
      </c>
      <c r="D1066" s="12">
        <v>17.1</v>
      </c>
    </row>
    <row r="1067">
      <c r="A1067" s="29">
        <v>45300.0</v>
      </c>
      <c r="B1067" s="30">
        <v>0.375</v>
      </c>
      <c r="C1067" s="31">
        <f t="shared" si="1"/>
        <v>45300.375</v>
      </c>
      <c r="D1067" s="12">
        <v>18.4</v>
      </c>
    </row>
    <row r="1068">
      <c r="A1068" s="29">
        <v>45300.0</v>
      </c>
      <c r="B1068" s="30">
        <v>0.4166666666666667</v>
      </c>
      <c r="C1068" s="31">
        <f t="shared" si="1"/>
        <v>45300.41667</v>
      </c>
      <c r="D1068" s="12">
        <v>20.2</v>
      </c>
    </row>
    <row r="1069">
      <c r="A1069" s="29">
        <v>45300.0</v>
      </c>
      <c r="B1069" s="30">
        <v>0.4583333333333333</v>
      </c>
      <c r="C1069" s="31">
        <f t="shared" si="1"/>
        <v>45300.45833</v>
      </c>
      <c r="D1069" s="12">
        <v>20.5</v>
      </c>
    </row>
    <row r="1070">
      <c r="A1070" s="29">
        <v>45300.0</v>
      </c>
      <c r="B1070" s="30">
        <v>0.5</v>
      </c>
      <c r="C1070" s="31">
        <f t="shared" si="1"/>
        <v>45300.5</v>
      </c>
      <c r="D1070" s="12">
        <v>21.1</v>
      </c>
    </row>
    <row r="1071">
      <c r="A1071" s="29">
        <v>45300.0</v>
      </c>
      <c r="B1071" s="30">
        <v>0.5416666666666666</v>
      </c>
      <c r="C1071" s="31">
        <f t="shared" si="1"/>
        <v>45300.54167</v>
      </c>
      <c r="D1071" s="12">
        <v>22.4</v>
      </c>
    </row>
    <row r="1072">
      <c r="A1072" s="29">
        <v>45300.0</v>
      </c>
      <c r="B1072" s="30">
        <v>0.5833333333333334</v>
      </c>
      <c r="C1072" s="31">
        <f t="shared" si="1"/>
        <v>45300.58333</v>
      </c>
      <c r="D1072" s="12">
        <v>20.6</v>
      </c>
    </row>
    <row r="1073">
      <c r="A1073" s="29">
        <v>45300.0</v>
      </c>
      <c r="B1073" s="30">
        <v>0.625</v>
      </c>
      <c r="C1073" s="31">
        <f t="shared" si="1"/>
        <v>45300.625</v>
      </c>
      <c r="D1073" s="12">
        <v>19.7</v>
      </c>
    </row>
    <row r="1074">
      <c r="A1074" s="29">
        <v>45300.0</v>
      </c>
      <c r="B1074" s="30">
        <v>0.6666666666666666</v>
      </c>
      <c r="C1074" s="31">
        <f t="shared" si="1"/>
        <v>45300.66667</v>
      </c>
      <c r="D1074" s="12">
        <v>18.8</v>
      </c>
    </row>
    <row r="1075">
      <c r="A1075" s="29">
        <v>45300.0</v>
      </c>
      <c r="B1075" s="30">
        <v>0.7083333333333334</v>
      </c>
      <c r="C1075" s="31">
        <f t="shared" si="1"/>
        <v>45300.70833</v>
      </c>
      <c r="D1075" s="12">
        <v>17.5</v>
      </c>
    </row>
    <row r="1076">
      <c r="A1076" s="29">
        <v>45300.0</v>
      </c>
      <c r="B1076" s="30">
        <v>0.75</v>
      </c>
      <c r="C1076" s="31">
        <f t="shared" si="1"/>
        <v>45300.75</v>
      </c>
      <c r="D1076" s="12">
        <v>16.8</v>
      </c>
    </row>
    <row r="1077">
      <c r="A1077" s="29">
        <v>45300.0</v>
      </c>
      <c r="B1077" s="30">
        <v>0.7916666666666666</v>
      </c>
      <c r="C1077" s="31">
        <f t="shared" si="1"/>
        <v>45300.79167</v>
      </c>
      <c r="D1077" s="12">
        <v>17.0</v>
      </c>
    </row>
    <row r="1078">
      <c r="A1078" s="29">
        <v>45300.0</v>
      </c>
      <c r="B1078" s="30">
        <v>0.8333333333333334</v>
      </c>
      <c r="C1078" s="31">
        <f t="shared" si="1"/>
        <v>45300.83333</v>
      </c>
      <c r="D1078" s="12">
        <v>20.8</v>
      </c>
    </row>
    <row r="1079">
      <c r="A1079" s="29">
        <v>45300.0</v>
      </c>
      <c r="B1079" s="30">
        <v>0.875</v>
      </c>
      <c r="C1079" s="31">
        <f t="shared" si="1"/>
        <v>45300.875</v>
      </c>
      <c r="D1079" s="12">
        <v>24.2</v>
      </c>
    </row>
    <row r="1080">
      <c r="A1080" s="29">
        <v>45300.0</v>
      </c>
      <c r="B1080" s="30">
        <v>0.9166666666666666</v>
      </c>
      <c r="C1080" s="31">
        <f t="shared" si="1"/>
        <v>45300.91667</v>
      </c>
      <c r="D1080" s="12">
        <v>26.4</v>
      </c>
    </row>
    <row r="1081">
      <c r="A1081" s="29">
        <v>45300.0</v>
      </c>
      <c r="B1081" s="30">
        <v>0.9583333333333334</v>
      </c>
      <c r="C1081" s="31">
        <f t="shared" si="1"/>
        <v>45300.95833</v>
      </c>
      <c r="D1081" s="12">
        <v>28.9</v>
      </c>
    </row>
    <row r="1082">
      <c r="A1082" s="26">
        <v>45301.0</v>
      </c>
      <c r="B1082" s="27"/>
      <c r="C1082" s="31">
        <f t="shared" si="1"/>
        <v>45301</v>
      </c>
      <c r="D1082" s="12">
        <v>32.8</v>
      </c>
    </row>
    <row r="1083">
      <c r="A1083" s="26">
        <v>45301.0</v>
      </c>
      <c r="B1083" s="27">
        <v>0.041666666666666664</v>
      </c>
      <c r="C1083" s="31">
        <f t="shared" si="1"/>
        <v>45301.04167</v>
      </c>
      <c r="D1083" s="12">
        <v>35.1</v>
      </c>
    </row>
    <row r="1084">
      <c r="A1084" s="26">
        <v>45301.0</v>
      </c>
      <c r="B1084" s="27">
        <v>0.08333333333333333</v>
      </c>
      <c r="C1084" s="31">
        <f t="shared" si="1"/>
        <v>45301.08333</v>
      </c>
      <c r="D1084" s="12">
        <v>36.5</v>
      </c>
    </row>
    <row r="1085">
      <c r="A1085" s="26">
        <v>45301.0</v>
      </c>
      <c r="B1085" s="27">
        <v>0.125</v>
      </c>
      <c r="C1085" s="31">
        <f t="shared" si="1"/>
        <v>45301.125</v>
      </c>
      <c r="D1085" s="12">
        <v>37.8</v>
      </c>
    </row>
    <row r="1086">
      <c r="A1086" s="26">
        <v>45301.0</v>
      </c>
      <c r="B1086" s="27">
        <v>0.16666666666666666</v>
      </c>
      <c r="C1086" s="31">
        <f t="shared" si="1"/>
        <v>45301.16667</v>
      </c>
      <c r="D1086" s="12">
        <v>36.7</v>
      </c>
    </row>
    <row r="1087">
      <c r="A1087" s="26">
        <v>45301.0</v>
      </c>
      <c r="B1087" s="27">
        <v>0.20833333333333334</v>
      </c>
      <c r="C1087" s="31">
        <f t="shared" si="1"/>
        <v>45301.20833</v>
      </c>
      <c r="D1087" s="12">
        <v>36.7</v>
      </c>
    </row>
    <row r="1088">
      <c r="A1088" s="26">
        <v>45301.0</v>
      </c>
      <c r="B1088" s="27">
        <v>0.25</v>
      </c>
      <c r="C1088" s="31">
        <f t="shared" si="1"/>
        <v>45301.25</v>
      </c>
      <c r="D1088" s="12">
        <v>29.8</v>
      </c>
    </row>
    <row r="1089">
      <c r="A1089" s="26">
        <v>45301.0</v>
      </c>
      <c r="B1089" s="27">
        <v>0.2916666666666667</v>
      </c>
      <c r="C1089" s="31">
        <f t="shared" si="1"/>
        <v>45301.29167</v>
      </c>
      <c r="D1089" s="12">
        <v>19.4</v>
      </c>
    </row>
    <row r="1090">
      <c r="A1090" s="26">
        <v>45301.0</v>
      </c>
      <c r="B1090" s="27">
        <v>0.3333333333333333</v>
      </c>
      <c r="C1090" s="31">
        <f t="shared" si="1"/>
        <v>45301.33333</v>
      </c>
      <c r="D1090" s="12">
        <v>18.9</v>
      </c>
    </row>
    <row r="1091">
      <c r="A1091" s="26">
        <v>45301.0</v>
      </c>
      <c r="B1091" s="27">
        <v>0.375</v>
      </c>
      <c r="C1091" s="31">
        <f t="shared" si="1"/>
        <v>45301.375</v>
      </c>
      <c r="D1091" s="12">
        <v>19.2</v>
      </c>
    </row>
    <row r="1092">
      <c r="A1092" s="26">
        <v>45301.0</v>
      </c>
      <c r="B1092" s="27">
        <v>0.4166666666666667</v>
      </c>
      <c r="C1092" s="31">
        <f t="shared" si="1"/>
        <v>45301.41667</v>
      </c>
      <c r="D1092" s="12">
        <v>19.6</v>
      </c>
    </row>
    <row r="1093">
      <c r="A1093" s="26">
        <v>45301.0</v>
      </c>
      <c r="B1093" s="27">
        <v>0.4583333333333333</v>
      </c>
      <c r="C1093" s="31">
        <f t="shared" si="1"/>
        <v>45301.45833</v>
      </c>
      <c r="D1093" s="12">
        <v>19.4</v>
      </c>
    </row>
    <row r="1094">
      <c r="A1094" s="26">
        <v>45301.0</v>
      </c>
      <c r="B1094" s="27">
        <v>0.5</v>
      </c>
      <c r="C1094" s="31">
        <f t="shared" si="1"/>
        <v>45301.5</v>
      </c>
      <c r="D1094" s="12">
        <v>19.9</v>
      </c>
    </row>
    <row r="1095">
      <c r="A1095" s="26">
        <v>45301.0</v>
      </c>
      <c r="B1095" s="27">
        <v>0.5416666666666666</v>
      </c>
      <c r="C1095" s="31">
        <f t="shared" si="1"/>
        <v>45301.54167</v>
      </c>
      <c r="D1095" s="12">
        <v>21.5</v>
      </c>
    </row>
    <row r="1096">
      <c r="A1096" s="26">
        <v>45301.0</v>
      </c>
      <c r="B1096" s="27">
        <v>0.5833333333333334</v>
      </c>
      <c r="C1096" s="31">
        <f t="shared" si="1"/>
        <v>45301.58333</v>
      </c>
      <c r="D1096" s="12">
        <v>19.9</v>
      </c>
    </row>
    <row r="1097">
      <c r="A1097" s="26">
        <v>45301.0</v>
      </c>
      <c r="B1097" s="27">
        <v>0.625</v>
      </c>
      <c r="C1097" s="31">
        <f t="shared" si="1"/>
        <v>45301.625</v>
      </c>
      <c r="D1097" s="12">
        <v>19.0</v>
      </c>
    </row>
    <row r="1098">
      <c r="A1098" s="26">
        <v>45301.0</v>
      </c>
      <c r="B1098" s="27">
        <v>0.6666666666666666</v>
      </c>
      <c r="C1098" s="31">
        <f t="shared" si="1"/>
        <v>45301.66667</v>
      </c>
      <c r="D1098" s="12">
        <v>17.8</v>
      </c>
    </row>
    <row r="1099">
      <c r="A1099" s="26">
        <v>45301.0</v>
      </c>
      <c r="B1099" s="27">
        <v>0.7083333333333334</v>
      </c>
      <c r="C1099" s="31">
        <f t="shared" si="1"/>
        <v>45301.70833</v>
      </c>
      <c r="D1099" s="12">
        <v>16.2</v>
      </c>
    </row>
    <row r="1100">
      <c r="A1100" s="26">
        <v>45301.0</v>
      </c>
      <c r="B1100" s="27">
        <v>0.75</v>
      </c>
      <c r="C1100" s="31">
        <f t="shared" si="1"/>
        <v>45301.75</v>
      </c>
      <c r="D1100" s="12">
        <v>15.2</v>
      </c>
    </row>
    <row r="1101">
      <c r="A1101" s="26">
        <v>45301.0</v>
      </c>
      <c r="B1101" s="27">
        <v>0.7916666666666666</v>
      </c>
      <c r="C1101" s="31">
        <f t="shared" si="1"/>
        <v>45301.79167</v>
      </c>
      <c r="D1101" s="12">
        <v>15.4</v>
      </c>
    </row>
    <row r="1102">
      <c r="A1102" s="26">
        <v>45301.0</v>
      </c>
      <c r="B1102" s="27">
        <v>0.8333333333333334</v>
      </c>
      <c r="C1102" s="31">
        <f t="shared" si="1"/>
        <v>45301.83333</v>
      </c>
      <c r="D1102" s="12">
        <v>18.5</v>
      </c>
    </row>
    <row r="1103">
      <c r="A1103" s="26">
        <v>45301.0</v>
      </c>
      <c r="B1103" s="27">
        <v>0.875</v>
      </c>
      <c r="C1103" s="31">
        <f t="shared" si="1"/>
        <v>45301.875</v>
      </c>
      <c r="D1103" s="12">
        <v>22.2</v>
      </c>
    </row>
    <row r="1104">
      <c r="A1104" s="26">
        <v>45301.0</v>
      </c>
      <c r="B1104" s="27">
        <v>0.9166666666666666</v>
      </c>
      <c r="C1104" s="31">
        <f t="shared" si="1"/>
        <v>45301.91667</v>
      </c>
      <c r="D1104" s="12">
        <v>24.9</v>
      </c>
    </row>
    <row r="1105">
      <c r="A1105" s="26">
        <v>45301.0</v>
      </c>
      <c r="B1105" s="27">
        <v>0.9583333333333334</v>
      </c>
      <c r="C1105" s="31">
        <f t="shared" si="1"/>
        <v>45301.95833</v>
      </c>
      <c r="D1105" s="12">
        <v>27.8</v>
      </c>
    </row>
    <row r="1106">
      <c r="A1106" s="29">
        <v>45302.0</v>
      </c>
      <c r="B1106" s="30"/>
      <c r="C1106" s="31">
        <f t="shared" si="1"/>
        <v>45302</v>
      </c>
      <c r="D1106" s="12">
        <v>31.6</v>
      </c>
    </row>
    <row r="1107">
      <c r="A1107" s="29">
        <v>45302.0</v>
      </c>
      <c r="B1107" s="30">
        <v>0.041666666666666664</v>
      </c>
      <c r="C1107" s="31">
        <f t="shared" si="1"/>
        <v>45302.04167</v>
      </c>
      <c r="D1107" s="12">
        <v>34.2</v>
      </c>
    </row>
    <row r="1108">
      <c r="A1108" s="29">
        <v>45302.0</v>
      </c>
      <c r="B1108" s="30">
        <v>0.08333333333333333</v>
      </c>
      <c r="C1108" s="31">
        <f t="shared" si="1"/>
        <v>45302.08333</v>
      </c>
      <c r="D1108" s="12">
        <v>35.0</v>
      </c>
    </row>
    <row r="1109">
      <c r="A1109" s="29">
        <v>45302.0</v>
      </c>
      <c r="B1109" s="30">
        <v>0.125</v>
      </c>
      <c r="C1109" s="31">
        <f t="shared" si="1"/>
        <v>45302.125</v>
      </c>
      <c r="D1109" s="12">
        <v>36.2</v>
      </c>
    </row>
    <row r="1110">
      <c r="A1110" s="29">
        <v>45302.0</v>
      </c>
      <c r="B1110" s="30">
        <v>0.16666666666666666</v>
      </c>
      <c r="C1110" s="31">
        <f t="shared" si="1"/>
        <v>45302.16667</v>
      </c>
      <c r="D1110" s="12">
        <v>37.1</v>
      </c>
    </row>
    <row r="1111">
      <c r="A1111" s="29">
        <v>45302.0</v>
      </c>
      <c r="B1111" s="30">
        <v>0.20833333333333334</v>
      </c>
      <c r="C1111" s="31">
        <f t="shared" si="1"/>
        <v>45302.20833</v>
      </c>
      <c r="D1111" s="12">
        <v>30.0</v>
      </c>
    </row>
    <row r="1112">
      <c r="A1112" s="29">
        <v>45302.0</v>
      </c>
      <c r="B1112" s="30">
        <v>0.25</v>
      </c>
      <c r="C1112" s="31">
        <f t="shared" si="1"/>
        <v>45302.25</v>
      </c>
      <c r="D1112" s="12">
        <v>23.1</v>
      </c>
    </row>
    <row r="1113">
      <c r="A1113" s="29">
        <v>45302.0</v>
      </c>
      <c r="B1113" s="30">
        <v>0.2916666666666667</v>
      </c>
      <c r="C1113" s="31">
        <f t="shared" si="1"/>
        <v>45302.29167</v>
      </c>
      <c r="D1113" s="12">
        <v>19.5</v>
      </c>
    </row>
    <row r="1114">
      <c r="A1114" s="29">
        <v>45302.0</v>
      </c>
      <c r="B1114" s="30">
        <v>0.3333333333333333</v>
      </c>
      <c r="C1114" s="31">
        <f t="shared" si="1"/>
        <v>45302.33333</v>
      </c>
      <c r="D1114" s="12">
        <v>19.2</v>
      </c>
    </row>
    <row r="1115">
      <c r="A1115" s="29">
        <v>45302.0</v>
      </c>
      <c r="B1115" s="30">
        <v>0.375</v>
      </c>
      <c r="C1115" s="31">
        <f t="shared" si="1"/>
        <v>45302.375</v>
      </c>
      <c r="D1115" s="12">
        <v>19.8</v>
      </c>
    </row>
    <row r="1116">
      <c r="A1116" s="29">
        <v>45302.0</v>
      </c>
      <c r="B1116" s="30">
        <v>0.4166666666666667</v>
      </c>
      <c r="C1116" s="31">
        <f t="shared" si="1"/>
        <v>45302.41667</v>
      </c>
      <c r="D1116" s="12">
        <v>19.6</v>
      </c>
    </row>
    <row r="1117">
      <c r="A1117" s="29">
        <v>45302.0</v>
      </c>
      <c r="B1117" s="30">
        <v>0.4583333333333333</v>
      </c>
      <c r="C1117" s="31">
        <f t="shared" si="1"/>
        <v>45302.45833</v>
      </c>
      <c r="D1117" s="12">
        <v>19.6</v>
      </c>
    </row>
    <row r="1118">
      <c r="A1118" s="29">
        <v>45302.0</v>
      </c>
      <c r="B1118" s="30">
        <v>0.5</v>
      </c>
      <c r="C1118" s="31">
        <f t="shared" si="1"/>
        <v>45302.5</v>
      </c>
      <c r="D1118" s="12">
        <v>19.8</v>
      </c>
    </row>
    <row r="1119">
      <c r="A1119" s="29">
        <v>45302.0</v>
      </c>
      <c r="B1119" s="30">
        <v>0.5416666666666666</v>
      </c>
      <c r="C1119" s="31">
        <f t="shared" si="1"/>
        <v>45302.54167</v>
      </c>
      <c r="D1119" s="12">
        <v>21.5</v>
      </c>
    </row>
    <row r="1120">
      <c r="A1120" s="29">
        <v>45302.0</v>
      </c>
      <c r="B1120" s="30">
        <v>0.5833333333333334</v>
      </c>
      <c r="C1120" s="31">
        <f t="shared" si="1"/>
        <v>45302.58333</v>
      </c>
      <c r="D1120" s="12">
        <v>19.8</v>
      </c>
    </row>
    <row r="1121">
      <c r="A1121" s="29">
        <v>45302.0</v>
      </c>
      <c r="B1121" s="30">
        <v>0.625</v>
      </c>
      <c r="C1121" s="31">
        <f t="shared" si="1"/>
        <v>45302.625</v>
      </c>
      <c r="D1121" s="12">
        <v>19.1</v>
      </c>
    </row>
    <row r="1122">
      <c r="A1122" s="29">
        <v>45302.0</v>
      </c>
      <c r="B1122" s="30">
        <v>0.6666666666666666</v>
      </c>
      <c r="C1122" s="31">
        <f t="shared" si="1"/>
        <v>45302.66667</v>
      </c>
      <c r="D1122" s="12">
        <v>17.9</v>
      </c>
    </row>
    <row r="1123">
      <c r="A1123" s="29">
        <v>45302.0</v>
      </c>
      <c r="B1123" s="30">
        <v>0.7083333333333334</v>
      </c>
      <c r="C1123" s="31">
        <f t="shared" si="1"/>
        <v>45302.70833</v>
      </c>
      <c r="D1123" s="12">
        <v>16.7</v>
      </c>
    </row>
    <row r="1124">
      <c r="A1124" s="29">
        <v>45302.0</v>
      </c>
      <c r="B1124" s="30">
        <v>0.75</v>
      </c>
      <c r="C1124" s="31">
        <f t="shared" si="1"/>
        <v>45302.75</v>
      </c>
      <c r="D1124" s="12">
        <v>16.1</v>
      </c>
    </row>
    <row r="1125">
      <c r="A1125" s="29">
        <v>45302.0</v>
      </c>
      <c r="B1125" s="30">
        <v>0.7916666666666666</v>
      </c>
      <c r="C1125" s="31">
        <f t="shared" si="1"/>
        <v>45302.79167</v>
      </c>
      <c r="D1125" s="12">
        <v>16.5</v>
      </c>
    </row>
    <row r="1126">
      <c r="A1126" s="29">
        <v>45302.0</v>
      </c>
      <c r="B1126" s="30">
        <v>0.8333333333333334</v>
      </c>
      <c r="C1126" s="31">
        <f t="shared" si="1"/>
        <v>45302.83333</v>
      </c>
      <c r="D1126" s="12">
        <v>20.2</v>
      </c>
    </row>
    <row r="1127">
      <c r="A1127" s="29">
        <v>45302.0</v>
      </c>
      <c r="B1127" s="30">
        <v>0.875</v>
      </c>
      <c r="C1127" s="31">
        <f t="shared" si="1"/>
        <v>45302.875</v>
      </c>
      <c r="D1127" s="12">
        <v>23.3</v>
      </c>
    </row>
    <row r="1128">
      <c r="A1128" s="29">
        <v>45302.0</v>
      </c>
      <c r="B1128" s="30">
        <v>0.9166666666666666</v>
      </c>
      <c r="C1128" s="31">
        <f t="shared" si="1"/>
        <v>45302.91667</v>
      </c>
      <c r="D1128" s="12">
        <v>25.3</v>
      </c>
    </row>
    <row r="1129">
      <c r="A1129" s="29">
        <v>45302.0</v>
      </c>
      <c r="B1129" s="30">
        <v>0.9583333333333334</v>
      </c>
      <c r="C1129" s="31">
        <f t="shared" si="1"/>
        <v>45302.95833</v>
      </c>
      <c r="D1129" s="12">
        <v>27.9</v>
      </c>
    </row>
    <row r="1130">
      <c r="A1130" s="26">
        <v>45303.0</v>
      </c>
      <c r="B1130" s="27"/>
      <c r="C1130" s="31">
        <f t="shared" si="1"/>
        <v>45303</v>
      </c>
      <c r="D1130" s="12">
        <v>31.8</v>
      </c>
    </row>
    <row r="1131">
      <c r="A1131" s="26">
        <v>45303.0</v>
      </c>
      <c r="B1131" s="27">
        <v>0.041666666666666664</v>
      </c>
      <c r="C1131" s="31">
        <f t="shared" si="1"/>
        <v>45303.04167</v>
      </c>
      <c r="D1131" s="12">
        <v>34.3</v>
      </c>
    </row>
    <row r="1132">
      <c r="A1132" s="26">
        <v>45303.0</v>
      </c>
      <c r="B1132" s="27">
        <v>0.08333333333333333</v>
      </c>
      <c r="C1132" s="31">
        <f t="shared" si="1"/>
        <v>45303.08333</v>
      </c>
      <c r="D1132" s="12">
        <v>36.3</v>
      </c>
    </row>
    <row r="1133">
      <c r="A1133" s="26">
        <v>45303.0</v>
      </c>
      <c r="B1133" s="27">
        <v>0.125</v>
      </c>
      <c r="C1133" s="31">
        <f t="shared" si="1"/>
        <v>45303.125</v>
      </c>
      <c r="D1133" s="12">
        <v>37.3</v>
      </c>
    </row>
    <row r="1134">
      <c r="A1134" s="26">
        <v>45303.0</v>
      </c>
      <c r="B1134" s="27">
        <v>0.16666666666666666</v>
      </c>
      <c r="C1134" s="31">
        <f t="shared" si="1"/>
        <v>45303.16667</v>
      </c>
      <c r="D1134" s="12">
        <v>37.0</v>
      </c>
    </row>
    <row r="1135">
      <c r="A1135" s="26">
        <v>45303.0</v>
      </c>
      <c r="B1135" s="27">
        <v>0.20833333333333334</v>
      </c>
      <c r="C1135" s="31">
        <f t="shared" si="1"/>
        <v>45303.20833</v>
      </c>
      <c r="D1135" s="12">
        <v>30.7</v>
      </c>
    </row>
    <row r="1136">
      <c r="A1136" s="26">
        <v>45303.0</v>
      </c>
      <c r="B1136" s="27">
        <v>0.25</v>
      </c>
      <c r="C1136" s="31">
        <f t="shared" si="1"/>
        <v>45303.25</v>
      </c>
      <c r="D1136" s="12">
        <v>24.0</v>
      </c>
    </row>
    <row r="1137">
      <c r="A1137" s="26">
        <v>45303.0</v>
      </c>
      <c r="B1137" s="27">
        <v>0.2916666666666667</v>
      </c>
      <c r="C1137" s="31">
        <f t="shared" si="1"/>
        <v>45303.29167</v>
      </c>
      <c r="D1137" s="12">
        <v>20.3</v>
      </c>
    </row>
    <row r="1138">
      <c r="A1138" s="26">
        <v>45303.0</v>
      </c>
      <c r="B1138" s="27">
        <v>0.3333333333333333</v>
      </c>
      <c r="C1138" s="31">
        <f t="shared" si="1"/>
        <v>45303.33333</v>
      </c>
      <c r="D1138" s="12">
        <v>20.1</v>
      </c>
    </row>
    <row r="1139">
      <c r="A1139" s="26">
        <v>45303.0</v>
      </c>
      <c r="B1139" s="27">
        <v>0.375</v>
      </c>
      <c r="C1139" s="31">
        <f t="shared" si="1"/>
        <v>45303.375</v>
      </c>
      <c r="D1139" s="12">
        <v>20.9</v>
      </c>
    </row>
    <row r="1140">
      <c r="A1140" s="26">
        <v>45303.0</v>
      </c>
      <c r="B1140" s="27">
        <v>0.4166666666666667</v>
      </c>
      <c r="C1140" s="31">
        <f t="shared" si="1"/>
        <v>45303.41667</v>
      </c>
      <c r="D1140" s="12">
        <v>20.5</v>
      </c>
    </row>
    <row r="1141">
      <c r="A1141" s="26">
        <v>45303.0</v>
      </c>
      <c r="B1141" s="27">
        <v>0.4583333333333333</v>
      </c>
      <c r="C1141" s="31">
        <f t="shared" si="1"/>
        <v>45303.45833</v>
      </c>
      <c r="D1141" s="12">
        <v>19.9</v>
      </c>
    </row>
    <row r="1142">
      <c r="A1142" s="26">
        <v>45303.0</v>
      </c>
      <c r="B1142" s="27">
        <v>0.5</v>
      </c>
      <c r="C1142" s="31">
        <f t="shared" si="1"/>
        <v>45303.5</v>
      </c>
      <c r="D1142" s="12">
        <v>19.9</v>
      </c>
    </row>
    <row r="1143">
      <c r="A1143" s="26">
        <v>45303.0</v>
      </c>
      <c r="B1143" s="27">
        <v>0.5416666666666666</v>
      </c>
      <c r="C1143" s="31">
        <f t="shared" si="1"/>
        <v>45303.54167</v>
      </c>
      <c r="D1143" s="12">
        <v>20.5</v>
      </c>
    </row>
    <row r="1144">
      <c r="A1144" s="26">
        <v>45303.0</v>
      </c>
      <c r="B1144" s="27">
        <v>0.5833333333333334</v>
      </c>
      <c r="C1144" s="31">
        <f t="shared" si="1"/>
        <v>45303.58333</v>
      </c>
      <c r="D1144" s="12">
        <v>18.8</v>
      </c>
    </row>
    <row r="1145">
      <c r="A1145" s="26">
        <v>45303.0</v>
      </c>
      <c r="B1145" s="27">
        <v>0.625</v>
      </c>
      <c r="C1145" s="31">
        <f t="shared" si="1"/>
        <v>45303.625</v>
      </c>
      <c r="D1145" s="12">
        <v>17.4</v>
      </c>
    </row>
    <row r="1146">
      <c r="A1146" s="26">
        <v>45303.0</v>
      </c>
      <c r="B1146" s="27">
        <v>0.6666666666666666</v>
      </c>
      <c r="C1146" s="31">
        <f t="shared" si="1"/>
        <v>45303.66667</v>
      </c>
      <c r="D1146" s="12">
        <v>16.7</v>
      </c>
    </row>
    <row r="1147">
      <c r="A1147" s="26">
        <v>45303.0</v>
      </c>
      <c r="B1147" s="27">
        <v>0.7083333333333334</v>
      </c>
      <c r="C1147" s="31">
        <f t="shared" si="1"/>
        <v>45303.70833</v>
      </c>
      <c r="D1147" s="12">
        <v>15.9</v>
      </c>
    </row>
    <row r="1148">
      <c r="A1148" s="26">
        <v>45303.0</v>
      </c>
      <c r="B1148" s="27">
        <v>0.75</v>
      </c>
      <c r="C1148" s="31">
        <f t="shared" si="1"/>
        <v>45303.75</v>
      </c>
      <c r="D1148" s="12">
        <v>15.2</v>
      </c>
    </row>
    <row r="1149">
      <c r="A1149" s="26">
        <v>45303.0</v>
      </c>
      <c r="B1149" s="27">
        <v>0.7916666666666666</v>
      </c>
      <c r="C1149" s="31">
        <f t="shared" si="1"/>
        <v>45303.79167</v>
      </c>
      <c r="D1149" s="12">
        <v>15.7</v>
      </c>
    </row>
    <row r="1150">
      <c r="A1150" s="26">
        <v>45303.0</v>
      </c>
      <c r="B1150" s="27">
        <v>0.8333333333333334</v>
      </c>
      <c r="C1150" s="31">
        <f t="shared" si="1"/>
        <v>45303.83333</v>
      </c>
      <c r="D1150" s="12">
        <v>18.9</v>
      </c>
    </row>
    <row r="1151">
      <c r="A1151" s="26">
        <v>45303.0</v>
      </c>
      <c r="B1151" s="27">
        <v>0.875</v>
      </c>
      <c r="C1151" s="31">
        <f t="shared" si="1"/>
        <v>45303.875</v>
      </c>
      <c r="D1151" s="12">
        <v>21.2</v>
      </c>
    </row>
    <row r="1152">
      <c r="A1152" s="26">
        <v>45303.0</v>
      </c>
      <c r="B1152" s="27">
        <v>0.9166666666666666</v>
      </c>
      <c r="C1152" s="31">
        <f t="shared" si="1"/>
        <v>45303.91667</v>
      </c>
      <c r="D1152" s="12">
        <v>22.8</v>
      </c>
    </row>
    <row r="1153">
      <c r="A1153" s="26">
        <v>45303.0</v>
      </c>
      <c r="B1153" s="27">
        <v>0.9583333333333334</v>
      </c>
      <c r="C1153" s="31">
        <f t="shared" si="1"/>
        <v>45303.95833</v>
      </c>
      <c r="D1153" s="12">
        <v>24.8</v>
      </c>
    </row>
    <row r="1154">
      <c r="A1154" s="29">
        <v>45304.0</v>
      </c>
      <c r="B1154" s="30"/>
      <c r="C1154" s="31">
        <f t="shared" si="1"/>
        <v>45304</v>
      </c>
      <c r="D1154" s="12">
        <v>29.0</v>
      </c>
    </row>
    <row r="1155">
      <c r="A1155" s="29">
        <v>45304.0</v>
      </c>
      <c r="B1155" s="30">
        <v>0.041666666666666664</v>
      </c>
      <c r="C1155" s="31">
        <f t="shared" si="1"/>
        <v>45304.04167</v>
      </c>
      <c r="D1155" s="12">
        <v>32.7</v>
      </c>
    </row>
    <row r="1156">
      <c r="A1156" s="29">
        <v>45304.0</v>
      </c>
      <c r="B1156" s="30">
        <v>0.08333333333333333</v>
      </c>
      <c r="C1156" s="31">
        <f t="shared" si="1"/>
        <v>45304.08333</v>
      </c>
      <c r="D1156" s="12">
        <v>36.7</v>
      </c>
    </row>
    <row r="1157">
      <c r="A1157" s="29">
        <v>45304.0</v>
      </c>
      <c r="B1157" s="30">
        <v>0.125</v>
      </c>
      <c r="C1157" s="31">
        <f t="shared" si="1"/>
        <v>45304.125</v>
      </c>
      <c r="D1157" s="12">
        <v>34.0</v>
      </c>
    </row>
    <row r="1158">
      <c r="A1158" s="29">
        <v>45304.0</v>
      </c>
      <c r="B1158" s="30">
        <v>0.16666666666666666</v>
      </c>
      <c r="C1158" s="31">
        <f t="shared" si="1"/>
        <v>45304.16667</v>
      </c>
      <c r="D1158" s="12">
        <v>32.4</v>
      </c>
    </row>
    <row r="1159">
      <c r="A1159" s="29">
        <v>45304.0</v>
      </c>
      <c r="B1159" s="30">
        <v>0.20833333333333334</v>
      </c>
      <c r="C1159" s="31">
        <f t="shared" si="1"/>
        <v>45304.20833</v>
      </c>
      <c r="D1159" s="12">
        <v>29.6</v>
      </c>
    </row>
    <row r="1160">
      <c r="A1160" s="29">
        <v>45304.0</v>
      </c>
      <c r="B1160" s="30">
        <v>0.25</v>
      </c>
      <c r="C1160" s="31">
        <f t="shared" si="1"/>
        <v>45304.25</v>
      </c>
      <c r="D1160" s="12">
        <v>29.6</v>
      </c>
    </row>
    <row r="1161">
      <c r="A1161" s="29">
        <v>45304.0</v>
      </c>
      <c r="B1161" s="30">
        <v>0.2916666666666667</v>
      </c>
      <c r="C1161" s="31">
        <f t="shared" si="1"/>
        <v>45304.29167</v>
      </c>
      <c r="D1161" s="12">
        <v>27.8</v>
      </c>
    </row>
    <row r="1162">
      <c r="A1162" s="29">
        <v>45304.0</v>
      </c>
      <c r="B1162" s="30">
        <v>0.3333333333333333</v>
      </c>
      <c r="C1162" s="31">
        <f t="shared" si="1"/>
        <v>45304.33333</v>
      </c>
      <c r="D1162" s="12">
        <v>27.8</v>
      </c>
    </row>
    <row r="1163">
      <c r="A1163" s="29">
        <v>45304.0</v>
      </c>
      <c r="B1163" s="30">
        <v>0.375</v>
      </c>
      <c r="C1163" s="31">
        <f t="shared" si="1"/>
        <v>45304.375</v>
      </c>
      <c r="D1163" s="12">
        <v>24.7</v>
      </c>
    </row>
    <row r="1164">
      <c r="A1164" s="29">
        <v>45304.0</v>
      </c>
      <c r="B1164" s="30">
        <v>0.4166666666666667</v>
      </c>
      <c r="C1164" s="31">
        <f t="shared" si="1"/>
        <v>45304.41667</v>
      </c>
      <c r="D1164" s="12">
        <v>21.7</v>
      </c>
    </row>
    <row r="1165">
      <c r="A1165" s="29">
        <v>45304.0</v>
      </c>
      <c r="B1165" s="30">
        <v>0.4583333333333333</v>
      </c>
      <c r="C1165" s="31">
        <f t="shared" si="1"/>
        <v>45304.45833</v>
      </c>
      <c r="D1165" s="12">
        <v>20.3</v>
      </c>
    </row>
    <row r="1166">
      <c r="A1166" s="29">
        <v>45304.0</v>
      </c>
      <c r="B1166" s="30">
        <v>0.5</v>
      </c>
      <c r="C1166" s="31">
        <f t="shared" si="1"/>
        <v>45304.5</v>
      </c>
      <c r="D1166" s="12">
        <v>20.3</v>
      </c>
    </row>
    <row r="1167">
      <c r="A1167" s="29">
        <v>45304.0</v>
      </c>
      <c r="B1167" s="30">
        <v>0.5416666666666666</v>
      </c>
      <c r="C1167" s="31">
        <f t="shared" si="1"/>
        <v>45304.54167</v>
      </c>
      <c r="D1167" s="12">
        <v>20.4</v>
      </c>
    </row>
    <row r="1168">
      <c r="A1168" s="29">
        <v>45304.0</v>
      </c>
      <c r="B1168" s="30">
        <v>0.5833333333333334</v>
      </c>
      <c r="C1168" s="31">
        <f t="shared" si="1"/>
        <v>45304.58333</v>
      </c>
      <c r="D1168" s="12">
        <v>19.2</v>
      </c>
    </row>
    <row r="1169">
      <c r="A1169" s="29">
        <v>45304.0</v>
      </c>
      <c r="B1169" s="30">
        <v>0.625</v>
      </c>
      <c r="C1169" s="31">
        <f t="shared" si="1"/>
        <v>45304.625</v>
      </c>
      <c r="D1169" s="12">
        <v>18.3</v>
      </c>
    </row>
    <row r="1170">
      <c r="A1170" s="29">
        <v>45304.0</v>
      </c>
      <c r="B1170" s="30">
        <v>0.6666666666666666</v>
      </c>
      <c r="C1170" s="31">
        <f t="shared" si="1"/>
        <v>45304.66667</v>
      </c>
      <c r="D1170" s="12">
        <v>18.0</v>
      </c>
    </row>
    <row r="1171">
      <c r="A1171" s="29">
        <v>45304.0</v>
      </c>
      <c r="B1171" s="30">
        <v>0.7083333333333334</v>
      </c>
      <c r="C1171" s="31">
        <f t="shared" si="1"/>
        <v>45304.70833</v>
      </c>
      <c r="D1171" s="12">
        <v>18.0</v>
      </c>
    </row>
    <row r="1172">
      <c r="A1172" s="29">
        <v>45304.0</v>
      </c>
      <c r="B1172" s="30">
        <v>0.75</v>
      </c>
      <c r="C1172" s="31">
        <f t="shared" si="1"/>
        <v>45304.75</v>
      </c>
      <c r="D1172" s="12">
        <v>18.0</v>
      </c>
    </row>
    <row r="1173">
      <c r="A1173" s="29">
        <v>45304.0</v>
      </c>
      <c r="B1173" s="30">
        <v>0.7916666666666666</v>
      </c>
      <c r="C1173" s="31">
        <f t="shared" si="1"/>
        <v>45304.79167</v>
      </c>
      <c r="D1173" s="12">
        <v>18.4</v>
      </c>
    </row>
    <row r="1174">
      <c r="A1174" s="29">
        <v>45304.0</v>
      </c>
      <c r="B1174" s="30">
        <v>0.8333333333333334</v>
      </c>
      <c r="C1174" s="31">
        <f t="shared" si="1"/>
        <v>45304.83333</v>
      </c>
      <c r="D1174" s="12">
        <v>21.6</v>
      </c>
    </row>
    <row r="1175">
      <c r="A1175" s="29">
        <v>45304.0</v>
      </c>
      <c r="B1175" s="30">
        <v>0.875</v>
      </c>
      <c r="C1175" s="31">
        <f t="shared" si="1"/>
        <v>45304.875</v>
      </c>
      <c r="D1175" s="12">
        <v>24.8</v>
      </c>
    </row>
    <row r="1176">
      <c r="A1176" s="29">
        <v>45304.0</v>
      </c>
      <c r="B1176" s="30">
        <v>0.9166666666666666</v>
      </c>
      <c r="C1176" s="31">
        <f t="shared" si="1"/>
        <v>45304.91667</v>
      </c>
      <c r="D1176" s="12">
        <v>25.3</v>
      </c>
    </row>
    <row r="1177">
      <c r="A1177" s="29">
        <v>45304.0</v>
      </c>
      <c r="B1177" s="30">
        <v>0.9583333333333334</v>
      </c>
      <c r="C1177" s="31">
        <f t="shared" si="1"/>
        <v>45304.95833</v>
      </c>
      <c r="D1177" s="12">
        <v>26.1</v>
      </c>
    </row>
    <row r="1178">
      <c r="A1178" s="29"/>
      <c r="B1178" s="30"/>
      <c r="C1178" s="31"/>
      <c r="D1178" s="12"/>
    </row>
    <row r="1179">
      <c r="A1179" s="29"/>
      <c r="B1179" s="30"/>
      <c r="C1179" s="31"/>
      <c r="D1179" s="12"/>
    </row>
    <row r="1180">
      <c r="A1180" s="29"/>
      <c r="B1180" s="30"/>
      <c r="C1180" s="31"/>
      <c r="D1180" s="12"/>
    </row>
    <row r="1181">
      <c r="A1181" s="29"/>
      <c r="B1181" s="30"/>
      <c r="C1181" s="31"/>
      <c r="D1181" s="12"/>
    </row>
    <row r="1182">
      <c r="A1182" s="29"/>
      <c r="B1182" s="30"/>
      <c r="C1182" s="31"/>
      <c r="D1182" s="12"/>
    </row>
    <row r="1183">
      <c r="A1183" s="29"/>
      <c r="B1183" s="30"/>
      <c r="C1183" s="31"/>
      <c r="D1183" s="12"/>
    </row>
    <row r="1184">
      <c r="A1184" s="29"/>
      <c r="B1184" s="30"/>
      <c r="C1184" s="31"/>
      <c r="D1184" s="12"/>
    </row>
    <row r="1185">
      <c r="A1185" s="29"/>
      <c r="B1185" s="30"/>
      <c r="C1185" s="31"/>
      <c r="D1185" s="12"/>
    </row>
    <row r="1186">
      <c r="A1186" s="29"/>
      <c r="B1186" s="30"/>
      <c r="C1186" s="31"/>
      <c r="D1186" s="12"/>
    </row>
    <row r="1187">
      <c r="A1187" s="29"/>
      <c r="B1187" s="30"/>
      <c r="C1187" s="31"/>
      <c r="D1187" s="12"/>
    </row>
    <row r="1188">
      <c r="A1188" s="29"/>
      <c r="B1188" s="30"/>
      <c r="C1188" s="31"/>
      <c r="D1188" s="12"/>
    </row>
    <row r="1189">
      <c r="A1189" s="29"/>
      <c r="B1189" s="30"/>
      <c r="C1189" s="31"/>
      <c r="D1189" s="12"/>
    </row>
    <row r="1190">
      <c r="A1190" s="29"/>
      <c r="B1190" s="30"/>
      <c r="C1190" s="31"/>
      <c r="D1190" s="12"/>
    </row>
    <row r="1191">
      <c r="A1191" s="29"/>
      <c r="B1191" s="30"/>
      <c r="C1191" s="31"/>
      <c r="D1191" s="12"/>
    </row>
    <row r="1192">
      <c r="A1192" s="29"/>
      <c r="B1192" s="30"/>
      <c r="C1192" s="31"/>
      <c r="D1192" s="12"/>
    </row>
    <row r="1193">
      <c r="A1193" s="29"/>
      <c r="B1193" s="30"/>
      <c r="C1193" s="31"/>
      <c r="D1193" s="12"/>
    </row>
    <row r="1194">
      <c r="A1194" s="29"/>
      <c r="B1194" s="30"/>
      <c r="C1194" s="31"/>
      <c r="D1194" s="12"/>
    </row>
    <row r="1195">
      <c r="A1195" s="29"/>
      <c r="B1195" s="30"/>
      <c r="C1195" s="31"/>
      <c r="D1195" s="12"/>
    </row>
    <row r="1196">
      <c r="A1196" s="29"/>
      <c r="B1196" s="30"/>
      <c r="C1196" s="31"/>
      <c r="D1196" s="12"/>
    </row>
    <row r="1197">
      <c r="A1197" s="29"/>
      <c r="B1197" s="30"/>
      <c r="C1197" s="31"/>
      <c r="D1197" s="12"/>
    </row>
    <row r="1198">
      <c r="A1198" s="29"/>
      <c r="B1198" s="30"/>
      <c r="C1198" s="31"/>
      <c r="D1198" s="12"/>
    </row>
    <row r="1199">
      <c r="A1199" s="29"/>
      <c r="B1199" s="30"/>
      <c r="C1199" s="31"/>
      <c r="D1199" s="12"/>
    </row>
    <row r="1200">
      <c r="A1200" s="29"/>
      <c r="B1200" s="30"/>
      <c r="C1200" s="31"/>
      <c r="D1200" s="12"/>
    </row>
    <row r="1201">
      <c r="A1201" s="29"/>
      <c r="B1201" s="30"/>
      <c r="C1201" s="31"/>
      <c r="D1201" s="12"/>
    </row>
    <row r="1202">
      <c r="A1202" s="29"/>
      <c r="B1202" s="30"/>
      <c r="C1202" s="31"/>
      <c r="D1202" s="12"/>
    </row>
    <row r="1203">
      <c r="A1203" s="29"/>
      <c r="B1203" s="30"/>
      <c r="C1203" s="31"/>
      <c r="D1203" s="12"/>
    </row>
    <row r="1204">
      <c r="A1204" s="29"/>
      <c r="B1204" s="30"/>
      <c r="C1204" s="31"/>
      <c r="D1204" s="12"/>
    </row>
    <row r="1205">
      <c r="A1205" s="29"/>
      <c r="B1205" s="30"/>
      <c r="C1205" s="31"/>
      <c r="D1205" s="12"/>
    </row>
    <row r="1206">
      <c r="A1206" s="29"/>
      <c r="B1206" s="30"/>
      <c r="C1206" s="31"/>
      <c r="D1206" s="12"/>
    </row>
    <row r="1207">
      <c r="A1207" s="29"/>
      <c r="B1207" s="30"/>
      <c r="C1207" s="31"/>
      <c r="D1207" s="12"/>
    </row>
    <row r="1208">
      <c r="A1208" s="29"/>
      <c r="B1208" s="30"/>
      <c r="C1208" s="31"/>
      <c r="D1208" s="12"/>
    </row>
    <row r="1209">
      <c r="A1209" s="29"/>
      <c r="B1209" s="30"/>
      <c r="C1209" s="31"/>
      <c r="D1209" s="12"/>
    </row>
    <row r="1210">
      <c r="A1210" s="29"/>
      <c r="B1210" s="30"/>
      <c r="C1210" s="31"/>
      <c r="D1210" s="12"/>
    </row>
    <row r="1211">
      <c r="A1211" s="29"/>
      <c r="B1211" s="30"/>
      <c r="C1211" s="31"/>
      <c r="D1211" s="12"/>
    </row>
    <row r="1212">
      <c r="A1212" s="29"/>
      <c r="B1212" s="30"/>
      <c r="C1212" s="31"/>
      <c r="D1212" s="12"/>
    </row>
    <row r="1213">
      <c r="A1213" s="29"/>
      <c r="B1213" s="30"/>
      <c r="C1213" s="31"/>
      <c r="D1213" s="12"/>
    </row>
    <row r="1214">
      <c r="A1214" s="29"/>
      <c r="B1214" s="30"/>
      <c r="C1214" s="31"/>
      <c r="D1214" s="12"/>
    </row>
    <row r="1215">
      <c r="A1215" s="29"/>
      <c r="B1215" s="30"/>
      <c r="C1215" s="31"/>
      <c r="D1215" s="12"/>
    </row>
    <row r="1216">
      <c r="A1216" s="29"/>
      <c r="B1216" s="30"/>
      <c r="C1216" s="31"/>
      <c r="D1216" s="12"/>
    </row>
    <row r="1217">
      <c r="A1217" s="29"/>
      <c r="B1217" s="30"/>
      <c r="C1217" s="31"/>
      <c r="D1217" s="12"/>
    </row>
    <row r="1218">
      <c r="A1218" s="29"/>
      <c r="B1218" s="30"/>
      <c r="C1218" s="31"/>
      <c r="D1218" s="12"/>
    </row>
    <row r="1219">
      <c r="A1219" s="29"/>
      <c r="B1219" s="30"/>
      <c r="C1219" s="31"/>
      <c r="D1219" s="12"/>
    </row>
    <row r="1220">
      <c r="A1220" s="29"/>
      <c r="B1220" s="30"/>
      <c r="C1220" s="31"/>
      <c r="D1220" s="12"/>
    </row>
    <row r="1221">
      <c r="A1221" s="29"/>
      <c r="B1221" s="30"/>
      <c r="C1221" s="31"/>
      <c r="D1221" s="12"/>
    </row>
    <row r="1222">
      <c r="A1222" s="29"/>
      <c r="B1222" s="30"/>
      <c r="C1222" s="31"/>
      <c r="D1222" s="12"/>
    </row>
    <row r="1223">
      <c r="A1223" s="29"/>
      <c r="B1223" s="30"/>
      <c r="C1223" s="31"/>
      <c r="D1223" s="12"/>
    </row>
    <row r="1224">
      <c r="A1224" s="29"/>
      <c r="B1224" s="30"/>
      <c r="C1224" s="31"/>
      <c r="D1224" s="12"/>
    </row>
    <row r="1225">
      <c r="A1225" s="29"/>
      <c r="B1225" s="30"/>
      <c r="C1225" s="31"/>
      <c r="D1225" s="12"/>
    </row>
    <row r="1226">
      <c r="A1226" s="29"/>
      <c r="B1226" s="30"/>
      <c r="C1226" s="31"/>
      <c r="D1226" s="12"/>
    </row>
    <row r="1227">
      <c r="A1227" s="29"/>
      <c r="B1227" s="30"/>
      <c r="C1227" s="31"/>
      <c r="D1227" s="12"/>
    </row>
    <row r="1228">
      <c r="A1228" s="29"/>
      <c r="B1228" s="30"/>
      <c r="C1228" s="31"/>
      <c r="D1228" s="12"/>
    </row>
    <row r="1229">
      <c r="A1229" s="29"/>
      <c r="B1229" s="30"/>
      <c r="C1229" s="31"/>
      <c r="D1229" s="12"/>
    </row>
    <row r="1230">
      <c r="A1230" s="29"/>
      <c r="B1230" s="30"/>
      <c r="C1230" s="31"/>
      <c r="D1230" s="12"/>
    </row>
    <row r="1231">
      <c r="A1231" s="29"/>
      <c r="B1231" s="30"/>
      <c r="C1231" s="31"/>
      <c r="D1231" s="12"/>
    </row>
    <row r="1232">
      <c r="A1232" s="29"/>
      <c r="B1232" s="30"/>
      <c r="C1232" s="31"/>
      <c r="D1232" s="12"/>
    </row>
    <row r="1233">
      <c r="A1233" s="29"/>
      <c r="B1233" s="30"/>
      <c r="C1233" s="31"/>
      <c r="D1233" s="12"/>
    </row>
    <row r="1234">
      <c r="A1234" s="29"/>
      <c r="B1234" s="30"/>
      <c r="C1234" s="31"/>
      <c r="D1234" s="12"/>
    </row>
    <row r="1235">
      <c r="A1235" s="29"/>
      <c r="B1235" s="30"/>
      <c r="C1235" s="31"/>
      <c r="D1235" s="12"/>
    </row>
    <row r="1236">
      <c r="A1236" s="29"/>
      <c r="B1236" s="30"/>
      <c r="C1236" s="31"/>
      <c r="D1236" s="12"/>
    </row>
    <row r="1237">
      <c r="A1237" s="29"/>
      <c r="B1237" s="30"/>
      <c r="C1237" s="31"/>
      <c r="D1237" s="12"/>
    </row>
    <row r="1238">
      <c r="A1238" s="29"/>
      <c r="B1238" s="30"/>
      <c r="C1238" s="31"/>
      <c r="D1238" s="12"/>
    </row>
    <row r="1239">
      <c r="A1239" s="29"/>
      <c r="B1239" s="30"/>
      <c r="C1239" s="31"/>
      <c r="D1239" s="12"/>
    </row>
    <row r="1240">
      <c r="A1240" s="29"/>
      <c r="B1240" s="30"/>
      <c r="C1240" s="31"/>
      <c r="D1240" s="12"/>
    </row>
    <row r="1241">
      <c r="A1241" s="29"/>
      <c r="B1241" s="30"/>
      <c r="C1241" s="31"/>
      <c r="D1241" s="12"/>
    </row>
    <row r="1242">
      <c r="A1242" s="29"/>
      <c r="B1242" s="30"/>
      <c r="C1242" s="31"/>
      <c r="D1242" s="12"/>
    </row>
    <row r="1243">
      <c r="A1243" s="29"/>
      <c r="B1243" s="30"/>
      <c r="C1243" s="31"/>
      <c r="D1243" s="12"/>
    </row>
    <row r="1244">
      <c r="A1244" s="29"/>
      <c r="B1244" s="30"/>
      <c r="C1244" s="31"/>
      <c r="D1244" s="12"/>
    </row>
    <row r="1245">
      <c r="A1245" s="29"/>
      <c r="B1245" s="30"/>
      <c r="C1245" s="31"/>
      <c r="D1245" s="12"/>
    </row>
    <row r="1246">
      <c r="A1246" s="29"/>
      <c r="B1246" s="30"/>
      <c r="C1246" s="31"/>
      <c r="D1246" s="12"/>
    </row>
    <row r="1247">
      <c r="A1247" s="29"/>
      <c r="B1247" s="30"/>
      <c r="C1247" s="31"/>
      <c r="D1247" s="12"/>
    </row>
    <row r="1248">
      <c r="A1248" s="29"/>
      <c r="B1248" s="30"/>
      <c r="C1248" s="31"/>
      <c r="D1248" s="12"/>
    </row>
    <row r="1249">
      <c r="A1249" s="29"/>
      <c r="B1249" s="30"/>
      <c r="C1249" s="31"/>
      <c r="D1249" s="12"/>
    </row>
    <row r="1250">
      <c r="A1250" s="29"/>
      <c r="B1250" s="30"/>
      <c r="C1250" s="31"/>
      <c r="D1250" s="12"/>
    </row>
    <row r="1251">
      <c r="A1251" s="29"/>
      <c r="B1251" s="30"/>
      <c r="C1251" s="31"/>
      <c r="D1251" s="12"/>
    </row>
    <row r="1252">
      <c r="A1252" s="29"/>
      <c r="B1252" s="30"/>
      <c r="C1252" s="31"/>
      <c r="D1252" s="12"/>
    </row>
    <row r="1253">
      <c r="A1253" s="29"/>
      <c r="B1253" s="30"/>
      <c r="C1253" s="31"/>
      <c r="D1253" s="12"/>
    </row>
    <row r="1254">
      <c r="A1254" s="29"/>
      <c r="B1254" s="30"/>
      <c r="C1254" s="31"/>
      <c r="D1254" s="12"/>
    </row>
    <row r="1255">
      <c r="A1255" s="29"/>
      <c r="B1255" s="30"/>
      <c r="C1255" s="31"/>
      <c r="D1255" s="12"/>
    </row>
    <row r="1256">
      <c r="A1256" s="29"/>
      <c r="B1256" s="30"/>
      <c r="C1256" s="31"/>
      <c r="D1256" s="12"/>
    </row>
    <row r="1257">
      <c r="A1257" s="29"/>
      <c r="B1257" s="30"/>
      <c r="C1257" s="31"/>
      <c r="D1257" s="12"/>
    </row>
    <row r="1258">
      <c r="A1258" s="29"/>
      <c r="B1258" s="30"/>
      <c r="C1258" s="31"/>
      <c r="D1258" s="12"/>
    </row>
    <row r="1259">
      <c r="A1259" s="29"/>
      <c r="B1259" s="30"/>
      <c r="C1259" s="31"/>
      <c r="D1259" s="12"/>
    </row>
    <row r="1260">
      <c r="A1260" s="29"/>
      <c r="B1260" s="30"/>
      <c r="C1260" s="31"/>
      <c r="D1260" s="12"/>
    </row>
    <row r="1261">
      <c r="A1261" s="29"/>
      <c r="B1261" s="30"/>
      <c r="C1261" s="31"/>
      <c r="D1261" s="12"/>
    </row>
    <row r="1262">
      <c r="A1262" s="29"/>
      <c r="B1262" s="30"/>
      <c r="C1262" s="31"/>
      <c r="D1262" s="12"/>
    </row>
    <row r="1263">
      <c r="A1263" s="29"/>
      <c r="B1263" s="30"/>
      <c r="C1263" s="31"/>
      <c r="D1263" s="12"/>
    </row>
    <row r="1264">
      <c r="A1264" s="29"/>
      <c r="B1264" s="30"/>
      <c r="C1264" s="31"/>
      <c r="D1264" s="12"/>
    </row>
    <row r="1265">
      <c r="A1265" s="29"/>
      <c r="B1265" s="30"/>
      <c r="C1265" s="31"/>
      <c r="D1265" s="12"/>
    </row>
    <row r="1266">
      <c r="A1266" s="29"/>
      <c r="B1266" s="30"/>
      <c r="C1266" s="31"/>
      <c r="D1266" s="12"/>
    </row>
    <row r="1267">
      <c r="A1267" s="29"/>
      <c r="B1267" s="30"/>
      <c r="C1267" s="31"/>
      <c r="D1267" s="12"/>
    </row>
    <row r="1268">
      <c r="A1268" s="29"/>
      <c r="B1268" s="30"/>
      <c r="C1268" s="31"/>
      <c r="D1268" s="12"/>
    </row>
    <row r="1269">
      <c r="A1269" s="29"/>
      <c r="B1269" s="30"/>
      <c r="C1269" s="31"/>
      <c r="D1269" s="12"/>
    </row>
    <row r="1270">
      <c r="A1270" s="29"/>
      <c r="B1270" s="30"/>
      <c r="C1270" s="31"/>
      <c r="D1270" s="12"/>
    </row>
    <row r="1271">
      <c r="A1271" s="29"/>
      <c r="B1271" s="30"/>
      <c r="C1271" s="31"/>
      <c r="D1271" s="12"/>
    </row>
    <row r="1272">
      <c r="A1272" s="29"/>
      <c r="B1272" s="30"/>
      <c r="C1272" s="31"/>
      <c r="D1272" s="12"/>
    </row>
    <row r="1273">
      <c r="A1273" s="29"/>
      <c r="B1273" s="30"/>
      <c r="C1273" s="31"/>
      <c r="D1273" s="12"/>
    </row>
    <row r="1274">
      <c r="A1274" s="29"/>
      <c r="B1274" s="30"/>
      <c r="C1274" s="31"/>
      <c r="D1274" s="12"/>
    </row>
    <row r="1275">
      <c r="A1275" s="29"/>
      <c r="B1275" s="30"/>
      <c r="C1275" s="31"/>
      <c r="D1275" s="12"/>
    </row>
    <row r="1276">
      <c r="A1276" s="29"/>
      <c r="B1276" s="30"/>
      <c r="C1276" s="31"/>
      <c r="D1276" s="12"/>
    </row>
    <row r="1277">
      <c r="A1277" s="29"/>
      <c r="B1277" s="30"/>
      <c r="C1277" s="31"/>
      <c r="D1277" s="12"/>
    </row>
    <row r="1278">
      <c r="A1278" s="29"/>
      <c r="B1278" s="30"/>
      <c r="C1278" s="31"/>
      <c r="D1278" s="12"/>
    </row>
    <row r="1279">
      <c r="A1279" s="29"/>
      <c r="B1279" s="30"/>
      <c r="C1279" s="31"/>
      <c r="D1279" s="12"/>
    </row>
    <row r="1280">
      <c r="A1280" s="29"/>
      <c r="B1280" s="30"/>
      <c r="C1280" s="31"/>
      <c r="D1280" s="12"/>
    </row>
    <row r="1281">
      <c r="A1281" s="29"/>
      <c r="B1281" s="30"/>
      <c r="C1281" s="31"/>
      <c r="D1281" s="12"/>
    </row>
    <row r="1282">
      <c r="A1282" s="29"/>
      <c r="B1282" s="30"/>
      <c r="C1282" s="31"/>
      <c r="D1282" s="12"/>
    </row>
    <row r="1283">
      <c r="A1283" s="29"/>
      <c r="B1283" s="30"/>
      <c r="C1283" s="31"/>
      <c r="D1283" s="12"/>
    </row>
    <row r="1284">
      <c r="A1284" s="29"/>
      <c r="B1284" s="30"/>
      <c r="C1284" s="31"/>
      <c r="D1284" s="12"/>
    </row>
    <row r="1285">
      <c r="A1285" s="29"/>
      <c r="B1285" s="30"/>
      <c r="C1285" s="31"/>
      <c r="D1285" s="12"/>
    </row>
    <row r="1286">
      <c r="A1286" s="29"/>
      <c r="B1286" s="30"/>
      <c r="C1286" s="31"/>
      <c r="D1286" s="12"/>
    </row>
    <row r="1287">
      <c r="A1287" s="29"/>
      <c r="B1287" s="30"/>
      <c r="C1287" s="31"/>
      <c r="D1287" s="12"/>
    </row>
    <row r="1288">
      <c r="A1288" s="29"/>
      <c r="B1288" s="30"/>
      <c r="C1288" s="31"/>
      <c r="D1288" s="12"/>
    </row>
    <row r="1289">
      <c r="A1289" s="29"/>
      <c r="B1289" s="30"/>
      <c r="C1289" s="31"/>
      <c r="D1289" s="12"/>
    </row>
    <row r="1290">
      <c r="A1290" s="29"/>
      <c r="B1290" s="30"/>
      <c r="C1290" s="31"/>
      <c r="D1290" s="12"/>
    </row>
    <row r="1291">
      <c r="A1291" s="29"/>
      <c r="B1291" s="30"/>
      <c r="C1291" s="31"/>
      <c r="D1291" s="12"/>
    </row>
    <row r="1292">
      <c r="A1292" s="29"/>
      <c r="B1292" s="30"/>
      <c r="C1292" s="31"/>
      <c r="D1292" s="12"/>
    </row>
    <row r="1293">
      <c r="A1293" s="29"/>
      <c r="B1293" s="30"/>
      <c r="C1293" s="31"/>
      <c r="D1293" s="12"/>
    </row>
    <row r="1294">
      <c r="A1294" s="29"/>
      <c r="B1294" s="30"/>
      <c r="C1294" s="31"/>
      <c r="D1294" s="12"/>
    </row>
    <row r="1295">
      <c r="A1295" s="29"/>
      <c r="B1295" s="30"/>
      <c r="C1295" s="31"/>
      <c r="D1295" s="12"/>
    </row>
    <row r="1296">
      <c r="A1296" s="29"/>
      <c r="B1296" s="30"/>
      <c r="C1296" s="31"/>
      <c r="D1296" s="12"/>
    </row>
    <row r="1297">
      <c r="A1297" s="29"/>
      <c r="B1297" s="30"/>
      <c r="C1297" s="31"/>
      <c r="D1297" s="12"/>
    </row>
    <row r="1298">
      <c r="A1298" s="29"/>
      <c r="B1298" s="30"/>
      <c r="C1298" s="31"/>
      <c r="D1298" s="12"/>
    </row>
    <row r="1299">
      <c r="A1299" s="29"/>
      <c r="B1299" s="30"/>
      <c r="C1299" s="31"/>
      <c r="D1299" s="12"/>
    </row>
    <row r="1300">
      <c r="A1300" s="29"/>
      <c r="B1300" s="30"/>
      <c r="C1300" s="31"/>
      <c r="D1300" s="12"/>
    </row>
    <row r="1301">
      <c r="A1301" s="29"/>
      <c r="B1301" s="30"/>
      <c r="C1301" s="31"/>
      <c r="D1301" s="12"/>
    </row>
    <row r="1302">
      <c r="A1302" s="29"/>
      <c r="B1302" s="30"/>
      <c r="C1302" s="31"/>
      <c r="D1302" s="12"/>
    </row>
    <row r="1303">
      <c r="A1303" s="29"/>
      <c r="B1303" s="30"/>
      <c r="C1303" s="31"/>
      <c r="D1303" s="12"/>
    </row>
    <row r="1304">
      <c r="A1304" s="29"/>
      <c r="B1304" s="30"/>
      <c r="C1304" s="31"/>
      <c r="D1304" s="12"/>
    </row>
    <row r="1305">
      <c r="A1305" s="29"/>
      <c r="B1305" s="30"/>
      <c r="C1305" s="31"/>
      <c r="D1305" s="12"/>
    </row>
    <row r="1306">
      <c r="A1306" s="29"/>
      <c r="B1306" s="30"/>
      <c r="C1306" s="31"/>
      <c r="D1306" s="12"/>
    </row>
    <row r="1307">
      <c r="A1307" s="29"/>
      <c r="B1307" s="30"/>
      <c r="C1307" s="31"/>
      <c r="D1307" s="12"/>
    </row>
    <row r="1308">
      <c r="A1308" s="29"/>
      <c r="B1308" s="30"/>
      <c r="C1308" s="31"/>
      <c r="D1308" s="12"/>
    </row>
    <row r="1309">
      <c r="A1309" s="29"/>
      <c r="B1309" s="30"/>
      <c r="C1309" s="31"/>
      <c r="D1309" s="12"/>
    </row>
    <row r="1310">
      <c r="A1310" s="29"/>
      <c r="B1310" s="30"/>
      <c r="C1310" s="31"/>
      <c r="D1310" s="12"/>
    </row>
    <row r="1311">
      <c r="A1311" s="29"/>
      <c r="B1311" s="30"/>
      <c r="C1311" s="31"/>
      <c r="D1311" s="12"/>
    </row>
    <row r="1312">
      <c r="A1312" s="29"/>
      <c r="B1312" s="30"/>
      <c r="C1312" s="31"/>
      <c r="D1312" s="12"/>
    </row>
    <row r="1313">
      <c r="A1313" s="29"/>
      <c r="B1313" s="30"/>
      <c r="C1313" s="31"/>
      <c r="D1313" s="12"/>
    </row>
    <row r="1314">
      <c r="A1314" s="29"/>
      <c r="B1314" s="30"/>
      <c r="C1314" s="31"/>
      <c r="D1314" s="12"/>
    </row>
    <row r="1315">
      <c r="A1315" s="29"/>
      <c r="B1315" s="30"/>
      <c r="C1315" s="31"/>
      <c r="D1315" s="12"/>
    </row>
    <row r="1316">
      <c r="A1316" s="29"/>
      <c r="B1316" s="30"/>
      <c r="C1316" s="31"/>
      <c r="D1316" s="12"/>
    </row>
    <row r="1317">
      <c r="A1317" s="29"/>
      <c r="B1317" s="30"/>
      <c r="C1317" s="31"/>
      <c r="D1317" s="12"/>
    </row>
    <row r="1318">
      <c r="A1318" s="29"/>
      <c r="B1318" s="30"/>
      <c r="C1318" s="31"/>
      <c r="D1318" s="12"/>
    </row>
    <row r="1319">
      <c r="A1319" s="29"/>
      <c r="B1319" s="30"/>
      <c r="C1319" s="31"/>
      <c r="D1319" s="12"/>
    </row>
    <row r="1320">
      <c r="A1320" s="29"/>
      <c r="B1320" s="30"/>
      <c r="C1320" s="31"/>
      <c r="D1320" s="12"/>
    </row>
    <row r="1321">
      <c r="A1321" s="29"/>
      <c r="B1321" s="30"/>
      <c r="C1321" s="31"/>
      <c r="D1321" s="12"/>
    </row>
    <row r="1322">
      <c r="A1322" s="29"/>
      <c r="B1322" s="30"/>
      <c r="C1322" s="31"/>
      <c r="D1322" s="12"/>
    </row>
    <row r="1323">
      <c r="A1323" s="29"/>
      <c r="B1323" s="30"/>
      <c r="C1323" s="31"/>
      <c r="D1323" s="12"/>
    </row>
    <row r="1324">
      <c r="A1324" s="29"/>
      <c r="B1324" s="30"/>
      <c r="C1324" s="31"/>
      <c r="D1324" s="12"/>
    </row>
    <row r="1325">
      <c r="A1325" s="29"/>
      <c r="B1325" s="30"/>
      <c r="C1325" s="31"/>
      <c r="D1325" s="12"/>
    </row>
    <row r="1326">
      <c r="A1326" s="29"/>
      <c r="B1326" s="30"/>
      <c r="C1326" s="31"/>
      <c r="D1326" s="12"/>
    </row>
    <row r="1327">
      <c r="A1327" s="29"/>
      <c r="B1327" s="30"/>
      <c r="C1327" s="31"/>
      <c r="D1327" s="12"/>
    </row>
    <row r="1328">
      <c r="A1328" s="29"/>
      <c r="B1328" s="30"/>
      <c r="C1328" s="31"/>
      <c r="D1328" s="12"/>
    </row>
    <row r="1329">
      <c r="A1329" s="29"/>
      <c r="B1329" s="30"/>
      <c r="C1329" s="31"/>
      <c r="D1329" s="12"/>
    </row>
    <row r="1330">
      <c r="A1330" s="29"/>
      <c r="B1330" s="30"/>
      <c r="C1330" s="31"/>
      <c r="D1330" s="12"/>
    </row>
    <row r="1331">
      <c r="A1331" s="29"/>
      <c r="B1331" s="30"/>
      <c r="C1331" s="31"/>
      <c r="D1331" s="12"/>
    </row>
    <row r="1332">
      <c r="A1332" s="29"/>
      <c r="B1332" s="30"/>
      <c r="C1332" s="31"/>
      <c r="D1332" s="12"/>
    </row>
    <row r="1333">
      <c r="A1333" s="29"/>
      <c r="B1333" s="30"/>
      <c r="C1333" s="31"/>
      <c r="D1333" s="12"/>
    </row>
    <row r="1334">
      <c r="A1334" s="29"/>
      <c r="B1334" s="30"/>
      <c r="C1334" s="31"/>
      <c r="D1334" s="12"/>
    </row>
    <row r="1335">
      <c r="A1335" s="29"/>
      <c r="B1335" s="30"/>
      <c r="C1335" s="31"/>
      <c r="D1335" s="12"/>
    </row>
    <row r="1336">
      <c r="A1336" s="29"/>
      <c r="B1336" s="30"/>
      <c r="C1336" s="31"/>
      <c r="D1336" s="12"/>
    </row>
    <row r="1337">
      <c r="A1337" s="29"/>
      <c r="B1337" s="30"/>
      <c r="C1337" s="31"/>
      <c r="D1337" s="12"/>
    </row>
    <row r="1338">
      <c r="A1338" s="29"/>
      <c r="B1338" s="30"/>
      <c r="C1338" s="31"/>
      <c r="D1338" s="12"/>
    </row>
    <row r="1339">
      <c r="A1339" s="29"/>
      <c r="B1339" s="30"/>
      <c r="C1339" s="31"/>
      <c r="D1339" s="12"/>
    </row>
    <row r="1340">
      <c r="A1340" s="29"/>
      <c r="B1340" s="30"/>
      <c r="C1340" s="31"/>
      <c r="D1340" s="12"/>
    </row>
    <row r="1341">
      <c r="A1341" s="29"/>
      <c r="B1341" s="30"/>
      <c r="C1341" s="31"/>
      <c r="D1341" s="12"/>
    </row>
    <row r="1342">
      <c r="A1342" s="29"/>
      <c r="B1342" s="30"/>
      <c r="C1342" s="31"/>
      <c r="D1342" s="12"/>
    </row>
    <row r="1343">
      <c r="A1343" s="29"/>
      <c r="B1343" s="30"/>
      <c r="C1343" s="31"/>
      <c r="D1343" s="12"/>
    </row>
    <row r="1344">
      <c r="A1344" s="29"/>
      <c r="B1344" s="30"/>
      <c r="C1344" s="31"/>
      <c r="D1344" s="12"/>
    </row>
    <row r="1345">
      <c r="A1345" s="29"/>
      <c r="B1345" s="30"/>
      <c r="C1345" s="31"/>
      <c r="D1345" s="12"/>
    </row>
    <row r="1346">
      <c r="A1346" s="29"/>
      <c r="B1346" s="30"/>
      <c r="C1346" s="31"/>
      <c r="D1346" s="12"/>
    </row>
    <row r="1347">
      <c r="A1347" s="29"/>
      <c r="B1347" s="30"/>
      <c r="C1347" s="31"/>
      <c r="D1347" s="12"/>
    </row>
    <row r="1348">
      <c r="A1348" s="29"/>
      <c r="B1348" s="30"/>
      <c r="C1348" s="31"/>
      <c r="D1348" s="12"/>
    </row>
    <row r="1349">
      <c r="A1349" s="29"/>
      <c r="B1349" s="30"/>
      <c r="C1349" s="31"/>
      <c r="D1349" s="12"/>
    </row>
    <row r="1350">
      <c r="A1350" s="29"/>
      <c r="B1350" s="30"/>
      <c r="C1350" s="31"/>
      <c r="D1350" s="12"/>
    </row>
    <row r="1351">
      <c r="A1351" s="29"/>
      <c r="B1351" s="30"/>
      <c r="C1351" s="31"/>
      <c r="D1351" s="12"/>
    </row>
    <row r="1352">
      <c r="A1352" s="29"/>
      <c r="B1352" s="30"/>
      <c r="C1352" s="31"/>
      <c r="D1352" s="12"/>
    </row>
    <row r="1353">
      <c r="A1353" s="29"/>
      <c r="B1353" s="30"/>
      <c r="C1353" s="31"/>
      <c r="D1353" s="12"/>
    </row>
    <row r="1354">
      <c r="A1354" s="29"/>
      <c r="B1354" s="30"/>
      <c r="C1354" s="31"/>
      <c r="D1354" s="12"/>
    </row>
    <row r="1355">
      <c r="A1355" s="29"/>
      <c r="B1355" s="30"/>
      <c r="C1355" s="31"/>
      <c r="D1355" s="12"/>
    </row>
    <row r="1356">
      <c r="A1356" s="29"/>
      <c r="B1356" s="30"/>
      <c r="C1356" s="31"/>
      <c r="D1356" s="12"/>
    </row>
    <row r="1357">
      <c r="A1357" s="29"/>
      <c r="B1357" s="30"/>
      <c r="C1357" s="31"/>
      <c r="D1357" s="12"/>
    </row>
    <row r="1358">
      <c r="A1358" s="29"/>
      <c r="B1358" s="30"/>
      <c r="C1358" s="31"/>
      <c r="D1358" s="12"/>
    </row>
    <row r="1359">
      <c r="A1359" s="29"/>
      <c r="B1359" s="30"/>
      <c r="C1359" s="31"/>
      <c r="D1359" s="12"/>
    </row>
    <row r="1360">
      <c r="A1360" s="29"/>
      <c r="B1360" s="30"/>
      <c r="C1360" s="31"/>
      <c r="D1360" s="12"/>
    </row>
    <row r="1361">
      <c r="A1361" s="29"/>
      <c r="B1361" s="30"/>
      <c r="C1361" s="31"/>
      <c r="D1361" s="12"/>
    </row>
    <row r="1362">
      <c r="A1362" s="29"/>
      <c r="B1362" s="30"/>
      <c r="C1362" s="31"/>
      <c r="D1362" s="12"/>
    </row>
    <row r="1363">
      <c r="A1363" s="29"/>
      <c r="B1363" s="30"/>
      <c r="C1363" s="31"/>
      <c r="D1363" s="12"/>
    </row>
    <row r="1364">
      <c r="A1364" s="29"/>
      <c r="B1364" s="30"/>
      <c r="C1364" s="31"/>
      <c r="D1364" s="12"/>
    </row>
    <row r="1365">
      <c r="A1365" s="29"/>
      <c r="B1365" s="30"/>
      <c r="C1365" s="31"/>
      <c r="D1365" s="12"/>
    </row>
    <row r="1366">
      <c r="A1366" s="29"/>
      <c r="B1366" s="30"/>
      <c r="C1366" s="31"/>
      <c r="D1366" s="12"/>
    </row>
    <row r="1367">
      <c r="A1367" s="29"/>
      <c r="B1367" s="30"/>
      <c r="C1367" s="31"/>
      <c r="D1367" s="12"/>
    </row>
    <row r="1368">
      <c r="A1368" s="29"/>
      <c r="B1368" s="30"/>
      <c r="C1368" s="31"/>
      <c r="D1368" s="12"/>
    </row>
    <row r="1369">
      <c r="A1369" s="29"/>
      <c r="B1369" s="30"/>
      <c r="C1369" s="31"/>
      <c r="D1369" s="12"/>
    </row>
    <row r="1370">
      <c r="A1370" s="29"/>
      <c r="B1370" s="30"/>
      <c r="C1370" s="31"/>
      <c r="D1370" s="12"/>
    </row>
    <row r="1371">
      <c r="A1371" s="29"/>
      <c r="B1371" s="30"/>
      <c r="C1371" s="31"/>
      <c r="D1371" s="12"/>
    </row>
    <row r="1372">
      <c r="A1372" s="29"/>
      <c r="B1372" s="30"/>
      <c r="C1372" s="31"/>
      <c r="D1372" s="12"/>
    </row>
    <row r="1373">
      <c r="A1373" s="29"/>
      <c r="B1373" s="30"/>
      <c r="C1373" s="31"/>
      <c r="D1373" s="12"/>
    </row>
    <row r="1374">
      <c r="A1374" s="29"/>
      <c r="B1374" s="30"/>
      <c r="C1374" s="31"/>
      <c r="D1374" s="12"/>
    </row>
    <row r="1375">
      <c r="A1375" s="29"/>
      <c r="B1375" s="30"/>
      <c r="C1375" s="31"/>
      <c r="D1375" s="12"/>
    </row>
    <row r="1376">
      <c r="A1376" s="29"/>
      <c r="B1376" s="30"/>
      <c r="C1376" s="31"/>
      <c r="D1376" s="12"/>
    </row>
    <row r="1377">
      <c r="A1377" s="29"/>
      <c r="B1377" s="30"/>
      <c r="C1377" s="31"/>
      <c r="D1377" s="12"/>
    </row>
    <row r="1378">
      <c r="A1378" s="29"/>
      <c r="B1378" s="30"/>
      <c r="C1378" s="31"/>
      <c r="D1378" s="12"/>
    </row>
    <row r="1379">
      <c r="A1379" s="29"/>
      <c r="B1379" s="30"/>
      <c r="C1379" s="31"/>
      <c r="D1379" s="12"/>
    </row>
    <row r="1380">
      <c r="A1380" s="29"/>
      <c r="B1380" s="30"/>
      <c r="C1380" s="31"/>
      <c r="D1380" s="12"/>
    </row>
    <row r="1381">
      <c r="A1381" s="29"/>
      <c r="B1381" s="30"/>
      <c r="C1381" s="31"/>
      <c r="D1381" s="12"/>
    </row>
    <row r="1382">
      <c r="A1382" s="29"/>
      <c r="B1382" s="30"/>
      <c r="C1382" s="31"/>
      <c r="D1382" s="12"/>
    </row>
    <row r="1383">
      <c r="A1383" s="29"/>
      <c r="B1383" s="30"/>
      <c r="C1383" s="31"/>
      <c r="D1383" s="12"/>
    </row>
    <row r="1384">
      <c r="A1384" s="29"/>
      <c r="B1384" s="30"/>
      <c r="C1384" s="31"/>
      <c r="D1384" s="12"/>
    </row>
    <row r="1385">
      <c r="A1385" s="29"/>
      <c r="B1385" s="30"/>
      <c r="C1385" s="31"/>
      <c r="D1385" s="12"/>
    </row>
    <row r="1386">
      <c r="A1386" s="29"/>
      <c r="B1386" s="30"/>
      <c r="C1386" s="31"/>
      <c r="D1386" s="12"/>
    </row>
    <row r="1387">
      <c r="A1387" s="29"/>
      <c r="B1387" s="30"/>
      <c r="C1387" s="31"/>
      <c r="D1387" s="12"/>
    </row>
    <row r="1388">
      <c r="A1388" s="29"/>
      <c r="B1388" s="30"/>
      <c r="C1388" s="31"/>
      <c r="D1388" s="12"/>
    </row>
    <row r="1389">
      <c r="A1389" s="29"/>
      <c r="B1389" s="30"/>
      <c r="C1389" s="31"/>
      <c r="D1389" s="12"/>
    </row>
    <row r="1390">
      <c r="A1390" s="29"/>
      <c r="B1390" s="30"/>
      <c r="C1390" s="31"/>
      <c r="D1390" s="12"/>
    </row>
    <row r="1391">
      <c r="A1391" s="29"/>
      <c r="B1391" s="30"/>
      <c r="C1391" s="31"/>
      <c r="D1391" s="12"/>
    </row>
    <row r="1392">
      <c r="A1392" s="29"/>
      <c r="B1392" s="30"/>
      <c r="C1392" s="31"/>
      <c r="D1392" s="12"/>
    </row>
    <row r="1393">
      <c r="A1393" s="29"/>
      <c r="B1393" s="30"/>
      <c r="C1393" s="31"/>
      <c r="D1393" s="12"/>
    </row>
    <row r="1394">
      <c r="A1394" s="29"/>
      <c r="B1394" s="30"/>
      <c r="C1394" s="31"/>
      <c r="D1394" s="12"/>
    </row>
    <row r="1395">
      <c r="A1395" s="29"/>
      <c r="B1395" s="30"/>
      <c r="C1395" s="31"/>
      <c r="D1395" s="12"/>
    </row>
    <row r="1396">
      <c r="A1396" s="29"/>
      <c r="B1396" s="30"/>
      <c r="C1396" s="31"/>
      <c r="D1396" s="12"/>
    </row>
    <row r="1397">
      <c r="A1397" s="29"/>
      <c r="B1397" s="30"/>
      <c r="C1397" s="31"/>
      <c r="D1397" s="12"/>
    </row>
    <row r="1398">
      <c r="A1398" s="29"/>
      <c r="B1398" s="30"/>
      <c r="C1398" s="31"/>
      <c r="D1398" s="12"/>
    </row>
    <row r="1399">
      <c r="A1399" s="29"/>
      <c r="B1399" s="30"/>
      <c r="C1399" s="31"/>
      <c r="D1399" s="12"/>
    </row>
    <row r="1400">
      <c r="A1400" s="29"/>
      <c r="B1400" s="30"/>
      <c r="C1400" s="31"/>
      <c r="D1400" s="12"/>
    </row>
    <row r="1401">
      <c r="A1401" s="29"/>
      <c r="B1401" s="30"/>
      <c r="C1401" s="31"/>
      <c r="D1401" s="12"/>
    </row>
    <row r="1402">
      <c r="A1402" s="29"/>
      <c r="B1402" s="30"/>
      <c r="C1402" s="31"/>
      <c r="D1402" s="12"/>
    </row>
    <row r="1403">
      <c r="A1403" s="29"/>
      <c r="B1403" s="30"/>
      <c r="C1403" s="31"/>
      <c r="D1403" s="12"/>
    </row>
    <row r="1404">
      <c r="A1404" s="29"/>
      <c r="B1404" s="30"/>
      <c r="C1404" s="31"/>
      <c r="D1404" s="12"/>
    </row>
    <row r="1405">
      <c r="A1405" s="29"/>
      <c r="B1405" s="30"/>
      <c r="C1405" s="31"/>
      <c r="D1405" s="12"/>
    </row>
    <row r="1406">
      <c r="A1406" s="29"/>
      <c r="B1406" s="30"/>
      <c r="C1406" s="31"/>
      <c r="D1406" s="12"/>
    </row>
    <row r="1407">
      <c r="A1407" s="29"/>
      <c r="B1407" s="30"/>
      <c r="C1407" s="31"/>
      <c r="D1407" s="12"/>
    </row>
    <row r="1408">
      <c r="A1408" s="29"/>
      <c r="B1408" s="30"/>
      <c r="C1408" s="31"/>
      <c r="D1408" s="12"/>
    </row>
    <row r="1409">
      <c r="A1409" s="29"/>
      <c r="B1409" s="30"/>
      <c r="C1409" s="31"/>
      <c r="D1409" s="12"/>
    </row>
    <row r="1410">
      <c r="A1410" s="29"/>
      <c r="B1410" s="30"/>
      <c r="C1410" s="31"/>
      <c r="D1410" s="12"/>
    </row>
    <row r="1411">
      <c r="A1411" s="29"/>
      <c r="B1411" s="30"/>
      <c r="C1411" s="31"/>
      <c r="D1411" s="12"/>
    </row>
    <row r="1412">
      <c r="A1412" s="29"/>
      <c r="B1412" s="30"/>
      <c r="C1412" s="31"/>
      <c r="D1412" s="12"/>
    </row>
    <row r="1413">
      <c r="A1413" s="29"/>
      <c r="B1413" s="30"/>
      <c r="C1413" s="31"/>
      <c r="D1413" s="12"/>
    </row>
    <row r="1414">
      <c r="A1414" s="29"/>
      <c r="B1414" s="30"/>
      <c r="C1414" s="31"/>
      <c r="D1414" s="12"/>
    </row>
    <row r="1415">
      <c r="A1415" s="29"/>
      <c r="B1415" s="30"/>
      <c r="C1415" s="31"/>
      <c r="D1415" s="12"/>
    </row>
    <row r="1416">
      <c r="A1416" s="29"/>
      <c r="B1416" s="30"/>
      <c r="C1416" s="31"/>
      <c r="D1416" s="12"/>
    </row>
    <row r="1417">
      <c r="A1417" s="29"/>
      <c r="B1417" s="30"/>
      <c r="C1417" s="31"/>
      <c r="D1417" s="12"/>
    </row>
    <row r="1418">
      <c r="A1418" s="29"/>
      <c r="B1418" s="30"/>
      <c r="C1418" s="31"/>
      <c r="D1418" s="12"/>
    </row>
    <row r="1419">
      <c r="A1419" s="29"/>
      <c r="B1419" s="30"/>
      <c r="C1419" s="31"/>
      <c r="D1419" s="12"/>
    </row>
    <row r="1420">
      <c r="A1420" s="29"/>
      <c r="B1420" s="30"/>
      <c r="C1420" s="31"/>
      <c r="D1420" s="12"/>
    </row>
    <row r="1421">
      <c r="A1421" s="29"/>
      <c r="B1421" s="30"/>
      <c r="C1421" s="31"/>
      <c r="D1421" s="12"/>
    </row>
    <row r="1422">
      <c r="A1422" s="29"/>
      <c r="B1422" s="30"/>
      <c r="C1422" s="31"/>
      <c r="D1422" s="12"/>
    </row>
    <row r="1423">
      <c r="A1423" s="29"/>
      <c r="B1423" s="30"/>
      <c r="C1423" s="31"/>
      <c r="D1423" s="12"/>
    </row>
    <row r="1424">
      <c r="A1424" s="29"/>
      <c r="B1424" s="30"/>
      <c r="C1424" s="31"/>
      <c r="D1424" s="12"/>
    </row>
    <row r="1425">
      <c r="A1425" s="29"/>
      <c r="B1425" s="30"/>
      <c r="C1425" s="31"/>
      <c r="D1425" s="12"/>
    </row>
    <row r="1426">
      <c r="A1426" s="29"/>
      <c r="B1426" s="30"/>
      <c r="C1426" s="31"/>
      <c r="D1426" s="12"/>
    </row>
    <row r="1427">
      <c r="A1427" s="29"/>
      <c r="B1427" s="30"/>
      <c r="C1427" s="31"/>
      <c r="D1427" s="12"/>
    </row>
    <row r="1428">
      <c r="A1428" s="29"/>
      <c r="B1428" s="30"/>
      <c r="C1428" s="31"/>
      <c r="D1428" s="12"/>
    </row>
    <row r="1429">
      <c r="A1429" s="29"/>
      <c r="B1429" s="30"/>
      <c r="C1429" s="31"/>
      <c r="D1429" s="12"/>
    </row>
    <row r="1430">
      <c r="A1430" s="29"/>
      <c r="B1430" s="30"/>
      <c r="C1430" s="31"/>
      <c r="D1430" s="12"/>
    </row>
    <row r="1431">
      <c r="A1431" s="29"/>
      <c r="B1431" s="30"/>
      <c r="C1431" s="31"/>
      <c r="D1431" s="12"/>
    </row>
    <row r="1432">
      <c r="A1432" s="29"/>
      <c r="B1432" s="30"/>
      <c r="C1432" s="31"/>
      <c r="D1432" s="12"/>
    </row>
    <row r="1433">
      <c r="A1433" s="29"/>
      <c r="B1433" s="30"/>
      <c r="C1433" s="31"/>
      <c r="D1433" s="12"/>
    </row>
    <row r="1434">
      <c r="A1434" s="29"/>
      <c r="B1434" s="30"/>
      <c r="C1434" s="31"/>
      <c r="D1434" s="12"/>
    </row>
    <row r="1435">
      <c r="A1435" s="29"/>
      <c r="B1435" s="30"/>
      <c r="C1435" s="31"/>
      <c r="D1435" s="12"/>
    </row>
    <row r="1436">
      <c r="A1436" s="29"/>
      <c r="B1436" s="30"/>
      <c r="C1436" s="31"/>
      <c r="D1436" s="12"/>
    </row>
    <row r="1437">
      <c r="A1437" s="29"/>
      <c r="B1437" s="30"/>
      <c r="C1437" s="31"/>
      <c r="D1437" s="12"/>
    </row>
    <row r="1438">
      <c r="A1438" s="29"/>
      <c r="B1438" s="30"/>
      <c r="C1438" s="31"/>
      <c r="D1438" s="12"/>
    </row>
    <row r="1439">
      <c r="A1439" s="29"/>
      <c r="B1439" s="30"/>
      <c r="C1439" s="31"/>
      <c r="D1439" s="12"/>
    </row>
    <row r="1440">
      <c r="A1440" s="29"/>
      <c r="B1440" s="30"/>
      <c r="C1440" s="31"/>
      <c r="D1440" s="12"/>
    </row>
    <row r="1441">
      <c r="A1441" s="29"/>
      <c r="B1441" s="30"/>
      <c r="C1441" s="31"/>
      <c r="D1441" s="12"/>
    </row>
    <row r="1442">
      <c r="A1442" s="29"/>
      <c r="B1442" s="30"/>
      <c r="C1442" s="31"/>
      <c r="D1442" s="12"/>
    </row>
    <row r="1443">
      <c r="A1443" s="29"/>
      <c r="B1443" s="30"/>
      <c r="C1443" s="31"/>
      <c r="D1443" s="12"/>
    </row>
    <row r="1444">
      <c r="A1444" s="29"/>
      <c r="B1444" s="30"/>
      <c r="C1444" s="31"/>
      <c r="D1444" s="12"/>
    </row>
    <row r="1445">
      <c r="A1445" s="29"/>
      <c r="B1445" s="30"/>
      <c r="C1445" s="31"/>
      <c r="D1445" s="12"/>
    </row>
    <row r="1446">
      <c r="A1446" s="29"/>
      <c r="B1446" s="30"/>
      <c r="C1446" s="31"/>
      <c r="D1446" s="12"/>
    </row>
    <row r="1447">
      <c r="A1447" s="29"/>
      <c r="B1447" s="30"/>
      <c r="C1447" s="31"/>
      <c r="D1447" s="12"/>
    </row>
    <row r="1448">
      <c r="A1448" s="29"/>
      <c r="B1448" s="30"/>
      <c r="C1448" s="31"/>
      <c r="D1448" s="12"/>
    </row>
    <row r="1449">
      <c r="A1449" s="29"/>
      <c r="B1449" s="30"/>
      <c r="C1449" s="31"/>
      <c r="D1449" s="12"/>
    </row>
    <row r="1450">
      <c r="A1450" s="29"/>
      <c r="B1450" s="30"/>
      <c r="C1450" s="31"/>
      <c r="D1450" s="12"/>
    </row>
    <row r="1451">
      <c r="A1451" s="29"/>
      <c r="B1451" s="30"/>
      <c r="C1451" s="31"/>
      <c r="D1451" s="12"/>
    </row>
    <row r="1452">
      <c r="A1452" s="29"/>
      <c r="B1452" s="30"/>
      <c r="C1452" s="31"/>
      <c r="D1452" s="12"/>
    </row>
    <row r="1453">
      <c r="A1453" s="29"/>
      <c r="B1453" s="30"/>
      <c r="C1453" s="31"/>
      <c r="D1453" s="12"/>
    </row>
    <row r="1454">
      <c r="A1454" s="29"/>
      <c r="B1454" s="30"/>
      <c r="C1454" s="31"/>
      <c r="D1454" s="12"/>
    </row>
    <row r="1455">
      <c r="A1455" s="29"/>
      <c r="B1455" s="30"/>
      <c r="C1455" s="31"/>
      <c r="D1455" s="12"/>
    </row>
    <row r="1456">
      <c r="A1456" s="29"/>
      <c r="B1456" s="30"/>
      <c r="C1456" s="31"/>
      <c r="D1456" s="12"/>
    </row>
    <row r="1457">
      <c r="A1457" s="29"/>
      <c r="B1457" s="30"/>
      <c r="C1457" s="31"/>
      <c r="D1457" s="12"/>
    </row>
    <row r="1458">
      <c r="A1458" s="29"/>
      <c r="B1458" s="30"/>
      <c r="C1458" s="31"/>
      <c r="D1458" s="12"/>
    </row>
    <row r="1459">
      <c r="A1459" s="29"/>
      <c r="B1459" s="30"/>
      <c r="C1459" s="31"/>
      <c r="D1459" s="12"/>
    </row>
    <row r="1460">
      <c r="A1460" s="29"/>
      <c r="B1460" s="30"/>
      <c r="C1460" s="31"/>
      <c r="D1460" s="12"/>
    </row>
    <row r="1461">
      <c r="A1461" s="29"/>
      <c r="B1461" s="30"/>
      <c r="C1461" s="31"/>
      <c r="D1461" s="12"/>
    </row>
    <row r="1462">
      <c r="A1462" s="29"/>
      <c r="B1462" s="30"/>
      <c r="C1462" s="31"/>
      <c r="D1462" s="12"/>
    </row>
    <row r="1463">
      <c r="A1463" s="29"/>
      <c r="B1463" s="30"/>
      <c r="C1463" s="31"/>
      <c r="D1463" s="12"/>
    </row>
    <row r="1464">
      <c r="A1464" s="29"/>
      <c r="B1464" s="30"/>
      <c r="C1464" s="31"/>
      <c r="D1464" s="12"/>
    </row>
    <row r="1465">
      <c r="A1465" s="29"/>
      <c r="B1465" s="30"/>
      <c r="C1465" s="31"/>
      <c r="D1465" s="12"/>
    </row>
    <row r="1466">
      <c r="A1466" s="29"/>
      <c r="B1466" s="30"/>
      <c r="C1466" s="31"/>
      <c r="D1466" s="12"/>
    </row>
    <row r="1467">
      <c r="A1467" s="29"/>
      <c r="B1467" s="30"/>
      <c r="C1467" s="31"/>
      <c r="D1467" s="12"/>
    </row>
    <row r="1468">
      <c r="A1468" s="29"/>
      <c r="B1468" s="30"/>
      <c r="C1468" s="31"/>
      <c r="D1468" s="12"/>
    </row>
    <row r="1469">
      <c r="A1469" s="29"/>
      <c r="B1469" s="30"/>
      <c r="C1469" s="31"/>
      <c r="D1469" s="12"/>
    </row>
    <row r="1470">
      <c r="A1470" s="29"/>
      <c r="B1470" s="30"/>
      <c r="C1470" s="31"/>
      <c r="D1470" s="12"/>
    </row>
    <row r="1471">
      <c r="A1471" s="29"/>
      <c r="B1471" s="30"/>
      <c r="C1471" s="31"/>
      <c r="D1471" s="12"/>
    </row>
    <row r="1472">
      <c r="A1472" s="29"/>
      <c r="B1472" s="30"/>
      <c r="C1472" s="31"/>
      <c r="D1472" s="12"/>
    </row>
    <row r="1473">
      <c r="A1473" s="29"/>
      <c r="B1473" s="30"/>
      <c r="C1473" s="31"/>
      <c r="D1473" s="12"/>
    </row>
    <row r="1474">
      <c r="A1474" s="29"/>
      <c r="B1474" s="30"/>
      <c r="C1474" s="31"/>
      <c r="D1474" s="12"/>
    </row>
    <row r="1475">
      <c r="A1475" s="29"/>
      <c r="B1475" s="30"/>
      <c r="C1475" s="31"/>
      <c r="D1475" s="12"/>
    </row>
    <row r="1476">
      <c r="A1476" s="29"/>
      <c r="B1476" s="30"/>
      <c r="C1476" s="31"/>
      <c r="D1476" s="12"/>
    </row>
    <row r="1477">
      <c r="A1477" s="29"/>
      <c r="B1477" s="30"/>
      <c r="C1477" s="31"/>
      <c r="D1477" s="12"/>
    </row>
    <row r="1478">
      <c r="A1478" s="29"/>
      <c r="B1478" s="30"/>
      <c r="C1478" s="31"/>
      <c r="D1478" s="12"/>
    </row>
    <row r="1479">
      <c r="A1479" s="29"/>
      <c r="B1479" s="30"/>
      <c r="C1479" s="31"/>
      <c r="D1479" s="12"/>
    </row>
    <row r="1480">
      <c r="A1480" s="29"/>
      <c r="B1480" s="30"/>
      <c r="C1480" s="31"/>
      <c r="D1480" s="12"/>
    </row>
    <row r="1481">
      <c r="A1481" s="29"/>
      <c r="B1481" s="30"/>
      <c r="C1481" s="31"/>
      <c r="D1481" s="12"/>
    </row>
    <row r="1482">
      <c r="A1482" s="29"/>
      <c r="B1482" s="30"/>
      <c r="C1482" s="31"/>
      <c r="D1482" s="12"/>
    </row>
    <row r="1483">
      <c r="A1483" s="29"/>
      <c r="B1483" s="30"/>
      <c r="C1483" s="31"/>
      <c r="D1483" s="12"/>
    </row>
    <row r="1484">
      <c r="A1484" s="29"/>
      <c r="B1484" s="30"/>
      <c r="C1484" s="31"/>
      <c r="D1484" s="12"/>
    </row>
    <row r="1485">
      <c r="A1485" s="29"/>
      <c r="B1485" s="30"/>
      <c r="C1485" s="31"/>
      <c r="D1485" s="12"/>
    </row>
    <row r="1486">
      <c r="A1486" s="29"/>
      <c r="B1486" s="30"/>
      <c r="C1486" s="31"/>
      <c r="D1486" s="12"/>
    </row>
    <row r="1487">
      <c r="A1487" s="29"/>
      <c r="B1487" s="30"/>
      <c r="C1487" s="31"/>
      <c r="D1487" s="12"/>
    </row>
    <row r="1488">
      <c r="A1488" s="29"/>
      <c r="B1488" s="30"/>
      <c r="C1488" s="31"/>
      <c r="D1488" s="12"/>
    </row>
    <row r="1489">
      <c r="A1489" s="29"/>
      <c r="B1489" s="30"/>
      <c r="C1489" s="31"/>
      <c r="D1489" s="12"/>
    </row>
    <row r="1490">
      <c r="A1490" s="29"/>
      <c r="B1490" s="30"/>
      <c r="C1490" s="31"/>
      <c r="D1490" s="12"/>
    </row>
    <row r="1491">
      <c r="A1491" s="29"/>
      <c r="B1491" s="30"/>
      <c r="C1491" s="31"/>
      <c r="D1491" s="12"/>
    </row>
    <row r="1492">
      <c r="A1492" s="29"/>
      <c r="B1492" s="30"/>
      <c r="C1492" s="31"/>
      <c r="D1492" s="12"/>
    </row>
    <row r="1493">
      <c r="A1493" s="29"/>
      <c r="B1493" s="30"/>
      <c r="C1493" s="31"/>
      <c r="D1493" s="12"/>
    </row>
    <row r="1494">
      <c r="A1494" s="29"/>
      <c r="B1494" s="30"/>
      <c r="C1494" s="31"/>
      <c r="D1494" s="12"/>
    </row>
    <row r="1495">
      <c r="A1495" s="29"/>
      <c r="B1495" s="30"/>
      <c r="C1495" s="31"/>
      <c r="D1495" s="12"/>
    </row>
    <row r="1496">
      <c r="A1496" s="29"/>
      <c r="B1496" s="30"/>
      <c r="C1496" s="31"/>
      <c r="D1496" s="12"/>
    </row>
    <row r="1497">
      <c r="A1497" s="29"/>
      <c r="B1497" s="30"/>
      <c r="C1497" s="31"/>
      <c r="D1497" s="12"/>
    </row>
    <row r="1498">
      <c r="A1498" s="29"/>
      <c r="B1498" s="30"/>
      <c r="C1498" s="31"/>
      <c r="D1498" s="12"/>
    </row>
    <row r="1499">
      <c r="A1499" s="29"/>
      <c r="B1499" s="30"/>
      <c r="C1499" s="31"/>
      <c r="D1499" s="12"/>
    </row>
    <row r="1500">
      <c r="A1500" s="29"/>
      <c r="B1500" s="30"/>
      <c r="C1500" s="31"/>
      <c r="D1500" s="12"/>
    </row>
    <row r="1501">
      <c r="A1501" s="29"/>
      <c r="B1501" s="30"/>
      <c r="C1501" s="31"/>
      <c r="D1501" s="12"/>
    </row>
    <row r="1502">
      <c r="A1502" s="29"/>
      <c r="B1502" s="30"/>
      <c r="C1502" s="31"/>
      <c r="D1502" s="12"/>
    </row>
    <row r="1503">
      <c r="A1503" s="29"/>
      <c r="B1503" s="30"/>
      <c r="C1503" s="31"/>
      <c r="D1503" s="12"/>
    </row>
    <row r="1504">
      <c r="A1504" s="29"/>
      <c r="B1504" s="30"/>
      <c r="C1504" s="31"/>
      <c r="D1504" s="12"/>
    </row>
    <row r="1505">
      <c r="A1505" s="29"/>
      <c r="B1505" s="30"/>
      <c r="C1505" s="31"/>
      <c r="D1505" s="12"/>
    </row>
    <row r="1506">
      <c r="A1506" s="29"/>
      <c r="B1506" s="30"/>
      <c r="C1506" s="31"/>
      <c r="D1506" s="12"/>
    </row>
    <row r="1507">
      <c r="A1507" s="29"/>
      <c r="B1507" s="30"/>
      <c r="C1507" s="31"/>
      <c r="D1507" s="12"/>
    </row>
    <row r="1508">
      <c r="A1508" s="29"/>
      <c r="B1508" s="30"/>
      <c r="C1508" s="31"/>
      <c r="D1508" s="12"/>
    </row>
    <row r="1509">
      <c r="A1509" s="29"/>
      <c r="B1509" s="30"/>
      <c r="C1509" s="31"/>
      <c r="D1509" s="12"/>
    </row>
    <row r="1510">
      <c r="A1510" s="29"/>
      <c r="B1510" s="30"/>
      <c r="C1510" s="31"/>
      <c r="D1510" s="12"/>
    </row>
    <row r="1511">
      <c r="A1511" s="29"/>
      <c r="B1511" s="30"/>
      <c r="C1511" s="31"/>
      <c r="D1511" s="12"/>
    </row>
    <row r="1512">
      <c r="A1512" s="29"/>
      <c r="B1512" s="30"/>
      <c r="C1512" s="31"/>
      <c r="D1512" s="12"/>
    </row>
    <row r="1513">
      <c r="A1513" s="29"/>
      <c r="B1513" s="30"/>
      <c r="C1513" s="31"/>
      <c r="D1513" s="12"/>
    </row>
    <row r="1514">
      <c r="A1514" s="29"/>
      <c r="B1514" s="30"/>
      <c r="C1514" s="31"/>
      <c r="D1514" s="12"/>
    </row>
    <row r="1515">
      <c r="A1515" s="29"/>
      <c r="B1515" s="30"/>
      <c r="C1515" s="31"/>
      <c r="D1515" s="12"/>
    </row>
    <row r="1516">
      <c r="A1516" s="29"/>
      <c r="B1516" s="30"/>
      <c r="C1516" s="31"/>
      <c r="D1516" s="12"/>
    </row>
    <row r="1517">
      <c r="A1517" s="29"/>
      <c r="B1517" s="30"/>
      <c r="C1517" s="31"/>
      <c r="D1517" s="12"/>
    </row>
    <row r="1518">
      <c r="A1518" s="29"/>
      <c r="B1518" s="30"/>
      <c r="C1518" s="31"/>
      <c r="D1518" s="12"/>
    </row>
    <row r="1519">
      <c r="A1519" s="29"/>
      <c r="B1519" s="30"/>
      <c r="C1519" s="31"/>
      <c r="D1519" s="12"/>
    </row>
    <row r="1520">
      <c r="A1520" s="29"/>
      <c r="B1520" s="30"/>
      <c r="C1520" s="31"/>
      <c r="D1520" s="12"/>
    </row>
    <row r="1521">
      <c r="A1521" s="29"/>
      <c r="B1521" s="30"/>
      <c r="C1521" s="31"/>
      <c r="D1521" s="12"/>
    </row>
    <row r="1522">
      <c r="A1522" s="29"/>
      <c r="B1522" s="30"/>
      <c r="C1522" s="31"/>
      <c r="D1522" s="12"/>
    </row>
    <row r="1523">
      <c r="A1523" s="29"/>
      <c r="B1523" s="30"/>
      <c r="C1523" s="31"/>
      <c r="D1523" s="12"/>
    </row>
    <row r="1524">
      <c r="A1524" s="29"/>
      <c r="B1524" s="30"/>
      <c r="C1524" s="31"/>
      <c r="D1524" s="12"/>
    </row>
    <row r="1525">
      <c r="A1525" s="29"/>
      <c r="B1525" s="30"/>
      <c r="C1525" s="31"/>
      <c r="D1525" s="12"/>
    </row>
    <row r="1526">
      <c r="A1526" s="29"/>
      <c r="B1526" s="30"/>
      <c r="C1526" s="31"/>
      <c r="D1526" s="12"/>
    </row>
    <row r="1527">
      <c r="A1527" s="29"/>
      <c r="B1527" s="30"/>
      <c r="C1527" s="31"/>
      <c r="D1527" s="12"/>
    </row>
    <row r="1528">
      <c r="A1528" s="29"/>
      <c r="B1528" s="30"/>
      <c r="C1528" s="31"/>
      <c r="D1528" s="12"/>
    </row>
    <row r="1529">
      <c r="A1529" s="29"/>
      <c r="B1529" s="30"/>
      <c r="C1529" s="31"/>
      <c r="D1529" s="12"/>
    </row>
    <row r="1530">
      <c r="A1530" s="29"/>
      <c r="B1530" s="30"/>
      <c r="C1530" s="31"/>
      <c r="D1530" s="12"/>
    </row>
    <row r="1531">
      <c r="A1531" s="29"/>
      <c r="B1531" s="30"/>
      <c r="C1531" s="31"/>
      <c r="D1531" s="12"/>
    </row>
    <row r="1532">
      <c r="A1532" s="29"/>
      <c r="B1532" s="30"/>
      <c r="C1532" s="31"/>
      <c r="D1532" s="12"/>
    </row>
    <row r="1533">
      <c r="A1533" s="29"/>
      <c r="B1533" s="30"/>
      <c r="C1533" s="31"/>
      <c r="D1533" s="12"/>
    </row>
    <row r="1534">
      <c r="A1534" s="29"/>
      <c r="B1534" s="30"/>
      <c r="C1534" s="31"/>
      <c r="D1534" s="12"/>
    </row>
    <row r="1535">
      <c r="A1535" s="29"/>
      <c r="B1535" s="30"/>
      <c r="C1535" s="31"/>
      <c r="D1535" s="12"/>
    </row>
    <row r="1536">
      <c r="A1536" s="29"/>
      <c r="B1536" s="30"/>
      <c r="C1536" s="31"/>
      <c r="D1536" s="12"/>
    </row>
    <row r="1537">
      <c r="A1537" s="29"/>
      <c r="B1537" s="30"/>
      <c r="C1537" s="31"/>
      <c r="D1537" s="12"/>
    </row>
    <row r="1538">
      <c r="A1538" s="29"/>
      <c r="B1538" s="30"/>
      <c r="C1538" s="31"/>
      <c r="D1538" s="12"/>
    </row>
    <row r="1539">
      <c r="A1539" s="29"/>
      <c r="B1539" s="30"/>
      <c r="C1539" s="31"/>
      <c r="D1539" s="12"/>
    </row>
    <row r="1540">
      <c r="A1540" s="29"/>
      <c r="B1540" s="30"/>
      <c r="C1540" s="31"/>
      <c r="D1540" s="12"/>
    </row>
    <row r="1541">
      <c r="A1541" s="29"/>
      <c r="B1541" s="30"/>
      <c r="C1541" s="31"/>
      <c r="D1541" s="12"/>
    </row>
    <row r="1542">
      <c r="A1542" s="29"/>
      <c r="B1542" s="30"/>
      <c r="C1542" s="31"/>
      <c r="D1542" s="12"/>
    </row>
    <row r="1543">
      <c r="A1543" s="29"/>
      <c r="B1543" s="30"/>
      <c r="C1543" s="31"/>
      <c r="D1543" s="12"/>
    </row>
    <row r="1544">
      <c r="A1544" s="29"/>
      <c r="B1544" s="30"/>
      <c r="C1544" s="31"/>
      <c r="D1544" s="12"/>
    </row>
    <row r="1545">
      <c r="A1545" s="29"/>
      <c r="B1545" s="30"/>
      <c r="C1545" s="31"/>
      <c r="D1545" s="12"/>
    </row>
    <row r="1546">
      <c r="A1546" s="29"/>
      <c r="B1546" s="30"/>
      <c r="C1546" s="31"/>
      <c r="D1546" s="12"/>
    </row>
    <row r="1547">
      <c r="A1547" s="29"/>
      <c r="B1547" s="30"/>
      <c r="C1547" s="31"/>
      <c r="D1547" s="12"/>
    </row>
    <row r="1548">
      <c r="A1548" s="29"/>
      <c r="B1548" s="30"/>
      <c r="C1548" s="31"/>
      <c r="D1548" s="12"/>
    </row>
    <row r="1549">
      <c r="A1549" s="29"/>
      <c r="B1549" s="30"/>
      <c r="C1549" s="31"/>
      <c r="D1549" s="12"/>
    </row>
    <row r="1550">
      <c r="A1550" s="29"/>
      <c r="B1550" s="30"/>
      <c r="C1550" s="31"/>
      <c r="D1550" s="12"/>
    </row>
    <row r="1551">
      <c r="A1551" s="29"/>
      <c r="B1551" s="30"/>
      <c r="C1551" s="31"/>
      <c r="D1551" s="12"/>
    </row>
    <row r="1552">
      <c r="A1552" s="29"/>
      <c r="B1552" s="30"/>
      <c r="C1552" s="31"/>
      <c r="D1552" s="12"/>
    </row>
    <row r="1553">
      <c r="A1553" s="29"/>
      <c r="B1553" s="30"/>
      <c r="C1553" s="31"/>
      <c r="D1553" s="12"/>
    </row>
    <row r="1554">
      <c r="A1554" s="29"/>
      <c r="B1554" s="30"/>
      <c r="C1554" s="31"/>
      <c r="D1554" s="12"/>
    </row>
    <row r="1555">
      <c r="A1555" s="29"/>
      <c r="B1555" s="30"/>
      <c r="C1555" s="31"/>
      <c r="D1555" s="12"/>
    </row>
    <row r="1556">
      <c r="A1556" s="29"/>
      <c r="B1556" s="30"/>
      <c r="C1556" s="31"/>
      <c r="D1556" s="12"/>
    </row>
    <row r="1557">
      <c r="A1557" s="29"/>
      <c r="B1557" s="30"/>
      <c r="C1557" s="31"/>
      <c r="D1557" s="12"/>
    </row>
    <row r="1558">
      <c r="A1558" s="29"/>
      <c r="B1558" s="30"/>
      <c r="C1558" s="31"/>
      <c r="D1558" s="12"/>
    </row>
    <row r="1559">
      <c r="A1559" s="29"/>
      <c r="B1559" s="30"/>
      <c r="C1559" s="31"/>
      <c r="D1559" s="12"/>
    </row>
    <row r="1560">
      <c r="A1560" s="29"/>
      <c r="B1560" s="30"/>
      <c r="C1560" s="31"/>
      <c r="D1560" s="12"/>
    </row>
    <row r="1561">
      <c r="A1561" s="29"/>
      <c r="B1561" s="30"/>
      <c r="C1561" s="31"/>
      <c r="D1561" s="12"/>
    </row>
    <row r="1562">
      <c r="A1562" s="29"/>
      <c r="B1562" s="30"/>
      <c r="C1562" s="31"/>
      <c r="D1562" s="12"/>
    </row>
    <row r="1563">
      <c r="A1563" s="29"/>
      <c r="B1563" s="30"/>
      <c r="C1563" s="31"/>
      <c r="D1563" s="12"/>
    </row>
    <row r="1564">
      <c r="A1564" s="29"/>
      <c r="B1564" s="30"/>
      <c r="C1564" s="31"/>
      <c r="D1564" s="12"/>
    </row>
    <row r="1565">
      <c r="A1565" s="29"/>
      <c r="B1565" s="30"/>
      <c r="C1565" s="31"/>
      <c r="D1565" s="12"/>
    </row>
    <row r="1566">
      <c r="A1566" s="29"/>
      <c r="B1566" s="30"/>
      <c r="C1566" s="31"/>
      <c r="D1566" s="12"/>
    </row>
    <row r="1567">
      <c r="A1567" s="29"/>
      <c r="B1567" s="30"/>
      <c r="C1567" s="31"/>
      <c r="D1567" s="12"/>
    </row>
    <row r="1568">
      <c r="A1568" s="29"/>
      <c r="B1568" s="30"/>
      <c r="C1568" s="31"/>
      <c r="D1568" s="12"/>
    </row>
    <row r="1569">
      <c r="A1569" s="29"/>
      <c r="B1569" s="30"/>
      <c r="C1569" s="31"/>
      <c r="D1569" s="12"/>
    </row>
    <row r="1570">
      <c r="A1570" s="29"/>
      <c r="B1570" s="30"/>
      <c r="C1570" s="31"/>
      <c r="D1570" s="12"/>
    </row>
    <row r="1571">
      <c r="A1571" s="29"/>
      <c r="B1571" s="30"/>
      <c r="C1571" s="31"/>
      <c r="D1571" s="12"/>
    </row>
    <row r="1572">
      <c r="A1572" s="29"/>
      <c r="B1572" s="30"/>
      <c r="C1572" s="31"/>
      <c r="D1572" s="12"/>
    </row>
    <row r="1573">
      <c r="A1573" s="29"/>
      <c r="B1573" s="30"/>
      <c r="C1573" s="31"/>
      <c r="D1573" s="12"/>
    </row>
    <row r="1574">
      <c r="A1574" s="29"/>
      <c r="B1574" s="30"/>
      <c r="C1574" s="31"/>
      <c r="D1574" s="12"/>
    </row>
    <row r="1575">
      <c r="A1575" s="29"/>
      <c r="B1575" s="30"/>
      <c r="C1575" s="31"/>
      <c r="D1575" s="12"/>
    </row>
    <row r="1576">
      <c r="A1576" s="29"/>
      <c r="B1576" s="30"/>
      <c r="C1576" s="31"/>
      <c r="D1576" s="12"/>
    </row>
    <row r="1577">
      <c r="A1577" s="29"/>
      <c r="B1577" s="30"/>
      <c r="C1577" s="31"/>
      <c r="D1577" s="12"/>
    </row>
    <row r="1578">
      <c r="A1578" s="29"/>
      <c r="B1578" s="30"/>
      <c r="C1578" s="31"/>
      <c r="D1578" s="12"/>
    </row>
    <row r="1579">
      <c r="A1579" s="29"/>
      <c r="B1579" s="30"/>
      <c r="C1579" s="31"/>
      <c r="D1579" s="12"/>
    </row>
    <row r="1580">
      <c r="A1580" s="29"/>
      <c r="B1580" s="30"/>
      <c r="C1580" s="31"/>
      <c r="D1580" s="12"/>
    </row>
    <row r="1581">
      <c r="A1581" s="29"/>
      <c r="B1581" s="30"/>
      <c r="C1581" s="31"/>
      <c r="D1581" s="12"/>
    </row>
    <row r="1582">
      <c r="A1582" s="29"/>
      <c r="B1582" s="30"/>
      <c r="C1582" s="31"/>
      <c r="D1582" s="12"/>
    </row>
    <row r="1583">
      <c r="A1583" s="29"/>
      <c r="B1583" s="30"/>
      <c r="C1583" s="31"/>
      <c r="D1583" s="12"/>
    </row>
    <row r="1584">
      <c r="A1584" s="29"/>
      <c r="B1584" s="30"/>
      <c r="C1584" s="31"/>
      <c r="D1584" s="12"/>
    </row>
    <row r="1585">
      <c r="A1585" s="29"/>
      <c r="B1585" s="30"/>
      <c r="C1585" s="31"/>
      <c r="D1585" s="12"/>
    </row>
    <row r="1586">
      <c r="A1586" s="29"/>
      <c r="B1586" s="30"/>
      <c r="C1586" s="31"/>
      <c r="D1586" s="12"/>
    </row>
    <row r="1587">
      <c r="A1587" s="29"/>
      <c r="B1587" s="30"/>
      <c r="C1587" s="31"/>
      <c r="D1587" s="12"/>
    </row>
    <row r="1588">
      <c r="A1588" s="29"/>
      <c r="B1588" s="30"/>
      <c r="C1588" s="31"/>
      <c r="D1588" s="12"/>
    </row>
    <row r="1589">
      <c r="A1589" s="29"/>
      <c r="B1589" s="30"/>
      <c r="C1589" s="31"/>
      <c r="D1589" s="12"/>
    </row>
    <row r="1590">
      <c r="A1590" s="29"/>
      <c r="B1590" s="30"/>
      <c r="C1590" s="31"/>
      <c r="D1590" s="12"/>
    </row>
    <row r="1591">
      <c r="A1591" s="29"/>
      <c r="B1591" s="30"/>
      <c r="C1591" s="31"/>
      <c r="D1591" s="12"/>
    </row>
    <row r="1592">
      <c r="A1592" s="29"/>
      <c r="B1592" s="30"/>
      <c r="C1592" s="31"/>
      <c r="D1592" s="12"/>
    </row>
    <row r="1593">
      <c r="A1593" s="29"/>
      <c r="B1593" s="30"/>
      <c r="C1593" s="31"/>
      <c r="D1593" s="12"/>
    </row>
    <row r="1594">
      <c r="A1594" s="29"/>
      <c r="B1594" s="30"/>
      <c r="C1594" s="31"/>
      <c r="D1594" s="12"/>
    </row>
    <row r="1595">
      <c r="A1595" s="29"/>
      <c r="B1595" s="30"/>
      <c r="C1595" s="31"/>
      <c r="D1595" s="12"/>
    </row>
    <row r="1596">
      <c r="A1596" s="29"/>
      <c r="B1596" s="30"/>
      <c r="C1596" s="31"/>
      <c r="D1596" s="12"/>
    </row>
    <row r="1597">
      <c r="A1597" s="29"/>
      <c r="B1597" s="30"/>
      <c r="C1597" s="31"/>
      <c r="D1597" s="12"/>
    </row>
    <row r="1598">
      <c r="A1598" s="29"/>
      <c r="B1598" s="30"/>
      <c r="C1598" s="31"/>
      <c r="D1598" s="12"/>
    </row>
    <row r="1599">
      <c r="A1599" s="29"/>
      <c r="B1599" s="30"/>
      <c r="C1599" s="31"/>
      <c r="D1599" s="12"/>
    </row>
    <row r="1600">
      <c r="A1600" s="29"/>
      <c r="B1600" s="30"/>
      <c r="C1600" s="31"/>
      <c r="D1600" s="12"/>
    </row>
    <row r="1601">
      <c r="A1601" s="29"/>
      <c r="B1601" s="30"/>
      <c r="C1601" s="31"/>
      <c r="D1601" s="12"/>
    </row>
    <row r="1602">
      <c r="A1602" s="29"/>
      <c r="B1602" s="30"/>
      <c r="C1602" s="31"/>
      <c r="D1602" s="12"/>
    </row>
    <row r="1603">
      <c r="A1603" s="29"/>
      <c r="B1603" s="30"/>
      <c r="C1603" s="31"/>
      <c r="D1603" s="12"/>
    </row>
    <row r="1604">
      <c r="A1604" s="29"/>
      <c r="B1604" s="30"/>
      <c r="C1604" s="31"/>
      <c r="D1604" s="12"/>
    </row>
    <row r="1605">
      <c r="A1605" s="29"/>
      <c r="B1605" s="30"/>
      <c r="C1605" s="31"/>
      <c r="D1605" s="12"/>
    </row>
    <row r="1606">
      <c r="A1606" s="29"/>
      <c r="B1606" s="30"/>
      <c r="C1606" s="31"/>
      <c r="D1606" s="12"/>
    </row>
    <row r="1607">
      <c r="A1607" s="29"/>
      <c r="B1607" s="30"/>
      <c r="C1607" s="31"/>
      <c r="D1607" s="12"/>
    </row>
    <row r="1608">
      <c r="A1608" s="29"/>
      <c r="B1608" s="30"/>
      <c r="C1608" s="31"/>
      <c r="D1608" s="12"/>
    </row>
    <row r="1609">
      <c r="A1609" s="29"/>
      <c r="B1609" s="30"/>
      <c r="C1609" s="31"/>
      <c r="D1609" s="12"/>
    </row>
    <row r="1610">
      <c r="A1610" s="29"/>
      <c r="B1610" s="30"/>
      <c r="C1610" s="31"/>
      <c r="D1610" s="12"/>
    </row>
    <row r="1611">
      <c r="A1611" s="29"/>
      <c r="B1611" s="30"/>
      <c r="C1611" s="31"/>
      <c r="D1611" s="12"/>
    </row>
    <row r="1612">
      <c r="A1612" s="29"/>
      <c r="B1612" s="30"/>
      <c r="C1612" s="31"/>
      <c r="D1612" s="12"/>
    </row>
    <row r="1613">
      <c r="A1613" s="29"/>
      <c r="B1613" s="30"/>
      <c r="C1613" s="31"/>
      <c r="D1613" s="12"/>
    </row>
    <row r="1614">
      <c r="A1614" s="29"/>
      <c r="B1614" s="30"/>
      <c r="C1614" s="31"/>
      <c r="D1614" s="12"/>
    </row>
    <row r="1615">
      <c r="A1615" s="29"/>
      <c r="B1615" s="30"/>
      <c r="C1615" s="31"/>
      <c r="D1615" s="12"/>
    </row>
    <row r="1616">
      <c r="A1616" s="29"/>
      <c r="B1616" s="30"/>
      <c r="C1616" s="31"/>
      <c r="D1616" s="12"/>
    </row>
    <row r="1617">
      <c r="A1617" s="29"/>
      <c r="B1617" s="30"/>
      <c r="C1617" s="31"/>
      <c r="D1617" s="12"/>
    </row>
    <row r="1618">
      <c r="A1618" s="29"/>
      <c r="B1618" s="30"/>
      <c r="C1618" s="31"/>
      <c r="D1618" s="12"/>
    </row>
    <row r="1619">
      <c r="A1619" s="29"/>
      <c r="B1619" s="30"/>
      <c r="C1619" s="31"/>
      <c r="D1619" s="12"/>
    </row>
    <row r="1620">
      <c r="A1620" s="29"/>
      <c r="B1620" s="30"/>
      <c r="C1620" s="31"/>
      <c r="D1620" s="12"/>
    </row>
    <row r="1621">
      <c r="A1621" s="29"/>
      <c r="B1621" s="30"/>
      <c r="C1621" s="31"/>
      <c r="D1621" s="12"/>
    </row>
    <row r="1622">
      <c r="A1622" s="29"/>
      <c r="B1622" s="30"/>
      <c r="C1622" s="31"/>
      <c r="D1622" s="12"/>
    </row>
    <row r="1623">
      <c r="A1623" s="29"/>
      <c r="B1623" s="30"/>
      <c r="C1623" s="31"/>
      <c r="D1623" s="12"/>
    </row>
    <row r="1624">
      <c r="A1624" s="29"/>
      <c r="B1624" s="30"/>
      <c r="C1624" s="31"/>
      <c r="D1624" s="12"/>
    </row>
    <row r="1625">
      <c r="A1625" s="29"/>
      <c r="B1625" s="30"/>
      <c r="C1625" s="31"/>
      <c r="D1625" s="12"/>
    </row>
    <row r="1626">
      <c r="A1626" s="29"/>
      <c r="B1626" s="30"/>
      <c r="C1626" s="31"/>
      <c r="D1626" s="12"/>
    </row>
    <row r="1627">
      <c r="A1627" s="29"/>
      <c r="B1627" s="30"/>
      <c r="C1627" s="31"/>
      <c r="D1627" s="12"/>
    </row>
    <row r="1628">
      <c r="A1628" s="29"/>
      <c r="B1628" s="30"/>
      <c r="C1628" s="31"/>
      <c r="D1628" s="12"/>
    </row>
    <row r="1629">
      <c r="A1629" s="29"/>
      <c r="B1629" s="30"/>
      <c r="C1629" s="31"/>
      <c r="D1629" s="12"/>
    </row>
    <row r="1630">
      <c r="A1630" s="29"/>
      <c r="B1630" s="30"/>
      <c r="C1630" s="31"/>
      <c r="D1630" s="12"/>
    </row>
    <row r="1631">
      <c r="A1631" s="29"/>
      <c r="B1631" s="30"/>
      <c r="C1631" s="31"/>
      <c r="D1631" s="12"/>
    </row>
    <row r="1632">
      <c r="A1632" s="29"/>
      <c r="B1632" s="30"/>
      <c r="C1632" s="31"/>
      <c r="D1632" s="12"/>
    </row>
    <row r="1633">
      <c r="A1633" s="29"/>
      <c r="B1633" s="30"/>
      <c r="C1633" s="31"/>
      <c r="D1633" s="12"/>
    </row>
    <row r="1634">
      <c r="A1634" s="29"/>
      <c r="B1634" s="30"/>
      <c r="C1634" s="31"/>
      <c r="D1634" s="12"/>
    </row>
    <row r="1635">
      <c r="A1635" s="29"/>
      <c r="B1635" s="30"/>
      <c r="C1635" s="31"/>
      <c r="D1635" s="12"/>
    </row>
    <row r="1636">
      <c r="A1636" s="29"/>
      <c r="B1636" s="30"/>
      <c r="C1636" s="31"/>
      <c r="D1636" s="12"/>
    </row>
    <row r="1637">
      <c r="A1637" s="29"/>
      <c r="B1637" s="30"/>
      <c r="C1637" s="31"/>
      <c r="D1637" s="12"/>
    </row>
    <row r="1638">
      <c r="A1638" s="29"/>
      <c r="B1638" s="30"/>
      <c r="C1638" s="31"/>
      <c r="D1638" s="12"/>
    </row>
    <row r="1639">
      <c r="A1639" s="29"/>
      <c r="B1639" s="30"/>
      <c r="C1639" s="31"/>
      <c r="D1639" s="12"/>
    </row>
    <row r="1640">
      <c r="A1640" s="29"/>
      <c r="B1640" s="30"/>
      <c r="C1640" s="31"/>
      <c r="D1640" s="12"/>
    </row>
    <row r="1641">
      <c r="A1641" s="29"/>
      <c r="B1641" s="30"/>
      <c r="C1641" s="31"/>
      <c r="D1641" s="12"/>
    </row>
    <row r="1642">
      <c r="A1642" s="29"/>
      <c r="B1642" s="30"/>
      <c r="C1642" s="31"/>
      <c r="D1642" s="12"/>
    </row>
    <row r="1643">
      <c r="A1643" s="29"/>
      <c r="B1643" s="30"/>
      <c r="C1643" s="31"/>
      <c r="D1643" s="12"/>
    </row>
    <row r="1644">
      <c r="A1644" s="29"/>
      <c r="B1644" s="30"/>
      <c r="C1644" s="31"/>
      <c r="D1644" s="12"/>
    </row>
    <row r="1645">
      <c r="A1645" s="29"/>
      <c r="B1645" s="30"/>
      <c r="C1645" s="31"/>
      <c r="D1645" s="12"/>
    </row>
    <row r="1646">
      <c r="A1646" s="29"/>
      <c r="B1646" s="30"/>
      <c r="C1646" s="31"/>
      <c r="D1646" s="12"/>
    </row>
    <row r="1647">
      <c r="A1647" s="29"/>
      <c r="B1647" s="30"/>
      <c r="C1647" s="31"/>
      <c r="D1647" s="12"/>
    </row>
    <row r="1648">
      <c r="A1648" s="29"/>
      <c r="B1648" s="30"/>
      <c r="C1648" s="31"/>
      <c r="D1648" s="12"/>
    </row>
    <row r="1649">
      <c r="A1649" s="29"/>
      <c r="B1649" s="30"/>
      <c r="C1649" s="31"/>
      <c r="D1649" s="12"/>
    </row>
    <row r="1650">
      <c r="A1650" s="29"/>
      <c r="B1650" s="30"/>
      <c r="C1650" s="31"/>
      <c r="D1650" s="12"/>
    </row>
    <row r="1651">
      <c r="A1651" s="29"/>
      <c r="B1651" s="30"/>
      <c r="C1651" s="31"/>
      <c r="D1651" s="12"/>
    </row>
    <row r="1652">
      <c r="A1652" s="29"/>
      <c r="B1652" s="30"/>
      <c r="C1652" s="31"/>
      <c r="D1652" s="12"/>
    </row>
    <row r="1653">
      <c r="A1653" s="29"/>
      <c r="B1653" s="30"/>
      <c r="C1653" s="31"/>
      <c r="D1653" s="12"/>
    </row>
    <row r="1654">
      <c r="A1654" s="29"/>
      <c r="B1654" s="30"/>
      <c r="C1654" s="31"/>
      <c r="D1654" s="12"/>
    </row>
    <row r="1655">
      <c r="A1655" s="29"/>
      <c r="B1655" s="30"/>
      <c r="C1655" s="31"/>
      <c r="D1655" s="12"/>
    </row>
    <row r="1656">
      <c r="A1656" s="29"/>
      <c r="B1656" s="30"/>
      <c r="C1656" s="31"/>
      <c r="D1656" s="12"/>
    </row>
    <row r="1657">
      <c r="A1657" s="29"/>
      <c r="B1657" s="30"/>
      <c r="C1657" s="31"/>
      <c r="D1657" s="12"/>
    </row>
    <row r="1658">
      <c r="A1658" s="29"/>
      <c r="B1658" s="30"/>
      <c r="C1658" s="31"/>
      <c r="D1658" s="12"/>
    </row>
    <row r="1659">
      <c r="A1659" s="29"/>
      <c r="B1659" s="30"/>
      <c r="C1659" s="31"/>
      <c r="D1659" s="12"/>
    </row>
    <row r="1660">
      <c r="A1660" s="29"/>
      <c r="B1660" s="30"/>
      <c r="C1660" s="31"/>
      <c r="D1660" s="12"/>
    </row>
    <row r="1661">
      <c r="A1661" s="29"/>
      <c r="B1661" s="30"/>
      <c r="C1661" s="31"/>
      <c r="D1661" s="12"/>
    </row>
    <row r="1662">
      <c r="A1662" s="29"/>
      <c r="B1662" s="30"/>
      <c r="C1662" s="31"/>
      <c r="D1662" s="12"/>
    </row>
    <row r="1663">
      <c r="A1663" s="29"/>
      <c r="B1663" s="30"/>
      <c r="C1663" s="31"/>
      <c r="D1663" s="12"/>
    </row>
    <row r="1664">
      <c r="A1664" s="29"/>
      <c r="B1664" s="30"/>
      <c r="C1664" s="31"/>
      <c r="D1664" s="12"/>
    </row>
    <row r="1665">
      <c r="A1665" s="29"/>
      <c r="B1665" s="30"/>
      <c r="C1665" s="31"/>
      <c r="D1665" s="12"/>
    </row>
    <row r="1666">
      <c r="A1666" s="29"/>
      <c r="B1666" s="30"/>
      <c r="C1666" s="31"/>
      <c r="D1666" s="12"/>
    </row>
    <row r="1667">
      <c r="A1667" s="29"/>
      <c r="B1667" s="30"/>
      <c r="C1667" s="31"/>
      <c r="D1667" s="12"/>
    </row>
    <row r="1668">
      <c r="A1668" s="29"/>
      <c r="B1668" s="30"/>
      <c r="C1668" s="31"/>
      <c r="D1668" s="12"/>
    </row>
    <row r="1669">
      <c r="A1669" s="29"/>
      <c r="B1669" s="30"/>
      <c r="C1669" s="31"/>
      <c r="D1669" s="12"/>
    </row>
    <row r="1670">
      <c r="A1670" s="29"/>
      <c r="B1670" s="30"/>
      <c r="C1670" s="31"/>
      <c r="D1670" s="12"/>
    </row>
    <row r="1671">
      <c r="A1671" s="29"/>
      <c r="B1671" s="30"/>
      <c r="C1671" s="31"/>
      <c r="D1671" s="12"/>
    </row>
    <row r="1672">
      <c r="A1672" s="29"/>
      <c r="B1672" s="30"/>
      <c r="C1672" s="31"/>
      <c r="D1672" s="12"/>
    </row>
    <row r="1673">
      <c r="A1673" s="29"/>
      <c r="B1673" s="30"/>
      <c r="C1673" s="31"/>
      <c r="D1673" s="12"/>
    </row>
    <row r="1674">
      <c r="A1674" s="29"/>
      <c r="B1674" s="30"/>
      <c r="C1674" s="31"/>
      <c r="D1674" s="12"/>
    </row>
    <row r="1675">
      <c r="A1675" s="29"/>
      <c r="B1675" s="30"/>
      <c r="C1675" s="31"/>
      <c r="D1675" s="12"/>
    </row>
    <row r="1676">
      <c r="A1676" s="29"/>
      <c r="B1676" s="30"/>
      <c r="C1676" s="31"/>
      <c r="D1676" s="12"/>
    </row>
    <row r="1677">
      <c r="A1677" s="29"/>
      <c r="B1677" s="30"/>
      <c r="C1677" s="31"/>
      <c r="D1677" s="12"/>
    </row>
    <row r="1678">
      <c r="A1678" s="29"/>
      <c r="B1678" s="30"/>
      <c r="C1678" s="31"/>
      <c r="D1678" s="12"/>
    </row>
    <row r="1679">
      <c r="A1679" s="29"/>
      <c r="B1679" s="30"/>
      <c r="C1679" s="31"/>
      <c r="D1679" s="12"/>
    </row>
    <row r="1680">
      <c r="A1680" s="29"/>
      <c r="B1680" s="30"/>
      <c r="C1680" s="31"/>
      <c r="D1680" s="12"/>
    </row>
    <row r="1681">
      <c r="A1681" s="29"/>
      <c r="B1681" s="30"/>
      <c r="C1681" s="31"/>
      <c r="D1681" s="12"/>
    </row>
    <row r="1682">
      <c r="A1682" s="29"/>
      <c r="B1682" s="30"/>
      <c r="C1682" s="31"/>
      <c r="D1682" s="12"/>
    </row>
    <row r="1683">
      <c r="A1683" s="29"/>
      <c r="B1683" s="30"/>
      <c r="C1683" s="31"/>
      <c r="D1683" s="12"/>
    </row>
    <row r="1684">
      <c r="A1684" s="29"/>
      <c r="B1684" s="30"/>
      <c r="C1684" s="31"/>
      <c r="D1684" s="12"/>
    </row>
    <row r="1685">
      <c r="A1685" s="29"/>
      <c r="B1685" s="30"/>
      <c r="C1685" s="31"/>
      <c r="D1685" s="12"/>
    </row>
    <row r="1686">
      <c r="A1686" s="29"/>
      <c r="B1686" s="30"/>
      <c r="C1686" s="31"/>
      <c r="D1686" s="12"/>
    </row>
    <row r="1687">
      <c r="A1687" s="29"/>
      <c r="B1687" s="30"/>
      <c r="C1687" s="31"/>
      <c r="D1687" s="12"/>
    </row>
    <row r="1688">
      <c r="A1688" s="29"/>
      <c r="B1688" s="30"/>
      <c r="C1688" s="31"/>
      <c r="D1688" s="12"/>
    </row>
    <row r="1689">
      <c r="A1689" s="29"/>
      <c r="B1689" s="30"/>
      <c r="C1689" s="31"/>
      <c r="D1689" s="12"/>
    </row>
    <row r="1690">
      <c r="A1690" s="29"/>
      <c r="B1690" s="30"/>
      <c r="C1690" s="31"/>
      <c r="D1690" s="12"/>
    </row>
    <row r="1691">
      <c r="A1691" s="29"/>
      <c r="B1691" s="30"/>
      <c r="C1691" s="31"/>
      <c r="D1691" s="12"/>
    </row>
    <row r="1692">
      <c r="A1692" s="29"/>
      <c r="B1692" s="30"/>
      <c r="C1692" s="31"/>
      <c r="D1692" s="12"/>
    </row>
    <row r="1693">
      <c r="A1693" s="29"/>
      <c r="B1693" s="30"/>
      <c r="C1693" s="31"/>
      <c r="D1693" s="12"/>
    </row>
    <row r="1694">
      <c r="A1694" s="29"/>
      <c r="B1694" s="30"/>
      <c r="C1694" s="31"/>
      <c r="D1694" s="12"/>
    </row>
    <row r="1695">
      <c r="A1695" s="29"/>
      <c r="B1695" s="30"/>
      <c r="C1695" s="31"/>
      <c r="D1695" s="12"/>
    </row>
    <row r="1696">
      <c r="A1696" s="29"/>
      <c r="B1696" s="30"/>
      <c r="C1696" s="31"/>
      <c r="D1696" s="12"/>
    </row>
    <row r="1697">
      <c r="A1697" s="29"/>
      <c r="B1697" s="30"/>
      <c r="C1697" s="31"/>
      <c r="D1697" s="12"/>
    </row>
    <row r="1698">
      <c r="A1698" s="29"/>
      <c r="B1698" s="30"/>
      <c r="C1698" s="31"/>
      <c r="D1698" s="12"/>
    </row>
    <row r="1699">
      <c r="A1699" s="29"/>
      <c r="B1699" s="30"/>
      <c r="C1699" s="31"/>
      <c r="D1699" s="12"/>
    </row>
    <row r="1700">
      <c r="A1700" s="29"/>
      <c r="B1700" s="30"/>
      <c r="C1700" s="31"/>
      <c r="D1700" s="12"/>
    </row>
    <row r="1701">
      <c r="A1701" s="29"/>
      <c r="B1701" s="30"/>
      <c r="C1701" s="31"/>
      <c r="D1701" s="12"/>
    </row>
    <row r="1702">
      <c r="A1702" s="29"/>
      <c r="B1702" s="30"/>
      <c r="C1702" s="31"/>
      <c r="D1702" s="12"/>
    </row>
    <row r="1703">
      <c r="A1703" s="29"/>
      <c r="B1703" s="30"/>
      <c r="C1703" s="31"/>
      <c r="D1703" s="12"/>
    </row>
    <row r="1704">
      <c r="A1704" s="29"/>
      <c r="B1704" s="30"/>
      <c r="C1704" s="31"/>
      <c r="D1704" s="12"/>
    </row>
    <row r="1705">
      <c r="A1705" s="29"/>
      <c r="B1705" s="30"/>
      <c r="C1705" s="31"/>
      <c r="D1705" s="12"/>
    </row>
    <row r="1706">
      <c r="A1706" s="29"/>
      <c r="B1706" s="30"/>
      <c r="C1706" s="31"/>
      <c r="D1706" s="12"/>
    </row>
    <row r="1707">
      <c r="A1707" s="29"/>
      <c r="B1707" s="30"/>
      <c r="C1707" s="31"/>
      <c r="D1707" s="12"/>
    </row>
    <row r="1708">
      <c r="A1708" s="29"/>
      <c r="B1708" s="30"/>
      <c r="C1708" s="31"/>
      <c r="D1708" s="12"/>
    </row>
    <row r="1709">
      <c r="A1709" s="29"/>
      <c r="B1709" s="30"/>
      <c r="C1709" s="31"/>
      <c r="D1709" s="12"/>
    </row>
    <row r="1710">
      <c r="A1710" s="29"/>
      <c r="B1710" s="30"/>
      <c r="C1710" s="31"/>
      <c r="D1710" s="12"/>
    </row>
    <row r="1711">
      <c r="A1711" s="29"/>
      <c r="B1711" s="30"/>
      <c r="C1711" s="31"/>
      <c r="D1711" s="12"/>
    </row>
    <row r="1712">
      <c r="A1712" s="29"/>
      <c r="B1712" s="30"/>
      <c r="C1712" s="31"/>
      <c r="D1712" s="12"/>
    </row>
    <row r="1713">
      <c r="A1713" s="29"/>
      <c r="B1713" s="30"/>
      <c r="C1713" s="31"/>
      <c r="D1713" s="12"/>
    </row>
    <row r="1714">
      <c r="A1714" s="29"/>
      <c r="B1714" s="30"/>
      <c r="C1714" s="31"/>
      <c r="D1714" s="12"/>
    </row>
    <row r="1715">
      <c r="A1715" s="29"/>
      <c r="B1715" s="30"/>
      <c r="C1715" s="31"/>
      <c r="D1715" s="12"/>
    </row>
    <row r="1716">
      <c r="A1716" s="29"/>
      <c r="B1716" s="30"/>
      <c r="C1716" s="31"/>
      <c r="D1716" s="12"/>
    </row>
    <row r="1717">
      <c r="A1717" s="29"/>
      <c r="B1717" s="30"/>
      <c r="C1717" s="31"/>
      <c r="D1717" s="12"/>
    </row>
    <row r="1718">
      <c r="A1718" s="29"/>
      <c r="B1718" s="30"/>
      <c r="C1718" s="31"/>
      <c r="D1718" s="12"/>
    </row>
    <row r="1719">
      <c r="A1719" s="29"/>
      <c r="B1719" s="30"/>
      <c r="C1719" s="31"/>
      <c r="D1719" s="12"/>
    </row>
    <row r="1720">
      <c r="A1720" s="29"/>
      <c r="B1720" s="30"/>
      <c r="C1720" s="31"/>
      <c r="D1720" s="12"/>
    </row>
    <row r="1721">
      <c r="A1721" s="29"/>
      <c r="B1721" s="30"/>
      <c r="C1721" s="31"/>
      <c r="D1721" s="12"/>
    </row>
    <row r="1722">
      <c r="A1722" s="29"/>
      <c r="B1722" s="30"/>
      <c r="C1722" s="31"/>
      <c r="D1722" s="12"/>
    </row>
    <row r="1723">
      <c r="A1723" s="29"/>
      <c r="B1723" s="30"/>
      <c r="C1723" s="31"/>
      <c r="D1723" s="12"/>
    </row>
    <row r="1724">
      <c r="A1724" s="29"/>
      <c r="B1724" s="30"/>
      <c r="C1724" s="31"/>
      <c r="D1724" s="12"/>
    </row>
    <row r="1725">
      <c r="A1725" s="29"/>
      <c r="B1725" s="30"/>
      <c r="C1725" s="31"/>
      <c r="D1725" s="12"/>
    </row>
    <row r="1726">
      <c r="A1726" s="29"/>
      <c r="B1726" s="30"/>
      <c r="C1726" s="31"/>
      <c r="D1726" s="12"/>
    </row>
    <row r="1727">
      <c r="A1727" s="29"/>
      <c r="B1727" s="30"/>
      <c r="C1727" s="31"/>
      <c r="D1727" s="12"/>
    </row>
    <row r="1728">
      <c r="A1728" s="29"/>
      <c r="B1728" s="30"/>
      <c r="C1728" s="31"/>
      <c r="D1728" s="12"/>
    </row>
    <row r="1729">
      <c r="A1729" s="29"/>
      <c r="B1729" s="30"/>
      <c r="C1729" s="31"/>
      <c r="D1729" s="12"/>
    </row>
    <row r="1730">
      <c r="A1730" s="29"/>
      <c r="B1730" s="30"/>
      <c r="C1730" s="31"/>
      <c r="D1730" s="12"/>
    </row>
    <row r="1731">
      <c r="A1731" s="29"/>
      <c r="B1731" s="30"/>
      <c r="C1731" s="31"/>
      <c r="D1731" s="12"/>
    </row>
    <row r="1732">
      <c r="A1732" s="29"/>
      <c r="B1732" s="30"/>
      <c r="C1732" s="31"/>
      <c r="D1732" s="12"/>
    </row>
    <row r="1733">
      <c r="A1733" s="29"/>
      <c r="B1733" s="30"/>
      <c r="C1733" s="31"/>
      <c r="D1733" s="12"/>
    </row>
    <row r="1734">
      <c r="A1734" s="29"/>
      <c r="B1734" s="30"/>
      <c r="C1734" s="31"/>
      <c r="D1734" s="12"/>
    </row>
    <row r="1735">
      <c r="A1735" s="29"/>
      <c r="B1735" s="30"/>
      <c r="C1735" s="31"/>
      <c r="D1735" s="12"/>
    </row>
    <row r="1736">
      <c r="A1736" s="29"/>
      <c r="B1736" s="30"/>
      <c r="C1736" s="31"/>
      <c r="D1736" s="12"/>
    </row>
    <row r="1737">
      <c r="A1737" s="29"/>
      <c r="B1737" s="30"/>
      <c r="C1737" s="31"/>
      <c r="D1737" s="12"/>
    </row>
    <row r="1738">
      <c r="A1738" s="29"/>
      <c r="B1738" s="30"/>
      <c r="C1738" s="31"/>
      <c r="D1738" s="12"/>
    </row>
    <row r="1739">
      <c r="A1739" s="29"/>
      <c r="B1739" s="30"/>
      <c r="C1739" s="31"/>
      <c r="D1739" s="12"/>
    </row>
    <row r="1740">
      <c r="A1740" s="29"/>
      <c r="B1740" s="30"/>
      <c r="C1740" s="31"/>
      <c r="D1740" s="12"/>
    </row>
    <row r="1741">
      <c r="A1741" s="29"/>
      <c r="B1741" s="30"/>
      <c r="C1741" s="31"/>
      <c r="D1741" s="12"/>
    </row>
    <row r="1742">
      <c r="A1742" s="29"/>
      <c r="B1742" s="30"/>
      <c r="C1742" s="31"/>
      <c r="D1742" s="12"/>
    </row>
    <row r="1743">
      <c r="A1743" s="29"/>
      <c r="B1743" s="30"/>
      <c r="C1743" s="31"/>
      <c r="D1743" s="12"/>
    </row>
    <row r="1744">
      <c r="A1744" s="29"/>
      <c r="B1744" s="30"/>
      <c r="C1744" s="31"/>
      <c r="D1744" s="12"/>
    </row>
    <row r="1745">
      <c r="A1745" s="29"/>
      <c r="B1745" s="30"/>
      <c r="C1745" s="31"/>
      <c r="D1745" s="12"/>
    </row>
    <row r="1746">
      <c r="A1746" s="29"/>
      <c r="B1746" s="30"/>
      <c r="C1746" s="31"/>
      <c r="D1746" s="12"/>
    </row>
    <row r="1747">
      <c r="A1747" s="29"/>
      <c r="B1747" s="30"/>
      <c r="C1747" s="31"/>
      <c r="D1747" s="12"/>
    </row>
    <row r="1748">
      <c r="A1748" s="29"/>
      <c r="B1748" s="30"/>
      <c r="C1748" s="31"/>
      <c r="D1748" s="12"/>
    </row>
    <row r="1749">
      <c r="A1749" s="29"/>
      <c r="B1749" s="30"/>
      <c r="C1749" s="31"/>
      <c r="D1749" s="12"/>
    </row>
    <row r="1750">
      <c r="A1750" s="29"/>
      <c r="B1750" s="30"/>
      <c r="C1750" s="31"/>
      <c r="D1750" s="12"/>
    </row>
    <row r="1751">
      <c r="A1751" s="29"/>
      <c r="B1751" s="30"/>
      <c r="C1751" s="31"/>
      <c r="D1751" s="12"/>
    </row>
    <row r="1752">
      <c r="A1752" s="29"/>
      <c r="B1752" s="30"/>
      <c r="C1752" s="31"/>
      <c r="D1752" s="12"/>
    </row>
    <row r="1753">
      <c r="A1753" s="29"/>
      <c r="B1753" s="30"/>
      <c r="C1753" s="31"/>
      <c r="D1753" s="12"/>
    </row>
    <row r="1754">
      <c r="A1754" s="29"/>
      <c r="B1754" s="30"/>
      <c r="C1754" s="31"/>
      <c r="D1754" s="12"/>
    </row>
    <row r="1755">
      <c r="A1755" s="29"/>
      <c r="B1755" s="30"/>
      <c r="C1755" s="31"/>
      <c r="D1755" s="12"/>
    </row>
    <row r="1756">
      <c r="A1756" s="29"/>
      <c r="B1756" s="30"/>
      <c r="C1756" s="31"/>
      <c r="D1756" s="12"/>
    </row>
    <row r="1757">
      <c r="A1757" s="29"/>
      <c r="B1757" s="30"/>
      <c r="C1757" s="31"/>
      <c r="D1757" s="12"/>
    </row>
    <row r="1758">
      <c r="A1758" s="29"/>
      <c r="B1758" s="30"/>
      <c r="C1758" s="31"/>
      <c r="D1758" s="12"/>
    </row>
    <row r="1759">
      <c r="A1759" s="29"/>
      <c r="B1759" s="30"/>
      <c r="C1759" s="31"/>
      <c r="D1759" s="12"/>
    </row>
    <row r="1760">
      <c r="A1760" s="29"/>
      <c r="B1760" s="30"/>
      <c r="C1760" s="31"/>
      <c r="D1760" s="12"/>
    </row>
    <row r="1761">
      <c r="A1761" s="29"/>
      <c r="B1761" s="30"/>
      <c r="C1761" s="31"/>
      <c r="D1761" s="12"/>
    </row>
    <row r="1762">
      <c r="A1762" s="29"/>
      <c r="B1762" s="30"/>
      <c r="C1762" s="31"/>
      <c r="D1762" s="12"/>
    </row>
    <row r="1763">
      <c r="A1763" s="29"/>
      <c r="B1763" s="30"/>
      <c r="C1763" s="31"/>
      <c r="D1763" s="12"/>
    </row>
    <row r="1764">
      <c r="A1764" s="29"/>
      <c r="B1764" s="30"/>
      <c r="C1764" s="31"/>
      <c r="D1764" s="12"/>
    </row>
    <row r="1765">
      <c r="A1765" s="29"/>
      <c r="B1765" s="30"/>
      <c r="C1765" s="31"/>
      <c r="D1765" s="12"/>
    </row>
    <row r="1766">
      <c r="A1766" s="29"/>
      <c r="B1766" s="30"/>
      <c r="C1766" s="31"/>
      <c r="D1766" s="12"/>
    </row>
    <row r="1767">
      <c r="A1767" s="29"/>
      <c r="B1767" s="30"/>
      <c r="C1767" s="31"/>
      <c r="D1767" s="12"/>
    </row>
    <row r="1768">
      <c r="A1768" s="29"/>
      <c r="B1768" s="30"/>
      <c r="C1768" s="31"/>
      <c r="D1768" s="12"/>
    </row>
    <row r="1769">
      <c r="A1769" s="29"/>
      <c r="B1769" s="30"/>
      <c r="C1769" s="31"/>
      <c r="D1769" s="12"/>
    </row>
    <row r="1770">
      <c r="A1770" s="29"/>
      <c r="B1770" s="30"/>
      <c r="C1770" s="31"/>
      <c r="D1770" s="12"/>
    </row>
    <row r="1771">
      <c r="A1771" s="29"/>
      <c r="B1771" s="30"/>
      <c r="C1771" s="31"/>
      <c r="D1771" s="12"/>
    </row>
    <row r="1772">
      <c r="A1772" s="29"/>
      <c r="B1772" s="30"/>
      <c r="C1772" s="31"/>
      <c r="D1772" s="12"/>
    </row>
    <row r="1773">
      <c r="A1773" s="29"/>
      <c r="B1773" s="30"/>
      <c r="C1773" s="31"/>
      <c r="D1773" s="12"/>
    </row>
    <row r="1774">
      <c r="A1774" s="29"/>
      <c r="B1774" s="30"/>
      <c r="C1774" s="31"/>
      <c r="D1774" s="12"/>
    </row>
    <row r="1775">
      <c r="A1775" s="29"/>
      <c r="B1775" s="30"/>
      <c r="C1775" s="31"/>
      <c r="D1775" s="12"/>
    </row>
    <row r="1776">
      <c r="A1776" s="29"/>
      <c r="B1776" s="30"/>
      <c r="C1776" s="31"/>
      <c r="D1776" s="12"/>
    </row>
    <row r="1777">
      <c r="A1777" s="29"/>
      <c r="B1777" s="30"/>
      <c r="C1777" s="31"/>
      <c r="D1777" s="12"/>
    </row>
    <row r="1778">
      <c r="A1778" s="29"/>
      <c r="B1778" s="30"/>
      <c r="C1778" s="31"/>
      <c r="D1778" s="12"/>
    </row>
    <row r="1779">
      <c r="A1779" s="29"/>
      <c r="B1779" s="30"/>
      <c r="C1779" s="31"/>
      <c r="D1779" s="12"/>
    </row>
    <row r="1780">
      <c r="A1780" s="29"/>
      <c r="B1780" s="30"/>
      <c r="C1780" s="31"/>
      <c r="D1780" s="12"/>
    </row>
    <row r="1781">
      <c r="A1781" s="29"/>
      <c r="B1781" s="30"/>
      <c r="C1781" s="31"/>
      <c r="D1781" s="12"/>
    </row>
    <row r="1782">
      <c r="A1782" s="29"/>
      <c r="B1782" s="30"/>
      <c r="C1782" s="31"/>
      <c r="D1782" s="12"/>
    </row>
    <row r="1783">
      <c r="A1783" s="29"/>
      <c r="B1783" s="30"/>
      <c r="C1783" s="31"/>
      <c r="D1783" s="12"/>
    </row>
    <row r="1784">
      <c r="A1784" s="29"/>
      <c r="B1784" s="30"/>
      <c r="C1784" s="31"/>
      <c r="D1784" s="12"/>
    </row>
    <row r="1785">
      <c r="A1785" s="29"/>
      <c r="B1785" s="30"/>
      <c r="C1785" s="31"/>
      <c r="D1785" s="12"/>
    </row>
    <row r="1786">
      <c r="A1786" s="29"/>
      <c r="B1786" s="30"/>
      <c r="C1786" s="31"/>
      <c r="D1786" s="12"/>
    </row>
    <row r="1787">
      <c r="A1787" s="29"/>
      <c r="B1787" s="30"/>
      <c r="C1787" s="31"/>
      <c r="D1787" s="12"/>
    </row>
    <row r="1788">
      <c r="A1788" s="29"/>
      <c r="B1788" s="30"/>
      <c r="C1788" s="31"/>
      <c r="D1788" s="12"/>
    </row>
    <row r="1789">
      <c r="A1789" s="29"/>
      <c r="B1789" s="30"/>
      <c r="C1789" s="31"/>
      <c r="D1789" s="12"/>
    </row>
    <row r="1790">
      <c r="A1790" s="29"/>
      <c r="B1790" s="30"/>
      <c r="C1790" s="31"/>
      <c r="D1790" s="12"/>
    </row>
    <row r="1791">
      <c r="A1791" s="29"/>
      <c r="B1791" s="30"/>
      <c r="C1791" s="31"/>
      <c r="D1791" s="12"/>
    </row>
    <row r="1792">
      <c r="A1792" s="29"/>
      <c r="B1792" s="30"/>
      <c r="C1792" s="31"/>
      <c r="D1792" s="12"/>
    </row>
    <row r="1793">
      <c r="A1793" s="29"/>
      <c r="B1793" s="30"/>
      <c r="C1793" s="31"/>
      <c r="D1793" s="12"/>
    </row>
    <row r="1794">
      <c r="A1794" s="29"/>
      <c r="B1794" s="30"/>
      <c r="C1794" s="31"/>
      <c r="D1794" s="12"/>
    </row>
    <row r="1795">
      <c r="A1795" s="29"/>
      <c r="B1795" s="30"/>
      <c r="C1795" s="31"/>
      <c r="D1795" s="12"/>
    </row>
    <row r="1796">
      <c r="A1796" s="29"/>
      <c r="B1796" s="30"/>
      <c r="C1796" s="31"/>
      <c r="D1796" s="12"/>
    </row>
    <row r="1797">
      <c r="A1797" s="29"/>
      <c r="B1797" s="30"/>
      <c r="C1797" s="31"/>
      <c r="D1797" s="12"/>
    </row>
    <row r="1798">
      <c r="A1798" s="29"/>
      <c r="B1798" s="30"/>
      <c r="C1798" s="31"/>
      <c r="D1798" s="12"/>
    </row>
    <row r="1799">
      <c r="A1799" s="29"/>
      <c r="B1799" s="30"/>
      <c r="C1799" s="31"/>
      <c r="D1799" s="12"/>
    </row>
    <row r="1800">
      <c r="A1800" s="29"/>
      <c r="B1800" s="30"/>
      <c r="C1800" s="31"/>
      <c r="D1800" s="12"/>
    </row>
    <row r="1801">
      <c r="A1801" s="29"/>
      <c r="B1801" s="30"/>
      <c r="C1801" s="31"/>
      <c r="D1801" s="12"/>
    </row>
    <row r="1802">
      <c r="A1802" s="29"/>
      <c r="B1802" s="30"/>
      <c r="C1802" s="31"/>
      <c r="D1802" s="12"/>
    </row>
    <row r="1803">
      <c r="A1803" s="29"/>
      <c r="B1803" s="30"/>
      <c r="C1803" s="31"/>
      <c r="D1803" s="12"/>
    </row>
    <row r="1804">
      <c r="A1804" s="29"/>
      <c r="B1804" s="30"/>
      <c r="C1804" s="31"/>
      <c r="D1804" s="12"/>
    </row>
    <row r="1805">
      <c r="A1805" s="29"/>
      <c r="B1805" s="30"/>
      <c r="C1805" s="31"/>
      <c r="D1805" s="12"/>
    </row>
    <row r="1806">
      <c r="A1806" s="29"/>
      <c r="B1806" s="30"/>
      <c r="C1806" s="31"/>
      <c r="D1806" s="12"/>
    </row>
    <row r="1807">
      <c r="A1807" s="29"/>
      <c r="B1807" s="30"/>
      <c r="C1807" s="31"/>
      <c r="D1807" s="12"/>
    </row>
    <row r="1808">
      <c r="A1808" s="29"/>
      <c r="B1808" s="30"/>
      <c r="C1808" s="31"/>
      <c r="D1808" s="12"/>
    </row>
    <row r="1809">
      <c r="A1809" s="29"/>
      <c r="B1809" s="30"/>
      <c r="C1809" s="31"/>
      <c r="D1809" s="12"/>
    </row>
    <row r="1810">
      <c r="A1810" s="29"/>
      <c r="B1810" s="30"/>
      <c r="C1810" s="31"/>
      <c r="D1810" s="12"/>
    </row>
    <row r="1811">
      <c r="A1811" s="29"/>
      <c r="B1811" s="30"/>
      <c r="C1811" s="31"/>
      <c r="D1811" s="12"/>
    </row>
    <row r="1812">
      <c r="A1812" s="29"/>
      <c r="B1812" s="30"/>
      <c r="C1812" s="31"/>
      <c r="D1812" s="12"/>
    </row>
    <row r="1813">
      <c r="A1813" s="29"/>
      <c r="B1813" s="30"/>
      <c r="C1813" s="31"/>
      <c r="D1813" s="12"/>
    </row>
    <row r="1814">
      <c r="A1814" s="29"/>
      <c r="B1814" s="30"/>
      <c r="C1814" s="31"/>
      <c r="D1814" s="12"/>
    </row>
    <row r="1815">
      <c r="A1815" s="29"/>
      <c r="B1815" s="30"/>
      <c r="C1815" s="31"/>
      <c r="D1815" s="12"/>
    </row>
    <row r="1816">
      <c r="A1816" s="29"/>
      <c r="B1816" s="30"/>
      <c r="C1816" s="31"/>
      <c r="D1816" s="12"/>
    </row>
    <row r="1817">
      <c r="A1817" s="29"/>
      <c r="B1817" s="30"/>
      <c r="C1817" s="31"/>
      <c r="D1817" s="12"/>
    </row>
    <row r="1818">
      <c r="A1818" s="29"/>
      <c r="B1818" s="30"/>
      <c r="C1818" s="31"/>
      <c r="D1818" s="12"/>
    </row>
    <row r="1819">
      <c r="A1819" s="29"/>
      <c r="B1819" s="30"/>
      <c r="C1819" s="31"/>
      <c r="D1819" s="12"/>
    </row>
    <row r="1820">
      <c r="A1820" s="29"/>
      <c r="B1820" s="30"/>
      <c r="C1820" s="31"/>
      <c r="D1820" s="12"/>
    </row>
    <row r="1821">
      <c r="A1821" s="29"/>
      <c r="B1821" s="30"/>
      <c r="C1821" s="31"/>
      <c r="D1821" s="12"/>
    </row>
    <row r="1822">
      <c r="A1822" s="29"/>
      <c r="B1822" s="30"/>
      <c r="C1822" s="31"/>
      <c r="D1822" s="12"/>
    </row>
    <row r="1823">
      <c r="A1823" s="29"/>
      <c r="B1823" s="30"/>
      <c r="C1823" s="31"/>
      <c r="D1823" s="12"/>
    </row>
    <row r="1824">
      <c r="A1824" s="29"/>
      <c r="B1824" s="30"/>
      <c r="C1824" s="31"/>
      <c r="D1824" s="12"/>
    </row>
    <row r="1825">
      <c r="A1825" s="29"/>
      <c r="B1825" s="30"/>
      <c r="C1825" s="31"/>
      <c r="D1825" s="12"/>
    </row>
    <row r="1826">
      <c r="A1826" s="29"/>
      <c r="B1826" s="30"/>
      <c r="C1826" s="31"/>
      <c r="D1826" s="12"/>
    </row>
    <row r="1827">
      <c r="A1827" s="29"/>
      <c r="B1827" s="30"/>
      <c r="C1827" s="31"/>
      <c r="D1827" s="12"/>
    </row>
    <row r="1828">
      <c r="A1828" s="29"/>
      <c r="B1828" s="30"/>
      <c r="C1828" s="31"/>
      <c r="D1828" s="12"/>
    </row>
    <row r="1829">
      <c r="A1829" s="29"/>
      <c r="B1829" s="30"/>
      <c r="C1829" s="31"/>
      <c r="D1829" s="12"/>
    </row>
    <row r="1830">
      <c r="A1830" s="29"/>
      <c r="B1830" s="30"/>
      <c r="C1830" s="31"/>
      <c r="D1830" s="12"/>
    </row>
    <row r="1831">
      <c r="A1831" s="29"/>
      <c r="B1831" s="30"/>
      <c r="C1831" s="31"/>
      <c r="D1831" s="12"/>
    </row>
    <row r="1832">
      <c r="A1832" s="29"/>
      <c r="B1832" s="30"/>
      <c r="C1832" s="31"/>
      <c r="D1832" s="12"/>
    </row>
    <row r="1833">
      <c r="A1833" s="29"/>
      <c r="B1833" s="30"/>
      <c r="C1833" s="31"/>
      <c r="D1833" s="12"/>
    </row>
    <row r="1834">
      <c r="A1834" s="29"/>
      <c r="B1834" s="30"/>
      <c r="C1834" s="31"/>
      <c r="D1834" s="12"/>
    </row>
    <row r="1835">
      <c r="A1835" s="29"/>
      <c r="B1835" s="30"/>
      <c r="C1835" s="31"/>
      <c r="D1835" s="12"/>
    </row>
    <row r="1836">
      <c r="A1836" s="29"/>
      <c r="B1836" s="30"/>
      <c r="C1836" s="31"/>
      <c r="D1836" s="12"/>
    </row>
    <row r="1837">
      <c r="A1837" s="29"/>
      <c r="B1837" s="30"/>
      <c r="C1837" s="31"/>
      <c r="D1837" s="12"/>
    </row>
    <row r="1838">
      <c r="A1838" s="29"/>
      <c r="B1838" s="30"/>
      <c r="C1838" s="31"/>
      <c r="D1838" s="12"/>
    </row>
    <row r="1839">
      <c r="A1839" s="29"/>
      <c r="B1839" s="30"/>
      <c r="C1839" s="31"/>
      <c r="D1839" s="12"/>
    </row>
    <row r="1840">
      <c r="A1840" s="29"/>
      <c r="B1840" s="30"/>
      <c r="C1840" s="31"/>
      <c r="D1840" s="12"/>
    </row>
    <row r="1841">
      <c r="A1841" s="29"/>
      <c r="B1841" s="30"/>
      <c r="C1841" s="31"/>
      <c r="D1841" s="12"/>
    </row>
    <row r="1842">
      <c r="A1842" s="29"/>
      <c r="B1842" s="30"/>
      <c r="C1842" s="31"/>
      <c r="D1842" s="12"/>
    </row>
    <row r="1843">
      <c r="A1843" s="29"/>
      <c r="B1843" s="30"/>
      <c r="C1843" s="31"/>
      <c r="D1843" s="12"/>
    </row>
    <row r="1844">
      <c r="A1844" s="29"/>
      <c r="B1844" s="30"/>
      <c r="C1844" s="31"/>
      <c r="D1844" s="12"/>
    </row>
    <row r="1845">
      <c r="A1845" s="29"/>
      <c r="B1845" s="30"/>
      <c r="C1845" s="31"/>
      <c r="D1845" s="12"/>
    </row>
    <row r="1846">
      <c r="A1846" s="29"/>
      <c r="B1846" s="30"/>
      <c r="C1846" s="31"/>
      <c r="D1846" s="12"/>
    </row>
    <row r="1847">
      <c r="A1847" s="29"/>
      <c r="B1847" s="30"/>
      <c r="C1847" s="31"/>
      <c r="D1847" s="12"/>
    </row>
    <row r="1848">
      <c r="A1848" s="29"/>
      <c r="B1848" s="30"/>
      <c r="C1848" s="31"/>
      <c r="D1848" s="12"/>
    </row>
    <row r="1849">
      <c r="A1849" s="29"/>
      <c r="B1849" s="30"/>
      <c r="C1849" s="31"/>
      <c r="D1849" s="12"/>
    </row>
    <row r="1850">
      <c r="A1850" s="29"/>
      <c r="B1850" s="30"/>
      <c r="C1850" s="31"/>
      <c r="D1850" s="12"/>
    </row>
    <row r="1851">
      <c r="A1851" s="29"/>
      <c r="B1851" s="30"/>
      <c r="C1851" s="31"/>
      <c r="D1851" s="12"/>
    </row>
    <row r="1852">
      <c r="A1852" s="29"/>
      <c r="B1852" s="30"/>
      <c r="C1852" s="31"/>
      <c r="D1852" s="12"/>
    </row>
    <row r="1853">
      <c r="A1853" s="29"/>
      <c r="B1853" s="30"/>
      <c r="C1853" s="31"/>
      <c r="D1853" s="12"/>
    </row>
    <row r="1854">
      <c r="A1854" s="29"/>
      <c r="B1854" s="30"/>
      <c r="C1854" s="31"/>
      <c r="D1854" s="12"/>
    </row>
    <row r="1855">
      <c r="A1855" s="29"/>
      <c r="B1855" s="30"/>
      <c r="C1855" s="31"/>
      <c r="D1855" s="12"/>
    </row>
    <row r="1856">
      <c r="A1856" s="29"/>
      <c r="B1856" s="30"/>
      <c r="C1856" s="31"/>
      <c r="D1856" s="12"/>
    </row>
    <row r="1857">
      <c r="A1857" s="29"/>
      <c r="B1857" s="30"/>
      <c r="C1857" s="31"/>
      <c r="D1857" s="12"/>
    </row>
    <row r="1858">
      <c r="A1858" s="29"/>
      <c r="B1858" s="30"/>
      <c r="C1858" s="31"/>
      <c r="D1858" s="12"/>
    </row>
    <row r="1859">
      <c r="A1859" s="29"/>
      <c r="B1859" s="30"/>
      <c r="C1859" s="31"/>
      <c r="D1859" s="12"/>
    </row>
    <row r="1860">
      <c r="A1860" s="29"/>
      <c r="B1860" s="30"/>
      <c r="C1860" s="31"/>
      <c r="D1860" s="12"/>
    </row>
    <row r="1861">
      <c r="A1861" s="29"/>
      <c r="B1861" s="30"/>
      <c r="C1861" s="31"/>
      <c r="D1861" s="12"/>
    </row>
    <row r="1862">
      <c r="A1862" s="29"/>
      <c r="B1862" s="30"/>
      <c r="C1862" s="31"/>
      <c r="D1862" s="12"/>
    </row>
    <row r="1863">
      <c r="A1863" s="29"/>
      <c r="B1863" s="30"/>
      <c r="C1863" s="31"/>
      <c r="D1863" s="12"/>
    </row>
    <row r="1864">
      <c r="A1864" s="29"/>
      <c r="B1864" s="30"/>
      <c r="C1864" s="31"/>
      <c r="D1864" s="12"/>
    </row>
    <row r="1865">
      <c r="A1865" s="29"/>
      <c r="B1865" s="30"/>
      <c r="C1865" s="31"/>
      <c r="D1865" s="12"/>
    </row>
    <row r="1866">
      <c r="A1866" s="29"/>
      <c r="B1866" s="30"/>
      <c r="C1866" s="31"/>
      <c r="D1866" s="12"/>
    </row>
    <row r="1867">
      <c r="A1867" s="29"/>
      <c r="B1867" s="30"/>
      <c r="C1867" s="31"/>
      <c r="D1867" s="12"/>
    </row>
    <row r="1868">
      <c r="A1868" s="29"/>
      <c r="B1868" s="30"/>
      <c r="C1868" s="31"/>
      <c r="D1868" s="12"/>
    </row>
    <row r="1869">
      <c r="A1869" s="29"/>
      <c r="B1869" s="30"/>
      <c r="C1869" s="31"/>
      <c r="D1869" s="12"/>
    </row>
    <row r="1870">
      <c r="A1870" s="29"/>
      <c r="B1870" s="30"/>
      <c r="C1870" s="31"/>
      <c r="D1870" s="12"/>
    </row>
    <row r="1871">
      <c r="A1871" s="29"/>
      <c r="B1871" s="30"/>
      <c r="C1871" s="31"/>
      <c r="D1871" s="12"/>
    </row>
    <row r="1872">
      <c r="A1872" s="29"/>
      <c r="B1872" s="30"/>
      <c r="C1872" s="31"/>
      <c r="D1872" s="12"/>
    </row>
    <row r="1873">
      <c r="A1873" s="29"/>
      <c r="B1873" s="30"/>
      <c r="C1873" s="31"/>
      <c r="D1873" s="12"/>
    </row>
    <row r="1874">
      <c r="A1874" s="29"/>
      <c r="B1874" s="30"/>
      <c r="C1874" s="31"/>
      <c r="D1874" s="12"/>
    </row>
    <row r="1875">
      <c r="A1875" s="29"/>
      <c r="B1875" s="30"/>
      <c r="C1875" s="31"/>
      <c r="D1875" s="12"/>
    </row>
    <row r="1876">
      <c r="A1876" s="29"/>
      <c r="B1876" s="30"/>
      <c r="C1876" s="31"/>
      <c r="D1876" s="12"/>
    </row>
    <row r="1877">
      <c r="A1877" s="29"/>
      <c r="B1877" s="30"/>
      <c r="C1877" s="31"/>
      <c r="D1877" s="12"/>
    </row>
    <row r="1878">
      <c r="A1878" s="29"/>
      <c r="B1878" s="30"/>
      <c r="C1878" s="31"/>
      <c r="D1878" s="12"/>
    </row>
    <row r="1879">
      <c r="A1879" s="29"/>
      <c r="B1879" s="30"/>
      <c r="C1879" s="31"/>
      <c r="D1879" s="12"/>
    </row>
    <row r="1880">
      <c r="A1880" s="29"/>
      <c r="B1880" s="30"/>
      <c r="C1880" s="31"/>
      <c r="D1880" s="12"/>
    </row>
    <row r="1881">
      <c r="A1881" s="29"/>
      <c r="B1881" s="30"/>
      <c r="C1881" s="31"/>
      <c r="D1881" s="12"/>
    </row>
    <row r="1882">
      <c r="A1882" s="29"/>
      <c r="B1882" s="30"/>
      <c r="C1882" s="31"/>
      <c r="D1882" s="12"/>
    </row>
    <row r="1883">
      <c r="A1883" s="29"/>
      <c r="B1883" s="30"/>
      <c r="C1883" s="31"/>
      <c r="D1883" s="12"/>
    </row>
    <row r="1884">
      <c r="A1884" s="29"/>
      <c r="B1884" s="30"/>
      <c r="C1884" s="31"/>
      <c r="D1884" s="12"/>
    </row>
    <row r="1885">
      <c r="A1885" s="29"/>
      <c r="B1885" s="30"/>
      <c r="C1885" s="31"/>
      <c r="D1885" s="12"/>
    </row>
    <row r="1886">
      <c r="A1886" s="29"/>
      <c r="B1886" s="30"/>
      <c r="C1886" s="31"/>
      <c r="D1886" s="12"/>
    </row>
    <row r="1887">
      <c r="A1887" s="29"/>
      <c r="B1887" s="30"/>
      <c r="C1887" s="31"/>
      <c r="D1887" s="12"/>
    </row>
    <row r="1888">
      <c r="A1888" s="29"/>
      <c r="B1888" s="30"/>
      <c r="C1888" s="31"/>
      <c r="D1888" s="12"/>
    </row>
    <row r="1889">
      <c r="A1889" s="29"/>
      <c r="B1889" s="30"/>
      <c r="C1889" s="31"/>
      <c r="D1889" s="12"/>
    </row>
    <row r="1890">
      <c r="A1890" s="29"/>
      <c r="B1890" s="30"/>
      <c r="C1890" s="31"/>
      <c r="D1890" s="12"/>
    </row>
    <row r="1891">
      <c r="A1891" s="29"/>
      <c r="B1891" s="30"/>
      <c r="C1891" s="31"/>
      <c r="D1891" s="12"/>
    </row>
    <row r="1892">
      <c r="A1892" s="29"/>
      <c r="B1892" s="30"/>
      <c r="C1892" s="31"/>
      <c r="D1892" s="12"/>
    </row>
    <row r="1893">
      <c r="A1893" s="29"/>
      <c r="B1893" s="30"/>
      <c r="C1893" s="31"/>
      <c r="D1893" s="12"/>
    </row>
    <row r="1894">
      <c r="A1894" s="29"/>
      <c r="B1894" s="30"/>
      <c r="C1894" s="31"/>
      <c r="D1894" s="12"/>
    </row>
    <row r="1895">
      <c r="A1895" s="29"/>
      <c r="B1895" s="30"/>
      <c r="C1895" s="31"/>
      <c r="D1895" s="12"/>
    </row>
    <row r="1896">
      <c r="A1896" s="29"/>
      <c r="B1896" s="30"/>
      <c r="C1896" s="31"/>
      <c r="D1896" s="12"/>
    </row>
    <row r="1897">
      <c r="A1897" s="29"/>
      <c r="B1897" s="30"/>
      <c r="C1897" s="31"/>
      <c r="D1897" s="12"/>
    </row>
    <row r="1898">
      <c r="A1898" s="29"/>
      <c r="B1898" s="30"/>
      <c r="C1898" s="31"/>
      <c r="D1898" s="12"/>
    </row>
    <row r="1899">
      <c r="A1899" s="29"/>
      <c r="B1899" s="30"/>
      <c r="C1899" s="31"/>
      <c r="D1899" s="12"/>
    </row>
    <row r="1900">
      <c r="A1900" s="29"/>
      <c r="B1900" s="30"/>
      <c r="C1900" s="31"/>
      <c r="D1900" s="12"/>
    </row>
    <row r="1901">
      <c r="A1901" s="29"/>
      <c r="B1901" s="30"/>
      <c r="C1901" s="31"/>
      <c r="D1901" s="12"/>
    </row>
    <row r="1902">
      <c r="A1902" s="29"/>
      <c r="B1902" s="30"/>
      <c r="C1902" s="31"/>
      <c r="D1902" s="12"/>
    </row>
    <row r="1903">
      <c r="A1903" s="29"/>
      <c r="B1903" s="30"/>
      <c r="C1903" s="31"/>
      <c r="D1903" s="12"/>
    </row>
    <row r="1904">
      <c r="A1904" s="29"/>
      <c r="B1904" s="30"/>
      <c r="C1904" s="31"/>
      <c r="D1904" s="12"/>
    </row>
    <row r="1905">
      <c r="A1905" s="29"/>
      <c r="B1905" s="30"/>
      <c r="C1905" s="31"/>
      <c r="D1905" s="12"/>
    </row>
    <row r="1906">
      <c r="A1906" s="29"/>
      <c r="B1906" s="30"/>
      <c r="C1906" s="31"/>
      <c r="D1906" s="12"/>
    </row>
    <row r="1907">
      <c r="A1907" s="29"/>
      <c r="B1907" s="30"/>
      <c r="C1907" s="31"/>
      <c r="D1907" s="12"/>
    </row>
    <row r="1908">
      <c r="A1908" s="29"/>
      <c r="B1908" s="30"/>
      <c r="C1908" s="31"/>
      <c r="D1908" s="12"/>
    </row>
    <row r="1909">
      <c r="A1909" s="29"/>
      <c r="B1909" s="30"/>
      <c r="C1909" s="31"/>
      <c r="D1909" s="12"/>
    </row>
    <row r="1910">
      <c r="A1910" s="29"/>
      <c r="B1910" s="30"/>
      <c r="C1910" s="31"/>
      <c r="D1910" s="12"/>
    </row>
    <row r="1911">
      <c r="A1911" s="29"/>
      <c r="B1911" s="30"/>
      <c r="C1911" s="31"/>
      <c r="D1911" s="12"/>
    </row>
    <row r="1912">
      <c r="A1912" s="29"/>
      <c r="B1912" s="30"/>
      <c r="C1912" s="31"/>
      <c r="D1912" s="12"/>
    </row>
    <row r="1913">
      <c r="A1913" s="29"/>
      <c r="B1913" s="30"/>
      <c r="C1913" s="31"/>
      <c r="D1913" s="12"/>
    </row>
    <row r="1914">
      <c r="A1914" s="29"/>
      <c r="B1914" s="30"/>
      <c r="C1914" s="31"/>
      <c r="D1914" s="12"/>
    </row>
    <row r="1915">
      <c r="A1915" s="29"/>
      <c r="B1915" s="30"/>
      <c r="C1915" s="31"/>
      <c r="D1915" s="12"/>
    </row>
    <row r="1916">
      <c r="A1916" s="29"/>
      <c r="B1916" s="30"/>
      <c r="C1916" s="31"/>
      <c r="D1916" s="12"/>
    </row>
    <row r="1917">
      <c r="A1917" s="29"/>
      <c r="B1917" s="30"/>
      <c r="C1917" s="31"/>
      <c r="D1917" s="12"/>
    </row>
    <row r="1918">
      <c r="A1918" s="29"/>
      <c r="B1918" s="30"/>
      <c r="C1918" s="31"/>
      <c r="D1918" s="12"/>
    </row>
    <row r="1919">
      <c r="A1919" s="29"/>
      <c r="B1919" s="30"/>
      <c r="C1919" s="31"/>
      <c r="D1919" s="12"/>
    </row>
    <row r="1920">
      <c r="A1920" s="29"/>
      <c r="B1920" s="30"/>
      <c r="C1920" s="31"/>
      <c r="D1920" s="12"/>
    </row>
    <row r="1921">
      <c r="A1921" s="29"/>
      <c r="B1921" s="30"/>
      <c r="C1921" s="31"/>
      <c r="D1921" s="12"/>
    </row>
    <row r="1922">
      <c r="A1922" s="29"/>
      <c r="B1922" s="30"/>
      <c r="C1922" s="31"/>
      <c r="D1922" s="12"/>
    </row>
    <row r="1923">
      <c r="A1923" s="29"/>
      <c r="B1923" s="30"/>
      <c r="C1923" s="31"/>
      <c r="D1923" s="12"/>
    </row>
    <row r="1924">
      <c r="A1924" s="29"/>
      <c r="B1924" s="30"/>
      <c r="C1924" s="31"/>
      <c r="D1924" s="12"/>
    </row>
    <row r="1925">
      <c r="A1925" s="29"/>
      <c r="B1925" s="30"/>
      <c r="C1925" s="31"/>
      <c r="D1925" s="12"/>
    </row>
    <row r="1926">
      <c r="A1926" s="29"/>
      <c r="B1926" s="30"/>
      <c r="C1926" s="31"/>
      <c r="D1926" s="12"/>
    </row>
    <row r="1927">
      <c r="A1927" s="29"/>
      <c r="B1927" s="30"/>
      <c r="C1927" s="31"/>
      <c r="D1927" s="12"/>
    </row>
    <row r="1928">
      <c r="A1928" s="29"/>
      <c r="B1928" s="30"/>
      <c r="C1928" s="31"/>
      <c r="D1928" s="12"/>
    </row>
    <row r="1929">
      <c r="A1929" s="29"/>
      <c r="B1929" s="30"/>
      <c r="C1929" s="31"/>
      <c r="D1929" s="12"/>
    </row>
    <row r="1930">
      <c r="A1930" s="29"/>
      <c r="B1930" s="30"/>
      <c r="C1930" s="31"/>
      <c r="D1930" s="12"/>
    </row>
    <row r="1931">
      <c r="A1931" s="29"/>
      <c r="B1931" s="30"/>
      <c r="C1931" s="31"/>
      <c r="D1931" s="12"/>
    </row>
    <row r="1932">
      <c r="A1932" s="29"/>
      <c r="B1932" s="30"/>
      <c r="C1932" s="31"/>
      <c r="D1932" s="12"/>
    </row>
    <row r="1933">
      <c r="A1933" s="29"/>
      <c r="B1933" s="30"/>
      <c r="C1933" s="31"/>
      <c r="D1933" s="12"/>
    </row>
    <row r="1934">
      <c r="A1934" s="29"/>
      <c r="B1934" s="30"/>
      <c r="C1934" s="31"/>
      <c r="D1934" s="12"/>
    </row>
    <row r="1935">
      <c r="A1935" s="29"/>
      <c r="B1935" s="30"/>
      <c r="C1935" s="31"/>
      <c r="D1935" s="12"/>
    </row>
    <row r="1936">
      <c r="A1936" s="29"/>
      <c r="B1936" s="30"/>
      <c r="C1936" s="31"/>
      <c r="D1936" s="12"/>
    </row>
    <row r="1937">
      <c r="A1937" s="29"/>
      <c r="B1937" s="30"/>
      <c r="C1937" s="31"/>
      <c r="D1937" s="12"/>
    </row>
    <row r="1938">
      <c r="A1938" s="29"/>
      <c r="B1938" s="30"/>
      <c r="C1938" s="31"/>
      <c r="D1938" s="12"/>
    </row>
    <row r="1939">
      <c r="A1939" s="29"/>
      <c r="B1939" s="30"/>
      <c r="C1939" s="31"/>
      <c r="D1939" s="12"/>
    </row>
    <row r="1940">
      <c r="A1940" s="29"/>
      <c r="B1940" s="30"/>
      <c r="C1940" s="31"/>
      <c r="D1940" s="12"/>
    </row>
    <row r="1941">
      <c r="A1941" s="29"/>
      <c r="B1941" s="30"/>
      <c r="C1941" s="31"/>
      <c r="D1941" s="12"/>
    </row>
    <row r="1942">
      <c r="A1942" s="29"/>
      <c r="B1942" s="30"/>
      <c r="C1942" s="31"/>
      <c r="D1942" s="12"/>
    </row>
    <row r="1943">
      <c r="A1943" s="29"/>
      <c r="B1943" s="30"/>
      <c r="C1943" s="31"/>
      <c r="D1943" s="12"/>
    </row>
    <row r="1944">
      <c r="A1944" s="29"/>
      <c r="B1944" s="30"/>
      <c r="C1944" s="31"/>
      <c r="D1944" s="12"/>
    </row>
    <row r="1945">
      <c r="A1945" s="29"/>
      <c r="B1945" s="30"/>
      <c r="C1945" s="31"/>
      <c r="D1945" s="12"/>
    </row>
    <row r="1946">
      <c r="A1946" s="29"/>
      <c r="B1946" s="30"/>
      <c r="C1946" s="31"/>
      <c r="D1946" s="12"/>
    </row>
    <row r="1947">
      <c r="A1947" s="29"/>
      <c r="B1947" s="30"/>
      <c r="C1947" s="31"/>
      <c r="D1947" s="12"/>
    </row>
    <row r="1948">
      <c r="A1948" s="29"/>
      <c r="B1948" s="30"/>
      <c r="C1948" s="31"/>
      <c r="D1948" s="12"/>
    </row>
    <row r="1949">
      <c r="A1949" s="29"/>
      <c r="B1949" s="30"/>
      <c r="C1949" s="31"/>
      <c r="D1949" s="12"/>
    </row>
    <row r="1950">
      <c r="A1950" s="29"/>
      <c r="B1950" s="30"/>
      <c r="C1950" s="31"/>
      <c r="D1950" s="12"/>
    </row>
    <row r="1951">
      <c r="A1951" s="29"/>
      <c r="B1951" s="30"/>
      <c r="C1951" s="31"/>
      <c r="D1951" s="12"/>
    </row>
    <row r="1952">
      <c r="A1952" s="29"/>
      <c r="B1952" s="30"/>
      <c r="C1952" s="31"/>
      <c r="D1952" s="12"/>
    </row>
    <row r="1953">
      <c r="A1953" s="29"/>
      <c r="B1953" s="30"/>
      <c r="C1953" s="31"/>
      <c r="D1953" s="12"/>
    </row>
    <row r="1954">
      <c r="A1954" s="29"/>
      <c r="B1954" s="30"/>
      <c r="C1954" s="31"/>
      <c r="D1954" s="12"/>
    </row>
    <row r="1955">
      <c r="A1955" s="29"/>
      <c r="B1955" s="30"/>
      <c r="C1955" s="31"/>
      <c r="D1955" s="12"/>
    </row>
    <row r="1956">
      <c r="A1956" s="29"/>
      <c r="B1956" s="30"/>
      <c r="C1956" s="31"/>
      <c r="D1956" s="12"/>
    </row>
    <row r="1957">
      <c r="A1957" s="29"/>
      <c r="B1957" s="30"/>
      <c r="C1957" s="31"/>
      <c r="D1957" s="12"/>
    </row>
    <row r="1958">
      <c r="A1958" s="29"/>
      <c r="B1958" s="30"/>
      <c r="C1958" s="31"/>
      <c r="D1958" s="12"/>
    </row>
    <row r="1959">
      <c r="A1959" s="29"/>
      <c r="B1959" s="30"/>
      <c r="C1959" s="31"/>
      <c r="D1959" s="12"/>
    </row>
    <row r="1960">
      <c r="A1960" s="29"/>
      <c r="B1960" s="30"/>
      <c r="C1960" s="31"/>
      <c r="D1960" s="12"/>
    </row>
    <row r="1961">
      <c r="A1961" s="29"/>
      <c r="B1961" s="30"/>
      <c r="C1961" s="31"/>
      <c r="D1961" s="12"/>
    </row>
    <row r="1962">
      <c r="A1962" s="29"/>
      <c r="B1962" s="30"/>
      <c r="C1962" s="31"/>
      <c r="D1962" s="12"/>
    </row>
    <row r="1963">
      <c r="A1963" s="29"/>
      <c r="B1963" s="30"/>
      <c r="C1963" s="31"/>
      <c r="D1963" s="12"/>
    </row>
    <row r="1964">
      <c r="A1964" s="29"/>
      <c r="B1964" s="30"/>
      <c r="C1964" s="31"/>
      <c r="D1964" s="12"/>
    </row>
    <row r="1965">
      <c r="A1965" s="29"/>
      <c r="B1965" s="30"/>
      <c r="C1965" s="31"/>
      <c r="D1965" s="12"/>
    </row>
    <row r="1966">
      <c r="A1966" s="29"/>
      <c r="B1966" s="30"/>
      <c r="C1966" s="31"/>
      <c r="D1966" s="12"/>
    </row>
    <row r="1967">
      <c r="A1967" s="29"/>
      <c r="B1967" s="30"/>
      <c r="C1967" s="31"/>
      <c r="D1967" s="12"/>
    </row>
    <row r="1968">
      <c r="A1968" s="29"/>
      <c r="B1968" s="30"/>
      <c r="C1968" s="31"/>
      <c r="D1968" s="12"/>
    </row>
    <row r="1969">
      <c r="A1969" s="29"/>
      <c r="B1969" s="30"/>
      <c r="C1969" s="31"/>
      <c r="D1969" s="12"/>
    </row>
    <row r="1970">
      <c r="A1970" s="29"/>
      <c r="B1970" s="30"/>
      <c r="C1970" s="31"/>
      <c r="D1970" s="12"/>
    </row>
    <row r="1971">
      <c r="A1971" s="29"/>
      <c r="B1971" s="30"/>
      <c r="C1971" s="31"/>
      <c r="D1971" s="12"/>
    </row>
    <row r="1972">
      <c r="A1972" s="29"/>
      <c r="B1972" s="30"/>
      <c r="C1972" s="31"/>
      <c r="D1972" s="12"/>
    </row>
    <row r="1973">
      <c r="A1973" s="29"/>
      <c r="B1973" s="30"/>
      <c r="C1973" s="31"/>
      <c r="D1973" s="12"/>
    </row>
    <row r="1974">
      <c r="A1974" s="29"/>
      <c r="B1974" s="30"/>
      <c r="C1974" s="31"/>
      <c r="D1974" s="12"/>
    </row>
    <row r="1975">
      <c r="A1975" s="29"/>
      <c r="B1975" s="30"/>
      <c r="C1975" s="31"/>
      <c r="D1975" s="12"/>
    </row>
    <row r="1976">
      <c r="A1976" s="29"/>
      <c r="B1976" s="30"/>
      <c r="C1976" s="31"/>
      <c r="D1976" s="12"/>
    </row>
    <row r="1977">
      <c r="A1977" s="29"/>
      <c r="B1977" s="30"/>
      <c r="C1977" s="31"/>
      <c r="D1977" s="12"/>
    </row>
    <row r="1978">
      <c r="A1978" s="29"/>
      <c r="B1978" s="30"/>
      <c r="C1978" s="31"/>
      <c r="D1978" s="12"/>
    </row>
    <row r="1979">
      <c r="A1979" s="29"/>
      <c r="B1979" s="30"/>
      <c r="C1979" s="31"/>
      <c r="D1979" s="12"/>
    </row>
    <row r="1980">
      <c r="A1980" s="29"/>
      <c r="B1980" s="30"/>
      <c r="C1980" s="31"/>
      <c r="D1980" s="12"/>
    </row>
    <row r="1981">
      <c r="A1981" s="29"/>
      <c r="B1981" s="30"/>
      <c r="C1981" s="31"/>
      <c r="D1981" s="12"/>
    </row>
    <row r="1982">
      <c r="A1982" s="29"/>
      <c r="B1982" s="30"/>
      <c r="C1982" s="31"/>
      <c r="D1982" s="12"/>
    </row>
    <row r="1983">
      <c r="A1983" s="29"/>
      <c r="B1983" s="30"/>
      <c r="C1983" s="31"/>
      <c r="D1983" s="12"/>
    </row>
    <row r="1984">
      <c r="A1984" s="29"/>
      <c r="B1984" s="30"/>
      <c r="C1984" s="31"/>
      <c r="D1984" s="12"/>
    </row>
    <row r="1985">
      <c r="A1985" s="29"/>
      <c r="B1985" s="30"/>
      <c r="C1985" s="31"/>
      <c r="D1985" s="12"/>
    </row>
    <row r="1986">
      <c r="A1986" s="29"/>
      <c r="B1986" s="30"/>
      <c r="C1986" s="31"/>
      <c r="D1986" s="12"/>
    </row>
    <row r="1987">
      <c r="A1987" s="29"/>
      <c r="B1987" s="30"/>
      <c r="C1987" s="31"/>
      <c r="D1987" s="12"/>
    </row>
    <row r="1988">
      <c r="A1988" s="29"/>
      <c r="B1988" s="30"/>
      <c r="C1988" s="31"/>
      <c r="D1988" s="12"/>
    </row>
    <row r="1989">
      <c r="A1989" s="29"/>
      <c r="B1989" s="30"/>
      <c r="C1989" s="31"/>
      <c r="D1989" s="12"/>
    </row>
    <row r="1990">
      <c r="A1990" s="29"/>
      <c r="B1990" s="30"/>
      <c r="C1990" s="31"/>
      <c r="D1990" s="12"/>
    </row>
    <row r="1991">
      <c r="A1991" s="29"/>
      <c r="B1991" s="30"/>
      <c r="C1991" s="31"/>
      <c r="D1991" s="12"/>
    </row>
    <row r="1992">
      <c r="A1992" s="29"/>
      <c r="B1992" s="30"/>
      <c r="C1992" s="31"/>
      <c r="D1992" s="12"/>
    </row>
    <row r="1993">
      <c r="A1993" s="29"/>
      <c r="B1993" s="30"/>
      <c r="C1993" s="31"/>
      <c r="D1993" s="12"/>
    </row>
    <row r="1994">
      <c r="A1994" s="29"/>
      <c r="B1994" s="30"/>
      <c r="C1994" s="31"/>
      <c r="D1994" s="12"/>
    </row>
    <row r="1995">
      <c r="A1995" s="29"/>
      <c r="B1995" s="30"/>
      <c r="C1995" s="31"/>
      <c r="D1995" s="12"/>
    </row>
    <row r="1996">
      <c r="A1996" s="29"/>
      <c r="B1996" s="30"/>
      <c r="C1996" s="31"/>
      <c r="D1996" s="12"/>
    </row>
    <row r="1997">
      <c r="A1997" s="29"/>
      <c r="B1997" s="30"/>
      <c r="C1997" s="31"/>
      <c r="D1997" s="12"/>
    </row>
    <row r="1998">
      <c r="A1998" s="29"/>
      <c r="B1998" s="30"/>
      <c r="C1998" s="31"/>
      <c r="D1998" s="12"/>
    </row>
    <row r="1999">
      <c r="A1999" s="29"/>
      <c r="B1999" s="30"/>
      <c r="C1999" s="31"/>
      <c r="D1999" s="12"/>
    </row>
    <row r="2000">
      <c r="A2000" s="29"/>
      <c r="B2000" s="30"/>
      <c r="C2000" s="31"/>
      <c r="D2000" s="12"/>
    </row>
    <row r="2001">
      <c r="A2001" s="29"/>
      <c r="B2001" s="30"/>
      <c r="C2001" s="31"/>
      <c r="D2001" s="12"/>
    </row>
    <row r="2002">
      <c r="A2002" s="29"/>
      <c r="B2002" s="30"/>
      <c r="C2002" s="31"/>
      <c r="D2002" s="12"/>
    </row>
    <row r="2003">
      <c r="A2003" s="29"/>
      <c r="B2003" s="30"/>
      <c r="C2003" s="31"/>
      <c r="D2003" s="12"/>
    </row>
    <row r="2004">
      <c r="A2004" s="29"/>
      <c r="B2004" s="30"/>
      <c r="C2004" s="31"/>
      <c r="D2004" s="12"/>
    </row>
    <row r="2005">
      <c r="A2005" s="29"/>
      <c r="B2005" s="30"/>
      <c r="C2005" s="31"/>
      <c r="D2005" s="12"/>
    </row>
    <row r="2006">
      <c r="A2006" s="29"/>
      <c r="B2006" s="30"/>
      <c r="C2006" s="31"/>
      <c r="D2006" s="12"/>
    </row>
    <row r="2007">
      <c r="A2007" s="29"/>
      <c r="B2007" s="30"/>
      <c r="C2007" s="31"/>
      <c r="D2007" s="12"/>
    </row>
    <row r="2008">
      <c r="A2008" s="29"/>
      <c r="B2008" s="30"/>
      <c r="C2008" s="31"/>
      <c r="D2008" s="12"/>
    </row>
    <row r="2009">
      <c r="A2009" s="29"/>
      <c r="B2009" s="30"/>
      <c r="C2009" s="31"/>
      <c r="D2009" s="12"/>
    </row>
    <row r="2010">
      <c r="A2010" s="29"/>
      <c r="B2010" s="30"/>
      <c r="C2010" s="31"/>
      <c r="D2010" s="12"/>
    </row>
    <row r="2011">
      <c r="A2011" s="29"/>
      <c r="B2011" s="30"/>
      <c r="C2011" s="31"/>
      <c r="D2011" s="12"/>
    </row>
    <row r="2012">
      <c r="A2012" s="29"/>
      <c r="B2012" s="30"/>
      <c r="C2012" s="31"/>
      <c r="D2012" s="12"/>
    </row>
    <row r="2013">
      <c r="A2013" s="29"/>
      <c r="B2013" s="30"/>
      <c r="C2013" s="31"/>
      <c r="D2013" s="12"/>
    </row>
    <row r="2014">
      <c r="A2014" s="29"/>
      <c r="B2014" s="30"/>
      <c r="C2014" s="31"/>
      <c r="D2014" s="12"/>
    </row>
    <row r="2015">
      <c r="A2015" s="29"/>
      <c r="B2015" s="30"/>
      <c r="C2015" s="31"/>
      <c r="D2015" s="12"/>
    </row>
    <row r="2016">
      <c r="A2016" s="29"/>
      <c r="B2016" s="30"/>
      <c r="C2016" s="31"/>
      <c r="D2016" s="12"/>
    </row>
    <row r="2017">
      <c r="A2017" s="29"/>
      <c r="B2017" s="30"/>
      <c r="C2017" s="31"/>
      <c r="D2017" s="12"/>
    </row>
    <row r="2018">
      <c r="A2018" s="29"/>
      <c r="B2018" s="30"/>
      <c r="C2018" s="31"/>
      <c r="D2018" s="12"/>
    </row>
    <row r="2019">
      <c r="A2019" s="29"/>
      <c r="B2019" s="30"/>
      <c r="C2019" s="31"/>
      <c r="D2019" s="12"/>
    </row>
    <row r="2020">
      <c r="A2020" s="29"/>
      <c r="B2020" s="30"/>
      <c r="C2020" s="31"/>
      <c r="D2020" s="12"/>
    </row>
    <row r="2021">
      <c r="A2021" s="29"/>
      <c r="B2021" s="30"/>
      <c r="C2021" s="31"/>
      <c r="D2021" s="12"/>
    </row>
    <row r="2022">
      <c r="A2022" s="29"/>
      <c r="B2022" s="30"/>
      <c r="C2022" s="31"/>
      <c r="D2022" s="12"/>
    </row>
    <row r="2023">
      <c r="A2023" s="29"/>
      <c r="B2023" s="30"/>
      <c r="C2023" s="31"/>
      <c r="D2023" s="12"/>
    </row>
    <row r="2024">
      <c r="A2024" s="29"/>
      <c r="B2024" s="30"/>
      <c r="C2024" s="31"/>
      <c r="D2024" s="12"/>
    </row>
    <row r="2025">
      <c r="A2025" s="29"/>
      <c r="B2025" s="30"/>
      <c r="C2025" s="31"/>
      <c r="D2025" s="12"/>
    </row>
    <row r="2026">
      <c r="A2026" s="29"/>
      <c r="B2026" s="30"/>
      <c r="C2026" s="31"/>
      <c r="D2026" s="12"/>
    </row>
    <row r="2027">
      <c r="A2027" s="29"/>
      <c r="B2027" s="30"/>
      <c r="C2027" s="31"/>
      <c r="D2027" s="12"/>
    </row>
    <row r="2028">
      <c r="A2028" s="29"/>
      <c r="B2028" s="30"/>
      <c r="C2028" s="31"/>
      <c r="D2028" s="12"/>
    </row>
    <row r="2029">
      <c r="A2029" s="29"/>
      <c r="B2029" s="30"/>
      <c r="C2029" s="31"/>
      <c r="D2029" s="12"/>
    </row>
    <row r="2030">
      <c r="A2030" s="29"/>
      <c r="B2030" s="30"/>
      <c r="C2030" s="31"/>
      <c r="D2030" s="12"/>
    </row>
    <row r="2031">
      <c r="A2031" s="29"/>
      <c r="B2031" s="30"/>
      <c r="C2031" s="31"/>
      <c r="D2031" s="12"/>
    </row>
    <row r="2032">
      <c r="A2032" s="29"/>
      <c r="B2032" s="30"/>
      <c r="C2032" s="31"/>
      <c r="D2032" s="12"/>
    </row>
    <row r="2033">
      <c r="A2033" s="29"/>
      <c r="B2033" s="30"/>
      <c r="C2033" s="31"/>
      <c r="D20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338</v>
      </c>
      <c r="D1" s="34" t="s">
        <v>339</v>
      </c>
      <c r="G1" s="34" t="s">
        <v>340</v>
      </c>
      <c r="J1" s="10" t="s">
        <v>341</v>
      </c>
      <c r="K1" s="12" t="s">
        <v>342</v>
      </c>
      <c r="L1" s="12" t="s">
        <v>343</v>
      </c>
      <c r="M1" s="12" t="s">
        <v>344</v>
      </c>
      <c r="N1" s="12" t="s">
        <v>345</v>
      </c>
      <c r="O1" s="12" t="s">
        <v>346</v>
      </c>
      <c r="P1" s="12" t="s">
        <v>347</v>
      </c>
    </row>
    <row r="2">
      <c r="A2" s="33" t="s">
        <v>348</v>
      </c>
      <c r="B2" s="14" t="str">
        <f t="shared" ref="B2:B169" si="1">SUBSTITUTE(A2, "km/h", "")</f>
        <v>34 </v>
      </c>
      <c r="D2" s="35" t="s">
        <v>349</v>
      </c>
      <c r="E2" s="14" t="str">
        <f t="shared" ref="E2:E169" si="2">SUBSTITUTE(D2,"l", "")</f>
        <v>0.71 </v>
      </c>
      <c r="G2" s="35" t="s">
        <v>350</v>
      </c>
      <c r="H2" s="14" t="str">
        <f t="shared" ref="H2:H169" si="3">SUBSTITUTE(G2,"kg", "")</f>
        <v>1.69 </v>
      </c>
      <c r="J2" s="10" t="s">
        <v>351</v>
      </c>
      <c r="K2" s="14" t="str">
        <f t="shared" ref="K2:K169" si="4">SUBSTITUTE(J2,"min", "")</f>
        <v>17  50 s</v>
      </c>
      <c r="L2" s="14" t="str">
        <f t="shared" ref="L2:L169" si="5">SUBSTITUTE(K2,"s", "")</f>
        <v>17  50 </v>
      </c>
      <c r="M2" s="14" t="str">
        <f t="shared" ref="M2:M169" si="6">LEFT(L2,SEARCH(" ",L2)-1)</f>
        <v>17</v>
      </c>
      <c r="N2" s="14">
        <f t="shared" ref="N2:N169" si="7">M2*60</f>
        <v>1020</v>
      </c>
      <c r="O2" s="14" t="str">
        <f>IFERROR(__xludf.DUMMYFUNCTION("REGEXEXTRACT(L2, ""\s(.*)"")")," 50 ")</f>
        <v> 50 </v>
      </c>
      <c r="P2" s="14">
        <f t="shared" ref="P2:P169" si="8">SUM(N2:O2)</f>
        <v>1020</v>
      </c>
    </row>
    <row r="3">
      <c r="A3" s="33" t="s">
        <v>352</v>
      </c>
      <c r="B3" s="14" t="str">
        <f t="shared" si="1"/>
        <v>36 </v>
      </c>
      <c r="D3" s="35" t="s">
        <v>353</v>
      </c>
      <c r="E3" s="14" t="str">
        <f t="shared" si="2"/>
        <v>0.69 </v>
      </c>
      <c r="G3" s="35" t="s">
        <v>354</v>
      </c>
      <c r="H3" s="14" t="str">
        <f t="shared" si="3"/>
        <v>1.65 </v>
      </c>
      <c r="J3" s="10" t="s">
        <v>355</v>
      </c>
      <c r="K3" s="14" t="str">
        <f t="shared" si="4"/>
        <v>16  40 s</v>
      </c>
      <c r="L3" s="14" t="str">
        <f t="shared" si="5"/>
        <v>16  40 </v>
      </c>
      <c r="M3" s="14" t="str">
        <f t="shared" si="6"/>
        <v>16</v>
      </c>
      <c r="N3" s="14">
        <f t="shared" si="7"/>
        <v>960</v>
      </c>
      <c r="O3" s="14" t="str">
        <f>IFERROR(__xludf.DUMMYFUNCTION("REGEXEXTRACT(L3, ""\s(.*)"")")," 40 ")</f>
        <v> 40 </v>
      </c>
      <c r="P3" s="14">
        <f t="shared" si="8"/>
        <v>960</v>
      </c>
    </row>
    <row r="4">
      <c r="A4" s="33" t="s">
        <v>356</v>
      </c>
      <c r="B4" s="14" t="str">
        <f t="shared" si="1"/>
        <v>37 </v>
      </c>
      <c r="D4" s="35" t="s">
        <v>357</v>
      </c>
      <c r="E4" s="14" t="str">
        <f t="shared" si="2"/>
        <v>0.68 </v>
      </c>
      <c r="G4" s="35" t="s">
        <v>358</v>
      </c>
      <c r="H4" s="14" t="str">
        <f t="shared" si="3"/>
        <v>1.62 </v>
      </c>
      <c r="J4" s="10" t="s">
        <v>359</v>
      </c>
      <c r="K4" s="14" t="str">
        <f t="shared" si="4"/>
        <v>16  10 s</v>
      </c>
      <c r="L4" s="14" t="str">
        <f t="shared" si="5"/>
        <v>16  10 </v>
      </c>
      <c r="M4" s="14" t="str">
        <f t="shared" si="6"/>
        <v>16</v>
      </c>
      <c r="N4" s="14">
        <f t="shared" si="7"/>
        <v>960</v>
      </c>
      <c r="O4" s="14" t="str">
        <f>IFERROR(__xludf.DUMMYFUNCTION("REGEXEXTRACT(L4, ""\s(.*)"")")," 10 ")</f>
        <v> 10 </v>
      </c>
      <c r="P4" s="14">
        <f t="shared" si="8"/>
        <v>960</v>
      </c>
    </row>
    <row r="5">
      <c r="A5" s="33" t="s">
        <v>360</v>
      </c>
      <c r="B5" s="14" t="str">
        <f t="shared" si="1"/>
        <v>38 </v>
      </c>
      <c r="D5" s="35" t="s">
        <v>361</v>
      </c>
      <c r="E5" s="14" t="str">
        <f t="shared" si="2"/>
        <v>0.67 </v>
      </c>
      <c r="G5" s="35" t="s">
        <v>362</v>
      </c>
      <c r="H5" s="14" t="str">
        <f t="shared" si="3"/>
        <v>1.61 </v>
      </c>
      <c r="J5" s="10" t="s">
        <v>363</v>
      </c>
      <c r="K5" s="14" t="str">
        <f t="shared" si="4"/>
        <v>15  40 s</v>
      </c>
      <c r="L5" s="14" t="str">
        <f t="shared" si="5"/>
        <v>15  40 </v>
      </c>
      <c r="M5" s="14" t="str">
        <f t="shared" si="6"/>
        <v>15</v>
      </c>
      <c r="N5" s="14">
        <f t="shared" si="7"/>
        <v>900</v>
      </c>
      <c r="O5" s="14" t="str">
        <f>IFERROR(__xludf.DUMMYFUNCTION("REGEXEXTRACT(L5, ""\s(.*)"")")," 40 ")</f>
        <v> 40 </v>
      </c>
      <c r="P5" s="14">
        <f t="shared" si="8"/>
        <v>900</v>
      </c>
    </row>
    <row r="6">
      <c r="A6" s="33" t="s">
        <v>360</v>
      </c>
      <c r="B6" s="14" t="str">
        <f t="shared" si="1"/>
        <v>38 </v>
      </c>
      <c r="D6" s="35" t="s">
        <v>357</v>
      </c>
      <c r="E6" s="14" t="str">
        <f t="shared" si="2"/>
        <v>0.68 </v>
      </c>
      <c r="G6" s="35" t="s">
        <v>364</v>
      </c>
      <c r="H6" s="14" t="str">
        <f t="shared" si="3"/>
        <v>1.63 </v>
      </c>
      <c r="J6" s="10" t="s">
        <v>363</v>
      </c>
      <c r="K6" s="14" t="str">
        <f t="shared" si="4"/>
        <v>15  40 s</v>
      </c>
      <c r="L6" s="14" t="str">
        <f t="shared" si="5"/>
        <v>15  40 </v>
      </c>
      <c r="M6" s="14" t="str">
        <f t="shared" si="6"/>
        <v>15</v>
      </c>
      <c r="N6" s="14">
        <f t="shared" si="7"/>
        <v>900</v>
      </c>
      <c r="O6" s="14" t="str">
        <f>IFERROR(__xludf.DUMMYFUNCTION("REGEXEXTRACT(L6, ""\s(.*)"")")," 40 ")</f>
        <v> 40 </v>
      </c>
      <c r="P6" s="14">
        <f t="shared" si="8"/>
        <v>900</v>
      </c>
    </row>
    <row r="7">
      <c r="A7" s="33" t="s">
        <v>360</v>
      </c>
      <c r="B7" s="14" t="str">
        <f t="shared" si="1"/>
        <v>38 </v>
      </c>
      <c r="D7" s="35" t="s">
        <v>353</v>
      </c>
      <c r="E7" s="14" t="str">
        <f t="shared" si="2"/>
        <v>0.69 </v>
      </c>
      <c r="G7" s="35" t="s">
        <v>365</v>
      </c>
      <c r="H7" s="14" t="str">
        <f t="shared" si="3"/>
        <v>1.64 </v>
      </c>
      <c r="J7" s="10" t="s">
        <v>363</v>
      </c>
      <c r="K7" s="14" t="str">
        <f t="shared" si="4"/>
        <v>15  40 s</v>
      </c>
      <c r="L7" s="14" t="str">
        <f t="shared" si="5"/>
        <v>15  40 </v>
      </c>
      <c r="M7" s="14" t="str">
        <f t="shared" si="6"/>
        <v>15</v>
      </c>
      <c r="N7" s="14">
        <f t="shared" si="7"/>
        <v>900</v>
      </c>
      <c r="O7" s="14" t="str">
        <f>IFERROR(__xludf.DUMMYFUNCTION("REGEXEXTRACT(L7, ""\s(.*)"")")," 40 ")</f>
        <v> 40 </v>
      </c>
      <c r="P7" s="14">
        <f t="shared" si="8"/>
        <v>900</v>
      </c>
    </row>
    <row r="8">
      <c r="A8" s="33" t="s">
        <v>360</v>
      </c>
      <c r="B8" s="14" t="str">
        <f t="shared" si="1"/>
        <v>38 </v>
      </c>
      <c r="D8" s="35" t="s">
        <v>353</v>
      </c>
      <c r="E8" s="14" t="str">
        <f t="shared" si="2"/>
        <v>0.69 </v>
      </c>
      <c r="G8" s="35" t="s">
        <v>366</v>
      </c>
      <c r="H8" s="14" t="str">
        <f t="shared" si="3"/>
        <v>1.66 </v>
      </c>
      <c r="J8" s="10" t="s">
        <v>363</v>
      </c>
      <c r="K8" s="14" t="str">
        <f t="shared" si="4"/>
        <v>15  40 s</v>
      </c>
      <c r="L8" s="14" t="str">
        <f t="shared" si="5"/>
        <v>15  40 </v>
      </c>
      <c r="M8" s="14" t="str">
        <f t="shared" si="6"/>
        <v>15</v>
      </c>
      <c r="N8" s="14">
        <f t="shared" si="7"/>
        <v>900</v>
      </c>
      <c r="O8" s="14" t="str">
        <f>IFERROR(__xludf.DUMMYFUNCTION("REGEXEXTRACT(L8, ""\s(.*)"")")," 40 ")</f>
        <v> 40 </v>
      </c>
      <c r="P8" s="14">
        <f t="shared" si="8"/>
        <v>900</v>
      </c>
    </row>
    <row r="9">
      <c r="A9" s="33" t="s">
        <v>356</v>
      </c>
      <c r="B9" s="14" t="str">
        <f t="shared" si="1"/>
        <v>37 </v>
      </c>
      <c r="D9" s="35" t="s">
        <v>367</v>
      </c>
      <c r="E9" s="14" t="str">
        <f t="shared" si="2"/>
        <v>0.70 </v>
      </c>
      <c r="G9" s="35" t="s">
        <v>368</v>
      </c>
      <c r="H9" s="14" t="str">
        <f t="shared" si="3"/>
        <v>1.68 </v>
      </c>
      <c r="J9" s="10" t="s">
        <v>369</v>
      </c>
      <c r="K9" s="14" t="str">
        <f t="shared" si="4"/>
        <v>16  20 s</v>
      </c>
      <c r="L9" s="14" t="str">
        <f t="shared" si="5"/>
        <v>16  20 </v>
      </c>
      <c r="M9" s="14" t="str">
        <f t="shared" si="6"/>
        <v>16</v>
      </c>
      <c r="N9" s="14">
        <f t="shared" si="7"/>
        <v>960</v>
      </c>
      <c r="O9" s="14" t="str">
        <f>IFERROR(__xludf.DUMMYFUNCTION("REGEXEXTRACT(L9, ""\s(.*)"")")," 20 ")</f>
        <v> 20 </v>
      </c>
      <c r="P9" s="14">
        <f t="shared" si="8"/>
        <v>960</v>
      </c>
    </row>
    <row r="10">
      <c r="A10" s="33" t="s">
        <v>370</v>
      </c>
      <c r="B10" s="14" t="str">
        <f t="shared" si="1"/>
        <v>35 </v>
      </c>
      <c r="D10" s="35" t="s">
        <v>371</v>
      </c>
      <c r="E10" s="14" t="str">
        <f t="shared" si="2"/>
        <v>0.72 </v>
      </c>
      <c r="G10" s="35" t="s">
        <v>372</v>
      </c>
      <c r="H10" s="14" t="str">
        <f t="shared" si="3"/>
        <v>1.72 </v>
      </c>
      <c r="J10" s="10" t="s">
        <v>373</v>
      </c>
      <c r="K10" s="14" t="str">
        <f t="shared" si="4"/>
        <v>17  20 s</v>
      </c>
      <c r="L10" s="14" t="str">
        <f t="shared" si="5"/>
        <v>17  20 </v>
      </c>
      <c r="M10" s="14" t="str">
        <f t="shared" si="6"/>
        <v>17</v>
      </c>
      <c r="N10" s="14">
        <f t="shared" si="7"/>
        <v>1020</v>
      </c>
      <c r="O10" s="14" t="str">
        <f>IFERROR(__xludf.DUMMYFUNCTION("REGEXEXTRACT(L10, ""\s(.*)"")")," 20 ")</f>
        <v> 20 </v>
      </c>
      <c r="P10" s="14">
        <f t="shared" si="8"/>
        <v>1020</v>
      </c>
    </row>
    <row r="11">
      <c r="A11" s="33" t="s">
        <v>374</v>
      </c>
      <c r="B11" s="14" t="str">
        <f t="shared" si="1"/>
        <v>32 </v>
      </c>
      <c r="D11" s="35" t="s">
        <v>375</v>
      </c>
      <c r="E11" s="14" t="str">
        <f t="shared" si="2"/>
        <v>0.74 </v>
      </c>
      <c r="G11" s="35" t="s">
        <v>376</v>
      </c>
      <c r="H11" s="14" t="str">
        <f t="shared" si="3"/>
        <v>1.77 </v>
      </c>
      <c r="J11" s="10" t="s">
        <v>377</v>
      </c>
      <c r="K11" s="14" t="str">
        <f t="shared" si="4"/>
        <v>18  40 s</v>
      </c>
      <c r="L11" s="14" t="str">
        <f t="shared" si="5"/>
        <v>18  40 </v>
      </c>
      <c r="M11" s="14" t="str">
        <f t="shared" si="6"/>
        <v>18</v>
      </c>
      <c r="N11" s="14">
        <f t="shared" si="7"/>
        <v>1080</v>
      </c>
      <c r="O11" s="14" t="str">
        <f>IFERROR(__xludf.DUMMYFUNCTION("REGEXEXTRACT(L11, ""\s(.*)"")")," 40 ")</f>
        <v> 40 </v>
      </c>
      <c r="P11" s="14">
        <f t="shared" si="8"/>
        <v>1080</v>
      </c>
    </row>
    <row r="12">
      <c r="A12" s="33" t="s">
        <v>378</v>
      </c>
      <c r="B12" s="14" t="str">
        <f t="shared" si="1"/>
        <v>30 </v>
      </c>
      <c r="D12" s="35" t="s">
        <v>379</v>
      </c>
      <c r="E12" s="14" t="str">
        <f t="shared" si="2"/>
        <v>0.75 </v>
      </c>
      <c r="G12" s="35" t="s">
        <v>380</v>
      </c>
      <c r="H12" s="14" t="str">
        <f t="shared" si="3"/>
        <v>1.81 </v>
      </c>
      <c r="J12" s="10" t="s">
        <v>381</v>
      </c>
      <c r="K12" s="14" t="str">
        <f t="shared" si="4"/>
        <v>19  50 s</v>
      </c>
      <c r="L12" s="14" t="str">
        <f t="shared" si="5"/>
        <v>19  50 </v>
      </c>
      <c r="M12" s="14" t="str">
        <f t="shared" si="6"/>
        <v>19</v>
      </c>
      <c r="N12" s="14">
        <f t="shared" si="7"/>
        <v>1140</v>
      </c>
      <c r="O12" s="14" t="str">
        <f>IFERROR(__xludf.DUMMYFUNCTION("REGEXEXTRACT(L12, ""\s(.*)"")")," 50 ")</f>
        <v> 50 </v>
      </c>
      <c r="P12" s="14">
        <f t="shared" si="8"/>
        <v>1140</v>
      </c>
    </row>
    <row r="13">
      <c r="A13" s="33" t="s">
        <v>382</v>
      </c>
      <c r="B13" s="14" t="str">
        <f t="shared" si="1"/>
        <v>29 </v>
      </c>
      <c r="D13" s="35" t="s">
        <v>383</v>
      </c>
      <c r="E13" s="14" t="str">
        <f t="shared" si="2"/>
        <v>0.76 </v>
      </c>
      <c r="G13" s="35" t="s">
        <v>384</v>
      </c>
      <c r="H13" s="14" t="str">
        <f t="shared" si="3"/>
        <v>1.83 </v>
      </c>
      <c r="J13" s="10" t="s">
        <v>385</v>
      </c>
      <c r="K13" s="14" t="str">
        <f t="shared" si="4"/>
        <v>20  30 s</v>
      </c>
      <c r="L13" s="14" t="str">
        <f t="shared" si="5"/>
        <v>20  30 </v>
      </c>
      <c r="M13" s="14" t="str">
        <f t="shared" si="6"/>
        <v>20</v>
      </c>
      <c r="N13" s="14">
        <f t="shared" si="7"/>
        <v>1200</v>
      </c>
      <c r="O13" s="14" t="str">
        <f>IFERROR(__xludf.DUMMYFUNCTION("REGEXEXTRACT(L13, ""\s(.*)"")")," 30 ")</f>
        <v> 30 </v>
      </c>
      <c r="P13" s="14">
        <f t="shared" si="8"/>
        <v>1200</v>
      </c>
    </row>
    <row r="14">
      <c r="A14" s="33" t="s">
        <v>382</v>
      </c>
      <c r="B14" s="14" t="str">
        <f t="shared" si="1"/>
        <v>29 </v>
      </c>
      <c r="D14" s="35" t="s">
        <v>383</v>
      </c>
      <c r="E14" s="14" t="str">
        <f t="shared" si="2"/>
        <v>0.76 </v>
      </c>
      <c r="G14" s="35" t="s">
        <v>386</v>
      </c>
      <c r="H14" s="14" t="str">
        <f t="shared" si="3"/>
        <v>1.82 </v>
      </c>
      <c r="J14" s="10" t="s">
        <v>387</v>
      </c>
      <c r="K14" s="14" t="str">
        <f t="shared" si="4"/>
        <v>20  40 s</v>
      </c>
      <c r="L14" s="14" t="str">
        <f t="shared" si="5"/>
        <v>20  40 </v>
      </c>
      <c r="M14" s="14" t="str">
        <f t="shared" si="6"/>
        <v>20</v>
      </c>
      <c r="N14" s="14">
        <f t="shared" si="7"/>
        <v>1200</v>
      </c>
      <c r="O14" s="14" t="str">
        <f>IFERROR(__xludf.DUMMYFUNCTION("REGEXEXTRACT(L14, ""\s(.*)"")")," 40 ")</f>
        <v> 40 </v>
      </c>
      <c r="P14" s="14">
        <f t="shared" si="8"/>
        <v>1200</v>
      </c>
    </row>
    <row r="15">
      <c r="A15" s="33" t="s">
        <v>382</v>
      </c>
      <c r="B15" s="14" t="str">
        <f t="shared" si="1"/>
        <v>29 </v>
      </c>
      <c r="D15" s="35" t="s">
        <v>383</v>
      </c>
      <c r="E15" s="14" t="str">
        <f t="shared" si="2"/>
        <v>0.76 </v>
      </c>
      <c r="G15" s="35" t="s">
        <v>384</v>
      </c>
      <c r="H15" s="14" t="str">
        <f t="shared" si="3"/>
        <v>1.83 </v>
      </c>
      <c r="J15" s="10" t="s">
        <v>388</v>
      </c>
      <c r="K15" s="14" t="str">
        <f t="shared" si="4"/>
        <v>20  50 s</v>
      </c>
      <c r="L15" s="14" t="str">
        <f t="shared" si="5"/>
        <v>20  50 </v>
      </c>
      <c r="M15" s="14" t="str">
        <f t="shared" si="6"/>
        <v>20</v>
      </c>
      <c r="N15" s="14">
        <f t="shared" si="7"/>
        <v>1200</v>
      </c>
      <c r="O15" s="14" t="str">
        <f>IFERROR(__xludf.DUMMYFUNCTION("REGEXEXTRACT(L15, ""\s(.*)"")")," 50 ")</f>
        <v> 50 </v>
      </c>
      <c r="P15" s="14">
        <f t="shared" si="8"/>
        <v>1200</v>
      </c>
    </row>
    <row r="16">
      <c r="A16" s="33" t="s">
        <v>389</v>
      </c>
      <c r="B16" s="14" t="str">
        <f t="shared" si="1"/>
        <v>28 </v>
      </c>
      <c r="D16" s="35" t="s">
        <v>390</v>
      </c>
      <c r="E16" s="14" t="str">
        <f t="shared" si="2"/>
        <v>0.78 </v>
      </c>
      <c r="G16" s="35" t="s">
        <v>391</v>
      </c>
      <c r="H16" s="14" t="str">
        <f t="shared" si="3"/>
        <v>1.87 </v>
      </c>
      <c r="J16" s="10" t="s">
        <v>392</v>
      </c>
      <c r="K16" s="14" t="str">
        <f t="shared" si="4"/>
        <v>21  50 s</v>
      </c>
      <c r="L16" s="14" t="str">
        <f t="shared" si="5"/>
        <v>21  50 </v>
      </c>
      <c r="M16" s="14" t="str">
        <f t="shared" si="6"/>
        <v>21</v>
      </c>
      <c r="N16" s="14">
        <f t="shared" si="7"/>
        <v>1260</v>
      </c>
      <c r="O16" s="14" t="str">
        <f>IFERROR(__xludf.DUMMYFUNCTION("REGEXEXTRACT(L16, ""\s(.*)"")")," 50 ")</f>
        <v> 50 </v>
      </c>
      <c r="P16" s="14">
        <f t="shared" si="8"/>
        <v>1260</v>
      </c>
    </row>
    <row r="17">
      <c r="A17" s="33" t="s">
        <v>393</v>
      </c>
      <c r="B17" s="14" t="str">
        <f t="shared" si="1"/>
        <v>27 </v>
      </c>
      <c r="D17" s="35" t="s">
        <v>394</v>
      </c>
      <c r="E17" s="14" t="str">
        <f t="shared" si="2"/>
        <v>0.79 </v>
      </c>
      <c r="G17" s="35" t="s">
        <v>395</v>
      </c>
      <c r="H17" s="14" t="str">
        <f t="shared" si="3"/>
        <v>1.90 </v>
      </c>
      <c r="J17" s="10" t="s">
        <v>396</v>
      </c>
      <c r="K17" s="14" t="str">
        <f t="shared" si="4"/>
        <v>22  40 s</v>
      </c>
      <c r="L17" s="14" t="str">
        <f t="shared" si="5"/>
        <v>22  40 </v>
      </c>
      <c r="M17" s="14" t="str">
        <f t="shared" si="6"/>
        <v>22</v>
      </c>
      <c r="N17" s="14">
        <f t="shared" si="7"/>
        <v>1320</v>
      </c>
      <c r="O17" s="14" t="str">
        <f>IFERROR(__xludf.DUMMYFUNCTION("REGEXEXTRACT(L17, ""\s(.*)"")")," 40 ")</f>
        <v> 40 </v>
      </c>
      <c r="P17" s="14">
        <f t="shared" si="8"/>
        <v>1320</v>
      </c>
    </row>
    <row r="18">
      <c r="A18" s="33" t="s">
        <v>397</v>
      </c>
      <c r="B18" s="14" t="str">
        <f t="shared" si="1"/>
        <v>26 </v>
      </c>
      <c r="D18" s="35" t="s">
        <v>398</v>
      </c>
      <c r="E18" s="14" t="str">
        <f t="shared" si="2"/>
        <v>0.80 </v>
      </c>
      <c r="G18" s="35" t="s">
        <v>399</v>
      </c>
      <c r="H18" s="14" t="str">
        <f t="shared" si="3"/>
        <v>1.92 </v>
      </c>
      <c r="J18" s="10" t="s">
        <v>400</v>
      </c>
      <c r="K18" s="14" t="str">
        <f t="shared" si="4"/>
        <v>23 </v>
      </c>
      <c r="L18" s="14" t="str">
        <f t="shared" si="5"/>
        <v>23 </v>
      </c>
      <c r="M18" s="14" t="str">
        <f t="shared" si="6"/>
        <v>23</v>
      </c>
      <c r="N18" s="14">
        <f t="shared" si="7"/>
        <v>1380</v>
      </c>
      <c r="O18" s="14" t="str">
        <f>IFERROR(__xludf.DUMMYFUNCTION("REGEXEXTRACT(L18, ""\s(.*)"")"),"")</f>
        <v/>
      </c>
      <c r="P18" s="14">
        <f t="shared" si="8"/>
        <v>1380</v>
      </c>
    </row>
    <row r="19">
      <c r="A19" s="33" t="s">
        <v>397</v>
      </c>
      <c r="B19" s="14" t="str">
        <f t="shared" si="1"/>
        <v>26 </v>
      </c>
      <c r="D19" s="35" t="s">
        <v>398</v>
      </c>
      <c r="E19" s="14" t="str">
        <f t="shared" si="2"/>
        <v>0.80 </v>
      </c>
      <c r="G19" s="35" t="s">
        <v>401</v>
      </c>
      <c r="H19" s="14" t="str">
        <f t="shared" si="3"/>
        <v>1.93 </v>
      </c>
      <c r="J19" s="10" t="s">
        <v>402</v>
      </c>
      <c r="K19" s="14" t="str">
        <f t="shared" si="4"/>
        <v>23  10 s</v>
      </c>
      <c r="L19" s="14" t="str">
        <f t="shared" si="5"/>
        <v>23  10 </v>
      </c>
      <c r="M19" s="14" t="str">
        <f t="shared" si="6"/>
        <v>23</v>
      </c>
      <c r="N19" s="14">
        <f t="shared" si="7"/>
        <v>1380</v>
      </c>
      <c r="O19" s="14" t="str">
        <f>IFERROR(__xludf.DUMMYFUNCTION("REGEXEXTRACT(L19, ""\s(.*)"")")," 10 ")</f>
        <v> 10 </v>
      </c>
      <c r="P19" s="14">
        <f t="shared" si="8"/>
        <v>1380</v>
      </c>
    </row>
    <row r="20">
      <c r="A20" s="33" t="s">
        <v>397</v>
      </c>
      <c r="B20" s="14" t="str">
        <f t="shared" si="1"/>
        <v>26 </v>
      </c>
      <c r="D20" s="35" t="s">
        <v>398</v>
      </c>
      <c r="E20" s="14" t="str">
        <f t="shared" si="2"/>
        <v>0.80 </v>
      </c>
      <c r="G20" s="35" t="s">
        <v>399</v>
      </c>
      <c r="H20" s="14" t="str">
        <f t="shared" si="3"/>
        <v>1.92 </v>
      </c>
      <c r="J20" s="10" t="s">
        <v>403</v>
      </c>
      <c r="K20" s="14" t="str">
        <f t="shared" si="4"/>
        <v>22  50 s</v>
      </c>
      <c r="L20" s="14" t="str">
        <f t="shared" si="5"/>
        <v>22  50 </v>
      </c>
      <c r="M20" s="14" t="str">
        <f t="shared" si="6"/>
        <v>22</v>
      </c>
      <c r="N20" s="14">
        <f t="shared" si="7"/>
        <v>1320</v>
      </c>
      <c r="O20" s="14" t="str">
        <f>IFERROR(__xludf.DUMMYFUNCTION("REGEXEXTRACT(L20, ""\s(.*)"")")," 50 ")</f>
        <v> 50 </v>
      </c>
      <c r="P20" s="14">
        <f t="shared" si="8"/>
        <v>1320</v>
      </c>
    </row>
    <row r="21">
      <c r="A21" s="33" t="s">
        <v>389</v>
      </c>
      <c r="B21" s="14" t="str">
        <f t="shared" si="1"/>
        <v>28 </v>
      </c>
      <c r="D21" s="35" t="s">
        <v>390</v>
      </c>
      <c r="E21" s="14" t="str">
        <f t="shared" si="2"/>
        <v>0.78 </v>
      </c>
      <c r="G21" s="35" t="s">
        <v>391</v>
      </c>
      <c r="H21" s="14" t="str">
        <f t="shared" si="3"/>
        <v>1.87 </v>
      </c>
      <c r="J21" s="10" t="s">
        <v>404</v>
      </c>
      <c r="K21" s="14" t="str">
        <f t="shared" si="4"/>
        <v>21  30 s</v>
      </c>
      <c r="L21" s="14" t="str">
        <f t="shared" si="5"/>
        <v>21  30 </v>
      </c>
      <c r="M21" s="14" t="str">
        <f t="shared" si="6"/>
        <v>21</v>
      </c>
      <c r="N21" s="14">
        <f t="shared" si="7"/>
        <v>1260</v>
      </c>
      <c r="O21" s="14" t="str">
        <f>IFERROR(__xludf.DUMMYFUNCTION("REGEXEXTRACT(L21, ""\s(.*)"")")," 30 ")</f>
        <v> 30 </v>
      </c>
      <c r="P21" s="14">
        <f t="shared" si="8"/>
        <v>1260</v>
      </c>
    </row>
    <row r="22">
      <c r="A22" s="33" t="s">
        <v>378</v>
      </c>
      <c r="B22" s="14" t="str">
        <f t="shared" si="1"/>
        <v>30 </v>
      </c>
      <c r="D22" s="35" t="s">
        <v>383</v>
      </c>
      <c r="E22" s="14" t="str">
        <f t="shared" si="2"/>
        <v>0.76 </v>
      </c>
      <c r="G22" s="35" t="s">
        <v>386</v>
      </c>
      <c r="H22" s="14" t="str">
        <f t="shared" si="3"/>
        <v>1.82 </v>
      </c>
      <c r="J22" s="10" t="s">
        <v>405</v>
      </c>
      <c r="K22" s="14" t="str">
        <f t="shared" si="4"/>
        <v>20  20 s</v>
      </c>
      <c r="L22" s="14" t="str">
        <f t="shared" si="5"/>
        <v>20  20 </v>
      </c>
      <c r="M22" s="14" t="str">
        <f t="shared" si="6"/>
        <v>20</v>
      </c>
      <c r="N22" s="14">
        <f t="shared" si="7"/>
        <v>1200</v>
      </c>
      <c r="O22" s="14" t="str">
        <f>IFERROR(__xludf.DUMMYFUNCTION("REGEXEXTRACT(L22, ""\s(.*)"")")," 20 ")</f>
        <v> 20 </v>
      </c>
      <c r="P22" s="14">
        <f t="shared" si="8"/>
        <v>1200</v>
      </c>
    </row>
    <row r="23">
      <c r="A23" s="33" t="s">
        <v>378</v>
      </c>
      <c r="B23" s="14" t="str">
        <f t="shared" si="1"/>
        <v>30 </v>
      </c>
      <c r="D23" s="35" t="s">
        <v>379</v>
      </c>
      <c r="E23" s="14" t="str">
        <f t="shared" si="2"/>
        <v>0.75 </v>
      </c>
      <c r="G23" s="35" t="s">
        <v>380</v>
      </c>
      <c r="H23" s="14" t="str">
        <f t="shared" si="3"/>
        <v>1.81 </v>
      </c>
      <c r="J23" s="10" t="s">
        <v>406</v>
      </c>
      <c r="K23" s="14" t="str">
        <f t="shared" si="4"/>
        <v>20 </v>
      </c>
      <c r="L23" s="14" t="str">
        <f t="shared" si="5"/>
        <v>20 </v>
      </c>
      <c r="M23" s="14" t="str">
        <f t="shared" si="6"/>
        <v>20</v>
      </c>
      <c r="N23" s="14">
        <f t="shared" si="7"/>
        <v>1200</v>
      </c>
      <c r="O23" s="14" t="str">
        <f>IFERROR(__xludf.DUMMYFUNCTION("REGEXEXTRACT(L23, ""\s(.*)"")"),"")</f>
        <v/>
      </c>
      <c r="P23" s="14">
        <f t="shared" si="8"/>
        <v>1200</v>
      </c>
    </row>
    <row r="24">
      <c r="A24" s="33" t="s">
        <v>407</v>
      </c>
      <c r="B24" s="14" t="str">
        <f t="shared" si="1"/>
        <v>31 </v>
      </c>
      <c r="D24" s="35" t="s">
        <v>375</v>
      </c>
      <c r="E24" s="14" t="str">
        <f t="shared" si="2"/>
        <v>0.74 </v>
      </c>
      <c r="G24" s="35" t="s">
        <v>376</v>
      </c>
      <c r="H24" s="14" t="str">
        <f t="shared" si="3"/>
        <v>1.77 </v>
      </c>
      <c r="J24" s="10" t="s">
        <v>408</v>
      </c>
      <c r="K24" s="14" t="str">
        <f t="shared" si="4"/>
        <v>19  10 s</v>
      </c>
      <c r="L24" s="14" t="str">
        <f t="shared" si="5"/>
        <v>19  10 </v>
      </c>
      <c r="M24" s="14" t="str">
        <f t="shared" si="6"/>
        <v>19</v>
      </c>
      <c r="N24" s="14">
        <f t="shared" si="7"/>
        <v>1140</v>
      </c>
      <c r="O24" s="14" t="str">
        <f>IFERROR(__xludf.DUMMYFUNCTION("REGEXEXTRACT(L24, ""\s(.*)"")")," 10 ")</f>
        <v> 10 </v>
      </c>
      <c r="P24" s="14">
        <f t="shared" si="8"/>
        <v>1140</v>
      </c>
    </row>
    <row r="25">
      <c r="A25" s="33" t="s">
        <v>370</v>
      </c>
      <c r="B25" s="14" t="str">
        <f t="shared" si="1"/>
        <v>35 </v>
      </c>
      <c r="D25" s="35" t="s">
        <v>349</v>
      </c>
      <c r="E25" s="14" t="str">
        <f t="shared" si="2"/>
        <v>0.71 </v>
      </c>
      <c r="G25" s="35" t="s">
        <v>350</v>
      </c>
      <c r="H25" s="14" t="str">
        <f t="shared" si="3"/>
        <v>1.69 </v>
      </c>
      <c r="J25" s="10" t="s">
        <v>373</v>
      </c>
      <c r="K25" s="14" t="str">
        <f t="shared" si="4"/>
        <v>17  20 s</v>
      </c>
      <c r="L25" s="14" t="str">
        <f t="shared" si="5"/>
        <v>17  20 </v>
      </c>
      <c r="M25" s="14" t="str">
        <f t="shared" si="6"/>
        <v>17</v>
      </c>
      <c r="N25" s="14">
        <f t="shared" si="7"/>
        <v>1020</v>
      </c>
      <c r="O25" s="14" t="str">
        <f>IFERROR(__xludf.DUMMYFUNCTION("REGEXEXTRACT(L25, ""\s(.*)"")")," 20 ")</f>
        <v> 20 </v>
      </c>
      <c r="P25" s="14">
        <f t="shared" si="8"/>
        <v>1020</v>
      </c>
    </row>
    <row r="26">
      <c r="A26" s="33" t="s">
        <v>356</v>
      </c>
      <c r="B26" s="14" t="str">
        <f t="shared" si="1"/>
        <v>37 </v>
      </c>
      <c r="D26" s="35" t="s">
        <v>357</v>
      </c>
      <c r="E26" s="14" t="str">
        <f t="shared" si="2"/>
        <v>0.68 </v>
      </c>
      <c r="G26" s="35" t="s">
        <v>365</v>
      </c>
      <c r="H26" s="14" t="str">
        <f t="shared" si="3"/>
        <v>1.64 </v>
      </c>
      <c r="J26" s="10" t="s">
        <v>359</v>
      </c>
      <c r="K26" s="14" t="str">
        <f t="shared" si="4"/>
        <v>16  10 s</v>
      </c>
      <c r="L26" s="14" t="str">
        <f t="shared" si="5"/>
        <v>16  10 </v>
      </c>
      <c r="M26" s="14" t="str">
        <f t="shared" si="6"/>
        <v>16</v>
      </c>
      <c r="N26" s="14">
        <f t="shared" si="7"/>
        <v>960</v>
      </c>
      <c r="O26" s="14" t="str">
        <f>IFERROR(__xludf.DUMMYFUNCTION("REGEXEXTRACT(L26, ""\s(.*)"")")," 10 ")</f>
        <v> 10 </v>
      </c>
      <c r="P26" s="14">
        <f t="shared" si="8"/>
        <v>960</v>
      </c>
    </row>
    <row r="27">
      <c r="A27" s="33" t="s">
        <v>409</v>
      </c>
      <c r="B27" s="14" t="str">
        <f t="shared" si="1"/>
        <v>39 </v>
      </c>
      <c r="D27" s="35" t="s">
        <v>361</v>
      </c>
      <c r="E27" s="14" t="str">
        <f t="shared" si="2"/>
        <v>0.67 </v>
      </c>
      <c r="G27" s="35" t="s">
        <v>362</v>
      </c>
      <c r="H27" s="14" t="str">
        <f t="shared" si="3"/>
        <v>1.61 </v>
      </c>
      <c r="J27" s="10" t="s">
        <v>410</v>
      </c>
      <c r="K27" s="14" t="str">
        <f t="shared" si="4"/>
        <v>15  30 s</v>
      </c>
      <c r="L27" s="14" t="str">
        <f t="shared" si="5"/>
        <v>15  30 </v>
      </c>
      <c r="M27" s="14" t="str">
        <f t="shared" si="6"/>
        <v>15</v>
      </c>
      <c r="N27" s="14">
        <f t="shared" si="7"/>
        <v>900</v>
      </c>
      <c r="O27" s="14" t="str">
        <f>IFERROR(__xludf.DUMMYFUNCTION("REGEXEXTRACT(L27, ""\s(.*)"")")," 30 ")</f>
        <v> 30 </v>
      </c>
      <c r="P27" s="14">
        <f t="shared" si="8"/>
        <v>900</v>
      </c>
    </row>
    <row r="28">
      <c r="A28" s="33" t="s">
        <v>411</v>
      </c>
      <c r="B28" s="14" t="str">
        <f t="shared" si="1"/>
        <v>40 </v>
      </c>
      <c r="D28" s="35" t="s">
        <v>361</v>
      </c>
      <c r="E28" s="14" t="str">
        <f t="shared" si="2"/>
        <v>0.67 </v>
      </c>
      <c r="G28" s="35" t="s">
        <v>412</v>
      </c>
      <c r="H28" s="14" t="str">
        <f t="shared" si="3"/>
        <v>1.60 </v>
      </c>
      <c r="J28" s="10" t="s">
        <v>413</v>
      </c>
      <c r="K28" s="14" t="str">
        <f t="shared" si="4"/>
        <v>15 </v>
      </c>
      <c r="L28" s="14" t="str">
        <f t="shared" si="5"/>
        <v>15 </v>
      </c>
      <c r="M28" s="14" t="str">
        <f t="shared" si="6"/>
        <v>15</v>
      </c>
      <c r="N28" s="14">
        <f t="shared" si="7"/>
        <v>900</v>
      </c>
      <c r="O28" s="14" t="str">
        <f>IFERROR(__xludf.DUMMYFUNCTION("REGEXEXTRACT(L28, ""\s(.*)"")"),"")</f>
        <v/>
      </c>
      <c r="P28" s="14">
        <f t="shared" si="8"/>
        <v>900</v>
      </c>
    </row>
    <row r="29">
      <c r="A29" s="33" t="s">
        <v>411</v>
      </c>
      <c r="B29" s="14" t="str">
        <f t="shared" si="1"/>
        <v>40 </v>
      </c>
      <c r="D29" s="35" t="s">
        <v>414</v>
      </c>
      <c r="E29" s="14" t="str">
        <f t="shared" si="2"/>
        <v>0.66 </v>
      </c>
      <c r="G29" s="35" t="s">
        <v>412</v>
      </c>
      <c r="H29" s="14" t="str">
        <f t="shared" si="3"/>
        <v>1.60 </v>
      </c>
      <c r="J29" s="10" t="s">
        <v>415</v>
      </c>
      <c r="K29" s="14" t="str">
        <f t="shared" si="4"/>
        <v>14  50 s</v>
      </c>
      <c r="L29" s="14" t="str">
        <f t="shared" si="5"/>
        <v>14  50 </v>
      </c>
      <c r="M29" s="14" t="str">
        <f t="shared" si="6"/>
        <v>14</v>
      </c>
      <c r="N29" s="14">
        <f t="shared" si="7"/>
        <v>840</v>
      </c>
      <c r="O29" s="14" t="str">
        <f>IFERROR(__xludf.DUMMYFUNCTION("REGEXEXTRACT(L29, ""\s(.*)"")")," 50 ")</f>
        <v> 50 </v>
      </c>
      <c r="P29" s="14">
        <f t="shared" si="8"/>
        <v>840</v>
      </c>
    </row>
    <row r="30">
      <c r="A30" s="33" t="s">
        <v>409</v>
      </c>
      <c r="B30" s="14" t="str">
        <f t="shared" si="1"/>
        <v>39 </v>
      </c>
      <c r="D30" s="35" t="s">
        <v>357</v>
      </c>
      <c r="E30" s="14" t="str">
        <f t="shared" si="2"/>
        <v>0.68 </v>
      </c>
      <c r="G30" s="35" t="s">
        <v>364</v>
      </c>
      <c r="H30" s="14" t="str">
        <f t="shared" si="3"/>
        <v>1.63 </v>
      </c>
      <c r="J30" s="10" t="s">
        <v>416</v>
      </c>
      <c r="K30" s="14" t="str">
        <f t="shared" si="4"/>
        <v>15  20 s</v>
      </c>
      <c r="L30" s="14" t="str">
        <f t="shared" si="5"/>
        <v>15  20 </v>
      </c>
      <c r="M30" s="14" t="str">
        <f t="shared" si="6"/>
        <v>15</v>
      </c>
      <c r="N30" s="14">
        <f t="shared" si="7"/>
        <v>900</v>
      </c>
      <c r="O30" s="14" t="str">
        <f>IFERROR(__xludf.DUMMYFUNCTION("REGEXEXTRACT(L30, ""\s(.*)"")")," 20 ")</f>
        <v> 20 </v>
      </c>
      <c r="P30" s="14">
        <f t="shared" si="8"/>
        <v>900</v>
      </c>
    </row>
    <row r="31">
      <c r="A31" s="33" t="s">
        <v>417</v>
      </c>
      <c r="B31" s="14" t="str">
        <f t="shared" si="1"/>
        <v>33 </v>
      </c>
      <c r="D31" s="35" t="s">
        <v>418</v>
      </c>
      <c r="E31" s="14" t="str">
        <f t="shared" si="2"/>
        <v>0.73 </v>
      </c>
      <c r="G31" s="35" t="s">
        <v>419</v>
      </c>
      <c r="H31" s="14" t="str">
        <f t="shared" si="3"/>
        <v>1.74 </v>
      </c>
      <c r="J31" s="10" t="s">
        <v>420</v>
      </c>
      <c r="K31" s="14" t="str">
        <f t="shared" si="4"/>
        <v>18  20 s</v>
      </c>
      <c r="L31" s="14" t="str">
        <f t="shared" si="5"/>
        <v>18  20 </v>
      </c>
      <c r="M31" s="14" t="str">
        <f t="shared" si="6"/>
        <v>18</v>
      </c>
      <c r="N31" s="14">
        <f t="shared" si="7"/>
        <v>1080</v>
      </c>
      <c r="O31" s="14" t="str">
        <f>IFERROR(__xludf.DUMMYFUNCTION("REGEXEXTRACT(L31, ""\s(.*)"")")," 20 ")</f>
        <v> 20 </v>
      </c>
      <c r="P31" s="14">
        <f t="shared" si="8"/>
        <v>1080</v>
      </c>
    </row>
    <row r="32">
      <c r="A32" s="33" t="s">
        <v>397</v>
      </c>
      <c r="B32" s="14" t="str">
        <f t="shared" si="1"/>
        <v>26 </v>
      </c>
      <c r="D32" s="35" t="s">
        <v>398</v>
      </c>
      <c r="E32" s="14" t="str">
        <f t="shared" si="2"/>
        <v>0.80 </v>
      </c>
      <c r="G32" s="35" t="s">
        <v>421</v>
      </c>
      <c r="H32" s="14" t="str">
        <f t="shared" si="3"/>
        <v>1.91 </v>
      </c>
      <c r="J32" s="10" t="s">
        <v>400</v>
      </c>
      <c r="K32" s="14" t="str">
        <f t="shared" si="4"/>
        <v>23 </v>
      </c>
      <c r="L32" s="14" t="str">
        <f t="shared" si="5"/>
        <v>23 </v>
      </c>
      <c r="M32" s="14" t="str">
        <f t="shared" si="6"/>
        <v>23</v>
      </c>
      <c r="N32" s="14">
        <f t="shared" si="7"/>
        <v>1380</v>
      </c>
      <c r="O32" s="14" t="str">
        <f>IFERROR(__xludf.DUMMYFUNCTION("REGEXEXTRACT(L32, ""\s(.*)"")"),"")</f>
        <v/>
      </c>
      <c r="P32" s="14">
        <f t="shared" si="8"/>
        <v>1380</v>
      </c>
    </row>
    <row r="33">
      <c r="A33" s="33" t="s">
        <v>422</v>
      </c>
      <c r="B33" s="14" t="str">
        <f t="shared" si="1"/>
        <v>22 </v>
      </c>
      <c r="D33" s="35" t="s">
        <v>423</v>
      </c>
      <c r="E33" s="14" t="str">
        <f t="shared" si="2"/>
        <v>0.86 </v>
      </c>
      <c r="G33" s="35" t="s">
        <v>424</v>
      </c>
      <c r="H33" s="14" t="str">
        <f t="shared" si="3"/>
        <v>2.05 </v>
      </c>
      <c r="J33" s="10" t="s">
        <v>425</v>
      </c>
      <c r="K33" s="14" t="str">
        <f t="shared" si="4"/>
        <v>27  10 s</v>
      </c>
      <c r="L33" s="14" t="str">
        <f t="shared" si="5"/>
        <v>27  10 </v>
      </c>
      <c r="M33" s="14" t="str">
        <f t="shared" si="6"/>
        <v>27</v>
      </c>
      <c r="N33" s="14">
        <f t="shared" si="7"/>
        <v>1620</v>
      </c>
      <c r="O33" s="14" t="str">
        <f>IFERROR(__xludf.DUMMYFUNCTION("REGEXEXTRACT(L33, ""\s(.*)"")")," 10 ")</f>
        <v> 10 </v>
      </c>
      <c r="P33" s="14">
        <f t="shared" si="8"/>
        <v>1620</v>
      </c>
    </row>
    <row r="34">
      <c r="A34" s="33" t="s">
        <v>426</v>
      </c>
      <c r="B34" s="14" t="str">
        <f t="shared" si="1"/>
        <v>23 </v>
      </c>
      <c r="D34" s="35" t="s">
        <v>427</v>
      </c>
      <c r="E34" s="14" t="str">
        <f t="shared" si="2"/>
        <v>0.85 </v>
      </c>
      <c r="G34" s="35" t="s">
        <v>428</v>
      </c>
      <c r="H34" s="14" t="str">
        <f t="shared" si="3"/>
        <v>2.03 </v>
      </c>
      <c r="J34" s="10" t="s">
        <v>429</v>
      </c>
      <c r="K34" s="14" t="str">
        <f t="shared" si="4"/>
        <v>26  30 s</v>
      </c>
      <c r="L34" s="14" t="str">
        <f t="shared" si="5"/>
        <v>26  30 </v>
      </c>
      <c r="M34" s="14" t="str">
        <f t="shared" si="6"/>
        <v>26</v>
      </c>
      <c r="N34" s="14">
        <f t="shared" si="7"/>
        <v>1560</v>
      </c>
      <c r="O34" s="14" t="str">
        <f>IFERROR(__xludf.DUMMYFUNCTION("REGEXEXTRACT(L34, ""\s(.*)"")")," 30 ")</f>
        <v> 30 </v>
      </c>
      <c r="P34" s="14">
        <f t="shared" si="8"/>
        <v>1560</v>
      </c>
    </row>
    <row r="35">
      <c r="A35" s="33" t="s">
        <v>430</v>
      </c>
      <c r="B35" s="14" t="str">
        <f t="shared" si="1"/>
        <v>25 </v>
      </c>
      <c r="D35" s="35" t="s">
        <v>431</v>
      </c>
      <c r="E35" s="14" t="str">
        <f t="shared" si="2"/>
        <v>0.81 </v>
      </c>
      <c r="G35" s="35" t="s">
        <v>432</v>
      </c>
      <c r="H35" s="14" t="str">
        <f t="shared" si="3"/>
        <v>1.95 </v>
      </c>
      <c r="J35" s="10" t="s">
        <v>433</v>
      </c>
      <c r="K35" s="14" t="str">
        <f t="shared" si="4"/>
        <v>24  10 s</v>
      </c>
      <c r="L35" s="14" t="str">
        <f t="shared" si="5"/>
        <v>24  10 </v>
      </c>
      <c r="M35" s="14" t="str">
        <f t="shared" si="6"/>
        <v>24</v>
      </c>
      <c r="N35" s="14">
        <f t="shared" si="7"/>
        <v>1440</v>
      </c>
      <c r="O35" s="14" t="str">
        <f>IFERROR(__xludf.DUMMYFUNCTION("REGEXEXTRACT(L35, ""\s(.*)"")")," 10 ")</f>
        <v> 10 </v>
      </c>
      <c r="P35" s="14">
        <f t="shared" si="8"/>
        <v>1440</v>
      </c>
    </row>
    <row r="36">
      <c r="A36" s="33" t="s">
        <v>430</v>
      </c>
      <c r="B36" s="14" t="str">
        <f t="shared" si="1"/>
        <v>25 </v>
      </c>
      <c r="D36" s="35" t="s">
        <v>431</v>
      </c>
      <c r="E36" s="14" t="str">
        <f t="shared" si="2"/>
        <v>0.81 </v>
      </c>
      <c r="G36" s="35" t="s">
        <v>432</v>
      </c>
      <c r="H36" s="14" t="str">
        <f t="shared" si="3"/>
        <v>1.95 </v>
      </c>
      <c r="J36" s="10" t="s">
        <v>434</v>
      </c>
      <c r="K36" s="14" t="str">
        <f t="shared" si="4"/>
        <v>24 </v>
      </c>
      <c r="L36" s="14" t="str">
        <f t="shared" si="5"/>
        <v>24 </v>
      </c>
      <c r="M36" s="14" t="str">
        <f t="shared" si="6"/>
        <v>24</v>
      </c>
      <c r="N36" s="14">
        <f t="shared" si="7"/>
        <v>1440</v>
      </c>
      <c r="O36" s="14" t="str">
        <f>IFERROR(__xludf.DUMMYFUNCTION("REGEXEXTRACT(L36, ""\s(.*)"")"),"")</f>
        <v/>
      </c>
      <c r="P36" s="14">
        <f t="shared" si="8"/>
        <v>1440</v>
      </c>
    </row>
    <row r="37">
      <c r="A37" s="33" t="s">
        <v>430</v>
      </c>
      <c r="B37" s="14" t="str">
        <f t="shared" si="1"/>
        <v>25 </v>
      </c>
      <c r="D37" s="35" t="s">
        <v>398</v>
      </c>
      <c r="E37" s="14" t="str">
        <f t="shared" si="2"/>
        <v>0.80 </v>
      </c>
      <c r="G37" s="35" t="s">
        <v>401</v>
      </c>
      <c r="H37" s="14" t="str">
        <f t="shared" si="3"/>
        <v>1.93 </v>
      </c>
      <c r="J37" s="10" t="s">
        <v>435</v>
      </c>
      <c r="K37" s="14" t="str">
        <f t="shared" si="4"/>
        <v>23  30 s</v>
      </c>
      <c r="L37" s="14" t="str">
        <f t="shared" si="5"/>
        <v>23  30 </v>
      </c>
      <c r="M37" s="14" t="str">
        <f t="shared" si="6"/>
        <v>23</v>
      </c>
      <c r="N37" s="14">
        <f t="shared" si="7"/>
        <v>1380</v>
      </c>
      <c r="O37" s="14" t="str">
        <f>IFERROR(__xludf.DUMMYFUNCTION("REGEXEXTRACT(L37, ""\s(.*)"")")," 30 ")</f>
        <v> 30 </v>
      </c>
      <c r="P37" s="14">
        <f t="shared" si="8"/>
        <v>1380</v>
      </c>
    </row>
    <row r="38">
      <c r="A38" s="33" t="s">
        <v>397</v>
      </c>
      <c r="B38" s="14" t="str">
        <f t="shared" si="1"/>
        <v>26 </v>
      </c>
      <c r="D38" s="35" t="s">
        <v>394</v>
      </c>
      <c r="E38" s="14" t="str">
        <f t="shared" si="2"/>
        <v>0.79 </v>
      </c>
      <c r="G38" s="35" t="s">
        <v>395</v>
      </c>
      <c r="H38" s="14" t="str">
        <f t="shared" si="3"/>
        <v>1.90 </v>
      </c>
      <c r="J38" s="10" t="s">
        <v>403</v>
      </c>
      <c r="K38" s="14" t="str">
        <f t="shared" si="4"/>
        <v>22  50 s</v>
      </c>
      <c r="L38" s="14" t="str">
        <f t="shared" si="5"/>
        <v>22  50 </v>
      </c>
      <c r="M38" s="14" t="str">
        <f t="shared" si="6"/>
        <v>22</v>
      </c>
      <c r="N38" s="14">
        <f t="shared" si="7"/>
        <v>1320</v>
      </c>
      <c r="O38" s="14" t="str">
        <f>IFERROR(__xludf.DUMMYFUNCTION("REGEXEXTRACT(L38, ""\s(.*)"")")," 50 ")</f>
        <v> 50 </v>
      </c>
      <c r="P38" s="14">
        <f t="shared" si="8"/>
        <v>1320</v>
      </c>
    </row>
    <row r="39">
      <c r="A39" s="33" t="s">
        <v>397</v>
      </c>
      <c r="B39" s="14" t="str">
        <f t="shared" si="1"/>
        <v>26 </v>
      </c>
      <c r="D39" s="35" t="s">
        <v>398</v>
      </c>
      <c r="E39" s="14" t="str">
        <f t="shared" si="2"/>
        <v>0.80 </v>
      </c>
      <c r="G39" s="35" t="s">
        <v>421</v>
      </c>
      <c r="H39" s="14" t="str">
        <f t="shared" si="3"/>
        <v>1.91 </v>
      </c>
      <c r="J39" s="10" t="s">
        <v>402</v>
      </c>
      <c r="K39" s="14" t="str">
        <f t="shared" si="4"/>
        <v>23  10 s</v>
      </c>
      <c r="L39" s="14" t="str">
        <f t="shared" si="5"/>
        <v>23  10 </v>
      </c>
      <c r="M39" s="14" t="str">
        <f t="shared" si="6"/>
        <v>23</v>
      </c>
      <c r="N39" s="14">
        <f t="shared" si="7"/>
        <v>1380</v>
      </c>
      <c r="O39" s="14" t="str">
        <f>IFERROR(__xludf.DUMMYFUNCTION("REGEXEXTRACT(L39, ""\s(.*)"")")," 10 ")</f>
        <v> 10 </v>
      </c>
      <c r="P39" s="14">
        <f t="shared" si="8"/>
        <v>1380</v>
      </c>
    </row>
    <row r="40">
      <c r="A40" s="33" t="s">
        <v>436</v>
      </c>
      <c r="B40" s="14" t="str">
        <f t="shared" si="1"/>
        <v>24 </v>
      </c>
      <c r="D40" s="35" t="s">
        <v>437</v>
      </c>
      <c r="E40" s="14" t="str">
        <f t="shared" si="2"/>
        <v>0.82 </v>
      </c>
      <c r="G40" s="35" t="s">
        <v>438</v>
      </c>
      <c r="H40" s="14" t="str">
        <f t="shared" si="3"/>
        <v>1.97 </v>
      </c>
      <c r="J40" s="10" t="s">
        <v>439</v>
      </c>
      <c r="K40" s="14" t="str">
        <f t="shared" si="4"/>
        <v>24  30 s</v>
      </c>
      <c r="L40" s="14" t="str">
        <f t="shared" si="5"/>
        <v>24  30 </v>
      </c>
      <c r="M40" s="14" t="str">
        <f t="shared" si="6"/>
        <v>24</v>
      </c>
      <c r="N40" s="14">
        <f t="shared" si="7"/>
        <v>1440</v>
      </c>
      <c r="O40" s="14" t="str">
        <f>IFERROR(__xludf.DUMMYFUNCTION("REGEXEXTRACT(L40, ""\s(.*)"")")," 30 ")</f>
        <v> 30 </v>
      </c>
      <c r="P40" s="14">
        <f t="shared" si="8"/>
        <v>1440</v>
      </c>
    </row>
    <row r="41">
      <c r="A41" s="33" t="s">
        <v>436</v>
      </c>
      <c r="B41" s="14" t="str">
        <f t="shared" si="1"/>
        <v>24 </v>
      </c>
      <c r="D41" s="35" t="s">
        <v>440</v>
      </c>
      <c r="E41" s="14" t="str">
        <f t="shared" si="2"/>
        <v>0.83 </v>
      </c>
      <c r="G41" s="35" t="s">
        <v>441</v>
      </c>
      <c r="H41" s="14" t="str">
        <f t="shared" si="3"/>
        <v>1.98 </v>
      </c>
      <c r="J41" s="10" t="s">
        <v>442</v>
      </c>
      <c r="K41" s="14" t="str">
        <f t="shared" si="4"/>
        <v>25  10 s</v>
      </c>
      <c r="L41" s="14" t="str">
        <f t="shared" si="5"/>
        <v>25  10 </v>
      </c>
      <c r="M41" s="14" t="str">
        <f t="shared" si="6"/>
        <v>25</v>
      </c>
      <c r="N41" s="14">
        <f t="shared" si="7"/>
        <v>1500</v>
      </c>
      <c r="O41" s="14" t="str">
        <f>IFERROR(__xludf.DUMMYFUNCTION("REGEXEXTRACT(L41, ""\s(.*)"")")," 10 ")</f>
        <v> 10 </v>
      </c>
      <c r="P41" s="14">
        <f t="shared" si="8"/>
        <v>1500</v>
      </c>
    </row>
    <row r="42">
      <c r="A42" s="33" t="s">
        <v>426</v>
      </c>
      <c r="B42" s="14" t="str">
        <f t="shared" si="1"/>
        <v>23 </v>
      </c>
      <c r="D42" s="35" t="s">
        <v>427</v>
      </c>
      <c r="E42" s="14" t="str">
        <f t="shared" si="2"/>
        <v>0.85 </v>
      </c>
      <c r="G42" s="35" t="s">
        <v>443</v>
      </c>
      <c r="H42" s="14" t="str">
        <f t="shared" si="3"/>
        <v>2.04 </v>
      </c>
      <c r="J42" s="10" t="s">
        <v>429</v>
      </c>
      <c r="K42" s="14" t="str">
        <f t="shared" si="4"/>
        <v>26  30 s</v>
      </c>
      <c r="L42" s="14" t="str">
        <f t="shared" si="5"/>
        <v>26  30 </v>
      </c>
      <c r="M42" s="14" t="str">
        <f t="shared" si="6"/>
        <v>26</v>
      </c>
      <c r="N42" s="14">
        <f t="shared" si="7"/>
        <v>1560</v>
      </c>
      <c r="O42" s="14" t="str">
        <f>IFERROR(__xludf.DUMMYFUNCTION("REGEXEXTRACT(L42, ""\s(.*)"")")," 30 ")</f>
        <v> 30 </v>
      </c>
      <c r="P42" s="14">
        <f t="shared" si="8"/>
        <v>1560</v>
      </c>
    </row>
    <row r="43">
      <c r="A43" s="33" t="s">
        <v>444</v>
      </c>
      <c r="B43" s="14" t="str">
        <f t="shared" si="1"/>
        <v>20 </v>
      </c>
      <c r="D43" s="35" t="s">
        <v>445</v>
      </c>
      <c r="E43" s="14" t="str">
        <f t="shared" si="2"/>
        <v>0.89 </v>
      </c>
      <c r="G43" s="35" t="s">
        <v>446</v>
      </c>
      <c r="H43" s="14" t="str">
        <f t="shared" si="3"/>
        <v>2.13 </v>
      </c>
      <c r="J43" s="10" t="s">
        <v>447</v>
      </c>
      <c r="K43" s="14" t="str">
        <f t="shared" si="4"/>
        <v>29  20 s</v>
      </c>
      <c r="L43" s="14" t="str">
        <f t="shared" si="5"/>
        <v>29  20 </v>
      </c>
      <c r="M43" s="14" t="str">
        <f t="shared" si="6"/>
        <v>29</v>
      </c>
      <c r="N43" s="14">
        <f t="shared" si="7"/>
        <v>1740</v>
      </c>
      <c r="O43" s="14" t="str">
        <f>IFERROR(__xludf.DUMMYFUNCTION("REGEXEXTRACT(L43, ""\s(.*)"")")," 20 ")</f>
        <v> 20 </v>
      </c>
      <c r="P43" s="14">
        <f t="shared" si="8"/>
        <v>1740</v>
      </c>
    </row>
    <row r="44">
      <c r="A44" s="33" t="s">
        <v>444</v>
      </c>
      <c r="B44" s="14" t="str">
        <f t="shared" si="1"/>
        <v>20 </v>
      </c>
      <c r="D44" s="35" t="s">
        <v>445</v>
      </c>
      <c r="E44" s="14" t="str">
        <f t="shared" si="2"/>
        <v>0.89 </v>
      </c>
      <c r="G44" s="35" t="s">
        <v>448</v>
      </c>
      <c r="H44" s="14" t="str">
        <f t="shared" si="3"/>
        <v>2.15 </v>
      </c>
      <c r="J44" s="10" t="s">
        <v>449</v>
      </c>
      <c r="K44" s="14" t="str">
        <f t="shared" si="4"/>
        <v>29  50 s</v>
      </c>
      <c r="L44" s="14" t="str">
        <f t="shared" si="5"/>
        <v>29  50 </v>
      </c>
      <c r="M44" s="14" t="str">
        <f t="shared" si="6"/>
        <v>29</v>
      </c>
      <c r="N44" s="14">
        <f t="shared" si="7"/>
        <v>1740</v>
      </c>
      <c r="O44" s="14" t="str">
        <f>IFERROR(__xludf.DUMMYFUNCTION("REGEXEXTRACT(L44, ""\s(.*)"")")," 50 ")</f>
        <v> 50 </v>
      </c>
      <c r="P44" s="14">
        <f t="shared" si="8"/>
        <v>1740</v>
      </c>
    </row>
    <row r="45">
      <c r="A45" s="33" t="s">
        <v>426</v>
      </c>
      <c r="B45" s="14" t="str">
        <f t="shared" si="1"/>
        <v>23 </v>
      </c>
      <c r="D45" s="35" t="s">
        <v>440</v>
      </c>
      <c r="E45" s="14" t="str">
        <f t="shared" si="2"/>
        <v>0.83 </v>
      </c>
      <c r="G45" s="35" t="s">
        <v>450</v>
      </c>
      <c r="H45" s="14" t="str">
        <f t="shared" si="3"/>
        <v>1.99 </v>
      </c>
      <c r="J45" s="10" t="s">
        <v>451</v>
      </c>
      <c r="K45" s="14" t="str">
        <f t="shared" si="4"/>
        <v>25  40 s</v>
      </c>
      <c r="L45" s="14" t="str">
        <f t="shared" si="5"/>
        <v>25  40 </v>
      </c>
      <c r="M45" s="14" t="str">
        <f t="shared" si="6"/>
        <v>25</v>
      </c>
      <c r="N45" s="14">
        <f t="shared" si="7"/>
        <v>1500</v>
      </c>
      <c r="O45" s="14" t="str">
        <f>IFERROR(__xludf.DUMMYFUNCTION("REGEXEXTRACT(L45, ""\s(.*)"")")," 40 ")</f>
        <v> 40 </v>
      </c>
      <c r="P45" s="14">
        <f t="shared" si="8"/>
        <v>1500</v>
      </c>
    </row>
    <row r="46">
      <c r="A46" s="33" t="s">
        <v>393</v>
      </c>
      <c r="B46" s="14" t="str">
        <f t="shared" si="1"/>
        <v>27 </v>
      </c>
      <c r="D46" s="35" t="s">
        <v>390</v>
      </c>
      <c r="E46" s="14" t="str">
        <f t="shared" si="2"/>
        <v>0.78 </v>
      </c>
      <c r="G46" s="35" t="s">
        <v>452</v>
      </c>
      <c r="H46" s="14" t="str">
        <f t="shared" si="3"/>
        <v>1.86 </v>
      </c>
      <c r="J46" s="10" t="s">
        <v>453</v>
      </c>
      <c r="K46" s="14" t="str">
        <f t="shared" si="4"/>
        <v>22 </v>
      </c>
      <c r="L46" s="14" t="str">
        <f t="shared" si="5"/>
        <v>22 </v>
      </c>
      <c r="M46" s="14" t="str">
        <f t="shared" si="6"/>
        <v>22</v>
      </c>
      <c r="N46" s="14">
        <f t="shared" si="7"/>
        <v>1320</v>
      </c>
      <c r="O46" s="14" t="str">
        <f>IFERROR(__xludf.DUMMYFUNCTION("REGEXEXTRACT(L46, ""\s(.*)"")"),"")</f>
        <v/>
      </c>
      <c r="P46" s="14">
        <f t="shared" si="8"/>
        <v>1320</v>
      </c>
    </row>
    <row r="47">
      <c r="A47" s="33" t="s">
        <v>382</v>
      </c>
      <c r="B47" s="14" t="str">
        <f t="shared" si="1"/>
        <v>29 </v>
      </c>
      <c r="D47" s="35" t="s">
        <v>379</v>
      </c>
      <c r="E47" s="14" t="str">
        <f t="shared" si="2"/>
        <v>0.75 </v>
      </c>
      <c r="G47" s="35" t="s">
        <v>454</v>
      </c>
      <c r="H47" s="14" t="str">
        <f t="shared" si="3"/>
        <v>1.80 </v>
      </c>
      <c r="J47" s="10" t="s">
        <v>405</v>
      </c>
      <c r="K47" s="14" t="str">
        <f t="shared" si="4"/>
        <v>20  20 s</v>
      </c>
      <c r="L47" s="14" t="str">
        <f t="shared" si="5"/>
        <v>20  20 </v>
      </c>
      <c r="M47" s="14" t="str">
        <f t="shared" si="6"/>
        <v>20</v>
      </c>
      <c r="N47" s="14">
        <f t="shared" si="7"/>
        <v>1200</v>
      </c>
      <c r="O47" s="14" t="str">
        <f>IFERROR(__xludf.DUMMYFUNCTION("REGEXEXTRACT(L47, ""\s(.*)"")")," 20 ")</f>
        <v> 20 </v>
      </c>
      <c r="P47" s="14">
        <f t="shared" si="8"/>
        <v>1200</v>
      </c>
    </row>
    <row r="48">
      <c r="A48" s="33" t="s">
        <v>407</v>
      </c>
      <c r="B48" s="14" t="str">
        <f t="shared" si="1"/>
        <v>31 </v>
      </c>
      <c r="D48" s="35" t="s">
        <v>418</v>
      </c>
      <c r="E48" s="14" t="str">
        <f t="shared" si="2"/>
        <v>0.73 </v>
      </c>
      <c r="G48" s="35" t="s">
        <v>455</v>
      </c>
      <c r="H48" s="14" t="str">
        <f t="shared" si="3"/>
        <v>1.76 </v>
      </c>
      <c r="J48" s="10" t="s">
        <v>456</v>
      </c>
      <c r="K48" s="14" t="str">
        <f t="shared" si="4"/>
        <v>19  20 s</v>
      </c>
      <c r="L48" s="14" t="str">
        <f t="shared" si="5"/>
        <v>19  20 </v>
      </c>
      <c r="M48" s="14" t="str">
        <f t="shared" si="6"/>
        <v>19</v>
      </c>
      <c r="N48" s="14">
        <f t="shared" si="7"/>
        <v>1140</v>
      </c>
      <c r="O48" s="14" t="str">
        <f>IFERROR(__xludf.DUMMYFUNCTION("REGEXEXTRACT(L48, ""\s(.*)"")")," 20 ")</f>
        <v> 20 </v>
      </c>
      <c r="P48" s="14">
        <f t="shared" si="8"/>
        <v>1140</v>
      </c>
    </row>
    <row r="49">
      <c r="A49" s="33" t="s">
        <v>348</v>
      </c>
      <c r="B49" s="14" t="str">
        <f t="shared" si="1"/>
        <v>34 </v>
      </c>
      <c r="D49" s="35" t="s">
        <v>349</v>
      </c>
      <c r="E49" s="14" t="str">
        <f t="shared" si="2"/>
        <v>0.71 </v>
      </c>
      <c r="G49" s="35" t="s">
        <v>350</v>
      </c>
      <c r="H49" s="14" t="str">
        <f t="shared" si="3"/>
        <v>1.69 </v>
      </c>
      <c r="J49" s="10" t="s">
        <v>457</v>
      </c>
      <c r="K49" s="14" t="str">
        <f t="shared" si="4"/>
        <v>17  40 s</v>
      </c>
      <c r="L49" s="14" t="str">
        <f t="shared" si="5"/>
        <v>17  40 </v>
      </c>
      <c r="M49" s="14" t="str">
        <f t="shared" si="6"/>
        <v>17</v>
      </c>
      <c r="N49" s="14">
        <f t="shared" si="7"/>
        <v>1020</v>
      </c>
      <c r="O49" s="14" t="str">
        <f>IFERROR(__xludf.DUMMYFUNCTION("REGEXEXTRACT(L49, ""\s(.*)"")")," 40 ")</f>
        <v> 40 </v>
      </c>
      <c r="P49" s="14">
        <f t="shared" si="8"/>
        <v>1020</v>
      </c>
    </row>
    <row r="50">
      <c r="A50" s="33" t="s">
        <v>370</v>
      </c>
      <c r="B50" s="14" t="str">
        <f t="shared" si="1"/>
        <v>35 </v>
      </c>
      <c r="D50" s="35" t="s">
        <v>353</v>
      </c>
      <c r="E50" s="14" t="str">
        <f t="shared" si="2"/>
        <v>0.69 </v>
      </c>
      <c r="G50" s="35" t="s">
        <v>354</v>
      </c>
      <c r="H50" s="14" t="str">
        <f t="shared" si="3"/>
        <v>1.65 </v>
      </c>
      <c r="J50" s="10" t="s">
        <v>355</v>
      </c>
      <c r="K50" s="14" t="str">
        <f t="shared" si="4"/>
        <v>16  40 s</v>
      </c>
      <c r="L50" s="14" t="str">
        <f t="shared" si="5"/>
        <v>16  40 </v>
      </c>
      <c r="M50" s="14" t="str">
        <f t="shared" si="6"/>
        <v>16</v>
      </c>
      <c r="N50" s="14">
        <f t="shared" si="7"/>
        <v>960</v>
      </c>
      <c r="O50" s="14" t="str">
        <f>IFERROR(__xludf.DUMMYFUNCTION("REGEXEXTRACT(L50, ""\s(.*)"")")," 40 ")</f>
        <v> 40 </v>
      </c>
      <c r="P50" s="14">
        <f t="shared" si="8"/>
        <v>960</v>
      </c>
    </row>
    <row r="51">
      <c r="A51" s="33" t="s">
        <v>356</v>
      </c>
      <c r="B51" s="14" t="str">
        <f t="shared" si="1"/>
        <v>37 </v>
      </c>
      <c r="D51" s="35" t="s">
        <v>357</v>
      </c>
      <c r="E51" s="14" t="str">
        <f t="shared" si="2"/>
        <v>0.68 </v>
      </c>
      <c r="G51" s="35" t="s">
        <v>358</v>
      </c>
      <c r="H51" s="14" t="str">
        <f t="shared" si="3"/>
        <v>1.62 </v>
      </c>
      <c r="J51" s="10" t="s">
        <v>458</v>
      </c>
      <c r="K51" s="14" t="str">
        <f t="shared" si="4"/>
        <v>16 </v>
      </c>
      <c r="L51" s="14" t="str">
        <f t="shared" si="5"/>
        <v>16 </v>
      </c>
      <c r="M51" s="14" t="str">
        <f t="shared" si="6"/>
        <v>16</v>
      </c>
      <c r="N51" s="14">
        <f t="shared" si="7"/>
        <v>960</v>
      </c>
      <c r="O51" s="14" t="str">
        <f>IFERROR(__xludf.DUMMYFUNCTION("REGEXEXTRACT(L51, ""\s(.*)"")"),"")</f>
        <v/>
      </c>
      <c r="P51" s="14">
        <f t="shared" si="8"/>
        <v>960</v>
      </c>
    </row>
    <row r="52">
      <c r="A52" s="33" t="s">
        <v>360</v>
      </c>
      <c r="B52" s="14" t="str">
        <f t="shared" si="1"/>
        <v>38 </v>
      </c>
      <c r="D52" s="35" t="s">
        <v>361</v>
      </c>
      <c r="E52" s="14" t="str">
        <f t="shared" si="2"/>
        <v>0.67 </v>
      </c>
      <c r="G52" s="35" t="s">
        <v>362</v>
      </c>
      <c r="H52" s="14" t="str">
        <f t="shared" si="3"/>
        <v>1.61 </v>
      </c>
      <c r="J52" s="10" t="s">
        <v>410</v>
      </c>
      <c r="K52" s="14" t="str">
        <f t="shared" si="4"/>
        <v>15  30 s</v>
      </c>
      <c r="L52" s="14" t="str">
        <f t="shared" si="5"/>
        <v>15  30 </v>
      </c>
      <c r="M52" s="14" t="str">
        <f t="shared" si="6"/>
        <v>15</v>
      </c>
      <c r="N52" s="14">
        <f t="shared" si="7"/>
        <v>900</v>
      </c>
      <c r="O52" s="14" t="str">
        <f>IFERROR(__xludf.DUMMYFUNCTION("REGEXEXTRACT(L52, ""\s(.*)"")")," 30 ")</f>
        <v> 30 </v>
      </c>
      <c r="P52" s="14">
        <f t="shared" si="8"/>
        <v>900</v>
      </c>
    </row>
    <row r="53">
      <c r="A53" s="33" t="s">
        <v>409</v>
      </c>
      <c r="B53" s="14" t="str">
        <f t="shared" si="1"/>
        <v>39 </v>
      </c>
      <c r="D53" s="35" t="s">
        <v>361</v>
      </c>
      <c r="E53" s="14" t="str">
        <f t="shared" si="2"/>
        <v>0.67 </v>
      </c>
      <c r="G53" s="35" t="s">
        <v>362</v>
      </c>
      <c r="H53" s="14" t="str">
        <f t="shared" si="3"/>
        <v>1.61 </v>
      </c>
      <c r="J53" s="10" t="s">
        <v>416</v>
      </c>
      <c r="K53" s="14" t="str">
        <f t="shared" si="4"/>
        <v>15  20 s</v>
      </c>
      <c r="L53" s="14" t="str">
        <f t="shared" si="5"/>
        <v>15  20 </v>
      </c>
      <c r="M53" s="14" t="str">
        <f t="shared" si="6"/>
        <v>15</v>
      </c>
      <c r="N53" s="14">
        <f t="shared" si="7"/>
        <v>900</v>
      </c>
      <c r="O53" s="14" t="str">
        <f>IFERROR(__xludf.DUMMYFUNCTION("REGEXEXTRACT(L53, ""\s(.*)"")")," 20 ")</f>
        <v> 20 </v>
      </c>
      <c r="P53" s="14">
        <f t="shared" si="8"/>
        <v>900</v>
      </c>
    </row>
    <row r="54">
      <c r="A54" s="33" t="s">
        <v>360</v>
      </c>
      <c r="B54" s="14" t="str">
        <f t="shared" si="1"/>
        <v>38 </v>
      </c>
      <c r="D54" s="35" t="s">
        <v>357</v>
      </c>
      <c r="E54" s="14" t="str">
        <f t="shared" si="2"/>
        <v>0.68 </v>
      </c>
      <c r="G54" s="35" t="s">
        <v>364</v>
      </c>
      <c r="H54" s="14" t="str">
        <f t="shared" si="3"/>
        <v>1.63 </v>
      </c>
      <c r="J54" s="10" t="s">
        <v>363</v>
      </c>
      <c r="K54" s="14" t="str">
        <f t="shared" si="4"/>
        <v>15  40 s</v>
      </c>
      <c r="L54" s="14" t="str">
        <f t="shared" si="5"/>
        <v>15  40 </v>
      </c>
      <c r="M54" s="14" t="str">
        <f t="shared" si="6"/>
        <v>15</v>
      </c>
      <c r="N54" s="14">
        <f t="shared" si="7"/>
        <v>900</v>
      </c>
      <c r="O54" s="14" t="str">
        <f>IFERROR(__xludf.DUMMYFUNCTION("REGEXEXTRACT(L54, ""\s(.*)"")")," 40 ")</f>
        <v> 40 </v>
      </c>
      <c r="P54" s="14">
        <f t="shared" si="8"/>
        <v>900</v>
      </c>
    </row>
    <row r="55">
      <c r="A55" s="33" t="s">
        <v>417</v>
      </c>
      <c r="B55" s="14" t="str">
        <f t="shared" si="1"/>
        <v>33 </v>
      </c>
      <c r="D55" s="35" t="s">
        <v>371</v>
      </c>
      <c r="E55" s="14" t="str">
        <f t="shared" si="2"/>
        <v>0.72 </v>
      </c>
      <c r="G55" s="35" t="s">
        <v>459</v>
      </c>
      <c r="H55" s="14" t="str">
        <f t="shared" si="3"/>
        <v>1.73 </v>
      </c>
      <c r="J55" s="10" t="s">
        <v>420</v>
      </c>
      <c r="K55" s="14" t="str">
        <f t="shared" si="4"/>
        <v>18  20 s</v>
      </c>
      <c r="L55" s="14" t="str">
        <f t="shared" si="5"/>
        <v>18  20 </v>
      </c>
      <c r="M55" s="14" t="str">
        <f t="shared" si="6"/>
        <v>18</v>
      </c>
      <c r="N55" s="14">
        <f t="shared" si="7"/>
        <v>1080</v>
      </c>
      <c r="O55" s="14" t="str">
        <f>IFERROR(__xludf.DUMMYFUNCTION("REGEXEXTRACT(L55, ""\s(.*)"")")," 20 ")</f>
        <v> 20 </v>
      </c>
      <c r="P55" s="14">
        <f t="shared" si="8"/>
        <v>1080</v>
      </c>
    </row>
    <row r="56">
      <c r="A56" s="33" t="s">
        <v>393</v>
      </c>
      <c r="B56" s="14" t="str">
        <f t="shared" si="1"/>
        <v>27 </v>
      </c>
      <c r="D56" s="35" t="s">
        <v>394</v>
      </c>
      <c r="E56" s="14" t="str">
        <f t="shared" si="2"/>
        <v>0.79 </v>
      </c>
      <c r="G56" s="35" t="s">
        <v>395</v>
      </c>
      <c r="H56" s="14" t="str">
        <f t="shared" si="3"/>
        <v>1.90 </v>
      </c>
      <c r="J56" s="10" t="s">
        <v>403</v>
      </c>
      <c r="K56" s="14" t="str">
        <f t="shared" si="4"/>
        <v>22  50 s</v>
      </c>
      <c r="L56" s="14" t="str">
        <f t="shared" si="5"/>
        <v>22  50 </v>
      </c>
      <c r="M56" s="14" t="str">
        <f t="shared" si="6"/>
        <v>22</v>
      </c>
      <c r="N56" s="14">
        <f t="shared" si="7"/>
        <v>1320</v>
      </c>
      <c r="O56" s="14" t="str">
        <f>IFERROR(__xludf.DUMMYFUNCTION("REGEXEXTRACT(L56, ""\s(.*)"")")," 50 ")</f>
        <v> 50 </v>
      </c>
      <c r="P56" s="14">
        <f t="shared" si="8"/>
        <v>1320</v>
      </c>
    </row>
    <row r="57">
      <c r="A57" s="33" t="s">
        <v>422</v>
      </c>
      <c r="B57" s="14" t="str">
        <f t="shared" si="1"/>
        <v>22 </v>
      </c>
      <c r="D57" s="35" t="s">
        <v>423</v>
      </c>
      <c r="E57" s="14" t="str">
        <f t="shared" si="2"/>
        <v>0.86 </v>
      </c>
      <c r="G57" s="35" t="s">
        <v>460</v>
      </c>
      <c r="H57" s="14" t="str">
        <f t="shared" si="3"/>
        <v>2.06 </v>
      </c>
      <c r="J57" s="10" t="s">
        <v>461</v>
      </c>
      <c r="K57" s="14" t="str">
        <f t="shared" si="4"/>
        <v>27  30 s</v>
      </c>
      <c r="L57" s="14" t="str">
        <f t="shared" si="5"/>
        <v>27  30 </v>
      </c>
      <c r="M57" s="14" t="str">
        <f t="shared" si="6"/>
        <v>27</v>
      </c>
      <c r="N57" s="14">
        <f t="shared" si="7"/>
        <v>1620</v>
      </c>
      <c r="O57" s="14" t="str">
        <f>IFERROR(__xludf.DUMMYFUNCTION("REGEXEXTRACT(L57, ""\s(.*)"")")," 30 ")</f>
        <v> 30 </v>
      </c>
      <c r="P57" s="14">
        <f t="shared" si="8"/>
        <v>1620</v>
      </c>
    </row>
    <row r="58">
      <c r="A58" s="33" t="s">
        <v>422</v>
      </c>
      <c r="B58" s="14" t="str">
        <f t="shared" si="1"/>
        <v>22 </v>
      </c>
      <c r="D58" s="35" t="s">
        <v>423</v>
      </c>
      <c r="E58" s="14" t="str">
        <f t="shared" si="2"/>
        <v>0.86 </v>
      </c>
      <c r="G58" s="35" t="s">
        <v>462</v>
      </c>
      <c r="H58" s="14" t="str">
        <f t="shared" si="3"/>
        <v>2.07 </v>
      </c>
      <c r="J58" s="10" t="s">
        <v>463</v>
      </c>
      <c r="K58" s="14" t="str">
        <f t="shared" si="4"/>
        <v>27  50 s</v>
      </c>
      <c r="L58" s="14" t="str">
        <f t="shared" si="5"/>
        <v>27  50 </v>
      </c>
      <c r="M58" s="14" t="str">
        <f t="shared" si="6"/>
        <v>27</v>
      </c>
      <c r="N58" s="14">
        <f t="shared" si="7"/>
        <v>1620</v>
      </c>
      <c r="O58" s="14" t="str">
        <f>IFERROR(__xludf.DUMMYFUNCTION("REGEXEXTRACT(L58, ""\s(.*)"")")," 50 ")</f>
        <v> 50 </v>
      </c>
      <c r="P58" s="14">
        <f t="shared" si="8"/>
        <v>1620</v>
      </c>
    </row>
    <row r="59">
      <c r="A59" s="33" t="s">
        <v>426</v>
      </c>
      <c r="B59" s="14" t="str">
        <f t="shared" si="1"/>
        <v>23 </v>
      </c>
      <c r="D59" s="35" t="s">
        <v>464</v>
      </c>
      <c r="E59" s="14" t="str">
        <f t="shared" si="2"/>
        <v>0.84 </v>
      </c>
      <c r="G59" s="35" t="s">
        <v>465</v>
      </c>
      <c r="H59" s="14" t="str">
        <f t="shared" si="3"/>
        <v>2.02 </v>
      </c>
      <c r="J59" s="10" t="s">
        <v>466</v>
      </c>
      <c r="K59" s="14" t="str">
        <f t="shared" si="4"/>
        <v>26 </v>
      </c>
      <c r="L59" s="14" t="str">
        <f t="shared" si="5"/>
        <v>26 </v>
      </c>
      <c r="M59" s="14" t="str">
        <f t="shared" si="6"/>
        <v>26</v>
      </c>
      <c r="N59" s="14">
        <f t="shared" si="7"/>
        <v>1560</v>
      </c>
      <c r="O59" s="14" t="str">
        <f>IFERROR(__xludf.DUMMYFUNCTION("REGEXEXTRACT(L59, ""\s(.*)"")"),"")</f>
        <v/>
      </c>
      <c r="P59" s="14">
        <f t="shared" si="8"/>
        <v>1560</v>
      </c>
    </row>
    <row r="60">
      <c r="A60" s="33" t="s">
        <v>426</v>
      </c>
      <c r="B60" s="14" t="str">
        <f t="shared" si="1"/>
        <v>23 </v>
      </c>
      <c r="D60" s="35" t="s">
        <v>464</v>
      </c>
      <c r="E60" s="14" t="str">
        <f t="shared" si="2"/>
        <v>0.84 </v>
      </c>
      <c r="G60" s="35" t="s">
        <v>467</v>
      </c>
      <c r="H60" s="14" t="str">
        <f t="shared" si="3"/>
        <v>2.01 </v>
      </c>
      <c r="J60" s="10" t="s">
        <v>468</v>
      </c>
      <c r="K60" s="14" t="str">
        <f t="shared" si="4"/>
        <v>25  50 s</v>
      </c>
      <c r="L60" s="14" t="str">
        <f t="shared" si="5"/>
        <v>25  50 </v>
      </c>
      <c r="M60" s="14" t="str">
        <f t="shared" si="6"/>
        <v>25</v>
      </c>
      <c r="N60" s="14">
        <f t="shared" si="7"/>
        <v>1500</v>
      </c>
      <c r="O60" s="14" t="str">
        <f>IFERROR(__xludf.DUMMYFUNCTION("REGEXEXTRACT(L60, ""\s(.*)"")")," 50 ")</f>
        <v> 50 </v>
      </c>
      <c r="P60" s="14">
        <f t="shared" si="8"/>
        <v>1500</v>
      </c>
    </row>
    <row r="61">
      <c r="A61" s="33" t="s">
        <v>426</v>
      </c>
      <c r="B61" s="14" t="str">
        <f t="shared" si="1"/>
        <v>23 </v>
      </c>
      <c r="D61" s="35" t="s">
        <v>440</v>
      </c>
      <c r="E61" s="14" t="str">
        <f t="shared" si="2"/>
        <v>0.83 </v>
      </c>
      <c r="G61" s="35" t="s">
        <v>450</v>
      </c>
      <c r="H61" s="14" t="str">
        <f t="shared" si="3"/>
        <v>1.99 </v>
      </c>
      <c r="J61" s="10" t="s">
        <v>469</v>
      </c>
      <c r="K61" s="14" t="str">
        <f t="shared" si="4"/>
        <v>25  30 s</v>
      </c>
      <c r="L61" s="14" t="str">
        <f t="shared" si="5"/>
        <v>25  30 </v>
      </c>
      <c r="M61" s="14" t="str">
        <f t="shared" si="6"/>
        <v>25</v>
      </c>
      <c r="N61" s="14">
        <f t="shared" si="7"/>
        <v>1500</v>
      </c>
      <c r="O61" s="14" t="str">
        <f>IFERROR(__xludf.DUMMYFUNCTION("REGEXEXTRACT(L61, ""\s(.*)"")")," 30 ")</f>
        <v> 30 </v>
      </c>
      <c r="P61" s="14">
        <f t="shared" si="8"/>
        <v>1500</v>
      </c>
    </row>
    <row r="62">
      <c r="A62" s="33" t="s">
        <v>436</v>
      </c>
      <c r="B62" s="14" t="str">
        <f t="shared" si="1"/>
        <v>24 </v>
      </c>
      <c r="D62" s="35" t="s">
        <v>431</v>
      </c>
      <c r="E62" s="14" t="str">
        <f t="shared" si="2"/>
        <v>0.81 </v>
      </c>
      <c r="G62" s="35" t="s">
        <v>470</v>
      </c>
      <c r="H62" s="14" t="str">
        <f t="shared" si="3"/>
        <v>1.94 </v>
      </c>
      <c r="J62" s="10" t="s">
        <v>471</v>
      </c>
      <c r="K62" s="14" t="str">
        <f t="shared" si="4"/>
        <v>24  20 s</v>
      </c>
      <c r="L62" s="14" t="str">
        <f t="shared" si="5"/>
        <v>24  20 </v>
      </c>
      <c r="M62" s="14" t="str">
        <f t="shared" si="6"/>
        <v>24</v>
      </c>
      <c r="N62" s="14">
        <f t="shared" si="7"/>
        <v>1440</v>
      </c>
      <c r="O62" s="14" t="str">
        <f>IFERROR(__xludf.DUMMYFUNCTION("REGEXEXTRACT(L62, ""\s(.*)"")")," 20 ")</f>
        <v> 20 </v>
      </c>
      <c r="P62" s="14">
        <f t="shared" si="8"/>
        <v>1440</v>
      </c>
    </row>
    <row r="63">
      <c r="A63" s="33" t="s">
        <v>436</v>
      </c>
      <c r="B63" s="14" t="str">
        <f t="shared" si="1"/>
        <v>24 </v>
      </c>
      <c r="D63" s="35" t="s">
        <v>437</v>
      </c>
      <c r="E63" s="14" t="str">
        <f t="shared" si="2"/>
        <v>0.82 </v>
      </c>
      <c r="G63" s="35" t="s">
        <v>472</v>
      </c>
      <c r="H63" s="14" t="str">
        <f t="shared" si="3"/>
        <v>1.96 </v>
      </c>
      <c r="J63" s="10" t="s">
        <v>473</v>
      </c>
      <c r="K63" s="14" t="str">
        <f t="shared" si="4"/>
        <v>24  50 s</v>
      </c>
      <c r="L63" s="14" t="str">
        <f t="shared" si="5"/>
        <v>24  50 </v>
      </c>
      <c r="M63" s="14" t="str">
        <f t="shared" si="6"/>
        <v>24</v>
      </c>
      <c r="N63" s="14">
        <f t="shared" si="7"/>
        <v>1440</v>
      </c>
      <c r="O63" s="14" t="str">
        <f>IFERROR(__xludf.DUMMYFUNCTION("REGEXEXTRACT(L63, ""\s(.*)"")")," 50 ")</f>
        <v> 50 </v>
      </c>
      <c r="P63" s="14">
        <f t="shared" si="8"/>
        <v>1440</v>
      </c>
    </row>
    <row r="64">
      <c r="A64" s="33" t="s">
        <v>422</v>
      </c>
      <c r="B64" s="14" t="str">
        <f t="shared" si="1"/>
        <v>22 </v>
      </c>
      <c r="D64" s="35" t="s">
        <v>464</v>
      </c>
      <c r="E64" s="14" t="str">
        <f t="shared" si="2"/>
        <v>0.84 </v>
      </c>
      <c r="G64" s="35" t="s">
        <v>465</v>
      </c>
      <c r="H64" s="14" t="str">
        <f t="shared" si="3"/>
        <v>2.02 </v>
      </c>
      <c r="J64" s="10" t="s">
        <v>474</v>
      </c>
      <c r="K64" s="14" t="str">
        <f t="shared" si="4"/>
        <v>26  20 s</v>
      </c>
      <c r="L64" s="14" t="str">
        <f t="shared" si="5"/>
        <v>26  20 </v>
      </c>
      <c r="M64" s="14" t="str">
        <f t="shared" si="6"/>
        <v>26</v>
      </c>
      <c r="N64" s="14">
        <f t="shared" si="7"/>
        <v>1560</v>
      </c>
      <c r="O64" s="14" t="str">
        <f>IFERROR(__xludf.DUMMYFUNCTION("REGEXEXTRACT(L64, ""\s(.*)"")")," 20 ")</f>
        <v> 20 </v>
      </c>
      <c r="P64" s="14">
        <f t="shared" si="8"/>
        <v>1560</v>
      </c>
    </row>
    <row r="65">
      <c r="A65" s="33" t="s">
        <v>422</v>
      </c>
      <c r="B65" s="14" t="str">
        <f t="shared" si="1"/>
        <v>22 </v>
      </c>
      <c r="D65" s="35" t="s">
        <v>427</v>
      </c>
      <c r="E65" s="14" t="str">
        <f t="shared" si="2"/>
        <v>0.85 </v>
      </c>
      <c r="G65" s="35" t="s">
        <v>424</v>
      </c>
      <c r="H65" s="14" t="str">
        <f t="shared" si="3"/>
        <v>2.05 </v>
      </c>
      <c r="J65" s="10" t="s">
        <v>475</v>
      </c>
      <c r="K65" s="14" t="str">
        <f t="shared" si="4"/>
        <v>27 </v>
      </c>
      <c r="L65" s="14" t="str">
        <f t="shared" si="5"/>
        <v>27 </v>
      </c>
      <c r="M65" s="14" t="str">
        <f t="shared" si="6"/>
        <v>27</v>
      </c>
      <c r="N65" s="14">
        <f t="shared" si="7"/>
        <v>1620</v>
      </c>
      <c r="O65" s="14" t="str">
        <f>IFERROR(__xludf.DUMMYFUNCTION("REGEXEXTRACT(L65, ""\s(.*)"")"),"")</f>
        <v/>
      </c>
      <c r="P65" s="14">
        <f t="shared" si="8"/>
        <v>1620</v>
      </c>
    </row>
    <row r="66">
      <c r="A66" s="33" t="s">
        <v>476</v>
      </c>
      <c r="B66" s="14" t="str">
        <f t="shared" si="1"/>
        <v>21 </v>
      </c>
      <c r="D66" s="35" t="s">
        <v>477</v>
      </c>
      <c r="E66" s="14" t="str">
        <f t="shared" si="2"/>
        <v>0.88 </v>
      </c>
      <c r="G66" s="35" t="s">
        <v>478</v>
      </c>
      <c r="H66" s="14" t="str">
        <f t="shared" si="3"/>
        <v>2.11 </v>
      </c>
      <c r="J66" s="10" t="s">
        <v>479</v>
      </c>
      <c r="K66" s="14" t="str">
        <f t="shared" si="4"/>
        <v>28  50 s</v>
      </c>
      <c r="L66" s="14" t="str">
        <f t="shared" si="5"/>
        <v>28  50 </v>
      </c>
      <c r="M66" s="14" t="str">
        <f t="shared" si="6"/>
        <v>28</v>
      </c>
      <c r="N66" s="14">
        <f t="shared" si="7"/>
        <v>1680</v>
      </c>
      <c r="O66" s="14" t="str">
        <f>IFERROR(__xludf.DUMMYFUNCTION("REGEXEXTRACT(L66, ""\s(.*)"")")," 50 ")</f>
        <v> 50 </v>
      </c>
      <c r="P66" s="14">
        <f t="shared" si="8"/>
        <v>1680</v>
      </c>
    </row>
    <row r="67">
      <c r="A67" s="33" t="s">
        <v>480</v>
      </c>
      <c r="B67" s="14" t="str">
        <f t="shared" si="1"/>
        <v>19 </v>
      </c>
      <c r="D67" s="35" t="s">
        <v>481</v>
      </c>
      <c r="E67" s="14" t="str">
        <f t="shared" si="2"/>
        <v>0.92 </v>
      </c>
      <c r="G67" s="35" t="s">
        <v>482</v>
      </c>
      <c r="H67" s="14" t="str">
        <f t="shared" si="3"/>
        <v>2.21 </v>
      </c>
      <c r="J67" s="10" t="s">
        <v>483</v>
      </c>
      <c r="K67" s="14" t="str">
        <f t="shared" si="4"/>
        <v>31  50 s</v>
      </c>
      <c r="L67" s="14" t="str">
        <f t="shared" si="5"/>
        <v>31  50 </v>
      </c>
      <c r="M67" s="14" t="str">
        <f t="shared" si="6"/>
        <v>31</v>
      </c>
      <c r="N67" s="14">
        <f t="shared" si="7"/>
        <v>1860</v>
      </c>
      <c r="O67" s="14" t="str">
        <f>IFERROR(__xludf.DUMMYFUNCTION("REGEXEXTRACT(L67, ""\s(.*)"")")," 50 ")</f>
        <v> 50 </v>
      </c>
      <c r="P67" s="14">
        <f t="shared" si="8"/>
        <v>1860</v>
      </c>
    </row>
    <row r="68">
      <c r="A68" s="33" t="s">
        <v>480</v>
      </c>
      <c r="B68" s="14" t="str">
        <f t="shared" si="1"/>
        <v>19 </v>
      </c>
      <c r="D68" s="35" t="s">
        <v>484</v>
      </c>
      <c r="E68" s="14" t="str">
        <f t="shared" si="2"/>
        <v>0.93 </v>
      </c>
      <c r="G68" s="35" t="s">
        <v>485</v>
      </c>
      <c r="H68" s="14" t="str">
        <f t="shared" si="3"/>
        <v>2.22 </v>
      </c>
      <c r="J68" s="10" t="s">
        <v>486</v>
      </c>
      <c r="K68" s="14" t="str">
        <f t="shared" si="4"/>
        <v>32  30 s</v>
      </c>
      <c r="L68" s="14" t="str">
        <f t="shared" si="5"/>
        <v>32  30 </v>
      </c>
      <c r="M68" s="14" t="str">
        <f t="shared" si="6"/>
        <v>32</v>
      </c>
      <c r="N68" s="14">
        <f t="shared" si="7"/>
        <v>1920</v>
      </c>
      <c r="O68" s="14" t="str">
        <f>IFERROR(__xludf.DUMMYFUNCTION("REGEXEXTRACT(L68, ""\s(.*)"")")," 30 ")</f>
        <v> 30 </v>
      </c>
      <c r="P68" s="14">
        <f t="shared" si="8"/>
        <v>1920</v>
      </c>
    </row>
    <row r="69">
      <c r="A69" s="33" t="s">
        <v>422</v>
      </c>
      <c r="B69" s="14" t="str">
        <f t="shared" si="1"/>
        <v>22 </v>
      </c>
      <c r="D69" s="35" t="s">
        <v>423</v>
      </c>
      <c r="E69" s="14" t="str">
        <f t="shared" si="2"/>
        <v>0.86 </v>
      </c>
      <c r="G69" s="35" t="s">
        <v>460</v>
      </c>
      <c r="H69" s="14" t="str">
        <f t="shared" si="3"/>
        <v>2.06 </v>
      </c>
      <c r="J69" s="10" t="s">
        <v>463</v>
      </c>
      <c r="K69" s="14" t="str">
        <f t="shared" si="4"/>
        <v>27  50 s</v>
      </c>
      <c r="L69" s="14" t="str">
        <f t="shared" si="5"/>
        <v>27  50 </v>
      </c>
      <c r="M69" s="14" t="str">
        <f t="shared" si="6"/>
        <v>27</v>
      </c>
      <c r="N69" s="14">
        <f t="shared" si="7"/>
        <v>1620</v>
      </c>
      <c r="O69" s="14" t="str">
        <f>IFERROR(__xludf.DUMMYFUNCTION("REGEXEXTRACT(L69, ""\s(.*)"")")," 50 ")</f>
        <v> 50 </v>
      </c>
      <c r="P69" s="14">
        <f t="shared" si="8"/>
        <v>1620</v>
      </c>
    </row>
    <row r="70">
      <c r="A70" s="33" t="s">
        <v>430</v>
      </c>
      <c r="B70" s="14" t="str">
        <f t="shared" si="1"/>
        <v>25 </v>
      </c>
      <c r="D70" s="35" t="s">
        <v>398</v>
      </c>
      <c r="E70" s="14" t="str">
        <f t="shared" si="2"/>
        <v>0.80 </v>
      </c>
      <c r="G70" s="35" t="s">
        <v>421</v>
      </c>
      <c r="H70" s="14" t="str">
        <f t="shared" si="3"/>
        <v>1.91 </v>
      </c>
      <c r="J70" s="10" t="s">
        <v>487</v>
      </c>
      <c r="K70" s="14" t="str">
        <f t="shared" si="4"/>
        <v>23  40 s</v>
      </c>
      <c r="L70" s="14" t="str">
        <f t="shared" si="5"/>
        <v>23  40 </v>
      </c>
      <c r="M70" s="14" t="str">
        <f t="shared" si="6"/>
        <v>23</v>
      </c>
      <c r="N70" s="14">
        <f t="shared" si="7"/>
        <v>1380</v>
      </c>
      <c r="O70" s="14" t="str">
        <f>IFERROR(__xludf.DUMMYFUNCTION("REGEXEXTRACT(L70, ""\s(.*)"")")," 40 ")</f>
        <v> 40 </v>
      </c>
      <c r="P70" s="14">
        <f t="shared" si="8"/>
        <v>1380</v>
      </c>
    </row>
    <row r="71">
      <c r="A71" s="33" t="s">
        <v>393</v>
      </c>
      <c r="B71" s="14" t="str">
        <f t="shared" si="1"/>
        <v>27 </v>
      </c>
      <c r="D71" s="35" t="s">
        <v>383</v>
      </c>
      <c r="E71" s="14" t="str">
        <f t="shared" si="2"/>
        <v>0.76 </v>
      </c>
      <c r="G71" s="35" t="s">
        <v>384</v>
      </c>
      <c r="H71" s="14" t="str">
        <f t="shared" si="3"/>
        <v>1.83 </v>
      </c>
      <c r="J71" s="10" t="s">
        <v>404</v>
      </c>
      <c r="K71" s="14" t="str">
        <f t="shared" si="4"/>
        <v>21  30 s</v>
      </c>
      <c r="L71" s="14" t="str">
        <f t="shared" si="5"/>
        <v>21  30 </v>
      </c>
      <c r="M71" s="14" t="str">
        <f t="shared" si="6"/>
        <v>21</v>
      </c>
      <c r="N71" s="14">
        <f t="shared" si="7"/>
        <v>1260</v>
      </c>
      <c r="O71" s="14" t="str">
        <f>IFERROR(__xludf.DUMMYFUNCTION("REGEXEXTRACT(L71, ""\s(.*)"")")," 30 ")</f>
        <v> 30 </v>
      </c>
      <c r="P71" s="14">
        <f t="shared" si="8"/>
        <v>1260</v>
      </c>
    </row>
    <row r="72">
      <c r="A72" s="33" t="s">
        <v>382</v>
      </c>
      <c r="B72" s="14" t="str">
        <f t="shared" si="1"/>
        <v>29 </v>
      </c>
      <c r="D72" s="35" t="s">
        <v>375</v>
      </c>
      <c r="E72" s="14" t="str">
        <f t="shared" si="2"/>
        <v>0.74 </v>
      </c>
      <c r="G72" s="35" t="s">
        <v>488</v>
      </c>
      <c r="H72" s="14" t="str">
        <f t="shared" si="3"/>
        <v>1.78 </v>
      </c>
      <c r="J72" s="10" t="s">
        <v>406</v>
      </c>
      <c r="K72" s="14" t="str">
        <f t="shared" si="4"/>
        <v>20 </v>
      </c>
      <c r="L72" s="14" t="str">
        <f t="shared" si="5"/>
        <v>20 </v>
      </c>
      <c r="M72" s="14" t="str">
        <f t="shared" si="6"/>
        <v>20</v>
      </c>
      <c r="N72" s="14">
        <f t="shared" si="7"/>
        <v>1200</v>
      </c>
      <c r="O72" s="14" t="str">
        <f>IFERROR(__xludf.DUMMYFUNCTION("REGEXEXTRACT(L72, ""\s(.*)"")"),"")</f>
        <v/>
      </c>
      <c r="P72" s="14">
        <f t="shared" si="8"/>
        <v>1200</v>
      </c>
    </row>
    <row r="73">
      <c r="A73" s="33" t="s">
        <v>374</v>
      </c>
      <c r="B73" s="14" t="str">
        <f t="shared" si="1"/>
        <v>32 </v>
      </c>
      <c r="D73" s="35" t="s">
        <v>349</v>
      </c>
      <c r="E73" s="14" t="str">
        <f t="shared" si="2"/>
        <v>0.71 </v>
      </c>
      <c r="G73" s="35" t="s">
        <v>489</v>
      </c>
      <c r="H73" s="14" t="str">
        <f t="shared" si="3"/>
        <v>1.71 </v>
      </c>
      <c r="J73" s="10" t="s">
        <v>420</v>
      </c>
      <c r="K73" s="14" t="str">
        <f t="shared" si="4"/>
        <v>18  20 s</v>
      </c>
      <c r="L73" s="14" t="str">
        <f t="shared" si="5"/>
        <v>18  20 </v>
      </c>
      <c r="M73" s="14" t="str">
        <f t="shared" si="6"/>
        <v>18</v>
      </c>
      <c r="N73" s="14">
        <f t="shared" si="7"/>
        <v>1080</v>
      </c>
      <c r="O73" s="14" t="str">
        <f>IFERROR(__xludf.DUMMYFUNCTION("REGEXEXTRACT(L73, ""\s(.*)"")")," 20 ")</f>
        <v> 20 </v>
      </c>
      <c r="P73" s="14">
        <f t="shared" si="8"/>
        <v>1080</v>
      </c>
    </row>
    <row r="74">
      <c r="A74" s="33" t="s">
        <v>348</v>
      </c>
      <c r="B74" s="14" t="str">
        <f t="shared" si="1"/>
        <v>34 </v>
      </c>
      <c r="D74" s="35" t="s">
        <v>353</v>
      </c>
      <c r="E74" s="14" t="str">
        <f t="shared" si="2"/>
        <v>0.69 </v>
      </c>
      <c r="G74" s="35" t="s">
        <v>366</v>
      </c>
      <c r="H74" s="14" t="str">
        <f t="shared" si="3"/>
        <v>1.66 </v>
      </c>
      <c r="J74" s="10" t="s">
        <v>490</v>
      </c>
      <c r="K74" s="14" t="str">
        <f t="shared" si="4"/>
        <v>17 </v>
      </c>
      <c r="L74" s="14" t="str">
        <f t="shared" si="5"/>
        <v>17 </v>
      </c>
      <c r="M74" s="14" t="str">
        <f t="shared" si="6"/>
        <v>17</v>
      </c>
      <c r="N74" s="14">
        <f t="shared" si="7"/>
        <v>1020</v>
      </c>
      <c r="O74" s="14" t="str">
        <f>IFERROR(__xludf.DUMMYFUNCTION("REGEXEXTRACT(L74, ""\s(.*)"")"),"")</f>
        <v/>
      </c>
      <c r="P74" s="14">
        <f t="shared" si="8"/>
        <v>1020</v>
      </c>
    </row>
    <row r="75">
      <c r="A75" s="33" t="s">
        <v>352</v>
      </c>
      <c r="B75" s="14" t="str">
        <f t="shared" si="1"/>
        <v>36 </v>
      </c>
      <c r="D75" s="35" t="s">
        <v>357</v>
      </c>
      <c r="E75" s="14" t="str">
        <f t="shared" si="2"/>
        <v>0.68 </v>
      </c>
      <c r="G75" s="35" t="s">
        <v>364</v>
      </c>
      <c r="H75" s="14" t="str">
        <f t="shared" si="3"/>
        <v>1.63 </v>
      </c>
      <c r="J75" s="10" t="s">
        <v>369</v>
      </c>
      <c r="K75" s="14" t="str">
        <f t="shared" si="4"/>
        <v>16  20 s</v>
      </c>
      <c r="L75" s="14" t="str">
        <f t="shared" si="5"/>
        <v>16  20 </v>
      </c>
      <c r="M75" s="14" t="str">
        <f t="shared" si="6"/>
        <v>16</v>
      </c>
      <c r="N75" s="14">
        <f t="shared" si="7"/>
        <v>960</v>
      </c>
      <c r="O75" s="14" t="str">
        <f>IFERROR(__xludf.DUMMYFUNCTION("REGEXEXTRACT(L75, ""\s(.*)"")")," 20 ")</f>
        <v> 20 </v>
      </c>
      <c r="P75" s="14">
        <f t="shared" si="8"/>
        <v>960</v>
      </c>
    </row>
    <row r="76">
      <c r="A76" s="33" t="s">
        <v>360</v>
      </c>
      <c r="B76" s="14" t="str">
        <f t="shared" si="1"/>
        <v>38 </v>
      </c>
      <c r="D76" s="35" t="s">
        <v>361</v>
      </c>
      <c r="E76" s="14" t="str">
        <f t="shared" si="2"/>
        <v>0.67 </v>
      </c>
      <c r="G76" s="35" t="s">
        <v>358</v>
      </c>
      <c r="H76" s="14" t="str">
        <f t="shared" si="3"/>
        <v>1.62 </v>
      </c>
      <c r="J76" s="10" t="s">
        <v>491</v>
      </c>
      <c r="K76" s="14" t="str">
        <f t="shared" si="4"/>
        <v>15  50 s</v>
      </c>
      <c r="L76" s="14" t="str">
        <f t="shared" si="5"/>
        <v>15  50 </v>
      </c>
      <c r="M76" s="14" t="str">
        <f t="shared" si="6"/>
        <v>15</v>
      </c>
      <c r="N76" s="14">
        <f t="shared" si="7"/>
        <v>900</v>
      </c>
      <c r="O76" s="14" t="str">
        <f>IFERROR(__xludf.DUMMYFUNCTION("REGEXEXTRACT(L76, ""\s(.*)"")")," 50 ")</f>
        <v> 50 </v>
      </c>
      <c r="P76" s="14">
        <f t="shared" si="8"/>
        <v>900</v>
      </c>
    </row>
    <row r="77">
      <c r="A77" s="33" t="s">
        <v>409</v>
      </c>
      <c r="B77" s="14" t="str">
        <f t="shared" si="1"/>
        <v>39 </v>
      </c>
      <c r="D77" s="35" t="s">
        <v>361</v>
      </c>
      <c r="E77" s="14" t="str">
        <f t="shared" si="2"/>
        <v>0.67 </v>
      </c>
      <c r="G77" s="35" t="s">
        <v>362</v>
      </c>
      <c r="H77" s="14" t="str">
        <f t="shared" si="3"/>
        <v>1.61 </v>
      </c>
      <c r="J77" s="10" t="s">
        <v>410</v>
      </c>
      <c r="K77" s="14" t="str">
        <f t="shared" si="4"/>
        <v>15  30 s</v>
      </c>
      <c r="L77" s="14" t="str">
        <f t="shared" si="5"/>
        <v>15  30 </v>
      </c>
      <c r="M77" s="14" t="str">
        <f t="shared" si="6"/>
        <v>15</v>
      </c>
      <c r="N77" s="14">
        <f t="shared" si="7"/>
        <v>900</v>
      </c>
      <c r="O77" s="14" t="str">
        <f>IFERROR(__xludf.DUMMYFUNCTION("REGEXEXTRACT(L77, ""\s(.*)"")")," 30 ")</f>
        <v> 30 </v>
      </c>
      <c r="P77" s="14">
        <f t="shared" si="8"/>
        <v>900</v>
      </c>
    </row>
    <row r="78">
      <c r="A78" s="33" t="s">
        <v>360</v>
      </c>
      <c r="B78" s="14" t="str">
        <f t="shared" si="1"/>
        <v>38 </v>
      </c>
      <c r="D78" s="35" t="s">
        <v>357</v>
      </c>
      <c r="E78" s="14" t="str">
        <f t="shared" si="2"/>
        <v>0.68 </v>
      </c>
      <c r="G78" s="35" t="s">
        <v>364</v>
      </c>
      <c r="H78" s="14" t="str">
        <f t="shared" si="3"/>
        <v>1.63 </v>
      </c>
      <c r="J78" s="10" t="s">
        <v>491</v>
      </c>
      <c r="K78" s="14" t="str">
        <f t="shared" si="4"/>
        <v>15  50 s</v>
      </c>
      <c r="L78" s="14" t="str">
        <f t="shared" si="5"/>
        <v>15  50 </v>
      </c>
      <c r="M78" s="14" t="str">
        <f t="shared" si="6"/>
        <v>15</v>
      </c>
      <c r="N78" s="14">
        <f t="shared" si="7"/>
        <v>900</v>
      </c>
      <c r="O78" s="14" t="str">
        <f>IFERROR(__xludf.DUMMYFUNCTION("REGEXEXTRACT(L78, ""\s(.*)"")")," 50 ")</f>
        <v> 50 </v>
      </c>
      <c r="P78" s="14">
        <f t="shared" si="8"/>
        <v>900</v>
      </c>
    </row>
    <row r="79">
      <c r="A79" s="33" t="s">
        <v>417</v>
      </c>
      <c r="B79" s="14" t="str">
        <f t="shared" si="1"/>
        <v>33 </v>
      </c>
      <c r="D79" s="35" t="s">
        <v>371</v>
      </c>
      <c r="E79" s="14" t="str">
        <f t="shared" si="2"/>
        <v>0.72 </v>
      </c>
      <c r="G79" s="35" t="s">
        <v>372</v>
      </c>
      <c r="H79" s="14" t="str">
        <f t="shared" si="3"/>
        <v>1.72 </v>
      </c>
      <c r="J79" s="10" t="s">
        <v>492</v>
      </c>
      <c r="K79" s="14" t="str">
        <f t="shared" si="4"/>
        <v>18  10 s</v>
      </c>
      <c r="L79" s="14" t="str">
        <f t="shared" si="5"/>
        <v>18  10 </v>
      </c>
      <c r="M79" s="14" t="str">
        <f t="shared" si="6"/>
        <v>18</v>
      </c>
      <c r="N79" s="14">
        <f t="shared" si="7"/>
        <v>1080</v>
      </c>
      <c r="O79" s="14" t="str">
        <f>IFERROR(__xludf.DUMMYFUNCTION("REGEXEXTRACT(L79, ""\s(.*)"")")," 10 ")</f>
        <v> 10 </v>
      </c>
      <c r="P79" s="14">
        <f t="shared" si="8"/>
        <v>1080</v>
      </c>
    </row>
    <row r="80">
      <c r="A80" s="33" t="s">
        <v>393</v>
      </c>
      <c r="B80" s="14" t="str">
        <f t="shared" si="1"/>
        <v>27 </v>
      </c>
      <c r="D80" s="35" t="s">
        <v>390</v>
      </c>
      <c r="E80" s="14" t="str">
        <f t="shared" si="2"/>
        <v>0.78 </v>
      </c>
      <c r="G80" s="35" t="s">
        <v>493</v>
      </c>
      <c r="H80" s="14" t="str">
        <f t="shared" si="3"/>
        <v>1.88 </v>
      </c>
      <c r="J80" s="10" t="s">
        <v>494</v>
      </c>
      <c r="K80" s="14" t="str">
        <f t="shared" si="4"/>
        <v>22  20 s</v>
      </c>
      <c r="L80" s="14" t="str">
        <f t="shared" si="5"/>
        <v>22  20 </v>
      </c>
      <c r="M80" s="14" t="str">
        <f t="shared" si="6"/>
        <v>22</v>
      </c>
      <c r="N80" s="14">
        <f t="shared" si="7"/>
        <v>1320</v>
      </c>
      <c r="O80" s="14" t="str">
        <f>IFERROR(__xludf.DUMMYFUNCTION("REGEXEXTRACT(L80, ""\s(.*)"")")," 20 ")</f>
        <v> 20 </v>
      </c>
      <c r="P80" s="14">
        <f t="shared" si="8"/>
        <v>1320</v>
      </c>
    </row>
    <row r="81">
      <c r="A81" s="33" t="s">
        <v>426</v>
      </c>
      <c r="B81" s="14" t="str">
        <f t="shared" si="1"/>
        <v>23 </v>
      </c>
      <c r="D81" s="35" t="s">
        <v>427</v>
      </c>
      <c r="E81" s="14" t="str">
        <f t="shared" si="2"/>
        <v>0.85 </v>
      </c>
      <c r="G81" s="35" t="s">
        <v>428</v>
      </c>
      <c r="H81" s="14" t="str">
        <f t="shared" si="3"/>
        <v>2.03 </v>
      </c>
      <c r="J81" s="10" t="s">
        <v>495</v>
      </c>
      <c r="K81" s="14" t="str">
        <f t="shared" si="4"/>
        <v>26  40 s</v>
      </c>
      <c r="L81" s="14" t="str">
        <f t="shared" si="5"/>
        <v>26  40 </v>
      </c>
      <c r="M81" s="14" t="str">
        <f t="shared" si="6"/>
        <v>26</v>
      </c>
      <c r="N81" s="14">
        <f t="shared" si="7"/>
        <v>1560</v>
      </c>
      <c r="O81" s="14" t="str">
        <f>IFERROR(__xludf.DUMMYFUNCTION("REGEXEXTRACT(L81, ""\s(.*)"")")," 40 ")</f>
        <v> 40 </v>
      </c>
      <c r="P81" s="14">
        <f t="shared" si="8"/>
        <v>1560</v>
      </c>
    </row>
    <row r="82">
      <c r="A82" s="33" t="s">
        <v>426</v>
      </c>
      <c r="B82" s="14" t="str">
        <f t="shared" si="1"/>
        <v>23 </v>
      </c>
      <c r="D82" s="35" t="s">
        <v>423</v>
      </c>
      <c r="E82" s="14" t="str">
        <f t="shared" si="2"/>
        <v>0.86 </v>
      </c>
      <c r="G82" s="35" t="s">
        <v>424</v>
      </c>
      <c r="H82" s="14" t="str">
        <f t="shared" si="3"/>
        <v>2.05 </v>
      </c>
      <c r="J82" s="10" t="s">
        <v>496</v>
      </c>
      <c r="K82" s="14" t="str">
        <f t="shared" si="4"/>
        <v>27  20 s</v>
      </c>
      <c r="L82" s="14" t="str">
        <f t="shared" si="5"/>
        <v>27  20 </v>
      </c>
      <c r="M82" s="14" t="str">
        <f t="shared" si="6"/>
        <v>27</v>
      </c>
      <c r="N82" s="14">
        <f t="shared" si="7"/>
        <v>1620</v>
      </c>
      <c r="O82" s="14" t="str">
        <f>IFERROR(__xludf.DUMMYFUNCTION("REGEXEXTRACT(L82, ""\s(.*)"")")," 20 ")</f>
        <v> 20 </v>
      </c>
      <c r="P82" s="14">
        <f t="shared" si="8"/>
        <v>1620</v>
      </c>
    </row>
    <row r="83">
      <c r="A83" s="33" t="s">
        <v>436</v>
      </c>
      <c r="B83" s="14" t="str">
        <f t="shared" si="1"/>
        <v>24 </v>
      </c>
      <c r="D83" s="35" t="s">
        <v>464</v>
      </c>
      <c r="E83" s="14" t="str">
        <f t="shared" si="2"/>
        <v>0.84 </v>
      </c>
      <c r="G83" s="35" t="s">
        <v>467</v>
      </c>
      <c r="H83" s="14" t="str">
        <f t="shared" si="3"/>
        <v>2.01 </v>
      </c>
      <c r="J83" s="10" t="s">
        <v>466</v>
      </c>
      <c r="K83" s="14" t="str">
        <f t="shared" si="4"/>
        <v>26 </v>
      </c>
      <c r="L83" s="14" t="str">
        <f t="shared" si="5"/>
        <v>26 </v>
      </c>
      <c r="M83" s="14" t="str">
        <f t="shared" si="6"/>
        <v>26</v>
      </c>
      <c r="N83" s="14">
        <f t="shared" si="7"/>
        <v>1560</v>
      </c>
      <c r="O83" s="14" t="str">
        <f>IFERROR(__xludf.DUMMYFUNCTION("REGEXEXTRACT(L83, ""\s(.*)"")"),"")</f>
        <v/>
      </c>
      <c r="P83" s="14">
        <f t="shared" si="8"/>
        <v>1560</v>
      </c>
    </row>
    <row r="84">
      <c r="A84" s="33" t="s">
        <v>426</v>
      </c>
      <c r="B84" s="14" t="str">
        <f t="shared" si="1"/>
        <v>23 </v>
      </c>
      <c r="D84" s="35" t="s">
        <v>464</v>
      </c>
      <c r="E84" s="14" t="str">
        <f t="shared" si="2"/>
        <v>0.84 </v>
      </c>
      <c r="G84" s="35" t="s">
        <v>465</v>
      </c>
      <c r="H84" s="14" t="str">
        <f t="shared" si="3"/>
        <v>2.02 </v>
      </c>
      <c r="J84" s="10" t="s">
        <v>497</v>
      </c>
      <c r="K84" s="14" t="str">
        <f t="shared" si="4"/>
        <v>26  10 s</v>
      </c>
      <c r="L84" s="14" t="str">
        <f t="shared" si="5"/>
        <v>26  10 </v>
      </c>
      <c r="M84" s="14" t="str">
        <f t="shared" si="6"/>
        <v>26</v>
      </c>
      <c r="N84" s="14">
        <f t="shared" si="7"/>
        <v>1560</v>
      </c>
      <c r="O84" s="14" t="str">
        <f>IFERROR(__xludf.DUMMYFUNCTION("REGEXEXTRACT(L84, ""\s(.*)"")")," 10 ")</f>
        <v> 10 </v>
      </c>
      <c r="P84" s="14">
        <f t="shared" si="8"/>
        <v>1560</v>
      </c>
    </row>
    <row r="85">
      <c r="A85" s="33" t="s">
        <v>436</v>
      </c>
      <c r="B85" s="14" t="str">
        <f t="shared" si="1"/>
        <v>24 </v>
      </c>
      <c r="D85" s="35" t="s">
        <v>440</v>
      </c>
      <c r="E85" s="14" t="str">
        <f t="shared" si="2"/>
        <v>0.83 </v>
      </c>
      <c r="G85" s="35" t="s">
        <v>498</v>
      </c>
      <c r="H85" s="14" t="str">
        <f t="shared" si="3"/>
        <v>2.00 </v>
      </c>
      <c r="J85" s="10" t="s">
        <v>468</v>
      </c>
      <c r="K85" s="14" t="str">
        <f t="shared" si="4"/>
        <v>25  50 s</v>
      </c>
      <c r="L85" s="14" t="str">
        <f t="shared" si="5"/>
        <v>25  50 </v>
      </c>
      <c r="M85" s="14" t="str">
        <f t="shared" si="6"/>
        <v>25</v>
      </c>
      <c r="N85" s="14">
        <f t="shared" si="7"/>
        <v>1500</v>
      </c>
      <c r="O85" s="14" t="str">
        <f>IFERROR(__xludf.DUMMYFUNCTION("REGEXEXTRACT(L85, ""\s(.*)"")")," 50 ")</f>
        <v> 50 </v>
      </c>
      <c r="P85" s="14">
        <f t="shared" si="8"/>
        <v>1500</v>
      </c>
    </row>
    <row r="86">
      <c r="A86" s="33" t="s">
        <v>436</v>
      </c>
      <c r="B86" s="14" t="str">
        <f t="shared" si="1"/>
        <v>24 </v>
      </c>
      <c r="D86" s="35" t="s">
        <v>437</v>
      </c>
      <c r="E86" s="14" t="str">
        <f t="shared" si="2"/>
        <v>0.82 </v>
      </c>
      <c r="G86" s="35" t="s">
        <v>472</v>
      </c>
      <c r="H86" s="14" t="str">
        <f t="shared" si="3"/>
        <v>1.96 </v>
      </c>
      <c r="J86" s="10" t="s">
        <v>473</v>
      </c>
      <c r="K86" s="14" t="str">
        <f t="shared" si="4"/>
        <v>24  50 s</v>
      </c>
      <c r="L86" s="14" t="str">
        <f t="shared" si="5"/>
        <v>24  50 </v>
      </c>
      <c r="M86" s="14" t="str">
        <f t="shared" si="6"/>
        <v>24</v>
      </c>
      <c r="N86" s="14">
        <f t="shared" si="7"/>
        <v>1440</v>
      </c>
      <c r="O86" s="14" t="str">
        <f>IFERROR(__xludf.DUMMYFUNCTION("REGEXEXTRACT(L86, ""\s(.*)"")")," 50 ")</f>
        <v> 50 </v>
      </c>
      <c r="P86" s="14">
        <f t="shared" si="8"/>
        <v>1440</v>
      </c>
    </row>
    <row r="87">
      <c r="A87" s="33" t="s">
        <v>436</v>
      </c>
      <c r="B87" s="14" t="str">
        <f t="shared" si="1"/>
        <v>24 </v>
      </c>
      <c r="D87" s="35" t="s">
        <v>437</v>
      </c>
      <c r="E87" s="14" t="str">
        <f t="shared" si="2"/>
        <v>0.82 </v>
      </c>
      <c r="G87" s="35" t="s">
        <v>441</v>
      </c>
      <c r="H87" s="14" t="str">
        <f t="shared" si="3"/>
        <v>1.98 </v>
      </c>
      <c r="J87" s="10" t="s">
        <v>442</v>
      </c>
      <c r="K87" s="14" t="str">
        <f t="shared" si="4"/>
        <v>25  10 s</v>
      </c>
      <c r="L87" s="14" t="str">
        <f t="shared" si="5"/>
        <v>25  10 </v>
      </c>
      <c r="M87" s="14" t="str">
        <f t="shared" si="6"/>
        <v>25</v>
      </c>
      <c r="N87" s="14">
        <f t="shared" si="7"/>
        <v>1500</v>
      </c>
      <c r="O87" s="14" t="str">
        <f>IFERROR(__xludf.DUMMYFUNCTION("REGEXEXTRACT(L87, ""\s(.*)"")")," 10 ")</f>
        <v> 10 </v>
      </c>
      <c r="P87" s="14">
        <f t="shared" si="8"/>
        <v>1500</v>
      </c>
    </row>
    <row r="88">
      <c r="A88" s="33" t="s">
        <v>426</v>
      </c>
      <c r="B88" s="14" t="str">
        <f t="shared" si="1"/>
        <v>23 </v>
      </c>
      <c r="D88" s="35" t="s">
        <v>427</v>
      </c>
      <c r="E88" s="14" t="str">
        <f t="shared" si="2"/>
        <v>0.85 </v>
      </c>
      <c r="G88" s="35" t="s">
        <v>428</v>
      </c>
      <c r="H88" s="14" t="str">
        <f t="shared" si="3"/>
        <v>2.03 </v>
      </c>
      <c r="J88" s="10" t="s">
        <v>499</v>
      </c>
      <c r="K88" s="14" t="str">
        <f t="shared" si="4"/>
        <v>26  50 s</v>
      </c>
      <c r="L88" s="14" t="str">
        <f t="shared" si="5"/>
        <v>26  50 </v>
      </c>
      <c r="M88" s="14" t="str">
        <f t="shared" si="6"/>
        <v>26</v>
      </c>
      <c r="N88" s="14">
        <f t="shared" si="7"/>
        <v>1560</v>
      </c>
      <c r="O88" s="14" t="str">
        <f>IFERROR(__xludf.DUMMYFUNCTION("REGEXEXTRACT(L88, ""\s(.*)"")")," 50 ")</f>
        <v> 50 </v>
      </c>
      <c r="P88" s="14">
        <f t="shared" si="8"/>
        <v>1560</v>
      </c>
    </row>
    <row r="89">
      <c r="A89" s="33" t="s">
        <v>422</v>
      </c>
      <c r="B89" s="14" t="str">
        <f t="shared" si="1"/>
        <v>22 </v>
      </c>
      <c r="D89" s="35" t="s">
        <v>423</v>
      </c>
      <c r="E89" s="14" t="str">
        <f t="shared" si="2"/>
        <v>0.86 </v>
      </c>
      <c r="G89" s="35" t="s">
        <v>460</v>
      </c>
      <c r="H89" s="14" t="str">
        <f t="shared" si="3"/>
        <v>2.06 </v>
      </c>
      <c r="J89" s="10" t="s">
        <v>461</v>
      </c>
      <c r="K89" s="14" t="str">
        <f t="shared" si="4"/>
        <v>27  30 s</v>
      </c>
      <c r="L89" s="14" t="str">
        <f t="shared" si="5"/>
        <v>27  30 </v>
      </c>
      <c r="M89" s="14" t="str">
        <f t="shared" si="6"/>
        <v>27</v>
      </c>
      <c r="N89" s="14">
        <f t="shared" si="7"/>
        <v>1620</v>
      </c>
      <c r="O89" s="14" t="str">
        <f>IFERROR(__xludf.DUMMYFUNCTION("REGEXEXTRACT(L89, ""\s(.*)"")")," 30 ")</f>
        <v> 30 </v>
      </c>
      <c r="P89" s="14">
        <f t="shared" si="8"/>
        <v>1620</v>
      </c>
    </row>
    <row r="90">
      <c r="A90" s="33" t="s">
        <v>476</v>
      </c>
      <c r="B90" s="14" t="str">
        <f t="shared" si="1"/>
        <v>21 </v>
      </c>
      <c r="D90" s="35" t="s">
        <v>477</v>
      </c>
      <c r="E90" s="14" t="str">
        <f t="shared" si="2"/>
        <v>0.88 </v>
      </c>
      <c r="G90" s="35" t="s">
        <v>500</v>
      </c>
      <c r="H90" s="14" t="str">
        <f t="shared" si="3"/>
        <v>2.12 </v>
      </c>
      <c r="J90" s="10" t="s">
        <v>501</v>
      </c>
      <c r="K90" s="14" t="str">
        <f t="shared" si="4"/>
        <v>29  10 s</v>
      </c>
      <c r="L90" s="14" t="str">
        <f t="shared" si="5"/>
        <v>29  10 </v>
      </c>
      <c r="M90" s="14" t="str">
        <f t="shared" si="6"/>
        <v>29</v>
      </c>
      <c r="N90" s="14">
        <f t="shared" si="7"/>
        <v>1740</v>
      </c>
      <c r="O90" s="14" t="str">
        <f>IFERROR(__xludf.DUMMYFUNCTION("REGEXEXTRACT(L90, ""\s(.*)"")")," 10 ")</f>
        <v> 10 </v>
      </c>
      <c r="P90" s="14">
        <f t="shared" si="8"/>
        <v>1740</v>
      </c>
    </row>
    <row r="91">
      <c r="A91" s="33" t="s">
        <v>480</v>
      </c>
      <c r="B91" s="14" t="str">
        <f t="shared" si="1"/>
        <v>19 </v>
      </c>
      <c r="D91" s="35" t="s">
        <v>484</v>
      </c>
      <c r="E91" s="14" t="str">
        <f t="shared" si="2"/>
        <v>0.93 </v>
      </c>
      <c r="G91" s="35" t="s">
        <v>502</v>
      </c>
      <c r="H91" s="14" t="str">
        <f t="shared" si="3"/>
        <v>2.23 </v>
      </c>
      <c r="J91" s="10" t="s">
        <v>503</v>
      </c>
      <c r="K91" s="14" t="str">
        <f t="shared" si="4"/>
        <v>32 </v>
      </c>
      <c r="L91" s="14" t="str">
        <f t="shared" si="5"/>
        <v>32 </v>
      </c>
      <c r="M91" s="14" t="str">
        <f t="shared" si="6"/>
        <v>32</v>
      </c>
      <c r="N91" s="14">
        <f t="shared" si="7"/>
        <v>1920</v>
      </c>
      <c r="O91" s="14" t="str">
        <f>IFERROR(__xludf.DUMMYFUNCTION("REGEXEXTRACT(L91, ""\s(.*)"")"),"")</f>
        <v/>
      </c>
      <c r="P91" s="14">
        <f t="shared" si="8"/>
        <v>1920</v>
      </c>
    </row>
    <row r="92">
      <c r="A92" s="33" t="s">
        <v>480</v>
      </c>
      <c r="B92" s="14" t="str">
        <f t="shared" si="1"/>
        <v>19 </v>
      </c>
      <c r="D92" s="35" t="s">
        <v>484</v>
      </c>
      <c r="E92" s="14" t="str">
        <f t="shared" si="2"/>
        <v>0.93 </v>
      </c>
      <c r="G92" s="35" t="s">
        <v>502</v>
      </c>
      <c r="H92" s="14" t="str">
        <f t="shared" si="3"/>
        <v>2.23 </v>
      </c>
      <c r="J92" s="10" t="s">
        <v>486</v>
      </c>
      <c r="K92" s="14" t="str">
        <f t="shared" si="4"/>
        <v>32  30 s</v>
      </c>
      <c r="L92" s="14" t="str">
        <f t="shared" si="5"/>
        <v>32  30 </v>
      </c>
      <c r="M92" s="14" t="str">
        <f t="shared" si="6"/>
        <v>32</v>
      </c>
      <c r="N92" s="14">
        <f t="shared" si="7"/>
        <v>1920</v>
      </c>
      <c r="O92" s="14" t="str">
        <f>IFERROR(__xludf.DUMMYFUNCTION("REGEXEXTRACT(L92, ""\s(.*)"")")," 30 ")</f>
        <v> 30 </v>
      </c>
      <c r="P92" s="14">
        <f t="shared" si="8"/>
        <v>1920</v>
      </c>
    </row>
    <row r="93">
      <c r="A93" s="33" t="s">
        <v>422</v>
      </c>
      <c r="B93" s="14" t="str">
        <f t="shared" si="1"/>
        <v>22 </v>
      </c>
      <c r="D93" s="35" t="s">
        <v>423</v>
      </c>
      <c r="E93" s="14" t="str">
        <f t="shared" si="2"/>
        <v>0.86 </v>
      </c>
      <c r="G93" s="35" t="s">
        <v>424</v>
      </c>
      <c r="H93" s="14" t="str">
        <f t="shared" si="3"/>
        <v>2.05 </v>
      </c>
      <c r="J93" s="10" t="s">
        <v>504</v>
      </c>
      <c r="K93" s="14" t="str">
        <f t="shared" si="4"/>
        <v>27  40 s</v>
      </c>
      <c r="L93" s="14" t="str">
        <f t="shared" si="5"/>
        <v>27  40 </v>
      </c>
      <c r="M93" s="14" t="str">
        <f t="shared" si="6"/>
        <v>27</v>
      </c>
      <c r="N93" s="14">
        <f t="shared" si="7"/>
        <v>1620</v>
      </c>
      <c r="O93" s="14" t="str">
        <f>IFERROR(__xludf.DUMMYFUNCTION("REGEXEXTRACT(L93, ""\s(.*)"")")," 40 ")</f>
        <v> 40 </v>
      </c>
      <c r="P93" s="14">
        <f t="shared" si="8"/>
        <v>1620</v>
      </c>
    </row>
    <row r="94">
      <c r="A94" s="33" t="s">
        <v>397</v>
      </c>
      <c r="B94" s="14" t="str">
        <f t="shared" si="1"/>
        <v>26 </v>
      </c>
      <c r="D94" s="35" t="s">
        <v>398</v>
      </c>
      <c r="E94" s="14" t="str">
        <f t="shared" si="2"/>
        <v>0.80 </v>
      </c>
      <c r="G94" s="35" t="s">
        <v>421</v>
      </c>
      <c r="H94" s="14" t="str">
        <f t="shared" si="3"/>
        <v>1.91 </v>
      </c>
      <c r="J94" s="10" t="s">
        <v>487</v>
      </c>
      <c r="K94" s="14" t="str">
        <f t="shared" si="4"/>
        <v>23  40 s</v>
      </c>
      <c r="L94" s="14" t="str">
        <f t="shared" si="5"/>
        <v>23  40 </v>
      </c>
      <c r="M94" s="14" t="str">
        <f t="shared" si="6"/>
        <v>23</v>
      </c>
      <c r="N94" s="14">
        <f t="shared" si="7"/>
        <v>1380</v>
      </c>
      <c r="O94" s="14" t="str">
        <f>IFERROR(__xludf.DUMMYFUNCTION("REGEXEXTRACT(L94, ""\s(.*)"")")," 40 ")</f>
        <v> 40 </v>
      </c>
      <c r="P94" s="14">
        <f t="shared" si="8"/>
        <v>1380</v>
      </c>
    </row>
    <row r="95">
      <c r="A95" s="33" t="s">
        <v>389</v>
      </c>
      <c r="B95" s="14" t="str">
        <f t="shared" si="1"/>
        <v>28 </v>
      </c>
      <c r="D95" s="35" t="s">
        <v>505</v>
      </c>
      <c r="E95" s="14" t="str">
        <f t="shared" si="2"/>
        <v>0.77 </v>
      </c>
      <c r="G95" s="35" t="s">
        <v>506</v>
      </c>
      <c r="H95" s="14" t="str">
        <f t="shared" si="3"/>
        <v>1.85 </v>
      </c>
      <c r="J95" s="10" t="s">
        <v>392</v>
      </c>
      <c r="K95" s="14" t="str">
        <f t="shared" si="4"/>
        <v>21  50 s</v>
      </c>
      <c r="L95" s="14" t="str">
        <f t="shared" si="5"/>
        <v>21  50 </v>
      </c>
      <c r="M95" s="14" t="str">
        <f t="shared" si="6"/>
        <v>21</v>
      </c>
      <c r="N95" s="14">
        <f t="shared" si="7"/>
        <v>1260</v>
      </c>
      <c r="O95" s="14" t="str">
        <f>IFERROR(__xludf.DUMMYFUNCTION("REGEXEXTRACT(L95, ""\s(.*)"")")," 50 ")</f>
        <v> 50 </v>
      </c>
      <c r="P95" s="14">
        <f t="shared" si="8"/>
        <v>1260</v>
      </c>
    </row>
    <row r="96">
      <c r="A96" s="33" t="s">
        <v>382</v>
      </c>
      <c r="B96" s="14" t="str">
        <f t="shared" si="1"/>
        <v>29 </v>
      </c>
      <c r="D96" s="35" t="s">
        <v>379</v>
      </c>
      <c r="E96" s="14" t="str">
        <f t="shared" si="2"/>
        <v>0.75 </v>
      </c>
      <c r="G96" s="35" t="s">
        <v>454</v>
      </c>
      <c r="H96" s="14" t="str">
        <f t="shared" si="3"/>
        <v>1.80 </v>
      </c>
      <c r="J96" s="10" t="s">
        <v>385</v>
      </c>
      <c r="K96" s="14" t="str">
        <f t="shared" si="4"/>
        <v>20  30 s</v>
      </c>
      <c r="L96" s="14" t="str">
        <f t="shared" si="5"/>
        <v>20  30 </v>
      </c>
      <c r="M96" s="14" t="str">
        <f t="shared" si="6"/>
        <v>20</v>
      </c>
      <c r="N96" s="14">
        <f t="shared" si="7"/>
        <v>1200</v>
      </c>
      <c r="O96" s="14" t="str">
        <f>IFERROR(__xludf.DUMMYFUNCTION("REGEXEXTRACT(L96, ""\s(.*)"")")," 30 ")</f>
        <v> 30 </v>
      </c>
      <c r="P96" s="14">
        <f t="shared" si="8"/>
        <v>1200</v>
      </c>
    </row>
    <row r="97">
      <c r="A97" s="33" t="s">
        <v>374</v>
      </c>
      <c r="B97" s="14" t="str">
        <f t="shared" si="1"/>
        <v>32 </v>
      </c>
      <c r="D97" s="35" t="s">
        <v>371</v>
      </c>
      <c r="E97" s="14" t="str">
        <f t="shared" si="2"/>
        <v>0.72 </v>
      </c>
      <c r="G97" s="35" t="s">
        <v>459</v>
      </c>
      <c r="H97" s="14" t="str">
        <f t="shared" si="3"/>
        <v>1.73 </v>
      </c>
      <c r="J97" s="10" t="s">
        <v>507</v>
      </c>
      <c r="K97" s="14" t="str">
        <f t="shared" si="4"/>
        <v>18  50 s</v>
      </c>
      <c r="L97" s="14" t="str">
        <f t="shared" si="5"/>
        <v>18  50 </v>
      </c>
      <c r="M97" s="14" t="str">
        <f t="shared" si="6"/>
        <v>18</v>
      </c>
      <c r="N97" s="14">
        <f t="shared" si="7"/>
        <v>1080</v>
      </c>
      <c r="O97" s="14" t="str">
        <f>IFERROR(__xludf.DUMMYFUNCTION("REGEXEXTRACT(L97, ""\s(.*)"")")," 50 ")</f>
        <v> 50 </v>
      </c>
      <c r="P97" s="14">
        <f t="shared" si="8"/>
        <v>1080</v>
      </c>
    </row>
    <row r="98">
      <c r="A98" s="33" t="s">
        <v>348</v>
      </c>
      <c r="B98" s="14" t="str">
        <f t="shared" si="1"/>
        <v>34 </v>
      </c>
      <c r="D98" s="35" t="s">
        <v>367</v>
      </c>
      <c r="E98" s="14" t="str">
        <f t="shared" si="2"/>
        <v>0.70 </v>
      </c>
      <c r="G98" s="35" t="s">
        <v>508</v>
      </c>
      <c r="H98" s="14" t="str">
        <f t="shared" si="3"/>
        <v>1.67 </v>
      </c>
      <c r="J98" s="10" t="s">
        <v>509</v>
      </c>
      <c r="K98" s="14" t="str">
        <f t="shared" si="4"/>
        <v>17  30 s</v>
      </c>
      <c r="L98" s="14" t="str">
        <f t="shared" si="5"/>
        <v>17  30 </v>
      </c>
      <c r="M98" s="14" t="str">
        <f t="shared" si="6"/>
        <v>17</v>
      </c>
      <c r="N98" s="14">
        <f t="shared" si="7"/>
        <v>1020</v>
      </c>
      <c r="O98" s="14" t="str">
        <f>IFERROR(__xludf.DUMMYFUNCTION("REGEXEXTRACT(L98, ""\s(.*)"")")," 30 ")</f>
        <v> 30 </v>
      </c>
      <c r="P98" s="14">
        <f t="shared" si="8"/>
        <v>1020</v>
      </c>
    </row>
    <row r="99">
      <c r="A99" s="33" t="s">
        <v>352</v>
      </c>
      <c r="B99" s="14" t="str">
        <f t="shared" si="1"/>
        <v>36 </v>
      </c>
      <c r="D99" s="35" t="s">
        <v>357</v>
      </c>
      <c r="E99" s="14" t="str">
        <f t="shared" si="2"/>
        <v>0.68 </v>
      </c>
      <c r="G99" s="35" t="s">
        <v>365</v>
      </c>
      <c r="H99" s="14" t="str">
        <f t="shared" si="3"/>
        <v>1.64 </v>
      </c>
      <c r="J99" s="10" t="s">
        <v>510</v>
      </c>
      <c r="K99" s="14" t="str">
        <f t="shared" si="4"/>
        <v>16  30 s</v>
      </c>
      <c r="L99" s="14" t="str">
        <f t="shared" si="5"/>
        <v>16  30 </v>
      </c>
      <c r="M99" s="14" t="str">
        <f t="shared" si="6"/>
        <v>16</v>
      </c>
      <c r="N99" s="14">
        <f t="shared" si="7"/>
        <v>960</v>
      </c>
      <c r="O99" s="14" t="str">
        <f>IFERROR(__xludf.DUMMYFUNCTION("REGEXEXTRACT(L99, ""\s(.*)"")")," 30 ")</f>
        <v> 30 </v>
      </c>
      <c r="P99" s="14">
        <f t="shared" si="8"/>
        <v>960</v>
      </c>
    </row>
    <row r="100">
      <c r="A100" s="33" t="s">
        <v>360</v>
      </c>
      <c r="B100" s="14" t="str">
        <f t="shared" si="1"/>
        <v>38 </v>
      </c>
      <c r="D100" s="35" t="s">
        <v>361</v>
      </c>
      <c r="E100" s="14" t="str">
        <f t="shared" si="2"/>
        <v>0.67 </v>
      </c>
      <c r="G100" s="35" t="s">
        <v>358</v>
      </c>
      <c r="H100" s="14" t="str">
        <f t="shared" si="3"/>
        <v>1.62 </v>
      </c>
      <c r="J100" s="10" t="s">
        <v>458</v>
      </c>
      <c r="K100" s="14" t="str">
        <f t="shared" si="4"/>
        <v>16 </v>
      </c>
      <c r="L100" s="14" t="str">
        <f t="shared" si="5"/>
        <v>16 </v>
      </c>
      <c r="M100" s="14" t="str">
        <f t="shared" si="6"/>
        <v>16</v>
      </c>
      <c r="N100" s="14">
        <f t="shared" si="7"/>
        <v>960</v>
      </c>
      <c r="O100" s="14" t="str">
        <f>IFERROR(__xludf.DUMMYFUNCTION("REGEXEXTRACT(L100, ""\s(.*)"")"),"")</f>
        <v/>
      </c>
      <c r="P100" s="14">
        <f t="shared" si="8"/>
        <v>960</v>
      </c>
    </row>
    <row r="101">
      <c r="A101" s="33" t="s">
        <v>409</v>
      </c>
      <c r="B101" s="14" t="str">
        <f t="shared" si="1"/>
        <v>39 </v>
      </c>
      <c r="D101" s="35" t="s">
        <v>361</v>
      </c>
      <c r="E101" s="14" t="str">
        <f t="shared" si="2"/>
        <v>0.67 </v>
      </c>
      <c r="G101" s="35" t="s">
        <v>362</v>
      </c>
      <c r="H101" s="14" t="str">
        <f t="shared" si="3"/>
        <v>1.61 </v>
      </c>
      <c r="J101" s="10" t="s">
        <v>410</v>
      </c>
      <c r="K101" s="14" t="str">
        <f t="shared" si="4"/>
        <v>15  30 s</v>
      </c>
      <c r="L101" s="14" t="str">
        <f t="shared" si="5"/>
        <v>15  30 </v>
      </c>
      <c r="M101" s="14" t="str">
        <f t="shared" si="6"/>
        <v>15</v>
      </c>
      <c r="N101" s="14">
        <f t="shared" si="7"/>
        <v>900</v>
      </c>
      <c r="O101" s="14" t="str">
        <f>IFERROR(__xludf.DUMMYFUNCTION("REGEXEXTRACT(L101, ""\s(.*)"")")," 30 ")</f>
        <v> 30 </v>
      </c>
      <c r="P101" s="14">
        <f t="shared" si="8"/>
        <v>900</v>
      </c>
    </row>
    <row r="102">
      <c r="A102" s="33" t="s">
        <v>360</v>
      </c>
      <c r="B102" s="14" t="str">
        <f t="shared" si="1"/>
        <v>38 </v>
      </c>
      <c r="D102" s="35" t="s">
        <v>357</v>
      </c>
      <c r="E102" s="14" t="str">
        <f t="shared" si="2"/>
        <v>0.68 </v>
      </c>
      <c r="G102" s="35" t="s">
        <v>364</v>
      </c>
      <c r="H102" s="14" t="str">
        <f t="shared" si="3"/>
        <v>1.63 </v>
      </c>
      <c r="J102" s="10" t="s">
        <v>491</v>
      </c>
      <c r="K102" s="14" t="str">
        <f t="shared" si="4"/>
        <v>15  50 s</v>
      </c>
      <c r="L102" s="14" t="str">
        <f t="shared" si="5"/>
        <v>15  50 </v>
      </c>
      <c r="M102" s="14" t="str">
        <f t="shared" si="6"/>
        <v>15</v>
      </c>
      <c r="N102" s="14">
        <f t="shared" si="7"/>
        <v>900</v>
      </c>
      <c r="O102" s="14" t="str">
        <f>IFERROR(__xludf.DUMMYFUNCTION("REGEXEXTRACT(L102, ""\s(.*)"")")," 50 ")</f>
        <v> 50 </v>
      </c>
      <c r="P102" s="14">
        <f t="shared" si="8"/>
        <v>900</v>
      </c>
    </row>
    <row r="103">
      <c r="A103" s="33" t="s">
        <v>348</v>
      </c>
      <c r="B103" s="14" t="str">
        <f t="shared" si="1"/>
        <v>34 </v>
      </c>
      <c r="D103" s="35" t="s">
        <v>371</v>
      </c>
      <c r="E103" s="14" t="str">
        <f t="shared" si="2"/>
        <v>0.72 </v>
      </c>
      <c r="G103" s="35" t="s">
        <v>372</v>
      </c>
      <c r="H103" s="14" t="str">
        <f t="shared" si="3"/>
        <v>1.72 </v>
      </c>
      <c r="J103" s="10" t="s">
        <v>492</v>
      </c>
      <c r="K103" s="14" t="str">
        <f t="shared" si="4"/>
        <v>18  10 s</v>
      </c>
      <c r="L103" s="14" t="str">
        <f t="shared" si="5"/>
        <v>18  10 </v>
      </c>
      <c r="M103" s="14" t="str">
        <f t="shared" si="6"/>
        <v>18</v>
      </c>
      <c r="N103" s="14">
        <f t="shared" si="7"/>
        <v>1080</v>
      </c>
      <c r="O103" s="14" t="str">
        <f>IFERROR(__xludf.DUMMYFUNCTION("REGEXEXTRACT(L103, ""\s(.*)"")")," 10 ")</f>
        <v> 10 </v>
      </c>
      <c r="P103" s="14">
        <f t="shared" si="8"/>
        <v>1080</v>
      </c>
    </row>
    <row r="104">
      <c r="A104" s="33" t="s">
        <v>389</v>
      </c>
      <c r="B104" s="14" t="str">
        <f t="shared" si="1"/>
        <v>28 </v>
      </c>
      <c r="D104" s="35" t="s">
        <v>390</v>
      </c>
      <c r="E104" s="14" t="str">
        <f t="shared" si="2"/>
        <v>0.78 </v>
      </c>
      <c r="G104" s="35" t="s">
        <v>391</v>
      </c>
      <c r="H104" s="14" t="str">
        <f t="shared" si="3"/>
        <v>1.87 </v>
      </c>
      <c r="J104" s="10" t="s">
        <v>511</v>
      </c>
      <c r="K104" s="14" t="str">
        <f t="shared" si="4"/>
        <v>22  10 s</v>
      </c>
      <c r="L104" s="14" t="str">
        <f t="shared" si="5"/>
        <v>22  10 </v>
      </c>
      <c r="M104" s="14" t="str">
        <f t="shared" si="6"/>
        <v>22</v>
      </c>
      <c r="N104" s="14">
        <f t="shared" si="7"/>
        <v>1320</v>
      </c>
      <c r="O104" s="14" t="str">
        <f>IFERROR(__xludf.DUMMYFUNCTION("REGEXEXTRACT(L104, ""\s(.*)"")")," 10 ")</f>
        <v> 10 </v>
      </c>
      <c r="P104" s="14">
        <f t="shared" si="8"/>
        <v>1320</v>
      </c>
    </row>
    <row r="105">
      <c r="A105" s="33" t="s">
        <v>436</v>
      </c>
      <c r="B105" s="14" t="str">
        <f t="shared" si="1"/>
        <v>24 </v>
      </c>
      <c r="D105" s="35" t="s">
        <v>464</v>
      </c>
      <c r="E105" s="14" t="str">
        <f t="shared" si="2"/>
        <v>0.84 </v>
      </c>
      <c r="G105" s="35" t="s">
        <v>465</v>
      </c>
      <c r="H105" s="14" t="str">
        <f t="shared" si="3"/>
        <v>2.02 </v>
      </c>
      <c r="J105" s="10" t="s">
        <v>474</v>
      </c>
      <c r="K105" s="14" t="str">
        <f t="shared" si="4"/>
        <v>26  20 s</v>
      </c>
      <c r="L105" s="14" t="str">
        <f t="shared" si="5"/>
        <v>26  20 </v>
      </c>
      <c r="M105" s="14" t="str">
        <f t="shared" si="6"/>
        <v>26</v>
      </c>
      <c r="N105" s="14">
        <f t="shared" si="7"/>
        <v>1560</v>
      </c>
      <c r="O105" s="14" t="str">
        <f>IFERROR(__xludf.DUMMYFUNCTION("REGEXEXTRACT(L105, ""\s(.*)"")")," 20 ")</f>
        <v> 20 </v>
      </c>
      <c r="P105" s="14">
        <f t="shared" si="8"/>
        <v>1560</v>
      </c>
    </row>
    <row r="106">
      <c r="A106" s="33" t="s">
        <v>436</v>
      </c>
      <c r="B106" s="14" t="str">
        <f t="shared" si="1"/>
        <v>24 </v>
      </c>
      <c r="D106" s="35" t="s">
        <v>464</v>
      </c>
      <c r="E106" s="14" t="str">
        <f t="shared" si="2"/>
        <v>0.84 </v>
      </c>
      <c r="G106" s="35" t="s">
        <v>465</v>
      </c>
      <c r="H106" s="14" t="str">
        <f t="shared" si="3"/>
        <v>2.02 </v>
      </c>
      <c r="J106" s="10" t="s">
        <v>429</v>
      </c>
      <c r="K106" s="14" t="str">
        <f t="shared" si="4"/>
        <v>26  30 s</v>
      </c>
      <c r="L106" s="14" t="str">
        <f t="shared" si="5"/>
        <v>26  30 </v>
      </c>
      <c r="M106" s="14" t="str">
        <f t="shared" si="6"/>
        <v>26</v>
      </c>
      <c r="N106" s="14">
        <f t="shared" si="7"/>
        <v>1560</v>
      </c>
      <c r="O106" s="14" t="str">
        <f>IFERROR(__xludf.DUMMYFUNCTION("REGEXEXTRACT(L106, ""\s(.*)"")")," 30 ")</f>
        <v> 30 </v>
      </c>
      <c r="P106" s="14">
        <f t="shared" si="8"/>
        <v>1560</v>
      </c>
    </row>
    <row r="107">
      <c r="A107" s="33" t="s">
        <v>436</v>
      </c>
      <c r="B107" s="14" t="str">
        <f t="shared" si="1"/>
        <v>24 </v>
      </c>
      <c r="D107" s="35" t="s">
        <v>440</v>
      </c>
      <c r="E107" s="14" t="str">
        <f t="shared" si="2"/>
        <v>0.83 </v>
      </c>
      <c r="G107" s="35" t="s">
        <v>450</v>
      </c>
      <c r="H107" s="14" t="str">
        <f t="shared" si="3"/>
        <v>1.99 </v>
      </c>
      <c r="J107" s="10" t="s">
        <v>442</v>
      </c>
      <c r="K107" s="14" t="str">
        <f t="shared" si="4"/>
        <v>25  10 s</v>
      </c>
      <c r="L107" s="14" t="str">
        <f t="shared" si="5"/>
        <v>25  10 </v>
      </c>
      <c r="M107" s="14" t="str">
        <f t="shared" si="6"/>
        <v>25</v>
      </c>
      <c r="N107" s="14">
        <f t="shared" si="7"/>
        <v>1500</v>
      </c>
      <c r="O107" s="14" t="str">
        <f>IFERROR(__xludf.DUMMYFUNCTION("REGEXEXTRACT(L107, ""\s(.*)"")")," 10 ")</f>
        <v> 10 </v>
      </c>
      <c r="P107" s="14">
        <f t="shared" si="8"/>
        <v>1500</v>
      </c>
    </row>
    <row r="108">
      <c r="A108" s="33" t="s">
        <v>426</v>
      </c>
      <c r="B108" s="14" t="str">
        <f t="shared" si="1"/>
        <v>23 </v>
      </c>
      <c r="D108" s="35" t="s">
        <v>440</v>
      </c>
      <c r="E108" s="14" t="str">
        <f t="shared" si="2"/>
        <v>0.83 </v>
      </c>
      <c r="G108" s="35" t="s">
        <v>498</v>
      </c>
      <c r="H108" s="14" t="str">
        <f t="shared" si="3"/>
        <v>2.00 </v>
      </c>
      <c r="J108" s="10" t="s">
        <v>469</v>
      </c>
      <c r="K108" s="14" t="str">
        <f t="shared" si="4"/>
        <v>25  30 s</v>
      </c>
      <c r="L108" s="14" t="str">
        <f t="shared" si="5"/>
        <v>25  30 </v>
      </c>
      <c r="M108" s="14" t="str">
        <f t="shared" si="6"/>
        <v>25</v>
      </c>
      <c r="N108" s="14">
        <f t="shared" si="7"/>
        <v>1500</v>
      </c>
      <c r="O108" s="14" t="str">
        <f>IFERROR(__xludf.DUMMYFUNCTION("REGEXEXTRACT(L108, ""\s(.*)"")")," 30 ")</f>
        <v> 30 </v>
      </c>
      <c r="P108" s="14">
        <f t="shared" si="8"/>
        <v>1500</v>
      </c>
    </row>
    <row r="109">
      <c r="A109" s="33" t="s">
        <v>426</v>
      </c>
      <c r="B109" s="14" t="str">
        <f t="shared" si="1"/>
        <v>23 </v>
      </c>
      <c r="D109" s="35" t="s">
        <v>440</v>
      </c>
      <c r="E109" s="14" t="str">
        <f t="shared" si="2"/>
        <v>0.83 </v>
      </c>
      <c r="G109" s="35" t="s">
        <v>450</v>
      </c>
      <c r="H109" s="14" t="str">
        <f t="shared" si="3"/>
        <v>1.99 </v>
      </c>
      <c r="J109" s="10" t="s">
        <v>469</v>
      </c>
      <c r="K109" s="14" t="str">
        <f t="shared" si="4"/>
        <v>25  30 s</v>
      </c>
      <c r="L109" s="14" t="str">
        <f t="shared" si="5"/>
        <v>25  30 </v>
      </c>
      <c r="M109" s="14" t="str">
        <f t="shared" si="6"/>
        <v>25</v>
      </c>
      <c r="N109" s="14">
        <f t="shared" si="7"/>
        <v>1500</v>
      </c>
      <c r="O109" s="14" t="str">
        <f>IFERROR(__xludf.DUMMYFUNCTION("REGEXEXTRACT(L109, ""\s(.*)"")")," 30 ")</f>
        <v> 30 </v>
      </c>
      <c r="P109" s="14">
        <f t="shared" si="8"/>
        <v>1500</v>
      </c>
    </row>
    <row r="110">
      <c r="A110" s="33" t="s">
        <v>426</v>
      </c>
      <c r="B110" s="14" t="str">
        <f t="shared" si="1"/>
        <v>23 </v>
      </c>
      <c r="D110" s="35" t="s">
        <v>431</v>
      </c>
      <c r="E110" s="14" t="str">
        <f t="shared" si="2"/>
        <v>0.81 </v>
      </c>
      <c r="G110" s="35" t="s">
        <v>432</v>
      </c>
      <c r="H110" s="14" t="str">
        <f t="shared" si="3"/>
        <v>1.95 </v>
      </c>
      <c r="J110" s="10" t="s">
        <v>439</v>
      </c>
      <c r="K110" s="14" t="str">
        <f t="shared" si="4"/>
        <v>24  30 s</v>
      </c>
      <c r="L110" s="14" t="str">
        <f t="shared" si="5"/>
        <v>24  30 </v>
      </c>
      <c r="M110" s="14" t="str">
        <f t="shared" si="6"/>
        <v>24</v>
      </c>
      <c r="N110" s="14">
        <f t="shared" si="7"/>
        <v>1440</v>
      </c>
      <c r="O110" s="14" t="str">
        <f>IFERROR(__xludf.DUMMYFUNCTION("REGEXEXTRACT(L110, ""\s(.*)"")")," 30 ")</f>
        <v> 30 </v>
      </c>
      <c r="P110" s="14">
        <f t="shared" si="8"/>
        <v>1440</v>
      </c>
    </row>
    <row r="111">
      <c r="A111" s="33" t="s">
        <v>426</v>
      </c>
      <c r="B111" s="14" t="str">
        <f t="shared" si="1"/>
        <v>23 </v>
      </c>
      <c r="D111" s="35" t="s">
        <v>437</v>
      </c>
      <c r="E111" s="14" t="str">
        <f t="shared" si="2"/>
        <v>0.82 </v>
      </c>
      <c r="G111" s="35" t="s">
        <v>438</v>
      </c>
      <c r="H111" s="14" t="str">
        <f t="shared" si="3"/>
        <v>1.97 </v>
      </c>
      <c r="J111" s="10" t="s">
        <v>512</v>
      </c>
      <c r="K111" s="14" t="str">
        <f t="shared" si="4"/>
        <v>25 </v>
      </c>
      <c r="L111" s="14" t="str">
        <f t="shared" si="5"/>
        <v>25 </v>
      </c>
      <c r="M111" s="14" t="str">
        <f t="shared" si="6"/>
        <v>25</v>
      </c>
      <c r="N111" s="14">
        <f t="shared" si="7"/>
        <v>1500</v>
      </c>
      <c r="O111" s="14" t="str">
        <f>IFERROR(__xludf.DUMMYFUNCTION("REGEXEXTRACT(L111, ""\s(.*)"")"),"")</f>
        <v/>
      </c>
      <c r="P111" s="14">
        <f t="shared" si="8"/>
        <v>1500</v>
      </c>
    </row>
    <row r="112">
      <c r="A112" s="33" t="s">
        <v>476</v>
      </c>
      <c r="B112" s="14" t="str">
        <f t="shared" si="1"/>
        <v>21 </v>
      </c>
      <c r="D112" s="35" t="s">
        <v>427</v>
      </c>
      <c r="E112" s="14" t="str">
        <f t="shared" si="2"/>
        <v>0.85 </v>
      </c>
      <c r="G112" s="35" t="s">
        <v>428</v>
      </c>
      <c r="H112" s="14" t="str">
        <f t="shared" si="3"/>
        <v>2.03 </v>
      </c>
      <c r="J112" s="10" t="s">
        <v>495</v>
      </c>
      <c r="K112" s="14" t="str">
        <f t="shared" si="4"/>
        <v>26  40 s</v>
      </c>
      <c r="L112" s="14" t="str">
        <f t="shared" si="5"/>
        <v>26  40 </v>
      </c>
      <c r="M112" s="14" t="str">
        <f t="shared" si="6"/>
        <v>26</v>
      </c>
      <c r="N112" s="14">
        <f t="shared" si="7"/>
        <v>1560</v>
      </c>
      <c r="O112" s="14" t="str">
        <f>IFERROR(__xludf.DUMMYFUNCTION("REGEXEXTRACT(L112, ""\s(.*)"")")," 40 ")</f>
        <v> 40 </v>
      </c>
      <c r="P112" s="14">
        <f t="shared" si="8"/>
        <v>1560</v>
      </c>
    </row>
    <row r="113">
      <c r="A113" s="33" t="s">
        <v>444</v>
      </c>
      <c r="B113" s="14" t="str">
        <f t="shared" si="1"/>
        <v>20 </v>
      </c>
      <c r="D113" s="35" t="s">
        <v>423</v>
      </c>
      <c r="E113" s="14" t="str">
        <f t="shared" si="2"/>
        <v>0.86 </v>
      </c>
      <c r="G113" s="35" t="s">
        <v>424</v>
      </c>
      <c r="H113" s="14" t="str">
        <f t="shared" si="3"/>
        <v>2.05 </v>
      </c>
      <c r="J113" s="10" t="s">
        <v>425</v>
      </c>
      <c r="K113" s="14" t="str">
        <f t="shared" si="4"/>
        <v>27  10 s</v>
      </c>
      <c r="L113" s="14" t="str">
        <f t="shared" si="5"/>
        <v>27  10 </v>
      </c>
      <c r="M113" s="14" t="str">
        <f t="shared" si="6"/>
        <v>27</v>
      </c>
      <c r="N113" s="14">
        <f t="shared" si="7"/>
        <v>1620</v>
      </c>
      <c r="O113" s="14" t="str">
        <f>IFERROR(__xludf.DUMMYFUNCTION("REGEXEXTRACT(L113, ""\s(.*)"")")," 10 ")</f>
        <v> 10 </v>
      </c>
      <c r="P113" s="14">
        <f t="shared" si="8"/>
        <v>1620</v>
      </c>
    </row>
    <row r="114">
      <c r="A114" s="33" t="s">
        <v>480</v>
      </c>
      <c r="B114" s="14" t="str">
        <f t="shared" si="1"/>
        <v>19 </v>
      </c>
      <c r="D114" s="35" t="s">
        <v>477</v>
      </c>
      <c r="E114" s="14" t="str">
        <f t="shared" si="2"/>
        <v>0.88 </v>
      </c>
      <c r="G114" s="35" t="s">
        <v>478</v>
      </c>
      <c r="H114" s="14" t="str">
        <f t="shared" si="3"/>
        <v>2.11 </v>
      </c>
      <c r="J114" s="10" t="s">
        <v>513</v>
      </c>
      <c r="K114" s="14" t="str">
        <f t="shared" si="4"/>
        <v>28  40 s</v>
      </c>
      <c r="L114" s="14" t="str">
        <f t="shared" si="5"/>
        <v>28  40 </v>
      </c>
      <c r="M114" s="14" t="str">
        <f t="shared" si="6"/>
        <v>28</v>
      </c>
      <c r="N114" s="14">
        <f t="shared" si="7"/>
        <v>1680</v>
      </c>
      <c r="O114" s="14" t="str">
        <f>IFERROR(__xludf.DUMMYFUNCTION("REGEXEXTRACT(L114, ""\s(.*)"")")," 40 ")</f>
        <v> 40 </v>
      </c>
      <c r="P114" s="14">
        <f t="shared" si="8"/>
        <v>1680</v>
      </c>
    </row>
    <row r="115">
      <c r="A115" s="33" t="s">
        <v>514</v>
      </c>
      <c r="B115" s="14" t="str">
        <f t="shared" si="1"/>
        <v>18 </v>
      </c>
      <c r="D115" s="35" t="s">
        <v>481</v>
      </c>
      <c r="E115" s="14" t="str">
        <f t="shared" si="2"/>
        <v>0.92 </v>
      </c>
      <c r="G115" s="35" t="s">
        <v>515</v>
      </c>
      <c r="H115" s="14" t="str">
        <f t="shared" si="3"/>
        <v>2.20 </v>
      </c>
      <c r="J115" s="10" t="s">
        <v>516</v>
      </c>
      <c r="K115" s="14" t="str">
        <f t="shared" si="4"/>
        <v>31  20 s</v>
      </c>
      <c r="L115" s="14" t="str">
        <f t="shared" si="5"/>
        <v>31  20 </v>
      </c>
      <c r="M115" s="14" t="str">
        <f t="shared" si="6"/>
        <v>31</v>
      </c>
      <c r="N115" s="14">
        <f t="shared" si="7"/>
        <v>1860</v>
      </c>
      <c r="O115" s="14" t="str">
        <f>IFERROR(__xludf.DUMMYFUNCTION("REGEXEXTRACT(L115, ""\s(.*)"")")," 20 ")</f>
        <v> 20 </v>
      </c>
      <c r="P115" s="14">
        <f t="shared" si="8"/>
        <v>1860</v>
      </c>
    </row>
    <row r="116">
      <c r="A116" s="33" t="s">
        <v>514</v>
      </c>
      <c r="B116" s="14" t="str">
        <f t="shared" si="1"/>
        <v>18 </v>
      </c>
      <c r="D116" s="35" t="s">
        <v>481</v>
      </c>
      <c r="E116" s="14" t="str">
        <f t="shared" si="2"/>
        <v>0.92 </v>
      </c>
      <c r="G116" s="35" t="s">
        <v>515</v>
      </c>
      <c r="H116" s="14" t="str">
        <f t="shared" si="3"/>
        <v>2.20 </v>
      </c>
      <c r="J116" s="10" t="s">
        <v>517</v>
      </c>
      <c r="K116" s="14" t="str">
        <f t="shared" si="4"/>
        <v>31  40 s</v>
      </c>
      <c r="L116" s="14" t="str">
        <f t="shared" si="5"/>
        <v>31  40 </v>
      </c>
      <c r="M116" s="14" t="str">
        <f t="shared" si="6"/>
        <v>31</v>
      </c>
      <c r="N116" s="14">
        <f t="shared" si="7"/>
        <v>1860</v>
      </c>
      <c r="O116" s="14" t="str">
        <f>IFERROR(__xludf.DUMMYFUNCTION("REGEXEXTRACT(L116, ""\s(.*)"")")," 40 ")</f>
        <v> 40 </v>
      </c>
      <c r="P116" s="14">
        <f t="shared" si="8"/>
        <v>1860</v>
      </c>
    </row>
    <row r="117">
      <c r="A117" s="33" t="s">
        <v>444</v>
      </c>
      <c r="B117" s="14" t="str">
        <f t="shared" si="1"/>
        <v>20 </v>
      </c>
      <c r="D117" s="35" t="s">
        <v>427</v>
      </c>
      <c r="E117" s="14" t="str">
        <f t="shared" si="2"/>
        <v>0.85 </v>
      </c>
      <c r="G117" s="35" t="s">
        <v>443</v>
      </c>
      <c r="H117" s="14" t="str">
        <f t="shared" si="3"/>
        <v>2.04 </v>
      </c>
      <c r="J117" s="10" t="s">
        <v>425</v>
      </c>
      <c r="K117" s="14" t="str">
        <f t="shared" si="4"/>
        <v>27  10 s</v>
      </c>
      <c r="L117" s="14" t="str">
        <f t="shared" si="5"/>
        <v>27  10 </v>
      </c>
      <c r="M117" s="14" t="str">
        <f t="shared" si="6"/>
        <v>27</v>
      </c>
      <c r="N117" s="14">
        <f t="shared" si="7"/>
        <v>1620</v>
      </c>
      <c r="O117" s="14" t="str">
        <f>IFERROR(__xludf.DUMMYFUNCTION("REGEXEXTRACT(L117, ""\s(.*)"")")," 10 ")</f>
        <v> 10 </v>
      </c>
      <c r="P117" s="14">
        <f t="shared" si="8"/>
        <v>1620</v>
      </c>
    </row>
    <row r="118">
      <c r="A118" s="33" t="s">
        <v>436</v>
      </c>
      <c r="B118" s="14" t="str">
        <f t="shared" si="1"/>
        <v>24 </v>
      </c>
      <c r="D118" s="35" t="s">
        <v>394</v>
      </c>
      <c r="E118" s="14" t="str">
        <f t="shared" si="2"/>
        <v>0.79 </v>
      </c>
      <c r="G118" s="35" t="s">
        <v>421</v>
      </c>
      <c r="H118" s="14" t="str">
        <f t="shared" si="3"/>
        <v>1.91 </v>
      </c>
      <c r="J118" s="10" t="s">
        <v>435</v>
      </c>
      <c r="K118" s="14" t="str">
        <f t="shared" si="4"/>
        <v>23  30 s</v>
      </c>
      <c r="L118" s="14" t="str">
        <f t="shared" si="5"/>
        <v>23  30 </v>
      </c>
      <c r="M118" s="14" t="str">
        <f t="shared" si="6"/>
        <v>23</v>
      </c>
      <c r="N118" s="14">
        <f t="shared" si="7"/>
        <v>1380</v>
      </c>
      <c r="O118" s="14" t="str">
        <f>IFERROR(__xludf.DUMMYFUNCTION("REGEXEXTRACT(L118, ""\s(.*)"")")," 30 ")</f>
        <v> 30 </v>
      </c>
      <c r="P118" s="14">
        <f t="shared" si="8"/>
        <v>1380</v>
      </c>
    </row>
    <row r="119">
      <c r="A119" s="33" t="s">
        <v>397</v>
      </c>
      <c r="B119" s="14" t="str">
        <f t="shared" si="1"/>
        <v>26 </v>
      </c>
      <c r="D119" s="35" t="s">
        <v>505</v>
      </c>
      <c r="E119" s="14" t="str">
        <f t="shared" si="2"/>
        <v>0.77 </v>
      </c>
      <c r="G119" s="35" t="s">
        <v>506</v>
      </c>
      <c r="H119" s="14" t="str">
        <f t="shared" si="3"/>
        <v>1.85 </v>
      </c>
      <c r="J119" s="10" t="s">
        <v>392</v>
      </c>
      <c r="K119" s="14" t="str">
        <f t="shared" si="4"/>
        <v>21  50 s</v>
      </c>
      <c r="L119" s="14" t="str">
        <f t="shared" si="5"/>
        <v>21  50 </v>
      </c>
      <c r="M119" s="14" t="str">
        <f t="shared" si="6"/>
        <v>21</v>
      </c>
      <c r="N119" s="14">
        <f t="shared" si="7"/>
        <v>1260</v>
      </c>
      <c r="O119" s="14" t="str">
        <f>IFERROR(__xludf.DUMMYFUNCTION("REGEXEXTRACT(L119, ""\s(.*)"")")," 50 ")</f>
        <v> 50 </v>
      </c>
      <c r="P119" s="14">
        <f t="shared" si="8"/>
        <v>1260</v>
      </c>
    </row>
    <row r="120">
      <c r="A120" s="33" t="s">
        <v>397</v>
      </c>
      <c r="B120" s="14" t="str">
        <f t="shared" si="1"/>
        <v>26 </v>
      </c>
      <c r="D120" s="35" t="s">
        <v>379</v>
      </c>
      <c r="E120" s="14" t="str">
        <f t="shared" si="2"/>
        <v>0.75 </v>
      </c>
      <c r="G120" s="35" t="s">
        <v>454</v>
      </c>
      <c r="H120" s="14" t="str">
        <f t="shared" si="3"/>
        <v>1.80 </v>
      </c>
      <c r="J120" s="10" t="s">
        <v>385</v>
      </c>
      <c r="K120" s="14" t="str">
        <f t="shared" si="4"/>
        <v>20  30 s</v>
      </c>
      <c r="L120" s="14" t="str">
        <f t="shared" si="5"/>
        <v>20  30 </v>
      </c>
      <c r="M120" s="14" t="str">
        <f t="shared" si="6"/>
        <v>20</v>
      </c>
      <c r="N120" s="14">
        <f t="shared" si="7"/>
        <v>1200</v>
      </c>
      <c r="O120" s="14" t="str">
        <f>IFERROR(__xludf.DUMMYFUNCTION("REGEXEXTRACT(L120, ""\s(.*)"")")," 30 ")</f>
        <v> 30 </v>
      </c>
      <c r="P120" s="14">
        <f t="shared" si="8"/>
        <v>1200</v>
      </c>
    </row>
    <row r="121">
      <c r="A121" s="33" t="s">
        <v>382</v>
      </c>
      <c r="B121" s="14" t="str">
        <f t="shared" si="1"/>
        <v>29 </v>
      </c>
      <c r="D121" s="35" t="s">
        <v>371</v>
      </c>
      <c r="E121" s="14" t="str">
        <f t="shared" si="2"/>
        <v>0.72 </v>
      </c>
      <c r="G121" s="35" t="s">
        <v>459</v>
      </c>
      <c r="H121" s="14" t="str">
        <f t="shared" si="3"/>
        <v>1.73 </v>
      </c>
      <c r="J121" s="10" t="s">
        <v>507</v>
      </c>
      <c r="K121" s="14" t="str">
        <f t="shared" si="4"/>
        <v>18  50 s</v>
      </c>
      <c r="L121" s="14" t="str">
        <f t="shared" si="5"/>
        <v>18  50 </v>
      </c>
      <c r="M121" s="14" t="str">
        <f t="shared" si="6"/>
        <v>18</v>
      </c>
      <c r="N121" s="14">
        <f t="shared" si="7"/>
        <v>1080</v>
      </c>
      <c r="O121" s="14" t="str">
        <f>IFERROR(__xludf.DUMMYFUNCTION("REGEXEXTRACT(L121, ""\s(.*)"")")," 50 ")</f>
        <v> 50 </v>
      </c>
      <c r="P121" s="14">
        <f t="shared" si="8"/>
        <v>1080</v>
      </c>
    </row>
    <row r="122">
      <c r="A122" s="33" t="s">
        <v>348</v>
      </c>
      <c r="B122" s="14" t="str">
        <f t="shared" si="1"/>
        <v>34 </v>
      </c>
      <c r="D122" s="35" t="s">
        <v>367</v>
      </c>
      <c r="E122" s="14" t="str">
        <f t="shared" si="2"/>
        <v>0.70 </v>
      </c>
      <c r="G122" s="35" t="s">
        <v>368</v>
      </c>
      <c r="H122" s="14" t="str">
        <f t="shared" si="3"/>
        <v>1.68 </v>
      </c>
      <c r="J122" s="10" t="s">
        <v>509</v>
      </c>
      <c r="K122" s="14" t="str">
        <f t="shared" si="4"/>
        <v>17  30 s</v>
      </c>
      <c r="L122" s="14" t="str">
        <f t="shared" si="5"/>
        <v>17  30 </v>
      </c>
      <c r="M122" s="14" t="str">
        <f t="shared" si="6"/>
        <v>17</v>
      </c>
      <c r="N122" s="14">
        <f t="shared" si="7"/>
        <v>1020</v>
      </c>
      <c r="O122" s="14" t="str">
        <f>IFERROR(__xludf.DUMMYFUNCTION("REGEXEXTRACT(L122, ""\s(.*)"")")," 30 ")</f>
        <v> 30 </v>
      </c>
      <c r="P122" s="14">
        <f t="shared" si="8"/>
        <v>1020</v>
      </c>
    </row>
    <row r="123">
      <c r="A123" s="33" t="s">
        <v>352</v>
      </c>
      <c r="B123" s="14" t="str">
        <f t="shared" si="1"/>
        <v>36 </v>
      </c>
      <c r="D123" s="35" t="s">
        <v>353</v>
      </c>
      <c r="E123" s="14" t="str">
        <f t="shared" si="2"/>
        <v>0.69 </v>
      </c>
      <c r="G123" s="35" t="s">
        <v>354</v>
      </c>
      <c r="H123" s="14" t="str">
        <f t="shared" si="3"/>
        <v>1.65 </v>
      </c>
      <c r="J123" s="10" t="s">
        <v>355</v>
      </c>
      <c r="K123" s="14" t="str">
        <f t="shared" si="4"/>
        <v>16  40 s</v>
      </c>
      <c r="L123" s="14" t="str">
        <f t="shared" si="5"/>
        <v>16  40 </v>
      </c>
      <c r="M123" s="14" t="str">
        <f t="shared" si="6"/>
        <v>16</v>
      </c>
      <c r="N123" s="14">
        <f t="shared" si="7"/>
        <v>960</v>
      </c>
      <c r="O123" s="14" t="str">
        <f>IFERROR(__xludf.DUMMYFUNCTION("REGEXEXTRACT(L123, ""\s(.*)"")")," 40 ")</f>
        <v> 40 </v>
      </c>
      <c r="P123" s="14">
        <f t="shared" si="8"/>
        <v>960</v>
      </c>
    </row>
    <row r="124">
      <c r="A124" s="33" t="s">
        <v>360</v>
      </c>
      <c r="B124" s="14" t="str">
        <f t="shared" si="1"/>
        <v>38 </v>
      </c>
      <c r="D124" s="35" t="s">
        <v>357</v>
      </c>
      <c r="E124" s="14" t="str">
        <f t="shared" si="2"/>
        <v>0.68 </v>
      </c>
      <c r="G124" s="35" t="s">
        <v>358</v>
      </c>
      <c r="H124" s="14" t="str">
        <f t="shared" si="3"/>
        <v>1.62 </v>
      </c>
      <c r="J124" s="10" t="s">
        <v>458</v>
      </c>
      <c r="K124" s="14" t="str">
        <f t="shared" si="4"/>
        <v>16 </v>
      </c>
      <c r="L124" s="14" t="str">
        <f t="shared" si="5"/>
        <v>16 </v>
      </c>
      <c r="M124" s="14" t="str">
        <f t="shared" si="6"/>
        <v>16</v>
      </c>
      <c r="N124" s="14">
        <f t="shared" si="7"/>
        <v>960</v>
      </c>
      <c r="O124" s="14" t="str">
        <f>IFERROR(__xludf.DUMMYFUNCTION("REGEXEXTRACT(L124, ""\s(.*)"")"),"")</f>
        <v/>
      </c>
      <c r="P124" s="14">
        <f t="shared" si="8"/>
        <v>960</v>
      </c>
    </row>
    <row r="125">
      <c r="A125" s="33" t="s">
        <v>409</v>
      </c>
      <c r="B125" s="14" t="str">
        <f t="shared" si="1"/>
        <v>39 </v>
      </c>
      <c r="D125" s="35" t="s">
        <v>361</v>
      </c>
      <c r="E125" s="14" t="str">
        <f t="shared" si="2"/>
        <v>0.67 </v>
      </c>
      <c r="G125" s="35" t="s">
        <v>362</v>
      </c>
      <c r="H125" s="14" t="str">
        <f t="shared" si="3"/>
        <v>1.61 </v>
      </c>
      <c r="J125" s="10" t="s">
        <v>410</v>
      </c>
      <c r="K125" s="14" t="str">
        <f t="shared" si="4"/>
        <v>15  30 s</v>
      </c>
      <c r="L125" s="14" t="str">
        <f t="shared" si="5"/>
        <v>15  30 </v>
      </c>
      <c r="M125" s="14" t="str">
        <f t="shared" si="6"/>
        <v>15</v>
      </c>
      <c r="N125" s="14">
        <f t="shared" si="7"/>
        <v>900</v>
      </c>
      <c r="O125" s="14" t="str">
        <f>IFERROR(__xludf.DUMMYFUNCTION("REGEXEXTRACT(L125, ""\s(.*)"")")," 30 ")</f>
        <v> 30 </v>
      </c>
      <c r="P125" s="14">
        <f t="shared" si="8"/>
        <v>900</v>
      </c>
    </row>
    <row r="126">
      <c r="A126" s="33" t="s">
        <v>360</v>
      </c>
      <c r="B126" s="14" t="str">
        <f t="shared" si="1"/>
        <v>38 </v>
      </c>
      <c r="D126" s="35" t="s">
        <v>357</v>
      </c>
      <c r="E126" s="14" t="str">
        <f t="shared" si="2"/>
        <v>0.68 </v>
      </c>
      <c r="G126" s="35" t="s">
        <v>364</v>
      </c>
      <c r="H126" s="14" t="str">
        <f t="shared" si="3"/>
        <v>1.63 </v>
      </c>
      <c r="J126" s="10" t="s">
        <v>363</v>
      </c>
      <c r="K126" s="14" t="str">
        <f t="shared" si="4"/>
        <v>15  40 s</v>
      </c>
      <c r="L126" s="14" t="str">
        <f t="shared" si="5"/>
        <v>15  40 </v>
      </c>
      <c r="M126" s="14" t="str">
        <f t="shared" si="6"/>
        <v>15</v>
      </c>
      <c r="N126" s="14">
        <f t="shared" si="7"/>
        <v>900</v>
      </c>
      <c r="O126" s="14" t="str">
        <f>IFERROR(__xludf.DUMMYFUNCTION("REGEXEXTRACT(L126, ""\s(.*)"")")," 40 ")</f>
        <v> 40 </v>
      </c>
      <c r="P126" s="14">
        <f t="shared" si="8"/>
        <v>900</v>
      </c>
    </row>
    <row r="127">
      <c r="A127" s="33" t="s">
        <v>348</v>
      </c>
      <c r="B127" s="14" t="str">
        <f t="shared" si="1"/>
        <v>34 </v>
      </c>
      <c r="D127" s="35" t="s">
        <v>371</v>
      </c>
      <c r="E127" s="14" t="str">
        <f t="shared" si="2"/>
        <v>0.72 </v>
      </c>
      <c r="G127" s="35" t="s">
        <v>372</v>
      </c>
      <c r="H127" s="14" t="str">
        <f t="shared" si="3"/>
        <v>1.72 </v>
      </c>
      <c r="J127" s="10" t="s">
        <v>457</v>
      </c>
      <c r="K127" s="14" t="str">
        <f t="shared" si="4"/>
        <v>17  40 s</v>
      </c>
      <c r="L127" s="14" t="str">
        <f t="shared" si="5"/>
        <v>17  40 </v>
      </c>
      <c r="M127" s="14" t="str">
        <f t="shared" si="6"/>
        <v>17</v>
      </c>
      <c r="N127" s="14">
        <f t="shared" si="7"/>
        <v>1020</v>
      </c>
      <c r="O127" s="14" t="str">
        <f>IFERROR(__xludf.DUMMYFUNCTION("REGEXEXTRACT(L127, ""\s(.*)"")")," 40 ")</f>
        <v> 40 </v>
      </c>
      <c r="P127" s="14">
        <f t="shared" si="8"/>
        <v>1020</v>
      </c>
    </row>
    <row r="128">
      <c r="A128" s="33" t="s">
        <v>389</v>
      </c>
      <c r="B128" s="14" t="str">
        <f t="shared" si="1"/>
        <v>28 </v>
      </c>
      <c r="D128" s="35" t="s">
        <v>505</v>
      </c>
      <c r="E128" s="14" t="str">
        <f t="shared" si="2"/>
        <v>0.77 </v>
      </c>
      <c r="G128" s="35" t="s">
        <v>506</v>
      </c>
      <c r="H128" s="14" t="str">
        <f t="shared" si="3"/>
        <v>1.85 </v>
      </c>
      <c r="J128" s="10" t="s">
        <v>518</v>
      </c>
      <c r="K128" s="14" t="str">
        <f t="shared" si="4"/>
        <v>21  10 s</v>
      </c>
      <c r="L128" s="14" t="str">
        <f t="shared" si="5"/>
        <v>21  10 </v>
      </c>
      <c r="M128" s="14" t="str">
        <f t="shared" si="6"/>
        <v>21</v>
      </c>
      <c r="N128" s="14">
        <f t="shared" si="7"/>
        <v>1260</v>
      </c>
      <c r="O128" s="14" t="str">
        <f>IFERROR(__xludf.DUMMYFUNCTION("REGEXEXTRACT(L128, ""\s(.*)"")")," 10 ")</f>
        <v> 10 </v>
      </c>
      <c r="P128" s="14">
        <f t="shared" si="8"/>
        <v>1260</v>
      </c>
    </row>
    <row r="129">
      <c r="A129" s="33" t="s">
        <v>436</v>
      </c>
      <c r="B129" s="14" t="str">
        <f t="shared" si="1"/>
        <v>24 </v>
      </c>
      <c r="D129" s="35" t="s">
        <v>437</v>
      </c>
      <c r="E129" s="14" t="str">
        <f t="shared" si="2"/>
        <v>0.82 </v>
      </c>
      <c r="G129" s="35" t="s">
        <v>441</v>
      </c>
      <c r="H129" s="14" t="str">
        <f t="shared" si="3"/>
        <v>1.98 </v>
      </c>
      <c r="J129" s="10" t="s">
        <v>519</v>
      </c>
      <c r="K129" s="14" t="str">
        <f t="shared" si="4"/>
        <v>24  40 s</v>
      </c>
      <c r="L129" s="14" t="str">
        <f t="shared" si="5"/>
        <v>24  40 </v>
      </c>
      <c r="M129" s="14" t="str">
        <f t="shared" si="6"/>
        <v>24</v>
      </c>
      <c r="N129" s="14">
        <f t="shared" si="7"/>
        <v>1440</v>
      </c>
      <c r="O129" s="14" t="str">
        <f>IFERROR(__xludf.DUMMYFUNCTION("REGEXEXTRACT(L129, ""\s(.*)"")")," 40 ")</f>
        <v> 40 </v>
      </c>
      <c r="P129" s="14">
        <f t="shared" si="8"/>
        <v>1440</v>
      </c>
    </row>
    <row r="130">
      <c r="A130" s="33" t="s">
        <v>436</v>
      </c>
      <c r="B130" s="14" t="str">
        <f t="shared" si="1"/>
        <v>24 </v>
      </c>
      <c r="D130" s="35" t="s">
        <v>437</v>
      </c>
      <c r="E130" s="14" t="str">
        <f t="shared" si="2"/>
        <v>0.82 </v>
      </c>
      <c r="G130" s="35" t="s">
        <v>441</v>
      </c>
      <c r="H130" s="14" t="str">
        <f t="shared" si="3"/>
        <v>1.98 </v>
      </c>
      <c r="J130" s="10" t="s">
        <v>473</v>
      </c>
      <c r="K130" s="14" t="str">
        <f t="shared" si="4"/>
        <v>24  50 s</v>
      </c>
      <c r="L130" s="14" t="str">
        <f t="shared" si="5"/>
        <v>24  50 </v>
      </c>
      <c r="M130" s="14" t="str">
        <f t="shared" si="6"/>
        <v>24</v>
      </c>
      <c r="N130" s="14">
        <f t="shared" si="7"/>
        <v>1440</v>
      </c>
      <c r="O130" s="14" t="str">
        <f>IFERROR(__xludf.DUMMYFUNCTION("REGEXEXTRACT(L130, ""\s(.*)"")")," 50 ")</f>
        <v> 50 </v>
      </c>
      <c r="P130" s="14">
        <f t="shared" si="8"/>
        <v>1440</v>
      </c>
    </row>
    <row r="131">
      <c r="A131" s="33" t="s">
        <v>436</v>
      </c>
      <c r="B131" s="14" t="str">
        <f t="shared" si="1"/>
        <v>24 </v>
      </c>
      <c r="D131" s="35" t="s">
        <v>437</v>
      </c>
      <c r="E131" s="14" t="str">
        <f t="shared" si="2"/>
        <v>0.82 </v>
      </c>
      <c r="G131" s="35" t="s">
        <v>438</v>
      </c>
      <c r="H131" s="14" t="str">
        <f t="shared" si="3"/>
        <v>1.97 </v>
      </c>
      <c r="J131" s="10" t="s">
        <v>439</v>
      </c>
      <c r="K131" s="14" t="str">
        <f t="shared" si="4"/>
        <v>24  30 s</v>
      </c>
      <c r="L131" s="14" t="str">
        <f t="shared" si="5"/>
        <v>24  30 </v>
      </c>
      <c r="M131" s="14" t="str">
        <f t="shared" si="6"/>
        <v>24</v>
      </c>
      <c r="N131" s="14">
        <f t="shared" si="7"/>
        <v>1440</v>
      </c>
      <c r="O131" s="14" t="str">
        <f>IFERROR(__xludf.DUMMYFUNCTION("REGEXEXTRACT(L131, ""\s(.*)"")")," 30 ")</f>
        <v> 30 </v>
      </c>
      <c r="P131" s="14">
        <f t="shared" si="8"/>
        <v>1440</v>
      </c>
    </row>
    <row r="132">
      <c r="A132" s="33" t="s">
        <v>426</v>
      </c>
      <c r="B132" s="14" t="str">
        <f t="shared" si="1"/>
        <v>23 </v>
      </c>
      <c r="D132" s="35" t="s">
        <v>464</v>
      </c>
      <c r="E132" s="14" t="str">
        <f t="shared" si="2"/>
        <v>0.84 </v>
      </c>
      <c r="G132" s="35" t="s">
        <v>465</v>
      </c>
      <c r="H132" s="14" t="str">
        <f t="shared" si="3"/>
        <v>2.02 </v>
      </c>
      <c r="J132" s="10" t="s">
        <v>468</v>
      </c>
      <c r="K132" s="14" t="str">
        <f t="shared" si="4"/>
        <v>25  50 s</v>
      </c>
      <c r="L132" s="14" t="str">
        <f t="shared" si="5"/>
        <v>25  50 </v>
      </c>
      <c r="M132" s="14" t="str">
        <f t="shared" si="6"/>
        <v>25</v>
      </c>
      <c r="N132" s="14">
        <f t="shared" si="7"/>
        <v>1500</v>
      </c>
      <c r="O132" s="14" t="str">
        <f>IFERROR(__xludf.DUMMYFUNCTION("REGEXEXTRACT(L132, ""\s(.*)"")")," 50 ")</f>
        <v> 50 </v>
      </c>
      <c r="P132" s="14">
        <f t="shared" si="8"/>
        <v>1500</v>
      </c>
    </row>
    <row r="133">
      <c r="A133" s="33" t="s">
        <v>426</v>
      </c>
      <c r="B133" s="14" t="str">
        <f t="shared" si="1"/>
        <v>23 </v>
      </c>
      <c r="D133" s="35" t="s">
        <v>427</v>
      </c>
      <c r="E133" s="14" t="str">
        <f t="shared" si="2"/>
        <v>0.85 </v>
      </c>
      <c r="G133" s="35" t="s">
        <v>428</v>
      </c>
      <c r="H133" s="14" t="str">
        <f t="shared" si="3"/>
        <v>2.03 </v>
      </c>
      <c r="J133" s="10" t="s">
        <v>497</v>
      </c>
      <c r="K133" s="14" t="str">
        <f t="shared" si="4"/>
        <v>26  10 s</v>
      </c>
      <c r="L133" s="14" t="str">
        <f t="shared" si="5"/>
        <v>26  10 </v>
      </c>
      <c r="M133" s="14" t="str">
        <f t="shared" si="6"/>
        <v>26</v>
      </c>
      <c r="N133" s="14">
        <f t="shared" si="7"/>
        <v>1560</v>
      </c>
      <c r="O133" s="14" t="str">
        <f>IFERROR(__xludf.DUMMYFUNCTION("REGEXEXTRACT(L133, ""\s(.*)"")")," 10 ")</f>
        <v> 10 </v>
      </c>
      <c r="P133" s="14">
        <f t="shared" si="8"/>
        <v>1560</v>
      </c>
    </row>
    <row r="134">
      <c r="A134" s="33" t="s">
        <v>426</v>
      </c>
      <c r="B134" s="14" t="str">
        <f t="shared" si="1"/>
        <v>23 </v>
      </c>
      <c r="D134" s="35" t="s">
        <v>440</v>
      </c>
      <c r="E134" s="14" t="str">
        <f t="shared" si="2"/>
        <v>0.83 </v>
      </c>
      <c r="G134" s="35" t="s">
        <v>498</v>
      </c>
      <c r="H134" s="14" t="str">
        <f t="shared" si="3"/>
        <v>2.00 </v>
      </c>
      <c r="J134" s="10" t="s">
        <v>451</v>
      </c>
      <c r="K134" s="14" t="str">
        <f t="shared" si="4"/>
        <v>25  40 s</v>
      </c>
      <c r="L134" s="14" t="str">
        <f t="shared" si="5"/>
        <v>25  40 </v>
      </c>
      <c r="M134" s="14" t="str">
        <f t="shared" si="6"/>
        <v>25</v>
      </c>
      <c r="N134" s="14">
        <f t="shared" si="7"/>
        <v>1500</v>
      </c>
      <c r="O134" s="14" t="str">
        <f>IFERROR(__xludf.DUMMYFUNCTION("REGEXEXTRACT(L134, ""\s(.*)"")")," 40 ")</f>
        <v> 40 </v>
      </c>
      <c r="P134" s="14">
        <f t="shared" si="8"/>
        <v>1500</v>
      </c>
    </row>
    <row r="135">
      <c r="A135" s="33" t="s">
        <v>426</v>
      </c>
      <c r="B135" s="14" t="str">
        <f t="shared" si="1"/>
        <v>23 </v>
      </c>
      <c r="D135" s="35" t="s">
        <v>427</v>
      </c>
      <c r="E135" s="14" t="str">
        <f t="shared" si="2"/>
        <v>0.85 </v>
      </c>
      <c r="G135" s="35" t="s">
        <v>428</v>
      </c>
      <c r="H135" s="14" t="str">
        <f t="shared" si="3"/>
        <v>2.03 </v>
      </c>
      <c r="J135" s="10" t="s">
        <v>429</v>
      </c>
      <c r="K135" s="14" t="str">
        <f t="shared" si="4"/>
        <v>26  30 s</v>
      </c>
      <c r="L135" s="14" t="str">
        <f t="shared" si="5"/>
        <v>26  30 </v>
      </c>
      <c r="M135" s="14" t="str">
        <f t="shared" si="6"/>
        <v>26</v>
      </c>
      <c r="N135" s="14">
        <f t="shared" si="7"/>
        <v>1560</v>
      </c>
      <c r="O135" s="14" t="str">
        <f>IFERROR(__xludf.DUMMYFUNCTION("REGEXEXTRACT(L135, ""\s(.*)"")")," 30 ")</f>
        <v> 30 </v>
      </c>
      <c r="P135" s="14">
        <f t="shared" si="8"/>
        <v>1560</v>
      </c>
    </row>
    <row r="136">
      <c r="A136" s="33" t="s">
        <v>476</v>
      </c>
      <c r="B136" s="14" t="str">
        <f t="shared" si="1"/>
        <v>21 </v>
      </c>
      <c r="D136" s="35" t="s">
        <v>477</v>
      </c>
      <c r="E136" s="14" t="str">
        <f t="shared" si="2"/>
        <v>0.88 </v>
      </c>
      <c r="G136" s="35" t="s">
        <v>520</v>
      </c>
      <c r="H136" s="14" t="str">
        <f t="shared" si="3"/>
        <v>2.10 </v>
      </c>
      <c r="J136" s="10" t="s">
        <v>521</v>
      </c>
      <c r="K136" s="14" t="str">
        <f t="shared" si="4"/>
        <v>28  30 s</v>
      </c>
      <c r="L136" s="14" t="str">
        <f t="shared" si="5"/>
        <v>28  30 </v>
      </c>
      <c r="M136" s="14" t="str">
        <f t="shared" si="6"/>
        <v>28</v>
      </c>
      <c r="N136" s="14">
        <f t="shared" si="7"/>
        <v>1680</v>
      </c>
      <c r="O136" s="14" t="str">
        <f>IFERROR(__xludf.DUMMYFUNCTION("REGEXEXTRACT(L136, ""\s(.*)"")")," 30 ")</f>
        <v> 30 </v>
      </c>
      <c r="P136" s="14">
        <f t="shared" si="8"/>
        <v>1680</v>
      </c>
    </row>
    <row r="137">
      <c r="A137" s="33" t="s">
        <v>444</v>
      </c>
      <c r="B137" s="14" t="str">
        <f t="shared" si="1"/>
        <v>20 </v>
      </c>
      <c r="D137" s="35" t="s">
        <v>445</v>
      </c>
      <c r="E137" s="14" t="str">
        <f t="shared" si="2"/>
        <v>0.89 </v>
      </c>
      <c r="G137" s="35" t="s">
        <v>448</v>
      </c>
      <c r="H137" s="14" t="str">
        <f t="shared" si="3"/>
        <v>2.15 </v>
      </c>
      <c r="J137" s="10" t="s">
        <v>522</v>
      </c>
      <c r="K137" s="14" t="str">
        <f t="shared" si="4"/>
        <v>29  40 s</v>
      </c>
      <c r="L137" s="14" t="str">
        <f t="shared" si="5"/>
        <v>29  40 </v>
      </c>
      <c r="M137" s="14" t="str">
        <f t="shared" si="6"/>
        <v>29</v>
      </c>
      <c r="N137" s="14">
        <f t="shared" si="7"/>
        <v>1740</v>
      </c>
      <c r="O137" s="14" t="str">
        <f>IFERROR(__xludf.DUMMYFUNCTION("REGEXEXTRACT(L137, ""\s(.*)"")")," 40 ")</f>
        <v> 40 </v>
      </c>
      <c r="P137" s="14">
        <f t="shared" si="8"/>
        <v>1740</v>
      </c>
    </row>
    <row r="138">
      <c r="A138" s="33" t="s">
        <v>480</v>
      </c>
      <c r="B138" s="14" t="str">
        <f t="shared" si="1"/>
        <v>19 </v>
      </c>
      <c r="D138" s="35" t="s">
        <v>481</v>
      </c>
      <c r="E138" s="14" t="str">
        <f t="shared" si="2"/>
        <v>0.92 </v>
      </c>
      <c r="G138" s="35" t="s">
        <v>482</v>
      </c>
      <c r="H138" s="14" t="str">
        <f t="shared" si="3"/>
        <v>2.21 </v>
      </c>
      <c r="J138" s="10" t="s">
        <v>523</v>
      </c>
      <c r="K138" s="14" t="str">
        <f t="shared" si="4"/>
        <v>31  30 s</v>
      </c>
      <c r="L138" s="14" t="str">
        <f t="shared" si="5"/>
        <v>31  30 </v>
      </c>
      <c r="M138" s="14" t="str">
        <f t="shared" si="6"/>
        <v>31</v>
      </c>
      <c r="N138" s="14">
        <f t="shared" si="7"/>
        <v>1860</v>
      </c>
      <c r="O138" s="14" t="str">
        <f>IFERROR(__xludf.DUMMYFUNCTION("REGEXEXTRACT(L138, ""\s(.*)"")")," 30 ")</f>
        <v> 30 </v>
      </c>
      <c r="P138" s="14">
        <f t="shared" si="8"/>
        <v>1860</v>
      </c>
    </row>
    <row r="139">
      <c r="A139" s="33" t="s">
        <v>514</v>
      </c>
      <c r="B139" s="14" t="str">
        <f t="shared" si="1"/>
        <v>18 </v>
      </c>
      <c r="D139" s="35" t="s">
        <v>524</v>
      </c>
      <c r="E139" s="14" t="str">
        <f t="shared" si="2"/>
        <v>0.96 </v>
      </c>
      <c r="G139" s="35" t="s">
        <v>525</v>
      </c>
      <c r="H139" s="14" t="str">
        <f t="shared" si="3"/>
        <v>2.30 </v>
      </c>
      <c r="J139" s="10" t="s">
        <v>526</v>
      </c>
      <c r="K139" s="14" t="str">
        <f t="shared" si="4"/>
        <v>34  10 s</v>
      </c>
      <c r="L139" s="14" t="str">
        <f t="shared" si="5"/>
        <v>34  10 </v>
      </c>
      <c r="M139" s="14" t="str">
        <f t="shared" si="6"/>
        <v>34</v>
      </c>
      <c r="N139" s="14">
        <f t="shared" si="7"/>
        <v>2040</v>
      </c>
      <c r="O139" s="14" t="str">
        <f>IFERROR(__xludf.DUMMYFUNCTION("REGEXEXTRACT(L139, ""\s(.*)"")")," 10 ")</f>
        <v> 10 </v>
      </c>
      <c r="P139" s="14">
        <f t="shared" si="8"/>
        <v>2040</v>
      </c>
    </row>
    <row r="140">
      <c r="A140" s="33" t="s">
        <v>514</v>
      </c>
      <c r="B140" s="14" t="str">
        <f t="shared" si="1"/>
        <v>18 </v>
      </c>
      <c r="D140" s="35" t="s">
        <v>527</v>
      </c>
      <c r="E140" s="14" t="str">
        <f t="shared" si="2"/>
        <v>0.95 </v>
      </c>
      <c r="G140" s="35" t="s">
        <v>528</v>
      </c>
      <c r="H140" s="14" t="str">
        <f t="shared" si="3"/>
        <v>2.29 </v>
      </c>
      <c r="J140" s="10" t="s">
        <v>526</v>
      </c>
      <c r="K140" s="14" t="str">
        <f t="shared" si="4"/>
        <v>34  10 s</v>
      </c>
      <c r="L140" s="14" t="str">
        <f t="shared" si="5"/>
        <v>34  10 </v>
      </c>
      <c r="M140" s="14" t="str">
        <f t="shared" si="6"/>
        <v>34</v>
      </c>
      <c r="N140" s="14">
        <f t="shared" si="7"/>
        <v>2040</v>
      </c>
      <c r="O140" s="14" t="str">
        <f>IFERROR(__xludf.DUMMYFUNCTION("REGEXEXTRACT(L140, ""\s(.*)"")")," 10 ")</f>
        <v> 10 </v>
      </c>
      <c r="P140" s="14">
        <f t="shared" si="8"/>
        <v>2040</v>
      </c>
    </row>
    <row r="141">
      <c r="A141" s="33" t="s">
        <v>444</v>
      </c>
      <c r="B141" s="14" t="str">
        <f t="shared" si="1"/>
        <v>20 </v>
      </c>
      <c r="D141" s="35" t="s">
        <v>477</v>
      </c>
      <c r="E141" s="14" t="str">
        <f t="shared" si="2"/>
        <v>0.88 </v>
      </c>
      <c r="G141" s="35" t="s">
        <v>478</v>
      </c>
      <c r="H141" s="14" t="str">
        <f t="shared" si="3"/>
        <v>2.11 </v>
      </c>
      <c r="J141" s="10" t="s">
        <v>447</v>
      </c>
      <c r="K141" s="14" t="str">
        <f t="shared" si="4"/>
        <v>29  20 s</v>
      </c>
      <c r="L141" s="14" t="str">
        <f t="shared" si="5"/>
        <v>29  20 </v>
      </c>
      <c r="M141" s="14" t="str">
        <f t="shared" si="6"/>
        <v>29</v>
      </c>
      <c r="N141" s="14">
        <f t="shared" si="7"/>
        <v>1740</v>
      </c>
      <c r="O141" s="14" t="str">
        <f>IFERROR(__xludf.DUMMYFUNCTION("REGEXEXTRACT(L141, ""\s(.*)"")")," 20 ")</f>
        <v> 20 </v>
      </c>
      <c r="P141" s="14">
        <f t="shared" si="8"/>
        <v>1740</v>
      </c>
    </row>
    <row r="142">
      <c r="A142" s="33" t="s">
        <v>436</v>
      </c>
      <c r="B142" s="14" t="str">
        <f t="shared" si="1"/>
        <v>24 </v>
      </c>
      <c r="D142" s="35" t="s">
        <v>437</v>
      </c>
      <c r="E142" s="14" t="str">
        <f t="shared" si="2"/>
        <v>0.82 </v>
      </c>
      <c r="G142" s="35" t="s">
        <v>441</v>
      </c>
      <c r="H142" s="14" t="str">
        <f t="shared" si="3"/>
        <v>1.98 </v>
      </c>
      <c r="J142" s="10" t="s">
        <v>442</v>
      </c>
      <c r="K142" s="14" t="str">
        <f t="shared" si="4"/>
        <v>25  10 s</v>
      </c>
      <c r="L142" s="14" t="str">
        <f t="shared" si="5"/>
        <v>25  10 </v>
      </c>
      <c r="M142" s="14" t="str">
        <f t="shared" si="6"/>
        <v>25</v>
      </c>
      <c r="N142" s="14">
        <f t="shared" si="7"/>
        <v>1500</v>
      </c>
      <c r="O142" s="14" t="str">
        <f>IFERROR(__xludf.DUMMYFUNCTION("REGEXEXTRACT(L142, ""\s(.*)"")")," 10 ")</f>
        <v> 10 </v>
      </c>
      <c r="P142" s="14">
        <f t="shared" si="8"/>
        <v>1500</v>
      </c>
    </row>
    <row r="143">
      <c r="A143" s="33" t="s">
        <v>397</v>
      </c>
      <c r="B143" s="14" t="str">
        <f t="shared" si="1"/>
        <v>26 </v>
      </c>
      <c r="D143" s="35" t="s">
        <v>398</v>
      </c>
      <c r="E143" s="14" t="str">
        <f t="shared" si="2"/>
        <v>0.80 </v>
      </c>
      <c r="G143" s="35" t="s">
        <v>421</v>
      </c>
      <c r="H143" s="14" t="str">
        <f t="shared" si="3"/>
        <v>1.91 </v>
      </c>
      <c r="J143" s="10" t="s">
        <v>435</v>
      </c>
      <c r="K143" s="14" t="str">
        <f t="shared" si="4"/>
        <v>23  30 s</v>
      </c>
      <c r="L143" s="14" t="str">
        <f t="shared" si="5"/>
        <v>23  30 </v>
      </c>
      <c r="M143" s="14" t="str">
        <f t="shared" si="6"/>
        <v>23</v>
      </c>
      <c r="N143" s="14">
        <f t="shared" si="7"/>
        <v>1380</v>
      </c>
      <c r="O143" s="14" t="str">
        <f>IFERROR(__xludf.DUMMYFUNCTION("REGEXEXTRACT(L143, ""\s(.*)"")")," 30 ")</f>
        <v> 30 </v>
      </c>
      <c r="P143" s="14">
        <f t="shared" si="8"/>
        <v>1380</v>
      </c>
    </row>
    <row r="144">
      <c r="A144" s="33" t="s">
        <v>397</v>
      </c>
      <c r="B144" s="14" t="str">
        <f t="shared" si="1"/>
        <v>26 </v>
      </c>
      <c r="D144" s="35" t="s">
        <v>390</v>
      </c>
      <c r="E144" s="14" t="str">
        <f t="shared" si="2"/>
        <v>0.78 </v>
      </c>
      <c r="G144" s="35" t="s">
        <v>493</v>
      </c>
      <c r="H144" s="14" t="str">
        <f t="shared" si="3"/>
        <v>1.88 </v>
      </c>
      <c r="J144" s="10" t="s">
        <v>396</v>
      </c>
      <c r="K144" s="14" t="str">
        <f t="shared" si="4"/>
        <v>22  40 s</v>
      </c>
      <c r="L144" s="14" t="str">
        <f t="shared" si="5"/>
        <v>22  40 </v>
      </c>
      <c r="M144" s="14" t="str">
        <f t="shared" si="6"/>
        <v>22</v>
      </c>
      <c r="N144" s="14">
        <f t="shared" si="7"/>
        <v>1320</v>
      </c>
      <c r="O144" s="14" t="str">
        <f>IFERROR(__xludf.DUMMYFUNCTION("REGEXEXTRACT(L144, ""\s(.*)"")")," 40 ")</f>
        <v> 40 </v>
      </c>
      <c r="P144" s="14">
        <f t="shared" si="8"/>
        <v>1320</v>
      </c>
    </row>
    <row r="145">
      <c r="A145" s="33" t="s">
        <v>382</v>
      </c>
      <c r="B145" s="14" t="str">
        <f t="shared" si="1"/>
        <v>29 </v>
      </c>
      <c r="D145" s="35" t="s">
        <v>379</v>
      </c>
      <c r="E145" s="14" t="str">
        <f t="shared" si="2"/>
        <v>0.75 </v>
      </c>
      <c r="G145" s="35" t="s">
        <v>454</v>
      </c>
      <c r="H145" s="14" t="str">
        <f t="shared" si="3"/>
        <v>1.80 </v>
      </c>
      <c r="J145" s="10" t="s">
        <v>385</v>
      </c>
      <c r="K145" s="14" t="str">
        <f t="shared" si="4"/>
        <v>20  30 s</v>
      </c>
      <c r="L145" s="14" t="str">
        <f t="shared" si="5"/>
        <v>20  30 </v>
      </c>
      <c r="M145" s="14" t="str">
        <f t="shared" si="6"/>
        <v>20</v>
      </c>
      <c r="N145" s="14">
        <f t="shared" si="7"/>
        <v>1200</v>
      </c>
      <c r="O145" s="14" t="str">
        <f>IFERROR(__xludf.DUMMYFUNCTION("REGEXEXTRACT(L145, ""\s(.*)"")")," 30 ")</f>
        <v> 30 </v>
      </c>
      <c r="P145" s="14">
        <f t="shared" si="8"/>
        <v>1200</v>
      </c>
    </row>
    <row r="146">
      <c r="A146" s="33" t="s">
        <v>374</v>
      </c>
      <c r="B146" s="14" t="str">
        <f t="shared" si="1"/>
        <v>32 </v>
      </c>
      <c r="D146" s="35" t="s">
        <v>371</v>
      </c>
      <c r="E146" s="14" t="str">
        <f t="shared" si="2"/>
        <v>0.72 </v>
      </c>
      <c r="G146" s="35" t="s">
        <v>372</v>
      </c>
      <c r="H146" s="14" t="str">
        <f t="shared" si="3"/>
        <v>1.72 </v>
      </c>
      <c r="J146" s="10" t="s">
        <v>377</v>
      </c>
      <c r="K146" s="14" t="str">
        <f t="shared" si="4"/>
        <v>18  40 s</v>
      </c>
      <c r="L146" s="14" t="str">
        <f t="shared" si="5"/>
        <v>18  40 </v>
      </c>
      <c r="M146" s="14" t="str">
        <f t="shared" si="6"/>
        <v>18</v>
      </c>
      <c r="N146" s="14">
        <f t="shared" si="7"/>
        <v>1080</v>
      </c>
      <c r="O146" s="14" t="str">
        <f>IFERROR(__xludf.DUMMYFUNCTION("REGEXEXTRACT(L146, ""\s(.*)"")")," 40 ")</f>
        <v> 40 </v>
      </c>
      <c r="P146" s="14">
        <f t="shared" si="8"/>
        <v>1080</v>
      </c>
    </row>
    <row r="147">
      <c r="A147" s="33" t="s">
        <v>370</v>
      </c>
      <c r="B147" s="14" t="str">
        <f t="shared" si="1"/>
        <v>35 </v>
      </c>
      <c r="D147" s="35" t="s">
        <v>353</v>
      </c>
      <c r="E147" s="14" t="str">
        <f t="shared" si="2"/>
        <v>0.69 </v>
      </c>
      <c r="G147" s="35" t="s">
        <v>508</v>
      </c>
      <c r="H147" s="14" t="str">
        <f t="shared" si="3"/>
        <v>1.67 </v>
      </c>
      <c r="J147" s="10" t="s">
        <v>529</v>
      </c>
      <c r="K147" s="14" t="str">
        <f t="shared" si="4"/>
        <v>17  10 s</v>
      </c>
      <c r="L147" s="14" t="str">
        <f t="shared" si="5"/>
        <v>17  10 </v>
      </c>
      <c r="M147" s="14" t="str">
        <f t="shared" si="6"/>
        <v>17</v>
      </c>
      <c r="N147" s="14">
        <f t="shared" si="7"/>
        <v>1020</v>
      </c>
      <c r="O147" s="14" t="str">
        <f>IFERROR(__xludf.DUMMYFUNCTION("REGEXEXTRACT(L147, ""\s(.*)"")")," 10 ")</f>
        <v> 10 </v>
      </c>
      <c r="P147" s="14">
        <f t="shared" si="8"/>
        <v>1020</v>
      </c>
    </row>
    <row r="148">
      <c r="A148" s="33" t="s">
        <v>356</v>
      </c>
      <c r="B148" s="14" t="str">
        <f t="shared" si="1"/>
        <v>37 </v>
      </c>
      <c r="D148" s="35" t="s">
        <v>357</v>
      </c>
      <c r="E148" s="14" t="str">
        <f t="shared" si="2"/>
        <v>0.68 </v>
      </c>
      <c r="G148" s="35" t="s">
        <v>365</v>
      </c>
      <c r="H148" s="14" t="str">
        <f t="shared" si="3"/>
        <v>1.64 </v>
      </c>
      <c r="J148" s="10" t="s">
        <v>369</v>
      </c>
      <c r="K148" s="14" t="str">
        <f t="shared" si="4"/>
        <v>16  20 s</v>
      </c>
      <c r="L148" s="14" t="str">
        <f t="shared" si="5"/>
        <v>16  20 </v>
      </c>
      <c r="M148" s="14" t="str">
        <f t="shared" si="6"/>
        <v>16</v>
      </c>
      <c r="N148" s="14">
        <f t="shared" si="7"/>
        <v>960</v>
      </c>
      <c r="O148" s="14" t="str">
        <f>IFERROR(__xludf.DUMMYFUNCTION("REGEXEXTRACT(L148, ""\s(.*)"")")," 20 ")</f>
        <v> 20 </v>
      </c>
      <c r="P148" s="14">
        <f t="shared" si="8"/>
        <v>960</v>
      </c>
    </row>
    <row r="149">
      <c r="A149" s="33" t="s">
        <v>356</v>
      </c>
      <c r="B149" s="14" t="str">
        <f t="shared" si="1"/>
        <v>37 </v>
      </c>
      <c r="D149" s="35" t="s">
        <v>357</v>
      </c>
      <c r="E149" s="14" t="str">
        <f t="shared" si="2"/>
        <v>0.68 </v>
      </c>
      <c r="G149" s="35" t="s">
        <v>364</v>
      </c>
      <c r="H149" s="14" t="str">
        <f t="shared" si="3"/>
        <v>1.63 </v>
      </c>
      <c r="J149" s="10" t="s">
        <v>458</v>
      </c>
      <c r="K149" s="14" t="str">
        <f t="shared" si="4"/>
        <v>16 </v>
      </c>
      <c r="L149" s="14" t="str">
        <f t="shared" si="5"/>
        <v>16 </v>
      </c>
      <c r="M149" s="14" t="str">
        <f t="shared" si="6"/>
        <v>16</v>
      </c>
      <c r="N149" s="14">
        <f t="shared" si="7"/>
        <v>960</v>
      </c>
      <c r="O149" s="14" t="str">
        <f>IFERROR(__xludf.DUMMYFUNCTION("REGEXEXTRACT(L149, ""\s(.*)"")"),"")</f>
        <v/>
      </c>
      <c r="P149" s="14">
        <f t="shared" si="8"/>
        <v>960</v>
      </c>
    </row>
    <row r="150">
      <c r="A150" s="33" t="s">
        <v>356</v>
      </c>
      <c r="B150" s="14" t="str">
        <f t="shared" si="1"/>
        <v>37 </v>
      </c>
      <c r="D150" s="35" t="s">
        <v>353</v>
      </c>
      <c r="E150" s="14" t="str">
        <f t="shared" si="2"/>
        <v>0.69 </v>
      </c>
      <c r="G150" s="35" t="s">
        <v>354</v>
      </c>
      <c r="H150" s="14" t="str">
        <f t="shared" si="3"/>
        <v>1.65 </v>
      </c>
      <c r="J150" s="10" t="s">
        <v>458</v>
      </c>
      <c r="K150" s="14" t="str">
        <f t="shared" si="4"/>
        <v>16 </v>
      </c>
      <c r="L150" s="14" t="str">
        <f t="shared" si="5"/>
        <v>16 </v>
      </c>
      <c r="M150" s="14" t="str">
        <f t="shared" si="6"/>
        <v>16</v>
      </c>
      <c r="N150" s="14">
        <f t="shared" si="7"/>
        <v>960</v>
      </c>
      <c r="O150" s="14" t="str">
        <f>IFERROR(__xludf.DUMMYFUNCTION("REGEXEXTRACT(L150, ""\s(.*)"")"),"")</f>
        <v/>
      </c>
      <c r="P150" s="14">
        <f t="shared" si="8"/>
        <v>960</v>
      </c>
    </row>
    <row r="151">
      <c r="A151" s="33" t="s">
        <v>352</v>
      </c>
      <c r="B151" s="14" t="str">
        <f t="shared" si="1"/>
        <v>36 </v>
      </c>
      <c r="D151" s="35" t="s">
        <v>367</v>
      </c>
      <c r="E151" s="14" t="str">
        <f t="shared" si="2"/>
        <v>0.70 </v>
      </c>
      <c r="G151" s="35" t="s">
        <v>350</v>
      </c>
      <c r="H151" s="14" t="str">
        <f t="shared" si="3"/>
        <v>1.69 </v>
      </c>
      <c r="J151" s="10" t="s">
        <v>510</v>
      </c>
      <c r="K151" s="14" t="str">
        <f t="shared" si="4"/>
        <v>16  30 s</v>
      </c>
      <c r="L151" s="14" t="str">
        <f t="shared" si="5"/>
        <v>16  30 </v>
      </c>
      <c r="M151" s="14" t="str">
        <f t="shared" si="6"/>
        <v>16</v>
      </c>
      <c r="N151" s="14">
        <f t="shared" si="7"/>
        <v>960</v>
      </c>
      <c r="O151" s="14" t="str">
        <f>IFERROR(__xludf.DUMMYFUNCTION("REGEXEXTRACT(L151, ""\s(.*)"")")," 30 ")</f>
        <v> 30 </v>
      </c>
      <c r="P151" s="14">
        <f t="shared" si="8"/>
        <v>960</v>
      </c>
    </row>
    <row r="152">
      <c r="A152" s="33" t="s">
        <v>370</v>
      </c>
      <c r="B152" s="14" t="str">
        <f t="shared" si="1"/>
        <v>35 </v>
      </c>
      <c r="D152" s="35" t="s">
        <v>371</v>
      </c>
      <c r="E152" s="14" t="str">
        <f t="shared" si="2"/>
        <v>0.72 </v>
      </c>
      <c r="G152" s="35" t="s">
        <v>459</v>
      </c>
      <c r="H152" s="14" t="str">
        <f t="shared" si="3"/>
        <v>1.73 </v>
      </c>
      <c r="J152" s="10" t="s">
        <v>373</v>
      </c>
      <c r="K152" s="14" t="str">
        <f t="shared" si="4"/>
        <v>17  20 s</v>
      </c>
      <c r="L152" s="14" t="str">
        <f t="shared" si="5"/>
        <v>17  20 </v>
      </c>
      <c r="M152" s="14" t="str">
        <f t="shared" si="6"/>
        <v>17</v>
      </c>
      <c r="N152" s="14">
        <f t="shared" si="7"/>
        <v>1020</v>
      </c>
      <c r="O152" s="14" t="str">
        <f>IFERROR(__xludf.DUMMYFUNCTION("REGEXEXTRACT(L152, ""\s(.*)"")")," 20 ")</f>
        <v> 20 </v>
      </c>
      <c r="P152" s="14">
        <f t="shared" si="8"/>
        <v>1020</v>
      </c>
    </row>
    <row r="153">
      <c r="A153" s="33" t="s">
        <v>374</v>
      </c>
      <c r="B153" s="14" t="str">
        <f t="shared" si="1"/>
        <v>32 </v>
      </c>
      <c r="D153" s="35" t="s">
        <v>375</v>
      </c>
      <c r="E153" s="14" t="str">
        <f t="shared" si="2"/>
        <v>0.74 </v>
      </c>
      <c r="G153" s="35" t="s">
        <v>376</v>
      </c>
      <c r="H153" s="14" t="str">
        <f t="shared" si="3"/>
        <v>1.77 </v>
      </c>
      <c r="J153" s="10" t="s">
        <v>530</v>
      </c>
      <c r="K153" s="14" t="str">
        <f t="shared" si="4"/>
        <v>18  30 s</v>
      </c>
      <c r="L153" s="14" t="str">
        <f t="shared" si="5"/>
        <v>18  30 </v>
      </c>
      <c r="M153" s="14" t="str">
        <f t="shared" si="6"/>
        <v>18</v>
      </c>
      <c r="N153" s="14">
        <f t="shared" si="7"/>
        <v>1080</v>
      </c>
      <c r="O153" s="14" t="str">
        <f>IFERROR(__xludf.DUMMYFUNCTION("REGEXEXTRACT(L153, ""\s(.*)"")")," 30 ")</f>
        <v> 30 </v>
      </c>
      <c r="P153" s="14">
        <f t="shared" si="8"/>
        <v>1080</v>
      </c>
    </row>
    <row r="154">
      <c r="A154" s="33" t="s">
        <v>378</v>
      </c>
      <c r="B154" s="14" t="str">
        <f t="shared" si="1"/>
        <v>30 </v>
      </c>
      <c r="D154" s="35" t="s">
        <v>383</v>
      </c>
      <c r="E154" s="14" t="str">
        <f t="shared" si="2"/>
        <v>0.76 </v>
      </c>
      <c r="G154" s="35" t="s">
        <v>386</v>
      </c>
      <c r="H154" s="14" t="str">
        <f t="shared" si="3"/>
        <v>1.82 </v>
      </c>
      <c r="J154" s="10" t="s">
        <v>381</v>
      </c>
      <c r="K154" s="14" t="str">
        <f t="shared" si="4"/>
        <v>19  50 s</v>
      </c>
      <c r="L154" s="14" t="str">
        <f t="shared" si="5"/>
        <v>19  50 </v>
      </c>
      <c r="M154" s="14" t="str">
        <f t="shared" si="6"/>
        <v>19</v>
      </c>
      <c r="N154" s="14">
        <f t="shared" si="7"/>
        <v>1140</v>
      </c>
      <c r="O154" s="14" t="str">
        <f>IFERROR(__xludf.DUMMYFUNCTION("REGEXEXTRACT(L154, ""\s(.*)"")")," 50 ")</f>
        <v> 50 </v>
      </c>
      <c r="P154" s="14">
        <f t="shared" si="8"/>
        <v>1140</v>
      </c>
    </row>
    <row r="155">
      <c r="A155" s="33" t="s">
        <v>393</v>
      </c>
      <c r="B155" s="14" t="str">
        <f t="shared" si="1"/>
        <v>27 </v>
      </c>
      <c r="D155" s="35" t="s">
        <v>394</v>
      </c>
      <c r="E155" s="14" t="str">
        <f t="shared" si="2"/>
        <v>0.79 </v>
      </c>
      <c r="G155" s="35" t="s">
        <v>531</v>
      </c>
      <c r="H155" s="14" t="str">
        <f t="shared" si="3"/>
        <v>1.89 </v>
      </c>
      <c r="J155" s="10" t="s">
        <v>453</v>
      </c>
      <c r="K155" s="14" t="str">
        <f t="shared" si="4"/>
        <v>22 </v>
      </c>
      <c r="L155" s="14" t="str">
        <f t="shared" si="5"/>
        <v>22 </v>
      </c>
      <c r="M155" s="14" t="str">
        <f t="shared" si="6"/>
        <v>22</v>
      </c>
      <c r="N155" s="14">
        <f t="shared" si="7"/>
        <v>1320</v>
      </c>
      <c r="O155" s="14" t="str">
        <f>IFERROR(__xludf.DUMMYFUNCTION("REGEXEXTRACT(L155, ""\s(.*)"")"),"")</f>
        <v/>
      </c>
      <c r="P155" s="14">
        <f t="shared" si="8"/>
        <v>1320</v>
      </c>
    </row>
    <row r="156">
      <c r="A156" s="33" t="s">
        <v>430</v>
      </c>
      <c r="B156" s="14" t="str">
        <f t="shared" si="1"/>
        <v>25 </v>
      </c>
      <c r="D156" s="35" t="s">
        <v>437</v>
      </c>
      <c r="E156" s="14" t="str">
        <f t="shared" si="2"/>
        <v>0.82 </v>
      </c>
      <c r="G156" s="35" t="s">
        <v>438</v>
      </c>
      <c r="H156" s="14" t="str">
        <f t="shared" si="3"/>
        <v>1.97 </v>
      </c>
      <c r="J156" s="10" t="s">
        <v>471</v>
      </c>
      <c r="K156" s="14" t="str">
        <f t="shared" si="4"/>
        <v>24  20 s</v>
      </c>
      <c r="L156" s="14" t="str">
        <f t="shared" si="5"/>
        <v>24  20 </v>
      </c>
      <c r="M156" s="14" t="str">
        <f t="shared" si="6"/>
        <v>24</v>
      </c>
      <c r="N156" s="14">
        <f t="shared" si="7"/>
        <v>1440</v>
      </c>
      <c r="O156" s="14" t="str">
        <f>IFERROR(__xludf.DUMMYFUNCTION("REGEXEXTRACT(L156, ""\s(.*)"")")," 20 ")</f>
        <v> 20 </v>
      </c>
      <c r="P156" s="14">
        <f t="shared" si="8"/>
        <v>1440</v>
      </c>
    </row>
    <row r="157">
      <c r="A157" s="33" t="s">
        <v>436</v>
      </c>
      <c r="B157" s="14" t="str">
        <f t="shared" si="1"/>
        <v>24 </v>
      </c>
      <c r="D157" s="35" t="s">
        <v>440</v>
      </c>
      <c r="E157" s="14" t="str">
        <f t="shared" si="2"/>
        <v>0.83 </v>
      </c>
      <c r="G157" s="35" t="s">
        <v>498</v>
      </c>
      <c r="H157" s="14" t="str">
        <f t="shared" si="3"/>
        <v>2.00 </v>
      </c>
      <c r="J157" s="10" t="s">
        <v>532</v>
      </c>
      <c r="K157" s="14" t="str">
        <f t="shared" si="4"/>
        <v>25  20 s</v>
      </c>
      <c r="L157" s="14" t="str">
        <f t="shared" si="5"/>
        <v>25  20 </v>
      </c>
      <c r="M157" s="14" t="str">
        <f t="shared" si="6"/>
        <v>25</v>
      </c>
      <c r="N157" s="14">
        <f t="shared" si="7"/>
        <v>1500</v>
      </c>
      <c r="O157" s="14" t="str">
        <f>IFERROR(__xludf.DUMMYFUNCTION("REGEXEXTRACT(L157, ""\s(.*)"")")," 20 ")</f>
        <v> 20 </v>
      </c>
      <c r="P157" s="14">
        <f t="shared" si="8"/>
        <v>1500</v>
      </c>
    </row>
    <row r="158">
      <c r="A158" s="33" t="s">
        <v>436</v>
      </c>
      <c r="B158" s="14" t="str">
        <f t="shared" si="1"/>
        <v>24 </v>
      </c>
      <c r="D158" s="35" t="s">
        <v>440</v>
      </c>
      <c r="E158" s="14" t="str">
        <f t="shared" si="2"/>
        <v>0.83 </v>
      </c>
      <c r="G158" s="35" t="s">
        <v>441</v>
      </c>
      <c r="H158" s="14" t="str">
        <f t="shared" si="3"/>
        <v>1.98 </v>
      </c>
      <c r="J158" s="10" t="s">
        <v>442</v>
      </c>
      <c r="K158" s="14" t="str">
        <f t="shared" si="4"/>
        <v>25  10 s</v>
      </c>
      <c r="L158" s="14" t="str">
        <f t="shared" si="5"/>
        <v>25  10 </v>
      </c>
      <c r="M158" s="14" t="str">
        <f t="shared" si="6"/>
        <v>25</v>
      </c>
      <c r="N158" s="14">
        <f t="shared" si="7"/>
        <v>1500</v>
      </c>
      <c r="O158" s="14" t="str">
        <f>IFERROR(__xludf.DUMMYFUNCTION("REGEXEXTRACT(L158, ""\s(.*)"")")," 10 ")</f>
        <v> 10 </v>
      </c>
      <c r="P158" s="14">
        <f t="shared" si="8"/>
        <v>1500</v>
      </c>
    </row>
    <row r="159">
      <c r="A159" s="33" t="s">
        <v>426</v>
      </c>
      <c r="B159" s="14" t="str">
        <f t="shared" si="1"/>
        <v>23 </v>
      </c>
      <c r="D159" s="35" t="s">
        <v>440</v>
      </c>
      <c r="E159" s="14" t="str">
        <f t="shared" si="2"/>
        <v>0.83 </v>
      </c>
      <c r="G159" s="35" t="s">
        <v>498</v>
      </c>
      <c r="H159" s="14" t="str">
        <f t="shared" si="3"/>
        <v>2.00 </v>
      </c>
      <c r="J159" s="10" t="s">
        <v>451</v>
      </c>
      <c r="K159" s="14" t="str">
        <f t="shared" si="4"/>
        <v>25  40 s</v>
      </c>
      <c r="L159" s="14" t="str">
        <f t="shared" si="5"/>
        <v>25  40 </v>
      </c>
      <c r="M159" s="14" t="str">
        <f t="shared" si="6"/>
        <v>25</v>
      </c>
      <c r="N159" s="14">
        <f t="shared" si="7"/>
        <v>1500</v>
      </c>
      <c r="O159" s="14" t="str">
        <f>IFERROR(__xludf.DUMMYFUNCTION("REGEXEXTRACT(L159, ""\s(.*)"")")," 40 ")</f>
        <v> 40 </v>
      </c>
      <c r="P159" s="14">
        <f t="shared" si="8"/>
        <v>1500</v>
      </c>
    </row>
    <row r="160">
      <c r="A160" s="33" t="s">
        <v>422</v>
      </c>
      <c r="B160" s="14" t="str">
        <f t="shared" si="1"/>
        <v>22 </v>
      </c>
      <c r="D160" s="35" t="s">
        <v>427</v>
      </c>
      <c r="E160" s="14" t="str">
        <f t="shared" si="2"/>
        <v>0.85 </v>
      </c>
      <c r="G160" s="35" t="s">
        <v>424</v>
      </c>
      <c r="H160" s="14" t="str">
        <f t="shared" si="3"/>
        <v>2.05 </v>
      </c>
      <c r="J160" s="10" t="s">
        <v>425</v>
      </c>
      <c r="K160" s="14" t="str">
        <f t="shared" si="4"/>
        <v>27  10 s</v>
      </c>
      <c r="L160" s="14" t="str">
        <f t="shared" si="5"/>
        <v>27  10 </v>
      </c>
      <c r="M160" s="14" t="str">
        <f t="shared" si="6"/>
        <v>27</v>
      </c>
      <c r="N160" s="14">
        <f t="shared" si="7"/>
        <v>1620</v>
      </c>
      <c r="O160" s="14" t="str">
        <f>IFERROR(__xludf.DUMMYFUNCTION("REGEXEXTRACT(L160, ""\s(.*)"")")," 10 ")</f>
        <v> 10 </v>
      </c>
      <c r="P160" s="14">
        <f t="shared" si="8"/>
        <v>1620</v>
      </c>
    </row>
    <row r="161">
      <c r="A161" s="33" t="s">
        <v>476</v>
      </c>
      <c r="B161" s="14" t="str">
        <f t="shared" si="1"/>
        <v>21 </v>
      </c>
      <c r="D161" s="35" t="s">
        <v>533</v>
      </c>
      <c r="E161" s="14" t="str">
        <f t="shared" si="2"/>
        <v>0.87 </v>
      </c>
      <c r="G161" s="35" t="s">
        <v>534</v>
      </c>
      <c r="H161" s="14" t="str">
        <f t="shared" si="3"/>
        <v>2.09 </v>
      </c>
      <c r="J161" s="10" t="s">
        <v>535</v>
      </c>
      <c r="K161" s="14" t="str">
        <f t="shared" si="4"/>
        <v>28  10 s</v>
      </c>
      <c r="L161" s="14" t="str">
        <f t="shared" si="5"/>
        <v>28  10 </v>
      </c>
      <c r="M161" s="14" t="str">
        <f t="shared" si="6"/>
        <v>28</v>
      </c>
      <c r="N161" s="14">
        <f t="shared" si="7"/>
        <v>1680</v>
      </c>
      <c r="O161" s="14" t="str">
        <f>IFERROR(__xludf.DUMMYFUNCTION("REGEXEXTRACT(L161, ""\s(.*)"")")," 10 ")</f>
        <v> 10 </v>
      </c>
      <c r="P161" s="14">
        <f t="shared" si="8"/>
        <v>1680</v>
      </c>
    </row>
    <row r="162">
      <c r="A162" s="33" t="s">
        <v>476</v>
      </c>
      <c r="B162" s="14" t="str">
        <f t="shared" si="1"/>
        <v>21 </v>
      </c>
      <c r="D162" s="35" t="s">
        <v>477</v>
      </c>
      <c r="E162" s="14" t="str">
        <f t="shared" si="2"/>
        <v>0.88 </v>
      </c>
      <c r="G162" s="35" t="s">
        <v>478</v>
      </c>
      <c r="H162" s="14" t="str">
        <f t="shared" si="3"/>
        <v>2.11 </v>
      </c>
      <c r="J162" s="10" t="s">
        <v>513</v>
      </c>
      <c r="K162" s="14" t="str">
        <f t="shared" si="4"/>
        <v>28  40 s</v>
      </c>
      <c r="L162" s="14" t="str">
        <f t="shared" si="5"/>
        <v>28  40 </v>
      </c>
      <c r="M162" s="14" t="str">
        <f t="shared" si="6"/>
        <v>28</v>
      </c>
      <c r="N162" s="14">
        <f t="shared" si="7"/>
        <v>1680</v>
      </c>
      <c r="O162" s="14" t="str">
        <f>IFERROR(__xludf.DUMMYFUNCTION("REGEXEXTRACT(L162, ""\s(.*)"")")," 40 ")</f>
        <v> 40 </v>
      </c>
      <c r="P162" s="14">
        <f t="shared" si="8"/>
        <v>1680</v>
      </c>
    </row>
    <row r="163">
      <c r="A163" s="33" t="s">
        <v>476</v>
      </c>
      <c r="B163" s="14" t="str">
        <f t="shared" si="1"/>
        <v>21 </v>
      </c>
      <c r="D163" s="35" t="s">
        <v>477</v>
      </c>
      <c r="E163" s="14" t="str">
        <f t="shared" si="2"/>
        <v>0.88 </v>
      </c>
      <c r="G163" s="35" t="s">
        <v>500</v>
      </c>
      <c r="H163" s="14" t="str">
        <f t="shared" si="3"/>
        <v>2.12 </v>
      </c>
      <c r="J163" s="10" t="s">
        <v>513</v>
      </c>
      <c r="K163" s="14" t="str">
        <f t="shared" si="4"/>
        <v>28  40 s</v>
      </c>
      <c r="L163" s="14" t="str">
        <f t="shared" si="5"/>
        <v>28  40 </v>
      </c>
      <c r="M163" s="14" t="str">
        <f t="shared" si="6"/>
        <v>28</v>
      </c>
      <c r="N163" s="14">
        <f t="shared" si="7"/>
        <v>1680</v>
      </c>
      <c r="O163" s="14" t="str">
        <f>IFERROR(__xludf.DUMMYFUNCTION("REGEXEXTRACT(L163, ""\s(.*)"")")," 40 ")</f>
        <v> 40 </v>
      </c>
      <c r="P163" s="14">
        <f t="shared" si="8"/>
        <v>1680</v>
      </c>
    </row>
    <row r="164">
      <c r="A164" s="33" t="s">
        <v>422</v>
      </c>
      <c r="B164" s="14" t="str">
        <f t="shared" si="1"/>
        <v>22 </v>
      </c>
      <c r="D164" s="35" t="s">
        <v>423</v>
      </c>
      <c r="E164" s="14" t="str">
        <f t="shared" si="2"/>
        <v>0.86 </v>
      </c>
      <c r="G164" s="35" t="s">
        <v>462</v>
      </c>
      <c r="H164" s="14" t="str">
        <f t="shared" si="3"/>
        <v>2.07 </v>
      </c>
      <c r="J164" s="10" t="s">
        <v>504</v>
      </c>
      <c r="K164" s="14" t="str">
        <f t="shared" si="4"/>
        <v>27  40 s</v>
      </c>
      <c r="L164" s="14" t="str">
        <f t="shared" si="5"/>
        <v>27  40 </v>
      </c>
      <c r="M164" s="14" t="str">
        <f t="shared" si="6"/>
        <v>27</v>
      </c>
      <c r="N164" s="14">
        <f t="shared" si="7"/>
        <v>1620</v>
      </c>
      <c r="O164" s="14" t="str">
        <f>IFERROR(__xludf.DUMMYFUNCTION("REGEXEXTRACT(L164, ""\s(.*)"")")," 40 ")</f>
        <v> 40 </v>
      </c>
      <c r="P164" s="14">
        <f t="shared" si="8"/>
        <v>1620</v>
      </c>
    </row>
    <row r="165">
      <c r="A165" s="33" t="s">
        <v>436</v>
      </c>
      <c r="B165" s="14" t="str">
        <f t="shared" si="1"/>
        <v>24 </v>
      </c>
      <c r="D165" s="35" t="s">
        <v>437</v>
      </c>
      <c r="E165" s="14" t="str">
        <f t="shared" si="2"/>
        <v>0.82 </v>
      </c>
      <c r="G165" s="35" t="s">
        <v>472</v>
      </c>
      <c r="H165" s="14" t="str">
        <f t="shared" si="3"/>
        <v>1.96 </v>
      </c>
      <c r="J165" s="10" t="s">
        <v>439</v>
      </c>
      <c r="K165" s="14" t="str">
        <f t="shared" si="4"/>
        <v>24  30 s</v>
      </c>
      <c r="L165" s="14" t="str">
        <f t="shared" si="5"/>
        <v>24  30 </v>
      </c>
      <c r="M165" s="14" t="str">
        <f t="shared" si="6"/>
        <v>24</v>
      </c>
      <c r="N165" s="14">
        <f t="shared" si="7"/>
        <v>1440</v>
      </c>
      <c r="O165" s="14" t="str">
        <f>IFERROR(__xludf.DUMMYFUNCTION("REGEXEXTRACT(L165, ""\s(.*)"")")," 30 ")</f>
        <v> 30 </v>
      </c>
      <c r="P165" s="14">
        <f t="shared" si="8"/>
        <v>1440</v>
      </c>
    </row>
    <row r="166">
      <c r="A166" s="33" t="s">
        <v>393</v>
      </c>
      <c r="B166" s="14" t="str">
        <f t="shared" si="1"/>
        <v>27 </v>
      </c>
      <c r="D166" s="35" t="s">
        <v>390</v>
      </c>
      <c r="E166" s="14" t="str">
        <f t="shared" si="2"/>
        <v>0.78 </v>
      </c>
      <c r="G166" s="35" t="s">
        <v>391</v>
      </c>
      <c r="H166" s="14" t="str">
        <f t="shared" si="3"/>
        <v>1.87 </v>
      </c>
      <c r="J166" s="10" t="s">
        <v>453</v>
      </c>
      <c r="K166" s="14" t="str">
        <f t="shared" si="4"/>
        <v>22 </v>
      </c>
      <c r="L166" s="14" t="str">
        <f t="shared" si="5"/>
        <v>22 </v>
      </c>
      <c r="M166" s="14" t="str">
        <f t="shared" si="6"/>
        <v>22</v>
      </c>
      <c r="N166" s="14">
        <f t="shared" si="7"/>
        <v>1320</v>
      </c>
      <c r="O166" s="14" t="str">
        <f>IFERROR(__xludf.DUMMYFUNCTION("REGEXEXTRACT(L166, ""\s(.*)"")"),"")</f>
        <v/>
      </c>
      <c r="P166" s="14">
        <f t="shared" si="8"/>
        <v>1320</v>
      </c>
    </row>
    <row r="167">
      <c r="A167" s="33" t="s">
        <v>389</v>
      </c>
      <c r="B167" s="14" t="str">
        <f t="shared" si="1"/>
        <v>28 </v>
      </c>
      <c r="D167" s="35" t="s">
        <v>505</v>
      </c>
      <c r="E167" s="14" t="str">
        <f t="shared" si="2"/>
        <v>0.77 </v>
      </c>
      <c r="G167" s="35" t="s">
        <v>536</v>
      </c>
      <c r="H167" s="14" t="str">
        <f t="shared" si="3"/>
        <v>1.84 </v>
      </c>
      <c r="J167" s="10" t="s">
        <v>537</v>
      </c>
      <c r="K167" s="14" t="str">
        <f t="shared" si="4"/>
        <v>21  20 s</v>
      </c>
      <c r="L167" s="14" t="str">
        <f t="shared" si="5"/>
        <v>21  20 </v>
      </c>
      <c r="M167" s="14" t="str">
        <f t="shared" si="6"/>
        <v>21</v>
      </c>
      <c r="N167" s="14">
        <f t="shared" si="7"/>
        <v>1260</v>
      </c>
      <c r="O167" s="14" t="str">
        <f>IFERROR(__xludf.DUMMYFUNCTION("REGEXEXTRACT(L167, ""\s(.*)"")")," 20 ")</f>
        <v> 20 </v>
      </c>
      <c r="P167" s="14">
        <f t="shared" si="8"/>
        <v>1260</v>
      </c>
    </row>
    <row r="168">
      <c r="A168" s="33" t="s">
        <v>382</v>
      </c>
      <c r="B168" s="14" t="str">
        <f t="shared" si="1"/>
        <v>29 </v>
      </c>
      <c r="D168" s="35" t="s">
        <v>383</v>
      </c>
      <c r="E168" s="14" t="str">
        <f t="shared" si="2"/>
        <v>0.76 </v>
      </c>
      <c r="G168" s="35" t="s">
        <v>384</v>
      </c>
      <c r="H168" s="14" t="str">
        <f t="shared" si="3"/>
        <v>1.83 </v>
      </c>
      <c r="J168" s="10" t="s">
        <v>538</v>
      </c>
      <c r="K168" s="14" t="str">
        <f t="shared" si="4"/>
        <v>21 </v>
      </c>
      <c r="L168" s="14" t="str">
        <f t="shared" si="5"/>
        <v>21 </v>
      </c>
      <c r="M168" s="14" t="str">
        <f t="shared" si="6"/>
        <v>21</v>
      </c>
      <c r="N168" s="14">
        <f t="shared" si="7"/>
        <v>1260</v>
      </c>
      <c r="O168" s="14" t="str">
        <f>IFERROR(__xludf.DUMMYFUNCTION("REGEXEXTRACT(L168, ""\s(.*)"")"),"")</f>
        <v/>
      </c>
      <c r="P168" s="14">
        <f t="shared" si="8"/>
        <v>1260</v>
      </c>
    </row>
    <row r="169">
      <c r="A169" s="33" t="s">
        <v>407</v>
      </c>
      <c r="B169" s="14" t="str">
        <f t="shared" si="1"/>
        <v>31 </v>
      </c>
      <c r="D169" s="35" t="s">
        <v>418</v>
      </c>
      <c r="E169" s="14" t="str">
        <f t="shared" si="2"/>
        <v>0.73 </v>
      </c>
      <c r="G169" s="35" t="s">
        <v>455</v>
      </c>
      <c r="H169" s="14" t="str">
        <f t="shared" si="3"/>
        <v>1.76 </v>
      </c>
      <c r="J169" s="10" t="s">
        <v>456</v>
      </c>
      <c r="K169" s="14" t="str">
        <f t="shared" si="4"/>
        <v>19  20 s</v>
      </c>
      <c r="L169" s="14" t="str">
        <f t="shared" si="5"/>
        <v>19  20 </v>
      </c>
      <c r="M169" s="14" t="str">
        <f t="shared" si="6"/>
        <v>19</v>
      </c>
      <c r="N169" s="14">
        <f t="shared" si="7"/>
        <v>1140</v>
      </c>
      <c r="O169" s="14" t="str">
        <f>IFERROR(__xludf.DUMMYFUNCTION("REGEXEXTRACT(L169, ""\s(.*)"")")," 20 ")</f>
        <v> 20 </v>
      </c>
      <c r="P169" s="14">
        <f t="shared" si="8"/>
        <v>1140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539</v>
      </c>
      <c r="I1" s="37"/>
      <c r="J1" s="38" t="s">
        <v>540</v>
      </c>
      <c r="R1" s="37"/>
      <c r="S1" s="38" t="s">
        <v>541</v>
      </c>
      <c r="AA1" s="37"/>
      <c r="AB1" s="38" t="s">
        <v>542</v>
      </c>
    </row>
    <row r="2">
      <c r="A2" s="39"/>
      <c r="B2" s="40" t="s">
        <v>543</v>
      </c>
      <c r="C2" s="40" t="s">
        <v>544</v>
      </c>
      <c r="D2" s="40" t="s">
        <v>545</v>
      </c>
      <c r="E2" s="40" t="s">
        <v>546</v>
      </c>
      <c r="F2" s="40" t="s">
        <v>547</v>
      </c>
      <c r="G2" s="40" t="s">
        <v>548</v>
      </c>
      <c r="H2" s="40" t="s">
        <v>549</v>
      </c>
      <c r="I2" s="41"/>
      <c r="J2" s="39"/>
      <c r="K2" s="40" t="s">
        <v>543</v>
      </c>
      <c r="L2" s="40" t="s">
        <v>544</v>
      </c>
      <c r="M2" s="40" t="s">
        <v>545</v>
      </c>
      <c r="N2" s="40" t="s">
        <v>546</v>
      </c>
      <c r="O2" s="40" t="s">
        <v>547</v>
      </c>
      <c r="P2" s="40" t="s">
        <v>548</v>
      </c>
      <c r="Q2" s="40" t="s">
        <v>549</v>
      </c>
      <c r="R2" s="37"/>
      <c r="S2" s="42"/>
      <c r="T2" s="40" t="s">
        <v>543</v>
      </c>
      <c r="U2" s="40" t="s">
        <v>544</v>
      </c>
      <c r="V2" s="40" t="s">
        <v>545</v>
      </c>
      <c r="W2" s="40" t="s">
        <v>546</v>
      </c>
      <c r="X2" s="40" t="s">
        <v>547</v>
      </c>
      <c r="Y2" s="40" t="s">
        <v>548</v>
      </c>
      <c r="Z2" s="40" t="s">
        <v>549</v>
      </c>
      <c r="AA2" s="37"/>
      <c r="AB2" s="43"/>
      <c r="AC2" s="40" t="s">
        <v>543</v>
      </c>
      <c r="AD2" s="40" t="s">
        <v>544</v>
      </c>
      <c r="AE2" s="40" t="s">
        <v>545</v>
      </c>
      <c r="AF2" s="40" t="s">
        <v>546</v>
      </c>
      <c r="AG2" s="40" t="s">
        <v>547</v>
      </c>
      <c r="AH2" s="40" t="s">
        <v>548</v>
      </c>
      <c r="AI2" s="40" t="s">
        <v>549</v>
      </c>
    </row>
    <row r="3">
      <c r="A3" s="44">
        <v>0.0</v>
      </c>
      <c r="B3" s="45" t="s">
        <v>351</v>
      </c>
      <c r="C3" s="46" t="s">
        <v>359</v>
      </c>
      <c r="D3" s="47" t="s">
        <v>355</v>
      </c>
      <c r="E3" s="48" t="s">
        <v>490</v>
      </c>
      <c r="F3" s="49" t="s">
        <v>509</v>
      </c>
      <c r="G3" s="49" t="s">
        <v>509</v>
      </c>
      <c r="H3" s="50" t="s">
        <v>377</v>
      </c>
      <c r="I3" s="37"/>
      <c r="J3" s="44">
        <v>0.0</v>
      </c>
      <c r="K3" s="51" t="s">
        <v>348</v>
      </c>
      <c r="L3" s="52" t="s">
        <v>356</v>
      </c>
      <c r="M3" s="53" t="s">
        <v>352</v>
      </c>
      <c r="N3" s="54" t="s">
        <v>370</v>
      </c>
      <c r="O3" s="51" t="s">
        <v>348</v>
      </c>
      <c r="P3" s="51" t="s">
        <v>348</v>
      </c>
      <c r="Q3" s="55" t="s">
        <v>374</v>
      </c>
      <c r="R3" s="37"/>
      <c r="S3" s="44">
        <v>0.0</v>
      </c>
      <c r="T3" s="56" t="s">
        <v>349</v>
      </c>
      <c r="U3" s="57" t="s">
        <v>357</v>
      </c>
      <c r="V3" s="58" t="s">
        <v>353</v>
      </c>
      <c r="W3" s="59" t="s">
        <v>353</v>
      </c>
      <c r="X3" s="60" t="s">
        <v>367</v>
      </c>
      <c r="Y3" s="61" t="s">
        <v>367</v>
      </c>
      <c r="Z3" s="62" t="s">
        <v>371</v>
      </c>
      <c r="AA3" s="63"/>
      <c r="AB3" s="44">
        <v>0.0</v>
      </c>
      <c r="AC3" s="64" t="s">
        <v>350</v>
      </c>
      <c r="AD3" s="65" t="s">
        <v>365</v>
      </c>
      <c r="AE3" s="66" t="s">
        <v>354</v>
      </c>
      <c r="AF3" s="67" t="s">
        <v>366</v>
      </c>
      <c r="AG3" s="68" t="s">
        <v>508</v>
      </c>
      <c r="AH3" s="69" t="s">
        <v>368</v>
      </c>
      <c r="AI3" s="70" t="s">
        <v>372</v>
      </c>
    </row>
    <row r="4">
      <c r="A4" s="44">
        <v>0.041666666666666664</v>
      </c>
      <c r="B4" s="47" t="s">
        <v>355</v>
      </c>
      <c r="C4" s="71" t="s">
        <v>410</v>
      </c>
      <c r="D4" s="72" t="s">
        <v>458</v>
      </c>
      <c r="E4" s="73" t="s">
        <v>369</v>
      </c>
      <c r="F4" s="74" t="s">
        <v>510</v>
      </c>
      <c r="G4" s="47" t="s">
        <v>355</v>
      </c>
      <c r="H4" s="75" t="s">
        <v>529</v>
      </c>
      <c r="I4" s="37"/>
      <c r="J4" s="44">
        <v>0.041666666666666664</v>
      </c>
      <c r="K4" s="53" t="s">
        <v>352</v>
      </c>
      <c r="L4" s="76" t="s">
        <v>409</v>
      </c>
      <c r="M4" s="52" t="s">
        <v>356</v>
      </c>
      <c r="N4" s="52" t="s">
        <v>356</v>
      </c>
      <c r="O4" s="53" t="s">
        <v>352</v>
      </c>
      <c r="P4" s="53" t="s">
        <v>352</v>
      </c>
      <c r="Q4" s="54" t="s">
        <v>370</v>
      </c>
      <c r="R4" s="37"/>
      <c r="S4" s="44">
        <v>0.041666666666666664</v>
      </c>
      <c r="T4" s="77" t="s">
        <v>353</v>
      </c>
      <c r="U4" s="78" t="s">
        <v>361</v>
      </c>
      <c r="V4" s="79" t="s">
        <v>357</v>
      </c>
      <c r="W4" s="80" t="s">
        <v>357</v>
      </c>
      <c r="X4" s="81" t="s">
        <v>357</v>
      </c>
      <c r="Y4" s="82" t="s">
        <v>353</v>
      </c>
      <c r="Z4" s="83" t="s">
        <v>353</v>
      </c>
      <c r="AA4" s="63"/>
      <c r="AB4" s="44">
        <v>0.041666666666666664</v>
      </c>
      <c r="AC4" s="84" t="s">
        <v>354</v>
      </c>
      <c r="AD4" s="85" t="s">
        <v>362</v>
      </c>
      <c r="AE4" s="86" t="s">
        <v>358</v>
      </c>
      <c r="AF4" s="87" t="s">
        <v>364</v>
      </c>
      <c r="AG4" s="88" t="s">
        <v>365</v>
      </c>
      <c r="AH4" s="84" t="s">
        <v>354</v>
      </c>
      <c r="AI4" s="89" t="s">
        <v>508</v>
      </c>
    </row>
    <row r="5">
      <c r="A5" s="44">
        <v>0.08333333333333333</v>
      </c>
      <c r="B5" s="46" t="s">
        <v>359</v>
      </c>
      <c r="C5" s="90" t="s">
        <v>413</v>
      </c>
      <c r="D5" s="71" t="s">
        <v>410</v>
      </c>
      <c r="E5" s="91" t="s">
        <v>491</v>
      </c>
      <c r="F5" s="72" t="s">
        <v>458</v>
      </c>
      <c r="G5" s="72" t="s">
        <v>458</v>
      </c>
      <c r="H5" s="73" t="s">
        <v>369</v>
      </c>
      <c r="I5" s="37"/>
      <c r="J5" s="44">
        <v>0.08333333333333333</v>
      </c>
      <c r="K5" s="52" t="s">
        <v>356</v>
      </c>
      <c r="L5" s="92" t="s">
        <v>411</v>
      </c>
      <c r="M5" s="76" t="s">
        <v>409</v>
      </c>
      <c r="N5" s="93" t="s">
        <v>360</v>
      </c>
      <c r="O5" s="93" t="s">
        <v>360</v>
      </c>
      <c r="P5" s="93" t="s">
        <v>360</v>
      </c>
      <c r="Q5" s="52" t="s">
        <v>356</v>
      </c>
      <c r="R5" s="37"/>
      <c r="S5" s="44">
        <v>0.08333333333333333</v>
      </c>
      <c r="T5" s="79" t="s">
        <v>357</v>
      </c>
      <c r="U5" s="94" t="s">
        <v>361</v>
      </c>
      <c r="V5" s="78" t="s">
        <v>361</v>
      </c>
      <c r="W5" s="95" t="s">
        <v>361</v>
      </c>
      <c r="X5" s="96" t="s">
        <v>361</v>
      </c>
      <c r="Y5" s="97" t="s">
        <v>357</v>
      </c>
      <c r="Z5" s="98" t="s">
        <v>357</v>
      </c>
      <c r="AA5" s="63"/>
      <c r="AB5" s="44">
        <v>0.08333333333333333</v>
      </c>
      <c r="AC5" s="86" t="s">
        <v>358</v>
      </c>
      <c r="AD5" s="40" t="s">
        <v>412</v>
      </c>
      <c r="AE5" s="99" t="s">
        <v>362</v>
      </c>
      <c r="AF5" s="100" t="s">
        <v>358</v>
      </c>
      <c r="AG5" s="100" t="s">
        <v>358</v>
      </c>
      <c r="AH5" s="86" t="s">
        <v>358</v>
      </c>
      <c r="AI5" s="88" t="s">
        <v>365</v>
      </c>
    </row>
    <row r="6">
      <c r="A6" s="44">
        <v>0.125</v>
      </c>
      <c r="B6" s="101" t="s">
        <v>363</v>
      </c>
      <c r="C6" s="102" t="s">
        <v>415</v>
      </c>
      <c r="D6" s="103" t="s">
        <v>416</v>
      </c>
      <c r="E6" s="71" t="s">
        <v>410</v>
      </c>
      <c r="F6" s="71" t="s">
        <v>410</v>
      </c>
      <c r="G6" s="71" t="s">
        <v>410</v>
      </c>
      <c r="H6" s="72" t="s">
        <v>458</v>
      </c>
      <c r="I6" s="37"/>
      <c r="J6" s="44">
        <v>0.125</v>
      </c>
      <c r="K6" s="93" t="s">
        <v>360</v>
      </c>
      <c r="L6" s="92" t="s">
        <v>411</v>
      </c>
      <c r="M6" s="76" t="s">
        <v>409</v>
      </c>
      <c r="N6" s="76" t="s">
        <v>409</v>
      </c>
      <c r="O6" s="76" t="s">
        <v>409</v>
      </c>
      <c r="P6" s="76" t="s">
        <v>409</v>
      </c>
      <c r="Q6" s="52" t="s">
        <v>356</v>
      </c>
      <c r="R6" s="37"/>
      <c r="S6" s="44">
        <v>0.125</v>
      </c>
      <c r="T6" s="104" t="s">
        <v>361</v>
      </c>
      <c r="U6" s="105" t="s">
        <v>414</v>
      </c>
      <c r="V6" s="106" t="s">
        <v>361</v>
      </c>
      <c r="W6" s="78" t="s">
        <v>361</v>
      </c>
      <c r="X6" s="104" t="s">
        <v>361</v>
      </c>
      <c r="Y6" s="104" t="s">
        <v>361</v>
      </c>
      <c r="Z6" s="80" t="s">
        <v>357</v>
      </c>
      <c r="AA6" s="63"/>
      <c r="AB6" s="44">
        <v>0.125</v>
      </c>
      <c r="AC6" s="85" t="s">
        <v>362</v>
      </c>
      <c r="AD6" s="40" t="s">
        <v>412</v>
      </c>
      <c r="AE6" s="99" t="s">
        <v>362</v>
      </c>
      <c r="AF6" s="85" t="s">
        <v>362</v>
      </c>
      <c r="AG6" s="85" t="s">
        <v>362</v>
      </c>
      <c r="AH6" s="85" t="s">
        <v>362</v>
      </c>
      <c r="AI6" s="87" t="s">
        <v>364</v>
      </c>
    </row>
    <row r="7">
      <c r="A7" s="44">
        <v>0.16666666666666666</v>
      </c>
      <c r="B7" s="101" t="s">
        <v>363</v>
      </c>
      <c r="C7" s="103" t="s">
        <v>416</v>
      </c>
      <c r="D7" s="101" t="s">
        <v>363</v>
      </c>
      <c r="E7" s="91" t="s">
        <v>491</v>
      </c>
      <c r="F7" s="91" t="s">
        <v>491</v>
      </c>
      <c r="G7" s="101" t="s">
        <v>363</v>
      </c>
      <c r="H7" s="72" t="s">
        <v>458</v>
      </c>
      <c r="I7" s="37"/>
      <c r="J7" s="44">
        <v>0.16666666666666666</v>
      </c>
      <c r="K7" s="93" t="s">
        <v>360</v>
      </c>
      <c r="L7" s="76" t="s">
        <v>409</v>
      </c>
      <c r="M7" s="93" t="s">
        <v>360</v>
      </c>
      <c r="N7" s="93" t="s">
        <v>360</v>
      </c>
      <c r="O7" s="93" t="s">
        <v>360</v>
      </c>
      <c r="P7" s="93" t="s">
        <v>360</v>
      </c>
      <c r="Q7" s="52" t="s">
        <v>356</v>
      </c>
      <c r="R7" s="37"/>
      <c r="S7" s="44">
        <v>0.16666666666666666</v>
      </c>
      <c r="T7" s="107" t="s">
        <v>357</v>
      </c>
      <c r="U7" s="80" t="s">
        <v>357</v>
      </c>
      <c r="V7" s="107" t="s">
        <v>357</v>
      </c>
      <c r="W7" s="108" t="s">
        <v>357</v>
      </c>
      <c r="X7" s="109" t="s">
        <v>357</v>
      </c>
      <c r="Y7" s="109" t="s">
        <v>357</v>
      </c>
      <c r="Z7" s="110" t="s">
        <v>353</v>
      </c>
      <c r="AA7" s="63"/>
      <c r="AB7" s="44">
        <v>0.16666666666666666</v>
      </c>
      <c r="AC7" s="86" t="s">
        <v>364</v>
      </c>
      <c r="AD7" s="87" t="s">
        <v>364</v>
      </c>
      <c r="AE7" s="86" t="s">
        <v>364</v>
      </c>
      <c r="AF7" s="88" t="s">
        <v>364</v>
      </c>
      <c r="AG7" s="87" t="s">
        <v>364</v>
      </c>
      <c r="AH7" s="87" t="s">
        <v>364</v>
      </c>
      <c r="AI7" s="84" t="s">
        <v>354</v>
      </c>
    </row>
    <row r="8">
      <c r="A8" s="44">
        <v>0.20833333333333334</v>
      </c>
      <c r="B8" s="101" t="s">
        <v>363</v>
      </c>
      <c r="C8" s="111" t="s">
        <v>420</v>
      </c>
      <c r="D8" s="111" t="s">
        <v>420</v>
      </c>
      <c r="E8" s="112" t="s">
        <v>492</v>
      </c>
      <c r="F8" s="112" t="s">
        <v>492</v>
      </c>
      <c r="G8" s="113" t="s">
        <v>457</v>
      </c>
      <c r="H8" s="74" t="s">
        <v>510</v>
      </c>
      <c r="I8" s="37"/>
      <c r="J8" s="44">
        <v>0.20833333333333334</v>
      </c>
      <c r="K8" s="93" t="s">
        <v>360</v>
      </c>
      <c r="L8" s="114" t="s">
        <v>417</v>
      </c>
      <c r="M8" s="114" t="s">
        <v>417</v>
      </c>
      <c r="N8" s="114" t="s">
        <v>417</v>
      </c>
      <c r="O8" s="114" t="s">
        <v>417</v>
      </c>
      <c r="P8" s="51" t="s">
        <v>348</v>
      </c>
      <c r="Q8" s="53" t="s">
        <v>352</v>
      </c>
      <c r="R8" s="37"/>
      <c r="S8" s="44">
        <v>0.20833333333333334</v>
      </c>
      <c r="T8" s="115" t="s">
        <v>353</v>
      </c>
      <c r="U8" s="116" t="s">
        <v>418</v>
      </c>
      <c r="V8" s="117" t="s">
        <v>371</v>
      </c>
      <c r="W8" s="62" t="s">
        <v>371</v>
      </c>
      <c r="X8" s="62" t="s">
        <v>371</v>
      </c>
      <c r="Y8" s="118" t="s">
        <v>371</v>
      </c>
      <c r="Z8" s="119" t="s">
        <v>367</v>
      </c>
      <c r="AA8" s="63"/>
      <c r="AB8" s="44">
        <v>0.20833333333333334</v>
      </c>
      <c r="AC8" s="84" t="s">
        <v>365</v>
      </c>
      <c r="AD8" s="120" t="s">
        <v>419</v>
      </c>
      <c r="AE8" s="121" t="s">
        <v>459</v>
      </c>
      <c r="AF8" s="122" t="s">
        <v>372</v>
      </c>
      <c r="AG8" s="122" t="s">
        <v>372</v>
      </c>
      <c r="AH8" s="123" t="s">
        <v>372</v>
      </c>
      <c r="AI8" s="124" t="s">
        <v>350</v>
      </c>
    </row>
    <row r="9">
      <c r="A9" s="44">
        <v>0.25</v>
      </c>
      <c r="B9" s="101" t="s">
        <v>363</v>
      </c>
      <c r="C9" s="125" t="s">
        <v>400</v>
      </c>
      <c r="D9" s="126" t="s">
        <v>403</v>
      </c>
      <c r="E9" s="127" t="s">
        <v>494</v>
      </c>
      <c r="F9" s="128" t="s">
        <v>511</v>
      </c>
      <c r="G9" s="129" t="s">
        <v>518</v>
      </c>
      <c r="H9" s="130" t="s">
        <v>373</v>
      </c>
      <c r="I9" s="37"/>
      <c r="J9" s="44">
        <v>0.25</v>
      </c>
      <c r="K9" s="93" t="s">
        <v>360</v>
      </c>
      <c r="L9" s="131" t="s">
        <v>397</v>
      </c>
      <c r="M9" s="131" t="s">
        <v>397</v>
      </c>
      <c r="N9" s="132" t="s">
        <v>393</v>
      </c>
      <c r="O9" s="132" t="s">
        <v>393</v>
      </c>
      <c r="P9" s="133" t="s">
        <v>389</v>
      </c>
      <c r="Q9" s="54" t="s">
        <v>370</v>
      </c>
      <c r="R9" s="37"/>
      <c r="S9" s="44">
        <v>0.25</v>
      </c>
      <c r="T9" s="134" t="s">
        <v>353</v>
      </c>
      <c r="U9" s="135" t="s">
        <v>398</v>
      </c>
      <c r="V9" s="136" t="s">
        <v>394</v>
      </c>
      <c r="W9" s="137" t="s">
        <v>390</v>
      </c>
      <c r="X9" s="138" t="s">
        <v>390</v>
      </c>
      <c r="Y9" s="139" t="s">
        <v>505</v>
      </c>
      <c r="Z9" s="62" t="s">
        <v>371</v>
      </c>
      <c r="AA9" s="63"/>
      <c r="AB9" s="44">
        <v>0.25</v>
      </c>
      <c r="AC9" s="140" t="s">
        <v>366</v>
      </c>
      <c r="AD9" s="141" t="s">
        <v>421</v>
      </c>
      <c r="AE9" s="142" t="s">
        <v>395</v>
      </c>
      <c r="AF9" s="143" t="s">
        <v>493</v>
      </c>
      <c r="AG9" s="144" t="s">
        <v>391</v>
      </c>
      <c r="AH9" s="145" t="s">
        <v>506</v>
      </c>
      <c r="AI9" s="122" t="s">
        <v>459</v>
      </c>
    </row>
    <row r="10">
      <c r="A10" s="44">
        <v>0.2916666666666667</v>
      </c>
      <c r="B10" s="73" t="s">
        <v>369</v>
      </c>
      <c r="C10" s="146" t="s">
        <v>425</v>
      </c>
      <c r="D10" s="147" t="s">
        <v>461</v>
      </c>
      <c r="E10" s="148" t="s">
        <v>495</v>
      </c>
      <c r="F10" s="149" t="s">
        <v>474</v>
      </c>
      <c r="G10" s="150" t="s">
        <v>519</v>
      </c>
      <c r="H10" s="151" t="s">
        <v>530</v>
      </c>
      <c r="I10" s="37"/>
      <c r="J10" s="44">
        <v>0.2916666666666667</v>
      </c>
      <c r="K10" s="52" t="s">
        <v>356</v>
      </c>
      <c r="L10" s="152" t="s">
        <v>422</v>
      </c>
      <c r="M10" s="152" t="s">
        <v>422</v>
      </c>
      <c r="N10" s="152" t="s">
        <v>422</v>
      </c>
      <c r="O10" s="153" t="s">
        <v>426</v>
      </c>
      <c r="P10" s="154" t="s">
        <v>436</v>
      </c>
      <c r="Q10" s="55" t="s">
        <v>374</v>
      </c>
      <c r="R10" s="37"/>
      <c r="S10" s="44">
        <v>0.2916666666666667</v>
      </c>
      <c r="T10" s="155" t="s">
        <v>367</v>
      </c>
      <c r="U10" s="156" t="s">
        <v>423</v>
      </c>
      <c r="V10" s="157" t="s">
        <v>423</v>
      </c>
      <c r="W10" s="158" t="s">
        <v>427</v>
      </c>
      <c r="X10" s="159" t="s">
        <v>464</v>
      </c>
      <c r="Y10" s="160" t="s">
        <v>437</v>
      </c>
      <c r="Z10" s="161" t="s">
        <v>375</v>
      </c>
      <c r="AA10" s="63"/>
      <c r="AB10" s="44">
        <v>0.2916666666666667</v>
      </c>
      <c r="AC10" s="124" t="s">
        <v>368</v>
      </c>
      <c r="AD10" s="162" t="s">
        <v>424</v>
      </c>
      <c r="AE10" s="163" t="s">
        <v>460</v>
      </c>
      <c r="AF10" s="164" t="s">
        <v>428</v>
      </c>
      <c r="AG10" s="165" t="s">
        <v>465</v>
      </c>
      <c r="AH10" s="166" t="s">
        <v>441</v>
      </c>
      <c r="AI10" s="167" t="s">
        <v>376</v>
      </c>
    </row>
    <row r="11">
      <c r="A11" s="44">
        <v>0.3333333333333333</v>
      </c>
      <c r="B11" s="130" t="s">
        <v>373</v>
      </c>
      <c r="C11" s="168" t="s">
        <v>429</v>
      </c>
      <c r="D11" s="169" t="s">
        <v>463</v>
      </c>
      <c r="E11" s="170" t="s">
        <v>496</v>
      </c>
      <c r="F11" s="168" t="s">
        <v>429</v>
      </c>
      <c r="G11" s="171" t="s">
        <v>473</v>
      </c>
      <c r="H11" s="172" t="s">
        <v>381</v>
      </c>
      <c r="I11" s="37"/>
      <c r="J11" s="44">
        <v>0.3333333333333333</v>
      </c>
      <c r="K11" s="54" t="s">
        <v>370</v>
      </c>
      <c r="L11" s="153" t="s">
        <v>426</v>
      </c>
      <c r="M11" s="152" t="s">
        <v>422</v>
      </c>
      <c r="N11" s="152" t="s">
        <v>422</v>
      </c>
      <c r="O11" s="153" t="s">
        <v>426</v>
      </c>
      <c r="P11" s="154" t="s">
        <v>436</v>
      </c>
      <c r="Q11" s="173" t="s">
        <v>378</v>
      </c>
      <c r="R11" s="37"/>
      <c r="S11" s="44">
        <v>0.3333333333333333</v>
      </c>
      <c r="T11" s="174" t="s">
        <v>371</v>
      </c>
      <c r="U11" s="175" t="s">
        <v>427</v>
      </c>
      <c r="V11" s="176" t="s">
        <v>423</v>
      </c>
      <c r="W11" s="177" t="s">
        <v>423</v>
      </c>
      <c r="X11" s="178" t="s">
        <v>464</v>
      </c>
      <c r="Y11" s="179" t="s">
        <v>437</v>
      </c>
      <c r="Z11" s="180" t="s">
        <v>383</v>
      </c>
      <c r="AA11" s="63"/>
      <c r="AB11" s="44">
        <v>0.3333333333333333</v>
      </c>
      <c r="AC11" s="123" t="s">
        <v>372</v>
      </c>
      <c r="AD11" s="181" t="s">
        <v>428</v>
      </c>
      <c r="AE11" s="182" t="s">
        <v>462</v>
      </c>
      <c r="AF11" s="183" t="s">
        <v>424</v>
      </c>
      <c r="AG11" s="184" t="s">
        <v>465</v>
      </c>
      <c r="AH11" s="185" t="s">
        <v>441</v>
      </c>
      <c r="AI11" s="186" t="s">
        <v>386</v>
      </c>
    </row>
    <row r="12">
      <c r="A12" s="44">
        <v>0.375</v>
      </c>
      <c r="B12" s="50" t="s">
        <v>377</v>
      </c>
      <c r="C12" s="187" t="s">
        <v>433</v>
      </c>
      <c r="D12" s="188" t="s">
        <v>466</v>
      </c>
      <c r="E12" s="188" t="s">
        <v>466</v>
      </c>
      <c r="F12" s="189" t="s">
        <v>442</v>
      </c>
      <c r="G12" s="190" t="s">
        <v>439</v>
      </c>
      <c r="H12" s="191" t="s">
        <v>453</v>
      </c>
      <c r="I12" s="37"/>
      <c r="J12" s="44">
        <v>0.375</v>
      </c>
      <c r="K12" s="55" t="s">
        <v>374</v>
      </c>
      <c r="L12" s="192" t="s">
        <v>430</v>
      </c>
      <c r="M12" s="153" t="s">
        <v>426</v>
      </c>
      <c r="N12" s="153" t="s">
        <v>426</v>
      </c>
      <c r="O12" s="154" t="s">
        <v>436</v>
      </c>
      <c r="P12" s="154" t="s">
        <v>436</v>
      </c>
      <c r="Q12" s="132" t="s">
        <v>393</v>
      </c>
      <c r="R12" s="37"/>
      <c r="S12" s="44">
        <v>0.375</v>
      </c>
      <c r="T12" s="193" t="s">
        <v>375</v>
      </c>
      <c r="U12" s="194" t="s">
        <v>431</v>
      </c>
      <c r="V12" s="195" t="s">
        <v>464</v>
      </c>
      <c r="W12" s="196" t="s">
        <v>464</v>
      </c>
      <c r="X12" s="197" t="s">
        <v>440</v>
      </c>
      <c r="Y12" s="198" t="s">
        <v>437</v>
      </c>
      <c r="Z12" s="199" t="s">
        <v>394</v>
      </c>
      <c r="AA12" s="63"/>
      <c r="AB12" s="44">
        <v>0.375</v>
      </c>
      <c r="AC12" s="200" t="s">
        <v>376</v>
      </c>
      <c r="AD12" s="201" t="s">
        <v>432</v>
      </c>
      <c r="AE12" s="202" t="s">
        <v>465</v>
      </c>
      <c r="AF12" s="203" t="s">
        <v>467</v>
      </c>
      <c r="AG12" s="204" t="s">
        <v>450</v>
      </c>
      <c r="AH12" s="205" t="s">
        <v>438</v>
      </c>
      <c r="AI12" s="206" t="s">
        <v>531</v>
      </c>
    </row>
    <row r="13">
      <c r="A13" s="44">
        <v>0.4166666666666667</v>
      </c>
      <c r="B13" s="172" t="s">
        <v>381</v>
      </c>
      <c r="C13" s="207" t="s">
        <v>434</v>
      </c>
      <c r="D13" s="208" t="s">
        <v>468</v>
      </c>
      <c r="E13" s="209" t="s">
        <v>497</v>
      </c>
      <c r="F13" s="210" t="s">
        <v>469</v>
      </c>
      <c r="G13" s="208" t="s">
        <v>468</v>
      </c>
      <c r="H13" s="211" t="s">
        <v>471</v>
      </c>
      <c r="I13" s="37"/>
      <c r="J13" s="44">
        <v>0.4166666666666667</v>
      </c>
      <c r="K13" s="173" t="s">
        <v>378</v>
      </c>
      <c r="L13" s="192" t="s">
        <v>430</v>
      </c>
      <c r="M13" s="153" t="s">
        <v>426</v>
      </c>
      <c r="N13" s="153" t="s">
        <v>426</v>
      </c>
      <c r="O13" s="153" t="s">
        <v>426</v>
      </c>
      <c r="P13" s="153" t="s">
        <v>426</v>
      </c>
      <c r="Q13" s="192" t="s">
        <v>430</v>
      </c>
      <c r="R13" s="37"/>
      <c r="S13" s="44">
        <v>0.4166666666666667</v>
      </c>
      <c r="T13" s="212" t="s">
        <v>379</v>
      </c>
      <c r="U13" s="213" t="s">
        <v>431</v>
      </c>
      <c r="V13" s="214" t="s">
        <v>464</v>
      </c>
      <c r="W13" s="215" t="s">
        <v>464</v>
      </c>
      <c r="X13" s="216" t="s">
        <v>440</v>
      </c>
      <c r="Y13" s="217" t="s">
        <v>464</v>
      </c>
      <c r="Z13" s="218" t="s">
        <v>437</v>
      </c>
      <c r="AA13" s="63"/>
      <c r="AB13" s="44">
        <v>0.4166666666666667</v>
      </c>
      <c r="AC13" s="219" t="s">
        <v>380</v>
      </c>
      <c r="AD13" s="220" t="s">
        <v>432</v>
      </c>
      <c r="AE13" s="221" t="s">
        <v>467</v>
      </c>
      <c r="AF13" s="222" t="s">
        <v>465</v>
      </c>
      <c r="AG13" s="223" t="s">
        <v>498</v>
      </c>
      <c r="AH13" s="165" t="s">
        <v>465</v>
      </c>
      <c r="AI13" s="224" t="s">
        <v>438</v>
      </c>
    </row>
    <row r="14">
      <c r="A14" s="44">
        <v>0.4583333333333333</v>
      </c>
      <c r="B14" s="225" t="s">
        <v>385</v>
      </c>
      <c r="C14" s="226" t="s">
        <v>435</v>
      </c>
      <c r="D14" s="210" t="s">
        <v>469</v>
      </c>
      <c r="E14" s="208" t="s">
        <v>468</v>
      </c>
      <c r="F14" s="210" t="s">
        <v>469</v>
      </c>
      <c r="G14" s="209" t="s">
        <v>497</v>
      </c>
      <c r="H14" s="227" t="s">
        <v>532</v>
      </c>
      <c r="I14" s="37"/>
      <c r="J14" s="44">
        <v>0.4583333333333333</v>
      </c>
      <c r="K14" s="228" t="s">
        <v>382</v>
      </c>
      <c r="L14" s="192" t="s">
        <v>430</v>
      </c>
      <c r="M14" s="154" t="s">
        <v>436</v>
      </c>
      <c r="N14" s="153" t="s">
        <v>426</v>
      </c>
      <c r="O14" s="154" t="s">
        <v>436</v>
      </c>
      <c r="P14" s="153" t="s">
        <v>426</v>
      </c>
      <c r="Q14" s="154" t="s">
        <v>436</v>
      </c>
      <c r="R14" s="37"/>
      <c r="S14" s="44">
        <v>0.4583333333333333</v>
      </c>
      <c r="T14" s="229" t="s">
        <v>383</v>
      </c>
      <c r="U14" s="230" t="s">
        <v>398</v>
      </c>
      <c r="V14" s="231" t="s">
        <v>440</v>
      </c>
      <c r="W14" s="232" t="s">
        <v>440</v>
      </c>
      <c r="X14" s="233" t="s">
        <v>440</v>
      </c>
      <c r="Y14" s="234" t="s">
        <v>427</v>
      </c>
      <c r="Z14" s="235" t="s">
        <v>440</v>
      </c>
      <c r="AA14" s="63"/>
      <c r="AB14" s="44">
        <v>0.4583333333333333</v>
      </c>
      <c r="AC14" s="236" t="s">
        <v>384</v>
      </c>
      <c r="AD14" s="237" t="s">
        <v>401</v>
      </c>
      <c r="AE14" s="238" t="s">
        <v>450</v>
      </c>
      <c r="AF14" s="239" t="s">
        <v>498</v>
      </c>
      <c r="AG14" s="238" t="s">
        <v>450</v>
      </c>
      <c r="AH14" s="181" t="s">
        <v>428</v>
      </c>
      <c r="AI14" s="240" t="s">
        <v>498</v>
      </c>
    </row>
    <row r="15">
      <c r="A15" s="44">
        <v>0.5</v>
      </c>
      <c r="B15" s="241" t="s">
        <v>387</v>
      </c>
      <c r="C15" s="126" t="s">
        <v>403</v>
      </c>
      <c r="D15" s="211" t="s">
        <v>471</v>
      </c>
      <c r="E15" s="171" t="s">
        <v>473</v>
      </c>
      <c r="F15" s="190" t="s">
        <v>439</v>
      </c>
      <c r="G15" s="242" t="s">
        <v>451</v>
      </c>
      <c r="H15" s="189" t="s">
        <v>442</v>
      </c>
      <c r="I15" s="37"/>
      <c r="J15" s="44">
        <v>0.5</v>
      </c>
      <c r="K15" s="228" t="s">
        <v>382</v>
      </c>
      <c r="L15" s="131" t="s">
        <v>397</v>
      </c>
      <c r="M15" s="192" t="s">
        <v>430</v>
      </c>
      <c r="N15" s="154" t="s">
        <v>436</v>
      </c>
      <c r="O15" s="154" t="s">
        <v>436</v>
      </c>
      <c r="P15" s="153" t="s">
        <v>426</v>
      </c>
      <c r="Q15" s="154" t="s">
        <v>436</v>
      </c>
      <c r="R15" s="37"/>
      <c r="S15" s="44">
        <v>0.5</v>
      </c>
      <c r="T15" s="243" t="s">
        <v>383</v>
      </c>
      <c r="U15" s="136" t="s">
        <v>394</v>
      </c>
      <c r="V15" s="213" t="s">
        <v>431</v>
      </c>
      <c r="W15" s="244" t="s">
        <v>437</v>
      </c>
      <c r="X15" s="245" t="s">
        <v>431</v>
      </c>
      <c r="Y15" s="246" t="s">
        <v>440</v>
      </c>
      <c r="Z15" s="247" t="s">
        <v>440</v>
      </c>
      <c r="AA15" s="63"/>
      <c r="AB15" s="44">
        <v>0.5</v>
      </c>
      <c r="AC15" s="236" t="s">
        <v>386</v>
      </c>
      <c r="AD15" s="142" t="s">
        <v>395</v>
      </c>
      <c r="AE15" s="220" t="s">
        <v>470</v>
      </c>
      <c r="AF15" s="248" t="s">
        <v>472</v>
      </c>
      <c r="AG15" s="249" t="s">
        <v>432</v>
      </c>
      <c r="AH15" s="223" t="s">
        <v>498</v>
      </c>
      <c r="AI15" s="250" t="s">
        <v>441</v>
      </c>
    </row>
    <row r="16">
      <c r="A16" s="44">
        <v>0.5416666666666666</v>
      </c>
      <c r="B16" s="251" t="s">
        <v>388</v>
      </c>
      <c r="C16" s="252" t="s">
        <v>402</v>
      </c>
      <c r="D16" s="171" t="s">
        <v>473</v>
      </c>
      <c r="E16" s="189" t="s">
        <v>442</v>
      </c>
      <c r="F16" s="253" t="s">
        <v>512</v>
      </c>
      <c r="G16" s="168" t="s">
        <v>429</v>
      </c>
      <c r="H16" s="242" t="s">
        <v>451</v>
      </c>
      <c r="I16" s="37"/>
      <c r="J16" s="44">
        <v>0.5416666666666666</v>
      </c>
      <c r="K16" s="228" t="s">
        <v>382</v>
      </c>
      <c r="L16" s="131" t="s">
        <v>397</v>
      </c>
      <c r="M16" s="154" t="s">
        <v>436</v>
      </c>
      <c r="N16" s="154" t="s">
        <v>436</v>
      </c>
      <c r="O16" s="154" t="s">
        <v>436</v>
      </c>
      <c r="P16" s="153" t="s">
        <v>426</v>
      </c>
      <c r="Q16" s="153" t="s">
        <v>426</v>
      </c>
      <c r="R16" s="37"/>
      <c r="S16" s="44">
        <v>0.5416666666666666</v>
      </c>
      <c r="T16" s="254" t="s">
        <v>383</v>
      </c>
      <c r="U16" s="255" t="s">
        <v>398</v>
      </c>
      <c r="V16" s="256" t="s">
        <v>437</v>
      </c>
      <c r="W16" s="179" t="s">
        <v>437</v>
      </c>
      <c r="X16" s="257" t="s">
        <v>437</v>
      </c>
      <c r="Y16" s="258" t="s">
        <v>427</v>
      </c>
      <c r="Z16" s="216" t="s">
        <v>440</v>
      </c>
      <c r="AA16" s="63"/>
      <c r="AB16" s="44">
        <v>0.5416666666666666</v>
      </c>
      <c r="AC16" s="259" t="s">
        <v>384</v>
      </c>
      <c r="AD16" s="260" t="s">
        <v>421</v>
      </c>
      <c r="AE16" s="248" t="s">
        <v>472</v>
      </c>
      <c r="AF16" s="185" t="s">
        <v>441</v>
      </c>
      <c r="AG16" s="261" t="s">
        <v>438</v>
      </c>
      <c r="AH16" s="262" t="s">
        <v>428</v>
      </c>
      <c r="AI16" s="240" t="s">
        <v>498</v>
      </c>
    </row>
    <row r="17">
      <c r="A17" s="44">
        <v>0.5833333333333334</v>
      </c>
      <c r="B17" s="263" t="s">
        <v>392</v>
      </c>
      <c r="C17" s="190" t="s">
        <v>439</v>
      </c>
      <c r="D17" s="149" t="s">
        <v>474</v>
      </c>
      <c r="E17" s="264" t="s">
        <v>499</v>
      </c>
      <c r="F17" s="148" t="s">
        <v>495</v>
      </c>
      <c r="G17" s="265" t="s">
        <v>521</v>
      </c>
      <c r="H17" s="146" t="s">
        <v>425</v>
      </c>
      <c r="I17" s="37"/>
      <c r="J17" s="44">
        <v>0.5833333333333334</v>
      </c>
      <c r="K17" s="133" t="s">
        <v>389</v>
      </c>
      <c r="L17" s="154" t="s">
        <v>436</v>
      </c>
      <c r="M17" s="153" t="s">
        <v>426</v>
      </c>
      <c r="N17" s="152" t="s">
        <v>422</v>
      </c>
      <c r="O17" s="153" t="s">
        <v>426</v>
      </c>
      <c r="P17" s="266" t="s">
        <v>476</v>
      </c>
      <c r="Q17" s="152" t="s">
        <v>422</v>
      </c>
      <c r="R17" s="37"/>
      <c r="S17" s="44">
        <v>0.5833333333333334</v>
      </c>
      <c r="T17" s="267" t="s">
        <v>390</v>
      </c>
      <c r="U17" s="268" t="s">
        <v>437</v>
      </c>
      <c r="V17" s="159" t="s">
        <v>464</v>
      </c>
      <c r="W17" s="269" t="s">
        <v>427</v>
      </c>
      <c r="X17" s="258" t="s">
        <v>427</v>
      </c>
      <c r="Y17" s="270" t="s">
        <v>477</v>
      </c>
      <c r="Z17" s="271" t="s">
        <v>427</v>
      </c>
      <c r="AA17" s="63"/>
      <c r="AB17" s="44">
        <v>0.5833333333333334</v>
      </c>
      <c r="AC17" s="272" t="s">
        <v>391</v>
      </c>
      <c r="AD17" s="273" t="s">
        <v>438</v>
      </c>
      <c r="AE17" s="165" t="s">
        <v>465</v>
      </c>
      <c r="AF17" s="274" t="s">
        <v>428</v>
      </c>
      <c r="AG17" s="262" t="s">
        <v>428</v>
      </c>
      <c r="AH17" s="275" t="s">
        <v>520</v>
      </c>
      <c r="AI17" s="183" t="s">
        <v>424</v>
      </c>
    </row>
    <row r="18">
      <c r="A18" s="44">
        <v>0.625</v>
      </c>
      <c r="B18" s="276" t="s">
        <v>396</v>
      </c>
      <c r="C18" s="189" t="s">
        <v>442</v>
      </c>
      <c r="D18" s="277" t="s">
        <v>475</v>
      </c>
      <c r="E18" s="147" t="s">
        <v>461</v>
      </c>
      <c r="F18" s="146" t="s">
        <v>425</v>
      </c>
      <c r="G18" s="278" t="s">
        <v>522</v>
      </c>
      <c r="H18" s="279" t="s">
        <v>535</v>
      </c>
      <c r="I18" s="37"/>
      <c r="J18" s="44">
        <v>0.625</v>
      </c>
      <c r="K18" s="132" t="s">
        <v>393</v>
      </c>
      <c r="L18" s="154" t="s">
        <v>436</v>
      </c>
      <c r="M18" s="152" t="s">
        <v>422</v>
      </c>
      <c r="N18" s="152" t="s">
        <v>422</v>
      </c>
      <c r="O18" s="152" t="s">
        <v>422</v>
      </c>
      <c r="P18" s="280" t="s">
        <v>444</v>
      </c>
      <c r="Q18" s="266" t="s">
        <v>476</v>
      </c>
      <c r="R18" s="37"/>
      <c r="S18" s="44">
        <v>0.625</v>
      </c>
      <c r="T18" s="281" t="s">
        <v>394</v>
      </c>
      <c r="U18" s="282" t="s">
        <v>440</v>
      </c>
      <c r="V18" s="283" t="s">
        <v>427</v>
      </c>
      <c r="W18" s="284" t="s">
        <v>423</v>
      </c>
      <c r="X18" s="177" t="s">
        <v>423</v>
      </c>
      <c r="Y18" s="285" t="s">
        <v>445</v>
      </c>
      <c r="Z18" s="286" t="s">
        <v>533</v>
      </c>
      <c r="AA18" s="63"/>
      <c r="AB18" s="44">
        <v>0.625</v>
      </c>
      <c r="AC18" s="287" t="s">
        <v>395</v>
      </c>
      <c r="AD18" s="288" t="s">
        <v>441</v>
      </c>
      <c r="AE18" s="289" t="s">
        <v>424</v>
      </c>
      <c r="AF18" s="290" t="s">
        <v>460</v>
      </c>
      <c r="AG18" s="162" t="s">
        <v>424</v>
      </c>
      <c r="AH18" s="291" t="s">
        <v>448</v>
      </c>
      <c r="AI18" s="292" t="s">
        <v>534</v>
      </c>
    </row>
    <row r="19">
      <c r="A19" s="44">
        <v>0.6666666666666666</v>
      </c>
      <c r="B19" s="125" t="s">
        <v>400</v>
      </c>
      <c r="C19" s="168" t="s">
        <v>429</v>
      </c>
      <c r="D19" s="293" t="s">
        <v>479</v>
      </c>
      <c r="E19" s="294" t="s">
        <v>501</v>
      </c>
      <c r="F19" s="295" t="s">
        <v>513</v>
      </c>
      <c r="G19" s="296" t="s">
        <v>523</v>
      </c>
      <c r="H19" s="295" t="s">
        <v>513</v>
      </c>
      <c r="I19" s="37"/>
      <c r="J19" s="44">
        <v>0.6666666666666666</v>
      </c>
      <c r="K19" s="131" t="s">
        <v>397</v>
      </c>
      <c r="L19" s="153" t="s">
        <v>426</v>
      </c>
      <c r="M19" s="266" t="s">
        <v>476</v>
      </c>
      <c r="N19" s="266" t="s">
        <v>476</v>
      </c>
      <c r="O19" s="266" t="s">
        <v>476</v>
      </c>
      <c r="P19" s="297" t="s">
        <v>480</v>
      </c>
      <c r="Q19" s="266" t="s">
        <v>476</v>
      </c>
      <c r="R19" s="37"/>
      <c r="S19" s="44">
        <v>0.6666666666666666</v>
      </c>
      <c r="T19" s="298" t="s">
        <v>398</v>
      </c>
      <c r="U19" s="269" t="s">
        <v>427</v>
      </c>
      <c r="V19" s="299" t="s">
        <v>477</v>
      </c>
      <c r="W19" s="300" t="s">
        <v>477</v>
      </c>
      <c r="X19" s="301" t="s">
        <v>477</v>
      </c>
      <c r="Y19" s="302" t="s">
        <v>481</v>
      </c>
      <c r="Z19" s="303" t="s">
        <v>477</v>
      </c>
      <c r="AA19" s="304"/>
      <c r="AB19" s="44">
        <v>0.6666666666666666</v>
      </c>
      <c r="AC19" s="305" t="s">
        <v>399</v>
      </c>
      <c r="AD19" s="274" t="s">
        <v>443</v>
      </c>
      <c r="AE19" s="306" t="s">
        <v>478</v>
      </c>
      <c r="AF19" s="307" t="s">
        <v>500</v>
      </c>
      <c r="AG19" s="308" t="s">
        <v>478</v>
      </c>
      <c r="AH19" s="309" t="s">
        <v>482</v>
      </c>
      <c r="AI19" s="310" t="s">
        <v>478</v>
      </c>
    </row>
    <row r="20">
      <c r="A20" s="44">
        <v>0.7083333333333334</v>
      </c>
      <c r="B20" s="252" t="s">
        <v>402</v>
      </c>
      <c r="C20" s="311" t="s">
        <v>447</v>
      </c>
      <c r="D20" s="312" t="s">
        <v>483</v>
      </c>
      <c r="E20" s="313" t="s">
        <v>503</v>
      </c>
      <c r="F20" s="314" t="s">
        <v>516</v>
      </c>
      <c r="G20" s="315" t="s">
        <v>526</v>
      </c>
      <c r="H20" s="295" t="s">
        <v>513</v>
      </c>
      <c r="I20" s="37"/>
      <c r="J20" s="44">
        <v>0.7083333333333334</v>
      </c>
      <c r="K20" s="131" t="s">
        <v>397</v>
      </c>
      <c r="L20" s="280" t="s">
        <v>444</v>
      </c>
      <c r="M20" s="297" t="s">
        <v>480</v>
      </c>
      <c r="N20" s="297" t="s">
        <v>480</v>
      </c>
      <c r="O20" s="297" t="s">
        <v>480</v>
      </c>
      <c r="P20" s="316" t="s">
        <v>514</v>
      </c>
      <c r="Q20" s="266" t="s">
        <v>476</v>
      </c>
      <c r="R20" s="37"/>
      <c r="S20" s="44">
        <v>0.7083333333333334</v>
      </c>
      <c r="T20" s="230" t="s">
        <v>398</v>
      </c>
      <c r="U20" s="317" t="s">
        <v>445</v>
      </c>
      <c r="V20" s="318" t="s">
        <v>481</v>
      </c>
      <c r="W20" s="319" t="s">
        <v>484</v>
      </c>
      <c r="X20" s="320" t="s">
        <v>481</v>
      </c>
      <c r="Y20" s="321" t="s">
        <v>524</v>
      </c>
      <c r="Z20" s="322" t="s">
        <v>477</v>
      </c>
      <c r="AA20" s="304"/>
      <c r="AB20" s="44">
        <v>0.7083333333333334</v>
      </c>
      <c r="AC20" s="237" t="s">
        <v>401</v>
      </c>
      <c r="AD20" s="323" t="s">
        <v>446</v>
      </c>
      <c r="AE20" s="324" t="s">
        <v>482</v>
      </c>
      <c r="AF20" s="325" t="s">
        <v>502</v>
      </c>
      <c r="AG20" s="326" t="s">
        <v>515</v>
      </c>
      <c r="AH20" s="327" t="s">
        <v>525</v>
      </c>
      <c r="AI20" s="328" t="s">
        <v>500</v>
      </c>
    </row>
    <row r="21">
      <c r="A21" s="44">
        <v>0.75</v>
      </c>
      <c r="B21" s="126" t="s">
        <v>403</v>
      </c>
      <c r="C21" s="329" t="s">
        <v>449</v>
      </c>
      <c r="D21" s="330" t="s">
        <v>486</v>
      </c>
      <c r="E21" s="330" t="s">
        <v>486</v>
      </c>
      <c r="F21" s="331" t="s">
        <v>517</v>
      </c>
      <c r="G21" s="315" t="s">
        <v>526</v>
      </c>
      <c r="H21" s="332" t="s">
        <v>504</v>
      </c>
      <c r="I21" s="37"/>
      <c r="J21" s="44">
        <v>0.75</v>
      </c>
      <c r="K21" s="131" t="s">
        <v>397</v>
      </c>
      <c r="L21" s="280" t="s">
        <v>444</v>
      </c>
      <c r="M21" s="316" t="s">
        <v>514</v>
      </c>
      <c r="N21" s="297" t="s">
        <v>480</v>
      </c>
      <c r="O21" s="297" t="s">
        <v>480</v>
      </c>
      <c r="P21" s="316" t="s">
        <v>514</v>
      </c>
      <c r="Q21" s="152" t="s">
        <v>422</v>
      </c>
      <c r="R21" s="37"/>
      <c r="S21" s="44">
        <v>0.75</v>
      </c>
      <c r="T21" s="333" t="s">
        <v>398</v>
      </c>
      <c r="U21" s="334" t="s">
        <v>445</v>
      </c>
      <c r="V21" s="335" t="s">
        <v>484</v>
      </c>
      <c r="W21" s="319" t="s">
        <v>484</v>
      </c>
      <c r="X21" s="336" t="s">
        <v>481</v>
      </c>
      <c r="Y21" s="337" t="s">
        <v>527</v>
      </c>
      <c r="Z21" s="338" t="s">
        <v>423</v>
      </c>
      <c r="AA21" s="63"/>
      <c r="AB21" s="44">
        <v>0.75</v>
      </c>
      <c r="AC21" s="339" t="s">
        <v>399</v>
      </c>
      <c r="AD21" s="340" t="s">
        <v>448</v>
      </c>
      <c r="AE21" s="341" t="s">
        <v>485</v>
      </c>
      <c r="AF21" s="325" t="s">
        <v>502</v>
      </c>
      <c r="AG21" s="342" t="s">
        <v>515</v>
      </c>
      <c r="AH21" s="343" t="s">
        <v>528</v>
      </c>
      <c r="AI21" s="344" t="s">
        <v>462</v>
      </c>
    </row>
    <row r="22">
      <c r="A22" s="44">
        <v>0.7916666666666666</v>
      </c>
      <c r="B22" s="345" t="s">
        <v>404</v>
      </c>
      <c r="C22" s="242" t="s">
        <v>451</v>
      </c>
      <c r="D22" s="169" t="s">
        <v>463</v>
      </c>
      <c r="E22" s="332" t="s">
        <v>504</v>
      </c>
      <c r="F22" s="146" t="s">
        <v>425</v>
      </c>
      <c r="G22" s="311" t="s">
        <v>447</v>
      </c>
      <c r="H22" s="190" t="s">
        <v>439</v>
      </c>
      <c r="I22" s="37"/>
      <c r="J22" s="44">
        <v>0.7916666666666666</v>
      </c>
      <c r="K22" s="133" t="s">
        <v>389</v>
      </c>
      <c r="L22" s="153" t="s">
        <v>426</v>
      </c>
      <c r="M22" s="266" t="s">
        <v>476</v>
      </c>
      <c r="N22" s="152" t="s">
        <v>422</v>
      </c>
      <c r="O22" s="152" t="s">
        <v>422</v>
      </c>
      <c r="P22" s="280" t="s">
        <v>444</v>
      </c>
      <c r="Q22" s="154" t="s">
        <v>436</v>
      </c>
      <c r="R22" s="37"/>
      <c r="S22" s="44">
        <v>0.7916666666666666</v>
      </c>
      <c r="T22" s="138" t="s">
        <v>390</v>
      </c>
      <c r="U22" s="346" t="s">
        <v>440</v>
      </c>
      <c r="V22" s="347" t="s">
        <v>423</v>
      </c>
      <c r="W22" s="348" t="s">
        <v>423</v>
      </c>
      <c r="X22" s="269" t="s">
        <v>427</v>
      </c>
      <c r="Y22" s="349" t="s">
        <v>477</v>
      </c>
      <c r="Z22" s="256" t="s">
        <v>437</v>
      </c>
      <c r="AA22" s="63"/>
      <c r="AB22" s="44">
        <v>0.7916666666666666</v>
      </c>
      <c r="AC22" s="350" t="s">
        <v>391</v>
      </c>
      <c r="AD22" s="288" t="s">
        <v>450</v>
      </c>
      <c r="AE22" s="163" t="s">
        <v>460</v>
      </c>
      <c r="AF22" s="162" t="s">
        <v>424</v>
      </c>
      <c r="AG22" s="274" t="s">
        <v>443</v>
      </c>
      <c r="AH22" s="351" t="s">
        <v>478</v>
      </c>
      <c r="AI22" s="273" t="s">
        <v>472</v>
      </c>
    </row>
    <row r="23">
      <c r="A23" s="44">
        <v>0.8333333333333334</v>
      </c>
      <c r="B23" s="352" t="s">
        <v>405</v>
      </c>
      <c r="C23" s="191" t="s">
        <v>453</v>
      </c>
      <c r="D23" s="353" t="s">
        <v>487</v>
      </c>
      <c r="E23" s="353" t="s">
        <v>487</v>
      </c>
      <c r="F23" s="226" t="s">
        <v>435</v>
      </c>
      <c r="G23" s="189" t="s">
        <v>442</v>
      </c>
      <c r="H23" s="191" t="s">
        <v>453</v>
      </c>
      <c r="I23" s="37"/>
      <c r="J23" s="44">
        <v>0.8333333333333334</v>
      </c>
      <c r="K23" s="173" t="s">
        <v>378</v>
      </c>
      <c r="L23" s="132" t="s">
        <v>393</v>
      </c>
      <c r="M23" s="192" t="s">
        <v>430</v>
      </c>
      <c r="N23" s="192" t="s">
        <v>430</v>
      </c>
      <c r="O23" s="131" t="s">
        <v>397</v>
      </c>
      <c r="P23" s="154" t="s">
        <v>436</v>
      </c>
      <c r="Q23" s="132" t="s">
        <v>393</v>
      </c>
      <c r="R23" s="37"/>
      <c r="S23" s="44">
        <v>0.8333333333333334</v>
      </c>
      <c r="T23" s="354" t="s">
        <v>383</v>
      </c>
      <c r="U23" s="355" t="s">
        <v>390</v>
      </c>
      <c r="V23" s="356" t="s">
        <v>398</v>
      </c>
      <c r="W23" s="357" t="s">
        <v>398</v>
      </c>
      <c r="X23" s="358" t="s">
        <v>394</v>
      </c>
      <c r="Y23" s="359" t="s">
        <v>437</v>
      </c>
      <c r="Z23" s="360" t="s">
        <v>390</v>
      </c>
      <c r="AA23" s="63"/>
      <c r="AB23" s="44">
        <v>0.8333333333333334</v>
      </c>
      <c r="AC23" s="361" t="s">
        <v>386</v>
      </c>
      <c r="AD23" s="362" t="s">
        <v>452</v>
      </c>
      <c r="AE23" s="363" t="s">
        <v>421</v>
      </c>
      <c r="AF23" s="141" t="s">
        <v>421</v>
      </c>
      <c r="AG23" s="364" t="s">
        <v>421</v>
      </c>
      <c r="AH23" s="365" t="s">
        <v>441</v>
      </c>
      <c r="AI23" s="350" t="s">
        <v>391</v>
      </c>
    </row>
    <row r="24">
      <c r="A24" s="44">
        <v>0.875</v>
      </c>
      <c r="B24" s="366" t="s">
        <v>406</v>
      </c>
      <c r="C24" s="352" t="s">
        <v>405</v>
      </c>
      <c r="D24" s="345" t="s">
        <v>404</v>
      </c>
      <c r="E24" s="263" t="s">
        <v>392</v>
      </c>
      <c r="F24" s="263" t="s">
        <v>392</v>
      </c>
      <c r="G24" s="226" t="s">
        <v>435</v>
      </c>
      <c r="H24" s="367" t="s">
        <v>537</v>
      </c>
      <c r="I24" s="37"/>
      <c r="J24" s="44">
        <v>0.875</v>
      </c>
      <c r="K24" s="173" t="s">
        <v>378</v>
      </c>
      <c r="L24" s="228" t="s">
        <v>382</v>
      </c>
      <c r="M24" s="133" t="s">
        <v>389</v>
      </c>
      <c r="N24" s="132" t="s">
        <v>393</v>
      </c>
      <c r="O24" s="133" t="s">
        <v>389</v>
      </c>
      <c r="P24" s="131" t="s">
        <v>397</v>
      </c>
      <c r="Q24" s="133" t="s">
        <v>389</v>
      </c>
      <c r="R24" s="37"/>
      <c r="S24" s="44">
        <v>0.875</v>
      </c>
      <c r="T24" s="212" t="s">
        <v>379</v>
      </c>
      <c r="U24" s="368" t="s">
        <v>379</v>
      </c>
      <c r="V24" s="369" t="s">
        <v>383</v>
      </c>
      <c r="W24" s="370" t="s">
        <v>505</v>
      </c>
      <c r="X24" s="371" t="s">
        <v>505</v>
      </c>
      <c r="Y24" s="372" t="s">
        <v>398</v>
      </c>
      <c r="Z24" s="373" t="s">
        <v>505</v>
      </c>
      <c r="AA24" s="63"/>
      <c r="AB24" s="44">
        <v>0.875</v>
      </c>
      <c r="AC24" s="374" t="s">
        <v>380</v>
      </c>
      <c r="AD24" s="375" t="s">
        <v>454</v>
      </c>
      <c r="AE24" s="259" t="s">
        <v>384</v>
      </c>
      <c r="AF24" s="376" t="s">
        <v>506</v>
      </c>
      <c r="AG24" s="145" t="s">
        <v>506</v>
      </c>
      <c r="AH24" s="364" t="s">
        <v>421</v>
      </c>
      <c r="AI24" s="377" t="s">
        <v>536</v>
      </c>
    </row>
    <row r="25">
      <c r="A25" s="44">
        <v>0.9166666666666666</v>
      </c>
      <c r="B25" s="378" t="s">
        <v>408</v>
      </c>
      <c r="C25" s="379" t="s">
        <v>456</v>
      </c>
      <c r="D25" s="366" t="s">
        <v>406</v>
      </c>
      <c r="E25" s="225" t="s">
        <v>385</v>
      </c>
      <c r="F25" s="225" t="s">
        <v>385</v>
      </c>
      <c r="G25" s="276" t="s">
        <v>396</v>
      </c>
      <c r="H25" s="380" t="s">
        <v>538</v>
      </c>
      <c r="I25" s="37"/>
      <c r="J25" s="44">
        <v>0.9166666666666666</v>
      </c>
      <c r="K25" s="381" t="s">
        <v>407</v>
      </c>
      <c r="L25" s="381" t="s">
        <v>407</v>
      </c>
      <c r="M25" s="173" t="s">
        <v>378</v>
      </c>
      <c r="N25" s="228" t="s">
        <v>382</v>
      </c>
      <c r="O25" s="228" t="s">
        <v>382</v>
      </c>
      <c r="P25" s="131" t="s">
        <v>397</v>
      </c>
      <c r="Q25" s="228" t="s">
        <v>382</v>
      </c>
      <c r="R25" s="37"/>
      <c r="S25" s="44">
        <v>0.9166666666666666</v>
      </c>
      <c r="T25" s="382" t="s">
        <v>375</v>
      </c>
      <c r="U25" s="383" t="s">
        <v>418</v>
      </c>
      <c r="V25" s="384" t="s">
        <v>375</v>
      </c>
      <c r="W25" s="385" t="s">
        <v>379</v>
      </c>
      <c r="X25" s="368" t="s">
        <v>379</v>
      </c>
      <c r="Y25" s="386" t="s">
        <v>390</v>
      </c>
      <c r="Z25" s="387" t="s">
        <v>383</v>
      </c>
      <c r="AA25" s="63"/>
      <c r="AB25" s="44">
        <v>0.9166666666666666</v>
      </c>
      <c r="AC25" s="200" t="s">
        <v>376</v>
      </c>
      <c r="AD25" s="388" t="s">
        <v>455</v>
      </c>
      <c r="AE25" s="389" t="s">
        <v>488</v>
      </c>
      <c r="AF25" s="390" t="s">
        <v>454</v>
      </c>
      <c r="AG25" s="375" t="s">
        <v>454</v>
      </c>
      <c r="AH25" s="391" t="s">
        <v>493</v>
      </c>
      <c r="AI25" s="392" t="s">
        <v>384</v>
      </c>
    </row>
    <row r="26">
      <c r="A26" s="44">
        <v>0.9583333333333334</v>
      </c>
      <c r="B26" s="130" t="s">
        <v>373</v>
      </c>
      <c r="C26" s="113" t="s">
        <v>457</v>
      </c>
      <c r="D26" s="111" t="s">
        <v>420</v>
      </c>
      <c r="E26" s="393" t="s">
        <v>507</v>
      </c>
      <c r="F26" s="393" t="s">
        <v>507</v>
      </c>
      <c r="G26" s="225" t="s">
        <v>385</v>
      </c>
      <c r="H26" s="379" t="s">
        <v>456</v>
      </c>
      <c r="I26" s="37"/>
      <c r="J26" s="44">
        <v>0.9583333333333334</v>
      </c>
      <c r="K26" s="54" t="s">
        <v>370</v>
      </c>
      <c r="L26" s="51" t="s">
        <v>348</v>
      </c>
      <c r="M26" s="114" t="s">
        <v>417</v>
      </c>
      <c r="N26" s="55" t="s">
        <v>374</v>
      </c>
      <c r="O26" s="55" t="s">
        <v>374</v>
      </c>
      <c r="P26" s="228" t="s">
        <v>382</v>
      </c>
      <c r="Q26" s="381" t="s">
        <v>407</v>
      </c>
      <c r="R26" s="37"/>
      <c r="S26" s="44">
        <v>0.9583333333333334</v>
      </c>
      <c r="T26" s="56" t="s">
        <v>349</v>
      </c>
      <c r="U26" s="394" t="s">
        <v>349</v>
      </c>
      <c r="V26" s="395" t="s">
        <v>349</v>
      </c>
      <c r="W26" s="396" t="s">
        <v>371</v>
      </c>
      <c r="X26" s="397" t="s">
        <v>371</v>
      </c>
      <c r="Y26" s="385" t="s">
        <v>379</v>
      </c>
      <c r="Z26" s="383" t="s">
        <v>418</v>
      </c>
      <c r="AA26" s="63"/>
      <c r="AB26" s="44">
        <v>0.9583333333333334</v>
      </c>
      <c r="AC26" s="64" t="s">
        <v>350</v>
      </c>
      <c r="AD26" s="398" t="s">
        <v>350</v>
      </c>
      <c r="AE26" s="399" t="s">
        <v>489</v>
      </c>
      <c r="AF26" s="400" t="s">
        <v>459</v>
      </c>
      <c r="AG26" s="400" t="s">
        <v>459</v>
      </c>
      <c r="AH26" s="390" t="s">
        <v>454</v>
      </c>
      <c r="AI26" s="401" t="s">
        <v>455</v>
      </c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63"/>
    </row>
    <row r="28">
      <c r="A28" s="402"/>
      <c r="B28" s="63"/>
      <c r="C28" s="63"/>
      <c r="D28" s="63"/>
      <c r="E28" s="63"/>
      <c r="F28" s="63"/>
      <c r="G28" s="63"/>
      <c r="H28" s="63"/>
      <c r="I28" s="37"/>
      <c r="J28" s="402"/>
      <c r="K28" s="63"/>
      <c r="L28" s="63"/>
      <c r="M28" s="63"/>
      <c r="N28" s="63"/>
      <c r="O28" s="63"/>
      <c r="P28" s="63"/>
      <c r="Q28" s="63"/>
      <c r="R28" s="37"/>
      <c r="S28" s="42"/>
      <c r="T28" s="40" t="s">
        <v>543</v>
      </c>
      <c r="U28" s="40" t="s">
        <v>544</v>
      </c>
      <c r="V28" s="40" t="s">
        <v>545</v>
      </c>
      <c r="W28" s="40" t="s">
        <v>546</v>
      </c>
      <c r="X28" s="40" t="s">
        <v>547</v>
      </c>
      <c r="Y28" s="40" t="s">
        <v>548</v>
      </c>
      <c r="Z28" s="40" t="s">
        <v>549</v>
      </c>
      <c r="AA28" s="37"/>
      <c r="AB28" s="37"/>
      <c r="AC28" s="37"/>
      <c r="AD28" s="37"/>
      <c r="AE28" s="37"/>
      <c r="AF28" s="37"/>
      <c r="AG28" s="37"/>
      <c r="AH28" s="37"/>
      <c r="AI28" s="63"/>
    </row>
    <row r="29">
      <c r="A29" s="403"/>
      <c r="B29" s="63" t="s">
        <v>550</v>
      </c>
      <c r="C29" s="63" t="s">
        <v>551</v>
      </c>
      <c r="D29" s="63" t="s">
        <v>552</v>
      </c>
      <c r="E29" s="63"/>
      <c r="F29" s="404" t="s">
        <v>553</v>
      </c>
      <c r="G29" s="405" t="s">
        <v>554</v>
      </c>
      <c r="H29" s="405" t="s">
        <v>555</v>
      </c>
      <c r="I29" s="37"/>
      <c r="J29" s="403"/>
      <c r="K29" s="63"/>
      <c r="L29" s="63"/>
      <c r="M29" s="63"/>
      <c r="N29" s="63"/>
      <c r="O29" s="63"/>
      <c r="P29" s="63"/>
      <c r="Q29" s="63"/>
      <c r="R29" s="37"/>
      <c r="S29" s="44">
        <v>0.0</v>
      </c>
      <c r="T29" s="56" t="s">
        <v>349</v>
      </c>
      <c r="U29" s="57" t="s">
        <v>357</v>
      </c>
      <c r="V29" s="58" t="s">
        <v>353</v>
      </c>
      <c r="W29" s="59" t="s">
        <v>353</v>
      </c>
      <c r="X29" s="60" t="s">
        <v>367</v>
      </c>
      <c r="Y29" s="61" t="s">
        <v>367</v>
      </c>
      <c r="Z29" s="62" t="s">
        <v>371</v>
      </c>
      <c r="AA29" s="37"/>
      <c r="AB29" s="37"/>
      <c r="AC29" s="37"/>
      <c r="AD29" s="37"/>
      <c r="AE29" s="37"/>
      <c r="AF29" s="37"/>
      <c r="AG29" s="37"/>
      <c r="AH29" s="37"/>
      <c r="AI29" s="63"/>
    </row>
    <row r="30">
      <c r="A30" s="403"/>
      <c r="B30" s="51" t="s">
        <v>348</v>
      </c>
      <c r="C30" s="406">
        <v>25.603042886245735</v>
      </c>
      <c r="D30" s="7">
        <v>25.6</v>
      </c>
      <c r="E30" s="37"/>
      <c r="F30" s="407">
        <v>1020.0</v>
      </c>
      <c r="G30" s="408" t="s">
        <v>556</v>
      </c>
      <c r="H30" s="408" t="s">
        <v>557</v>
      </c>
      <c r="I30" s="37"/>
      <c r="J30" s="12">
        <v>31.0</v>
      </c>
      <c r="K30" s="406">
        <f t="shared" ref="K30:N30" si="1">J30+(RAND()-0.5)*RAND()</f>
        <v>30.91604933</v>
      </c>
      <c r="L30" s="406">
        <f t="shared" si="1"/>
        <v>30.49541725</v>
      </c>
      <c r="M30" s="409">
        <f t="shared" si="1"/>
        <v>30.59288842</v>
      </c>
      <c r="N30" s="409">
        <f t="shared" si="1"/>
        <v>30.59788843</v>
      </c>
      <c r="O30" s="63" t="s">
        <v>558</v>
      </c>
      <c r="P30" s="63"/>
      <c r="Q30" s="63"/>
      <c r="R30" s="37"/>
      <c r="S30" s="44">
        <v>0.041666666666666664</v>
      </c>
      <c r="T30" s="77" t="s">
        <v>353</v>
      </c>
      <c r="U30" s="78" t="s">
        <v>361</v>
      </c>
      <c r="V30" s="79" t="s">
        <v>357</v>
      </c>
      <c r="W30" s="80" t="s">
        <v>357</v>
      </c>
      <c r="X30" s="81" t="s">
        <v>357</v>
      </c>
      <c r="Y30" s="82" t="s">
        <v>353</v>
      </c>
      <c r="Z30" s="83" t="s">
        <v>353</v>
      </c>
      <c r="AA30" s="37"/>
      <c r="AB30" s="37"/>
      <c r="AC30" s="37"/>
      <c r="AD30" s="37"/>
      <c r="AE30" s="37"/>
      <c r="AF30" s="37"/>
      <c r="AG30" s="37"/>
      <c r="AH30" s="37"/>
      <c r="AI30" s="63"/>
    </row>
    <row r="31">
      <c r="A31" s="403"/>
      <c r="B31" s="53" t="s">
        <v>352</v>
      </c>
      <c r="C31" s="406">
        <v>29.924479838533227</v>
      </c>
      <c r="D31" s="7">
        <v>30.3</v>
      </c>
      <c r="E31" s="37"/>
      <c r="F31" s="407">
        <v>960.0</v>
      </c>
      <c r="G31" s="408" t="s">
        <v>559</v>
      </c>
      <c r="H31" s="408" t="s">
        <v>560</v>
      </c>
      <c r="I31" s="37"/>
      <c r="J31" s="12">
        <v>33.9</v>
      </c>
      <c r="K31" s="406">
        <f t="shared" ref="K31:N31" si="2">J31+(RAND()-0.5)*RAND()</f>
        <v>33.737219</v>
      </c>
      <c r="L31" s="406">
        <f t="shared" si="2"/>
        <v>33.79406923</v>
      </c>
      <c r="M31" s="409">
        <f t="shared" si="2"/>
        <v>33.87958401</v>
      </c>
      <c r="N31" s="409">
        <f t="shared" si="2"/>
        <v>34.27547542</v>
      </c>
      <c r="O31" s="63" t="s">
        <v>558</v>
      </c>
      <c r="P31" s="63" t="s">
        <v>558</v>
      </c>
      <c r="Q31" s="63"/>
      <c r="R31" s="37"/>
      <c r="S31" s="44">
        <v>0.08333333333333333</v>
      </c>
      <c r="T31" s="79" t="s">
        <v>357</v>
      </c>
      <c r="U31" s="94" t="s">
        <v>361</v>
      </c>
      <c r="V31" s="78" t="s">
        <v>361</v>
      </c>
      <c r="W31" s="95" t="s">
        <v>361</v>
      </c>
      <c r="X31" s="96" t="s">
        <v>361</v>
      </c>
      <c r="Y31" s="97" t="s">
        <v>357</v>
      </c>
      <c r="Z31" s="98" t="s">
        <v>357</v>
      </c>
      <c r="AA31" s="37"/>
      <c r="AB31" s="37"/>
      <c r="AC31" s="37"/>
      <c r="AD31" s="37"/>
      <c r="AE31" s="37"/>
      <c r="AF31" s="37"/>
      <c r="AG31" s="37"/>
      <c r="AH31" s="37"/>
      <c r="AI31" s="63"/>
    </row>
    <row r="32">
      <c r="A32" s="403"/>
      <c r="B32" s="52" t="s">
        <v>356</v>
      </c>
      <c r="C32" s="406">
        <v>34.93237436396659</v>
      </c>
      <c r="D32" s="7">
        <v>34.0</v>
      </c>
      <c r="E32" s="37"/>
      <c r="F32" s="407">
        <v>960.0</v>
      </c>
      <c r="G32" s="408" t="s">
        <v>561</v>
      </c>
      <c r="H32" s="408" t="s">
        <v>562</v>
      </c>
      <c r="I32" s="37"/>
      <c r="J32" s="12">
        <v>35.9</v>
      </c>
      <c r="K32" s="406">
        <f t="shared" ref="K32:N32" si="3">J32+(RAND()-0.5)*RAND()</f>
        <v>35.74452087</v>
      </c>
      <c r="L32" s="406">
        <f t="shared" si="3"/>
        <v>35.76839073</v>
      </c>
      <c r="M32" s="409">
        <f t="shared" si="3"/>
        <v>35.40935291</v>
      </c>
      <c r="N32" s="409">
        <f t="shared" si="3"/>
        <v>35.22199263</v>
      </c>
      <c r="O32" s="63"/>
      <c r="P32" s="63"/>
      <c r="Q32" s="63"/>
      <c r="R32" s="37"/>
      <c r="S32" s="44">
        <v>0.125</v>
      </c>
      <c r="T32" s="104" t="s">
        <v>361</v>
      </c>
      <c r="U32" s="105" t="s">
        <v>414</v>
      </c>
      <c r="V32" s="106" t="s">
        <v>361</v>
      </c>
      <c r="W32" s="78" t="s">
        <v>361</v>
      </c>
      <c r="X32" s="104" t="s">
        <v>361</v>
      </c>
      <c r="Y32" s="104" t="s">
        <v>361</v>
      </c>
      <c r="Z32" s="80" t="s">
        <v>357</v>
      </c>
      <c r="AA32" s="37"/>
      <c r="AB32" s="37"/>
      <c r="AC32" s="37"/>
      <c r="AD32" s="37"/>
      <c r="AE32" s="37"/>
      <c r="AF32" s="37"/>
      <c r="AG32" s="37"/>
      <c r="AH32" s="37"/>
      <c r="AI32" s="63"/>
    </row>
    <row r="33">
      <c r="A33" s="403"/>
      <c r="B33" s="93" t="s">
        <v>360</v>
      </c>
      <c r="C33" s="406">
        <v>37.08468810983176</v>
      </c>
      <c r="D33" s="7">
        <v>36.1</v>
      </c>
      <c r="E33" s="37"/>
      <c r="F33" s="407">
        <v>900.0</v>
      </c>
      <c r="G33" s="408" t="s">
        <v>563</v>
      </c>
      <c r="H33" s="408" t="s">
        <v>564</v>
      </c>
      <c r="I33" s="37"/>
      <c r="J33" s="12">
        <v>37.1</v>
      </c>
      <c r="K33" s="406">
        <f t="shared" ref="K33:N33" si="4">J33+(RAND()-0.5)*RAND()</f>
        <v>36.6219327</v>
      </c>
      <c r="L33" s="406">
        <f t="shared" si="4"/>
        <v>36.62768146</v>
      </c>
      <c r="M33" s="409">
        <f t="shared" si="4"/>
        <v>36.54201527</v>
      </c>
      <c r="N33" s="409">
        <f t="shared" si="4"/>
        <v>36.30843189</v>
      </c>
      <c r="O33" s="63" t="s">
        <v>565</v>
      </c>
      <c r="P33" s="63"/>
      <c r="Q33" s="63"/>
      <c r="R33" s="37"/>
      <c r="S33" s="44">
        <v>0.16666666666666666</v>
      </c>
      <c r="T33" s="107" t="s">
        <v>357</v>
      </c>
      <c r="U33" s="80" t="s">
        <v>357</v>
      </c>
      <c r="V33" s="107" t="s">
        <v>357</v>
      </c>
      <c r="W33" s="108" t="s">
        <v>357</v>
      </c>
      <c r="X33" s="109" t="s">
        <v>357</v>
      </c>
      <c r="Y33" s="109" t="s">
        <v>357</v>
      </c>
      <c r="Z33" s="110" t="s">
        <v>353</v>
      </c>
      <c r="AA33" s="37"/>
      <c r="AB33" s="37"/>
      <c r="AC33" s="37"/>
      <c r="AD33" s="37"/>
      <c r="AE33" s="37"/>
      <c r="AF33" s="37"/>
      <c r="AG33" s="37"/>
      <c r="AH33" s="37"/>
      <c r="AI33" s="63"/>
    </row>
    <row r="34">
      <c r="A34" s="403"/>
      <c r="B34" s="93" t="s">
        <v>360</v>
      </c>
      <c r="C34" s="406">
        <v>37.62857296940729</v>
      </c>
      <c r="D34" s="7">
        <v>37.3</v>
      </c>
      <c r="E34" s="37"/>
      <c r="F34" s="407">
        <v>900.0</v>
      </c>
      <c r="G34" s="408" t="s">
        <v>561</v>
      </c>
      <c r="H34" s="408" t="s">
        <v>566</v>
      </c>
      <c r="I34" s="37"/>
      <c r="J34" s="12">
        <v>37.3</v>
      </c>
      <c r="K34" s="406">
        <f t="shared" ref="K34:N34" si="5">J34+(RAND()-0.5)*RAND()</f>
        <v>37.28286047</v>
      </c>
      <c r="L34" s="406">
        <f t="shared" si="5"/>
        <v>37.46110569</v>
      </c>
      <c r="M34" s="409">
        <f t="shared" si="5"/>
        <v>37.45085118</v>
      </c>
      <c r="N34" s="409">
        <f t="shared" si="5"/>
        <v>37.42759511</v>
      </c>
      <c r="O34" s="63"/>
      <c r="P34" s="63" t="s">
        <v>558</v>
      </c>
      <c r="Q34" s="63"/>
      <c r="R34" s="37"/>
      <c r="S34" s="44">
        <v>0.20833333333333334</v>
      </c>
      <c r="T34" s="115" t="s">
        <v>353</v>
      </c>
      <c r="U34" s="116" t="s">
        <v>418</v>
      </c>
      <c r="V34" s="117" t="s">
        <v>371</v>
      </c>
      <c r="W34" s="62" t="s">
        <v>371</v>
      </c>
      <c r="X34" s="62" t="s">
        <v>371</v>
      </c>
      <c r="Y34" s="118" t="s">
        <v>371</v>
      </c>
      <c r="Z34" s="119" t="s">
        <v>367</v>
      </c>
      <c r="AA34" s="37"/>
      <c r="AB34" s="37"/>
      <c r="AC34" s="37"/>
      <c r="AD34" s="37"/>
      <c r="AE34" s="37"/>
      <c r="AF34" s="37"/>
      <c r="AG34" s="37"/>
      <c r="AH34" s="37"/>
      <c r="AI34" s="63"/>
    </row>
    <row r="35">
      <c r="A35" s="403"/>
      <c r="B35" s="93" t="s">
        <v>360</v>
      </c>
      <c r="C35" s="406">
        <v>36.78859217333229</v>
      </c>
      <c r="D35" s="7">
        <v>35.6</v>
      </c>
      <c r="E35" s="37"/>
      <c r="F35" s="407">
        <v>900.0</v>
      </c>
      <c r="G35" s="408" t="s">
        <v>559</v>
      </c>
      <c r="H35" s="408" t="s">
        <v>567</v>
      </c>
      <c r="I35" s="37"/>
      <c r="J35" s="12">
        <v>34.7</v>
      </c>
      <c r="K35" s="406">
        <f t="shared" ref="K35:N35" si="6">J35+(RAND()-0.5)*RAND()</f>
        <v>34.86679566</v>
      </c>
      <c r="L35" s="406">
        <f t="shared" si="6"/>
        <v>34.7977454</v>
      </c>
      <c r="M35" s="409">
        <f t="shared" si="6"/>
        <v>35.0377275</v>
      </c>
      <c r="N35" s="409">
        <f t="shared" si="6"/>
        <v>35.05620584</v>
      </c>
      <c r="O35" s="304" t="s">
        <v>558</v>
      </c>
      <c r="P35" s="63"/>
      <c r="Q35" s="63"/>
      <c r="R35" s="37"/>
      <c r="S35" s="44">
        <v>0.25</v>
      </c>
      <c r="T35" s="134" t="s">
        <v>353</v>
      </c>
      <c r="U35" s="135" t="s">
        <v>398</v>
      </c>
      <c r="V35" s="136" t="s">
        <v>394</v>
      </c>
      <c r="W35" s="137" t="s">
        <v>390</v>
      </c>
      <c r="X35" s="138" t="s">
        <v>390</v>
      </c>
      <c r="Y35" s="139" t="s">
        <v>505</v>
      </c>
      <c r="Z35" s="62" t="s">
        <v>371</v>
      </c>
      <c r="AA35" s="37"/>
      <c r="AB35" s="37"/>
      <c r="AC35" s="37"/>
      <c r="AD35" s="37"/>
      <c r="AE35" s="37"/>
      <c r="AF35" s="37"/>
      <c r="AG35" s="37"/>
      <c r="AH35" s="37"/>
      <c r="AI35" s="63"/>
    </row>
    <row r="36">
      <c r="A36" s="403"/>
      <c r="B36" s="93" t="s">
        <v>360</v>
      </c>
      <c r="C36" s="406">
        <v>36.18787364266779</v>
      </c>
      <c r="D36" s="7">
        <v>35.2</v>
      </c>
      <c r="E36" s="37"/>
      <c r="F36" s="407">
        <v>900.0</v>
      </c>
      <c r="G36" s="408" t="s">
        <v>559</v>
      </c>
      <c r="H36" s="408" t="s">
        <v>568</v>
      </c>
      <c r="I36" s="37"/>
      <c r="J36" s="12">
        <v>33.5</v>
      </c>
      <c r="K36" s="406">
        <f t="shared" ref="K36:N36" si="7">J36+(RAND()-0.5)*RAND()</f>
        <v>33.51047567</v>
      </c>
      <c r="L36" s="406">
        <f t="shared" si="7"/>
        <v>33.42089365</v>
      </c>
      <c r="M36" s="409">
        <f t="shared" si="7"/>
        <v>33.22045637</v>
      </c>
      <c r="N36" s="409">
        <f t="shared" si="7"/>
        <v>33.09835943</v>
      </c>
      <c r="O36" s="304" t="s">
        <v>558</v>
      </c>
      <c r="P36" s="304"/>
      <c r="Q36" s="63"/>
      <c r="R36" s="37"/>
      <c r="S36" s="44">
        <v>0.2916666666666667</v>
      </c>
      <c r="T36" s="155" t="s">
        <v>367</v>
      </c>
      <c r="U36" s="156" t="s">
        <v>423</v>
      </c>
      <c r="V36" s="157" t="s">
        <v>423</v>
      </c>
      <c r="W36" s="158" t="s">
        <v>427</v>
      </c>
      <c r="X36" s="159" t="s">
        <v>464</v>
      </c>
      <c r="Y36" s="160" t="s">
        <v>437</v>
      </c>
      <c r="Z36" s="161" t="s">
        <v>375</v>
      </c>
      <c r="AA36" s="37"/>
      <c r="AB36" s="37"/>
      <c r="AC36" s="37"/>
      <c r="AD36" s="37"/>
      <c r="AE36" s="37"/>
      <c r="AF36" s="37"/>
      <c r="AG36" s="37"/>
      <c r="AH36" s="37"/>
      <c r="AI36" s="63"/>
    </row>
    <row r="37">
      <c r="A37" s="403"/>
      <c r="B37" s="52" t="s">
        <v>356</v>
      </c>
      <c r="C37" s="406">
        <v>33.266514981838</v>
      </c>
      <c r="D37" s="7">
        <v>32.9</v>
      </c>
      <c r="E37" s="37"/>
      <c r="F37" s="407">
        <v>960.0</v>
      </c>
      <c r="G37" s="408" t="s">
        <v>569</v>
      </c>
      <c r="H37" s="408" t="s">
        <v>570</v>
      </c>
      <c r="I37" s="37"/>
      <c r="J37" s="12">
        <v>30.8</v>
      </c>
      <c r="K37" s="406">
        <f t="shared" ref="K37:N37" si="8">J37+(RAND()-0.5)*RAND()</f>
        <v>30.86433631</v>
      </c>
      <c r="L37" s="406">
        <f t="shared" si="8"/>
        <v>30.83846255</v>
      </c>
      <c r="M37" s="409">
        <f t="shared" si="8"/>
        <v>30.9430175</v>
      </c>
      <c r="N37" s="409">
        <f t="shared" si="8"/>
        <v>31.1650196</v>
      </c>
      <c r="O37" s="304" t="s">
        <v>571</v>
      </c>
      <c r="P37" s="304" t="s">
        <v>558</v>
      </c>
      <c r="Q37" s="63"/>
      <c r="R37" s="37"/>
      <c r="S37" s="44">
        <v>0.3333333333333333</v>
      </c>
      <c r="T37" s="174" t="s">
        <v>371</v>
      </c>
      <c r="U37" s="175" t="s">
        <v>427</v>
      </c>
      <c r="V37" s="176" t="s">
        <v>423</v>
      </c>
      <c r="W37" s="177" t="s">
        <v>423</v>
      </c>
      <c r="X37" s="178" t="s">
        <v>464</v>
      </c>
      <c r="Y37" s="179" t="s">
        <v>437</v>
      </c>
      <c r="Z37" s="180" t="s">
        <v>383</v>
      </c>
      <c r="AA37" s="37"/>
      <c r="AB37" s="37"/>
      <c r="AC37" s="37"/>
      <c r="AD37" s="37"/>
      <c r="AE37" s="37"/>
      <c r="AF37" s="37"/>
      <c r="AG37" s="37"/>
      <c r="AH37" s="37"/>
      <c r="AI37" s="63"/>
    </row>
    <row r="38">
      <c r="A38" s="403"/>
      <c r="B38" s="54" t="s">
        <v>370</v>
      </c>
      <c r="C38" s="406">
        <v>31.28283148219378</v>
      </c>
      <c r="D38" s="7">
        <v>30.9</v>
      </c>
      <c r="E38" s="37"/>
      <c r="F38" s="407">
        <v>1020.0</v>
      </c>
      <c r="G38" s="408" t="s">
        <v>572</v>
      </c>
      <c r="H38" s="408" t="s">
        <v>573</v>
      </c>
      <c r="I38" s="37"/>
      <c r="J38" s="12">
        <v>28.3</v>
      </c>
      <c r="K38" s="406">
        <f t="shared" ref="K38:N38" si="9">J38+(RAND()-0.5)*RAND()</f>
        <v>28.20135379</v>
      </c>
      <c r="L38" s="406">
        <f t="shared" si="9"/>
        <v>28.15902674</v>
      </c>
      <c r="M38" s="409">
        <f t="shared" si="9"/>
        <v>28.17079969</v>
      </c>
      <c r="N38" s="409">
        <f t="shared" si="9"/>
        <v>28.28763595</v>
      </c>
      <c r="O38" s="304" t="s">
        <v>558</v>
      </c>
      <c r="P38" s="304" t="s">
        <v>558</v>
      </c>
      <c r="Q38" s="304"/>
      <c r="R38" s="37"/>
      <c r="S38" s="44">
        <v>0.375</v>
      </c>
      <c r="T38" s="193" t="s">
        <v>375</v>
      </c>
      <c r="U38" s="194" t="s">
        <v>431</v>
      </c>
      <c r="V38" s="195" t="s">
        <v>464</v>
      </c>
      <c r="W38" s="196" t="s">
        <v>464</v>
      </c>
      <c r="X38" s="197" t="s">
        <v>440</v>
      </c>
      <c r="Y38" s="198" t="s">
        <v>437</v>
      </c>
      <c r="Z38" s="199" t="s">
        <v>394</v>
      </c>
      <c r="AA38" s="37"/>
      <c r="AB38" s="37"/>
      <c r="AC38" s="37"/>
      <c r="AD38" s="37"/>
      <c r="AE38" s="37"/>
      <c r="AF38" s="37"/>
      <c r="AG38" s="37"/>
      <c r="AH38" s="37"/>
      <c r="AI38" s="63"/>
    </row>
    <row r="39">
      <c r="A39" s="403"/>
      <c r="B39" s="55" t="s">
        <v>374</v>
      </c>
      <c r="C39" s="406">
        <v>28.70812346449051</v>
      </c>
      <c r="D39" s="7">
        <v>28.5</v>
      </c>
      <c r="E39" s="37"/>
      <c r="F39" s="407">
        <v>1080.0</v>
      </c>
      <c r="G39" s="408" t="s">
        <v>574</v>
      </c>
      <c r="H39" s="408" t="s">
        <v>575</v>
      </c>
      <c r="I39" s="37"/>
      <c r="J39" s="12">
        <v>25.8</v>
      </c>
      <c r="K39" s="406">
        <f t="shared" ref="K39:N39" si="10">J39+(RAND()-0.5)*RAND()</f>
        <v>25.81141886</v>
      </c>
      <c r="L39" s="406">
        <f t="shared" si="10"/>
        <v>25.8434285</v>
      </c>
      <c r="M39" s="409">
        <f t="shared" si="10"/>
        <v>25.79628117</v>
      </c>
      <c r="N39" s="409">
        <f t="shared" si="10"/>
        <v>25.703593</v>
      </c>
      <c r="O39" s="304" t="s">
        <v>558</v>
      </c>
      <c r="P39" s="304" t="s">
        <v>558</v>
      </c>
      <c r="Q39" s="304"/>
      <c r="R39" s="37"/>
      <c r="S39" s="44">
        <v>0.4166666666666667</v>
      </c>
      <c r="T39" s="212" t="s">
        <v>379</v>
      </c>
      <c r="U39" s="213" t="s">
        <v>431</v>
      </c>
      <c r="V39" s="214" t="s">
        <v>464</v>
      </c>
      <c r="W39" s="215" t="s">
        <v>464</v>
      </c>
      <c r="X39" s="216" t="s">
        <v>440</v>
      </c>
      <c r="Y39" s="217" t="s">
        <v>464</v>
      </c>
      <c r="Z39" s="218" t="s">
        <v>437</v>
      </c>
      <c r="AA39" s="37"/>
      <c r="AB39" s="37"/>
      <c r="AC39" s="37"/>
      <c r="AD39" s="37"/>
      <c r="AE39" s="37"/>
      <c r="AF39" s="37"/>
      <c r="AG39" s="37"/>
      <c r="AH39" s="37"/>
      <c r="AI39" s="63"/>
    </row>
    <row r="40">
      <c r="A40" s="403"/>
      <c r="B40" s="173" t="s">
        <v>378</v>
      </c>
      <c r="C40" s="406">
        <v>26.21854862226138</v>
      </c>
      <c r="D40" s="7">
        <v>25.8</v>
      </c>
      <c r="E40" s="37"/>
      <c r="F40" s="407">
        <v>1140.0</v>
      </c>
      <c r="G40" s="408" t="s">
        <v>576</v>
      </c>
      <c r="H40" s="408" t="s">
        <v>577</v>
      </c>
      <c r="I40" s="37"/>
      <c r="J40" s="12">
        <v>27.6</v>
      </c>
      <c r="K40" s="406">
        <f t="shared" ref="K40:N40" si="11">J40+(RAND()-0.5)*RAND()</f>
        <v>27.46474525</v>
      </c>
      <c r="L40" s="406">
        <f t="shared" si="11"/>
        <v>27.3586872</v>
      </c>
      <c r="M40" s="409">
        <f t="shared" si="11"/>
        <v>27.56660069</v>
      </c>
      <c r="N40" s="409">
        <f t="shared" si="11"/>
        <v>27.66736075</v>
      </c>
      <c r="O40" s="304" t="s">
        <v>558</v>
      </c>
      <c r="P40" s="304" t="s">
        <v>558</v>
      </c>
      <c r="Q40" s="304"/>
      <c r="R40" s="37"/>
      <c r="S40" s="44">
        <v>0.4583333333333333</v>
      </c>
      <c r="T40" s="229" t="s">
        <v>383</v>
      </c>
      <c r="U40" s="230" t="s">
        <v>398</v>
      </c>
      <c r="V40" s="231" t="s">
        <v>440</v>
      </c>
      <c r="W40" s="232" t="s">
        <v>440</v>
      </c>
      <c r="X40" s="233" t="s">
        <v>440</v>
      </c>
      <c r="Y40" s="234" t="s">
        <v>427</v>
      </c>
      <c r="Z40" s="235" t="s">
        <v>440</v>
      </c>
      <c r="AA40" s="37"/>
      <c r="AB40" s="37"/>
      <c r="AC40" s="37"/>
      <c r="AD40" s="37"/>
      <c r="AE40" s="37"/>
      <c r="AF40" s="37"/>
      <c r="AG40" s="37"/>
      <c r="AH40" s="37"/>
      <c r="AI40" s="63"/>
    </row>
    <row r="41">
      <c r="A41" s="403"/>
      <c r="B41" s="228" t="s">
        <v>382</v>
      </c>
      <c r="C41" s="406">
        <v>25.521461865917956</v>
      </c>
      <c r="D41" s="7">
        <v>25.0</v>
      </c>
      <c r="E41" s="37"/>
      <c r="F41" s="407">
        <v>1200.0</v>
      </c>
      <c r="G41" s="408" t="s">
        <v>578</v>
      </c>
      <c r="H41" s="408" t="s">
        <v>579</v>
      </c>
      <c r="I41" s="37"/>
      <c r="J41" s="12">
        <v>21.6</v>
      </c>
      <c r="K41" s="406">
        <f t="shared" ref="K41:N41" si="12">J41+(RAND()-0.5)*RAND()</f>
        <v>21.48518881</v>
      </c>
      <c r="L41" s="406">
        <f t="shared" si="12"/>
        <v>21.4529184</v>
      </c>
      <c r="M41" s="409">
        <f t="shared" si="12"/>
        <v>21.80108995</v>
      </c>
      <c r="N41" s="409">
        <f t="shared" si="12"/>
        <v>21.60763979</v>
      </c>
      <c r="O41" s="304"/>
      <c r="P41" s="304"/>
      <c r="Q41" s="304"/>
      <c r="R41" s="37"/>
      <c r="S41" s="44">
        <v>0.5</v>
      </c>
      <c r="T41" s="243" t="s">
        <v>383</v>
      </c>
      <c r="U41" s="136" t="s">
        <v>394</v>
      </c>
      <c r="V41" s="213" t="s">
        <v>431</v>
      </c>
      <c r="W41" s="244" t="s">
        <v>437</v>
      </c>
      <c r="X41" s="245" t="s">
        <v>431</v>
      </c>
      <c r="Y41" s="246" t="s">
        <v>440</v>
      </c>
      <c r="Z41" s="247" t="s">
        <v>440</v>
      </c>
      <c r="AA41" s="37"/>
      <c r="AB41" s="37"/>
      <c r="AC41" s="37"/>
      <c r="AD41" s="37"/>
      <c r="AE41" s="37"/>
      <c r="AF41" s="37"/>
      <c r="AG41" s="37"/>
      <c r="AH41" s="37"/>
      <c r="AI41" s="63"/>
    </row>
    <row r="42">
      <c r="A42" s="403"/>
      <c r="B42" s="228" t="s">
        <v>382</v>
      </c>
      <c r="C42" s="406">
        <v>24.515446320275437</v>
      </c>
      <c r="D42" s="7">
        <v>24.7</v>
      </c>
      <c r="E42" s="37"/>
      <c r="F42" s="407">
        <v>1200.0</v>
      </c>
      <c r="G42" s="408" t="s">
        <v>578</v>
      </c>
      <c r="H42" s="408" t="s">
        <v>580</v>
      </c>
      <c r="I42" s="37"/>
      <c r="J42" s="12">
        <v>21.9</v>
      </c>
      <c r="K42" s="406">
        <f t="shared" ref="K42:N42" si="13">J42+(RAND()-0.5)*RAND()</f>
        <v>22.14949276</v>
      </c>
      <c r="L42" s="406">
        <f t="shared" si="13"/>
        <v>22.05950999</v>
      </c>
      <c r="M42" s="409">
        <f t="shared" si="13"/>
        <v>22.06875234</v>
      </c>
      <c r="N42" s="409">
        <f t="shared" si="13"/>
        <v>21.86309105</v>
      </c>
      <c r="O42" s="304" t="s">
        <v>558</v>
      </c>
      <c r="P42" s="304" t="s">
        <v>558</v>
      </c>
      <c r="Q42" s="304"/>
      <c r="R42" s="37"/>
      <c r="S42" s="44">
        <v>0.5416666666666666</v>
      </c>
      <c r="T42" s="254" t="s">
        <v>383</v>
      </c>
      <c r="U42" s="255" t="s">
        <v>398</v>
      </c>
      <c r="V42" s="256" t="s">
        <v>437</v>
      </c>
      <c r="W42" s="179" t="s">
        <v>437</v>
      </c>
      <c r="X42" s="257" t="s">
        <v>437</v>
      </c>
      <c r="Y42" s="258" t="s">
        <v>427</v>
      </c>
      <c r="Z42" s="216" t="s">
        <v>440</v>
      </c>
      <c r="AA42" s="37"/>
      <c r="AB42" s="37"/>
      <c r="AC42" s="37"/>
      <c r="AD42" s="37"/>
      <c r="AE42" s="37"/>
      <c r="AF42" s="37"/>
      <c r="AG42" s="37"/>
      <c r="AH42" s="37"/>
      <c r="AI42" s="304"/>
    </row>
    <row r="43">
      <c r="A43" s="403"/>
      <c r="B43" s="228" t="s">
        <v>382</v>
      </c>
      <c r="C43" s="406">
        <v>24.27281586501873</v>
      </c>
      <c r="D43" s="7">
        <v>24.3</v>
      </c>
      <c r="E43" s="37"/>
      <c r="F43" s="407">
        <v>1200.0</v>
      </c>
      <c r="G43" s="408" t="s">
        <v>578</v>
      </c>
      <c r="H43" s="408" t="s">
        <v>579</v>
      </c>
      <c r="I43" s="37"/>
      <c r="J43" s="12">
        <v>22.5</v>
      </c>
      <c r="K43" s="406">
        <f t="shared" ref="K43:N43" si="14">J43+(RAND()-0.5)*RAND()</f>
        <v>22.38697726</v>
      </c>
      <c r="L43" s="406">
        <f t="shared" si="14"/>
        <v>22.15835893</v>
      </c>
      <c r="M43" s="409">
        <f t="shared" si="14"/>
        <v>22.06603581</v>
      </c>
      <c r="N43" s="409">
        <f t="shared" si="14"/>
        <v>22.07664087</v>
      </c>
      <c r="O43" s="304"/>
      <c r="P43" s="304" t="s">
        <v>558</v>
      </c>
      <c r="Q43" s="304"/>
      <c r="R43" s="37"/>
      <c r="S43" s="44">
        <v>0.5833333333333334</v>
      </c>
      <c r="T43" s="267" t="s">
        <v>390</v>
      </c>
      <c r="U43" s="268" t="s">
        <v>437</v>
      </c>
      <c r="V43" s="159" t="s">
        <v>464</v>
      </c>
      <c r="W43" s="269" t="s">
        <v>427</v>
      </c>
      <c r="X43" s="258" t="s">
        <v>427</v>
      </c>
      <c r="Y43" s="270" t="s">
        <v>477</v>
      </c>
      <c r="Z43" s="271" t="s">
        <v>427</v>
      </c>
      <c r="AA43" s="37"/>
      <c r="AB43" s="37"/>
      <c r="AC43" s="37"/>
      <c r="AD43" s="37"/>
      <c r="AE43" s="37"/>
      <c r="AF43" s="37"/>
      <c r="AG43" s="37"/>
      <c r="AH43" s="37"/>
      <c r="AI43" s="304"/>
    </row>
    <row r="44">
      <c r="A44" s="403"/>
      <c r="B44" s="133" t="s">
        <v>389</v>
      </c>
      <c r="C44" s="406">
        <v>22.943159658035498</v>
      </c>
      <c r="D44" s="7">
        <v>22.6</v>
      </c>
      <c r="E44" s="37"/>
      <c r="F44" s="407">
        <v>1260.0</v>
      </c>
      <c r="G44" s="408" t="s">
        <v>581</v>
      </c>
      <c r="H44" s="408" t="s">
        <v>582</v>
      </c>
      <c r="I44" s="37"/>
      <c r="J44" s="12">
        <v>20.5</v>
      </c>
      <c r="K44" s="406">
        <f t="shared" ref="K44:N44" si="15">J44+(RAND()-0.5)*RAND()</f>
        <v>20.46454966</v>
      </c>
      <c r="L44" s="406">
        <f t="shared" si="15"/>
        <v>20.65795771</v>
      </c>
      <c r="M44" s="409">
        <f t="shared" si="15"/>
        <v>21.04072163</v>
      </c>
      <c r="N44" s="409">
        <f t="shared" si="15"/>
        <v>20.62784624</v>
      </c>
      <c r="O44" s="304"/>
      <c r="P44" s="304"/>
      <c r="Q44" s="304"/>
      <c r="R44" s="37"/>
      <c r="S44" s="44">
        <v>0.625</v>
      </c>
      <c r="T44" s="281" t="s">
        <v>394</v>
      </c>
      <c r="U44" s="282" t="s">
        <v>440</v>
      </c>
      <c r="V44" s="283" t="s">
        <v>427</v>
      </c>
      <c r="W44" s="284" t="s">
        <v>423</v>
      </c>
      <c r="X44" s="177" t="s">
        <v>423</v>
      </c>
      <c r="Y44" s="285" t="s">
        <v>445</v>
      </c>
      <c r="Z44" s="286" t="s">
        <v>533</v>
      </c>
      <c r="AA44" s="37"/>
      <c r="AB44" s="37"/>
      <c r="AC44" s="37"/>
      <c r="AD44" s="37"/>
      <c r="AE44" s="37"/>
      <c r="AF44" s="37"/>
      <c r="AG44" s="37"/>
      <c r="AH44" s="37"/>
      <c r="AI44" s="304"/>
    </row>
    <row r="45">
      <c r="A45" s="403"/>
      <c r="B45" s="132" t="s">
        <v>393</v>
      </c>
      <c r="C45" s="406">
        <v>20.706250146503532</v>
      </c>
      <c r="D45" s="7">
        <v>21.2</v>
      </c>
      <c r="E45" s="37"/>
      <c r="F45" s="407">
        <v>1320.0</v>
      </c>
      <c r="G45" s="408" t="s">
        <v>583</v>
      </c>
      <c r="H45" s="408" t="s">
        <v>584</v>
      </c>
      <c r="I45" s="37"/>
      <c r="J45" s="12">
        <v>19.8</v>
      </c>
      <c r="K45" s="406">
        <f t="shared" ref="K45:N45" si="16">J45+(RAND()-0.5)*RAND()</f>
        <v>19.79957512</v>
      </c>
      <c r="L45" s="406">
        <f t="shared" si="16"/>
        <v>19.83442047</v>
      </c>
      <c r="M45" s="409">
        <f t="shared" si="16"/>
        <v>19.92824977</v>
      </c>
      <c r="N45" s="409">
        <f t="shared" si="16"/>
        <v>20.0067215</v>
      </c>
      <c r="O45" s="304"/>
      <c r="P45" s="304" t="s">
        <v>558</v>
      </c>
      <c r="Q45" s="304"/>
      <c r="R45" s="37"/>
      <c r="S45" s="44">
        <v>0.6666666666666666</v>
      </c>
      <c r="T45" s="298" t="s">
        <v>398</v>
      </c>
      <c r="U45" s="269" t="s">
        <v>427</v>
      </c>
      <c r="V45" s="299" t="s">
        <v>477</v>
      </c>
      <c r="W45" s="300" t="s">
        <v>477</v>
      </c>
      <c r="X45" s="301" t="s">
        <v>477</v>
      </c>
      <c r="Y45" s="302" t="s">
        <v>481</v>
      </c>
      <c r="Z45" s="303" t="s">
        <v>477</v>
      </c>
      <c r="AA45" s="37"/>
      <c r="AB45" s="37"/>
      <c r="AC45" s="37"/>
      <c r="AD45" s="37"/>
      <c r="AE45" s="37"/>
      <c r="AF45" s="37"/>
      <c r="AG45" s="37"/>
      <c r="AH45" s="37"/>
      <c r="AI45" s="304"/>
    </row>
    <row r="46">
      <c r="A46" s="403"/>
      <c r="B46" s="131" t="s">
        <v>397</v>
      </c>
      <c r="C46" s="406">
        <v>21.921393900007764</v>
      </c>
      <c r="D46" s="7">
        <v>20.6</v>
      </c>
      <c r="E46" s="37"/>
      <c r="F46" s="407">
        <v>1380.0</v>
      </c>
      <c r="G46" s="408" t="s">
        <v>585</v>
      </c>
      <c r="H46" s="408" t="s">
        <v>586</v>
      </c>
      <c r="I46" s="37"/>
      <c r="J46" s="12">
        <v>18.6</v>
      </c>
      <c r="K46" s="406">
        <f t="shared" ref="K46:N46" si="17">J46+(RAND()-0.5)*RAND()</f>
        <v>18.51373881</v>
      </c>
      <c r="L46" s="406">
        <f t="shared" si="17"/>
        <v>18.34029279</v>
      </c>
      <c r="M46" s="409">
        <f t="shared" si="17"/>
        <v>18.40010533</v>
      </c>
      <c r="N46" s="409">
        <f t="shared" si="17"/>
        <v>18.56694509</v>
      </c>
      <c r="O46" s="304"/>
      <c r="P46" s="304"/>
      <c r="Q46" s="304"/>
      <c r="R46" s="37"/>
      <c r="S46" s="44">
        <v>0.7083333333333334</v>
      </c>
      <c r="T46" s="230" t="s">
        <v>398</v>
      </c>
      <c r="U46" s="317" t="s">
        <v>445</v>
      </c>
      <c r="V46" s="318" t="s">
        <v>481</v>
      </c>
      <c r="W46" s="319" t="s">
        <v>484</v>
      </c>
      <c r="X46" s="320" t="s">
        <v>481</v>
      </c>
      <c r="Y46" s="321" t="s">
        <v>524</v>
      </c>
      <c r="Z46" s="322" t="s">
        <v>477</v>
      </c>
      <c r="AA46" s="37"/>
      <c r="AB46" s="37"/>
      <c r="AC46" s="37"/>
      <c r="AD46" s="37"/>
      <c r="AE46" s="37"/>
      <c r="AF46" s="37"/>
      <c r="AG46" s="37"/>
      <c r="AH46" s="37"/>
      <c r="AI46" s="304"/>
    </row>
    <row r="47">
      <c r="A47" s="403"/>
      <c r="B47" s="131" t="s">
        <v>397</v>
      </c>
      <c r="C47" s="406">
        <v>19.853003678245408</v>
      </c>
      <c r="D47" s="7">
        <v>20.2</v>
      </c>
      <c r="E47" s="37"/>
      <c r="F47" s="407">
        <v>1380.0</v>
      </c>
      <c r="G47" s="408" t="s">
        <v>585</v>
      </c>
      <c r="H47" s="408" t="s">
        <v>587</v>
      </c>
      <c r="I47" s="37"/>
      <c r="J47" s="12">
        <v>17.1</v>
      </c>
      <c r="K47" s="406">
        <f t="shared" ref="K47:N47" si="18">J47+(RAND()-0.5)*RAND()</f>
        <v>17.01379664</v>
      </c>
      <c r="L47" s="406">
        <f t="shared" si="18"/>
        <v>17.10282392</v>
      </c>
      <c r="M47" s="409">
        <f t="shared" si="18"/>
        <v>17.09294972</v>
      </c>
      <c r="N47" s="409">
        <f t="shared" si="18"/>
        <v>16.79986668</v>
      </c>
      <c r="O47" s="304"/>
      <c r="P47" s="304" t="s">
        <v>558</v>
      </c>
      <c r="Q47" s="304"/>
      <c r="R47" s="37"/>
      <c r="S47" s="44">
        <v>0.75</v>
      </c>
      <c r="T47" s="333" t="s">
        <v>398</v>
      </c>
      <c r="U47" s="334" t="s">
        <v>445</v>
      </c>
      <c r="V47" s="335" t="s">
        <v>484</v>
      </c>
      <c r="W47" s="319" t="s">
        <v>484</v>
      </c>
      <c r="X47" s="336" t="s">
        <v>481</v>
      </c>
      <c r="Y47" s="337" t="s">
        <v>527</v>
      </c>
      <c r="Z47" s="338" t="s">
        <v>423</v>
      </c>
      <c r="AA47" s="37"/>
      <c r="AB47" s="37"/>
      <c r="AC47" s="37"/>
      <c r="AD47" s="37"/>
      <c r="AE47" s="37"/>
      <c r="AF47" s="37"/>
      <c r="AG47" s="37"/>
      <c r="AH47" s="37"/>
      <c r="AI47" s="63"/>
    </row>
    <row r="48">
      <c r="A48" s="403"/>
      <c r="B48" s="131" t="s">
        <v>397</v>
      </c>
      <c r="C48" s="406">
        <v>20.529632316588888</v>
      </c>
      <c r="D48" s="7">
        <v>20.0</v>
      </c>
      <c r="E48" s="37"/>
      <c r="F48" s="407">
        <v>1320.0</v>
      </c>
      <c r="G48" s="408" t="s">
        <v>585</v>
      </c>
      <c r="H48" s="408" t="s">
        <v>586</v>
      </c>
      <c r="I48" s="37"/>
      <c r="J48" s="12">
        <v>16.7</v>
      </c>
      <c r="K48" s="406">
        <f t="shared" ref="K48:N48" si="19">J48+(RAND()-0.5)*RAND()</f>
        <v>16.71170612</v>
      </c>
      <c r="L48" s="406">
        <f t="shared" si="19"/>
        <v>16.67655761</v>
      </c>
      <c r="M48" s="409">
        <f t="shared" si="19"/>
        <v>16.67794609</v>
      </c>
      <c r="N48" s="409">
        <f t="shared" si="19"/>
        <v>16.71118454</v>
      </c>
      <c r="O48" s="304"/>
      <c r="P48" s="304"/>
      <c r="Q48" s="304"/>
      <c r="R48" s="37"/>
      <c r="S48" s="44">
        <v>0.7916666666666666</v>
      </c>
      <c r="T48" s="138" t="s">
        <v>390</v>
      </c>
      <c r="U48" s="346" t="s">
        <v>440</v>
      </c>
      <c r="V48" s="347" t="s">
        <v>423</v>
      </c>
      <c r="W48" s="348" t="s">
        <v>423</v>
      </c>
      <c r="X48" s="269" t="s">
        <v>427</v>
      </c>
      <c r="Y48" s="349" t="s">
        <v>477</v>
      </c>
      <c r="Z48" s="256" t="s">
        <v>437</v>
      </c>
      <c r="AA48" s="37"/>
      <c r="AB48" s="37"/>
      <c r="AC48" s="37"/>
      <c r="AD48" s="37"/>
      <c r="AE48" s="37"/>
      <c r="AF48" s="37"/>
      <c r="AG48" s="37"/>
      <c r="AH48" s="37"/>
      <c r="AI48" s="63"/>
    </row>
    <row r="49">
      <c r="A49" s="403"/>
      <c r="B49" s="133" t="s">
        <v>389</v>
      </c>
      <c r="C49" s="406">
        <v>21.367723290915794</v>
      </c>
      <c r="D49" s="7">
        <v>20.5</v>
      </c>
      <c r="E49" s="37"/>
      <c r="F49" s="407">
        <v>1260.0</v>
      </c>
      <c r="G49" s="408" t="s">
        <v>581</v>
      </c>
      <c r="H49" s="408" t="s">
        <v>582</v>
      </c>
      <c r="I49" s="37"/>
      <c r="J49" s="12">
        <v>17.2</v>
      </c>
      <c r="K49" s="406">
        <f t="shared" ref="K49:N49" si="20">J49+(RAND()-0.5)*RAND()</f>
        <v>16.97244107</v>
      </c>
      <c r="L49" s="406">
        <f t="shared" si="20"/>
        <v>16.95835306</v>
      </c>
      <c r="M49" s="409">
        <f t="shared" si="20"/>
        <v>17.26448211</v>
      </c>
      <c r="N49" s="409">
        <f t="shared" si="20"/>
        <v>17.32126379</v>
      </c>
      <c r="O49" s="304"/>
      <c r="P49" s="304"/>
      <c r="Q49" s="304"/>
      <c r="R49" s="37"/>
      <c r="S49" s="44">
        <v>0.8333333333333334</v>
      </c>
      <c r="T49" s="354" t="s">
        <v>383</v>
      </c>
      <c r="U49" s="355" t="s">
        <v>390</v>
      </c>
      <c r="V49" s="356" t="s">
        <v>398</v>
      </c>
      <c r="W49" s="357" t="s">
        <v>398</v>
      </c>
      <c r="X49" s="358" t="s">
        <v>394</v>
      </c>
      <c r="Y49" s="359" t="s">
        <v>437</v>
      </c>
      <c r="Z49" s="360" t="s">
        <v>390</v>
      </c>
      <c r="AA49" s="37"/>
      <c r="AB49" s="37"/>
      <c r="AC49" s="37"/>
      <c r="AD49" s="37"/>
      <c r="AE49" s="37"/>
      <c r="AF49" s="37"/>
      <c r="AG49" s="37"/>
      <c r="AH49" s="37"/>
      <c r="AI49" s="63"/>
    </row>
    <row r="50">
      <c r="A50" s="403"/>
      <c r="B50" s="173" t="s">
        <v>378</v>
      </c>
      <c r="C50" s="406">
        <v>22.978817612698005</v>
      </c>
      <c r="D50" s="7">
        <v>22.4</v>
      </c>
      <c r="E50" s="37"/>
      <c r="F50" s="407">
        <v>1200.0</v>
      </c>
      <c r="G50" s="408" t="s">
        <v>578</v>
      </c>
      <c r="H50" s="408" t="s">
        <v>580</v>
      </c>
      <c r="I50" s="37"/>
      <c r="J50" s="12">
        <v>20.9</v>
      </c>
      <c r="K50" s="406">
        <f t="shared" ref="K50:N50" si="21">J50+(RAND()-0.5)*RAND()</f>
        <v>20.92112548</v>
      </c>
      <c r="L50" s="406">
        <f t="shared" si="21"/>
        <v>20.92547639</v>
      </c>
      <c r="M50" s="409">
        <f t="shared" si="21"/>
        <v>20.86776464</v>
      </c>
      <c r="N50" s="409">
        <f t="shared" si="21"/>
        <v>20.93280365</v>
      </c>
      <c r="O50" s="63"/>
      <c r="P50" s="304"/>
      <c r="Q50" s="63"/>
      <c r="R50" s="37"/>
      <c r="S50" s="44">
        <v>0.875</v>
      </c>
      <c r="T50" s="212" t="s">
        <v>379</v>
      </c>
      <c r="U50" s="368" t="s">
        <v>379</v>
      </c>
      <c r="V50" s="369" t="s">
        <v>383</v>
      </c>
      <c r="W50" s="370" t="s">
        <v>505</v>
      </c>
      <c r="X50" s="371" t="s">
        <v>505</v>
      </c>
      <c r="Y50" s="372" t="s">
        <v>398</v>
      </c>
      <c r="Z50" s="373" t="s">
        <v>505</v>
      </c>
      <c r="AA50" s="37"/>
      <c r="AB50" s="37"/>
      <c r="AC50" s="37"/>
      <c r="AD50" s="37"/>
      <c r="AE50" s="37"/>
      <c r="AF50" s="37"/>
      <c r="AG50" s="37"/>
      <c r="AH50" s="37"/>
      <c r="AI50" s="63"/>
    </row>
    <row r="51">
      <c r="A51" s="403"/>
      <c r="B51" s="173" t="s">
        <v>378</v>
      </c>
      <c r="C51" s="406">
        <v>24.361782586130452</v>
      </c>
      <c r="D51" s="7">
        <v>23.9</v>
      </c>
      <c r="E51" s="37"/>
      <c r="F51" s="407">
        <v>1200.0</v>
      </c>
      <c r="G51" s="408" t="s">
        <v>576</v>
      </c>
      <c r="H51" s="408" t="s">
        <v>577</v>
      </c>
      <c r="I51" s="37"/>
      <c r="J51" s="12">
        <v>23.6</v>
      </c>
      <c r="K51" s="406">
        <f t="shared" ref="K51:N51" si="22">J51+(RAND()-0.5)*RAND()</f>
        <v>23.39349997</v>
      </c>
      <c r="L51" s="406">
        <f t="shared" si="22"/>
        <v>23.3484327</v>
      </c>
      <c r="M51" s="409">
        <f t="shared" si="22"/>
        <v>23.23719238</v>
      </c>
      <c r="N51" s="409">
        <f t="shared" si="22"/>
        <v>23.09492083</v>
      </c>
      <c r="O51" s="63"/>
      <c r="P51" s="304"/>
      <c r="Q51" s="63"/>
      <c r="R51" s="37"/>
      <c r="S51" s="44">
        <v>0.9166666666666666</v>
      </c>
      <c r="T51" s="382" t="s">
        <v>375</v>
      </c>
      <c r="U51" s="383" t="s">
        <v>418</v>
      </c>
      <c r="V51" s="384" t="s">
        <v>375</v>
      </c>
      <c r="W51" s="385" t="s">
        <v>379</v>
      </c>
      <c r="X51" s="368" t="s">
        <v>379</v>
      </c>
      <c r="Y51" s="386" t="s">
        <v>390</v>
      </c>
      <c r="Z51" s="387" t="s">
        <v>383</v>
      </c>
      <c r="AA51" s="37"/>
      <c r="AB51" s="37"/>
      <c r="AC51" s="37"/>
      <c r="AD51" s="37"/>
      <c r="AE51" s="37"/>
      <c r="AF51" s="37"/>
      <c r="AG51" s="37"/>
      <c r="AH51" s="37"/>
      <c r="AI51" s="63"/>
    </row>
    <row r="52">
      <c r="A52" s="403"/>
      <c r="B52" s="381" t="s">
        <v>407</v>
      </c>
      <c r="C52" s="406">
        <v>25.55118228082303</v>
      </c>
      <c r="D52" s="7">
        <v>25.1</v>
      </c>
      <c r="E52" s="37"/>
      <c r="F52" s="407">
        <v>1140.0</v>
      </c>
      <c r="G52" s="408" t="s">
        <v>574</v>
      </c>
      <c r="H52" s="408" t="s">
        <v>575</v>
      </c>
      <c r="I52" s="37"/>
      <c r="J52" s="12">
        <v>25.2</v>
      </c>
      <c r="K52" s="406">
        <f t="shared" ref="K52:N52" si="23">J52+(RAND()-0.5)*RAND()</f>
        <v>25.11815299</v>
      </c>
      <c r="L52" s="406">
        <f t="shared" si="23"/>
        <v>25.2459844</v>
      </c>
      <c r="M52" s="409">
        <f t="shared" si="23"/>
        <v>25.07646448</v>
      </c>
      <c r="N52" s="409">
        <f t="shared" si="23"/>
        <v>24.75656795</v>
      </c>
      <c r="O52" s="63"/>
      <c r="P52" s="63"/>
      <c r="Q52" s="63"/>
      <c r="R52" s="37"/>
      <c r="S52" s="44">
        <v>0.9583333333333334</v>
      </c>
      <c r="T52" s="56" t="s">
        <v>349</v>
      </c>
      <c r="U52" s="394" t="s">
        <v>349</v>
      </c>
      <c r="V52" s="395" t="s">
        <v>349</v>
      </c>
      <c r="W52" s="396" t="s">
        <v>371</v>
      </c>
      <c r="X52" s="397" t="s">
        <v>371</v>
      </c>
      <c r="Y52" s="385" t="s">
        <v>379</v>
      </c>
      <c r="Z52" s="383" t="s">
        <v>418</v>
      </c>
      <c r="AA52" s="37"/>
      <c r="AB52" s="37"/>
      <c r="AC52" s="37"/>
      <c r="AD52" s="37"/>
      <c r="AE52" s="37"/>
      <c r="AF52" s="37"/>
      <c r="AG52" s="37"/>
      <c r="AH52" s="37"/>
      <c r="AI52" s="37"/>
    </row>
    <row r="53">
      <c r="A53" s="37"/>
      <c r="B53" s="54" t="s">
        <v>370</v>
      </c>
      <c r="C53" s="406">
        <v>26.79093195413135</v>
      </c>
      <c r="D53" s="7">
        <v>26.7</v>
      </c>
      <c r="E53" s="37"/>
      <c r="F53" s="407">
        <v>1020.0</v>
      </c>
      <c r="G53" s="408" t="s">
        <v>556</v>
      </c>
      <c r="H53" s="408" t="s">
        <v>557</v>
      </c>
      <c r="I53" s="37"/>
      <c r="J53" s="12">
        <v>26.6</v>
      </c>
      <c r="K53" s="406">
        <f t="shared" ref="K53:N53" si="24">J53+(RAND()-0.5)*RAND()</f>
        <v>26.37949127</v>
      </c>
      <c r="L53" s="406">
        <f t="shared" si="24"/>
        <v>26.35174117</v>
      </c>
      <c r="M53" s="409">
        <f t="shared" si="24"/>
        <v>26.44309727</v>
      </c>
      <c r="N53" s="409">
        <f t="shared" si="24"/>
        <v>26.29878966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>
      <c r="A54" s="37"/>
      <c r="B54" s="52" t="s">
        <v>356</v>
      </c>
      <c r="C54" s="406">
        <v>32.472168294240845</v>
      </c>
      <c r="D54" s="7">
        <v>31.2</v>
      </c>
      <c r="E54" s="37"/>
      <c r="F54" s="407">
        <v>960.0</v>
      </c>
      <c r="G54" s="408" t="s">
        <v>561</v>
      </c>
      <c r="H54" s="408" t="s">
        <v>567</v>
      </c>
      <c r="I54" s="37"/>
      <c r="J54" s="37"/>
      <c r="K54" s="406"/>
      <c r="L54" s="63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>
      <c r="A55" s="37"/>
      <c r="B55" s="76" t="s">
        <v>409</v>
      </c>
      <c r="C55" s="406">
        <v>35.29878041655106</v>
      </c>
      <c r="D55" s="7">
        <v>35.1</v>
      </c>
      <c r="E55" s="37"/>
      <c r="F55" s="407">
        <v>900.0</v>
      </c>
      <c r="G55" s="408" t="s">
        <v>563</v>
      </c>
      <c r="H55" s="408" t="s">
        <v>564</v>
      </c>
      <c r="I55" s="37"/>
      <c r="J55" s="37"/>
      <c r="K55" s="406"/>
      <c r="L55" s="63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>
      <c r="A56" s="37"/>
      <c r="B56" s="92" t="s">
        <v>411</v>
      </c>
      <c r="C56" s="406">
        <v>38.40999459393118</v>
      </c>
      <c r="D56" s="7">
        <v>37.1</v>
      </c>
      <c r="E56" s="37"/>
      <c r="F56" s="407">
        <v>900.0</v>
      </c>
      <c r="G56" s="408" t="s">
        <v>563</v>
      </c>
      <c r="H56" s="408" t="s">
        <v>588</v>
      </c>
      <c r="I56" s="37"/>
      <c r="J56" s="37"/>
      <c r="K56" s="406"/>
      <c r="L56" s="63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>
      <c r="A57" s="37"/>
      <c r="B57" s="92" t="s">
        <v>411</v>
      </c>
      <c r="C57" s="406">
        <v>38.27887611430152</v>
      </c>
      <c r="D57" s="7">
        <v>38.7</v>
      </c>
      <c r="E57" s="37"/>
      <c r="F57" s="407">
        <v>840.0</v>
      </c>
      <c r="G57" s="408" t="s">
        <v>589</v>
      </c>
      <c r="H57" s="408" t="s">
        <v>588</v>
      </c>
      <c r="I57" s="37"/>
      <c r="J57" s="37"/>
      <c r="K57" s="406"/>
      <c r="L57" s="63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>
      <c r="A58" s="37"/>
      <c r="B58" s="76" t="s">
        <v>409</v>
      </c>
      <c r="C58" s="406">
        <v>38.07929135408887</v>
      </c>
      <c r="D58" s="7">
        <v>37.1</v>
      </c>
      <c r="E58" s="37"/>
      <c r="F58" s="407">
        <v>900.0</v>
      </c>
      <c r="G58" s="408" t="s">
        <v>561</v>
      </c>
      <c r="H58" s="408" t="s">
        <v>566</v>
      </c>
      <c r="I58" s="37"/>
      <c r="J58" s="37"/>
      <c r="K58" s="406"/>
      <c r="L58" s="63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>
      <c r="A59" s="37"/>
      <c r="B59" s="114" t="s">
        <v>417</v>
      </c>
      <c r="C59" s="406">
        <v>28.51245506707149</v>
      </c>
      <c r="D59" s="7">
        <v>28.3</v>
      </c>
      <c r="E59" s="37"/>
      <c r="F59" s="407">
        <v>1080.0</v>
      </c>
      <c r="G59" s="408" t="s">
        <v>590</v>
      </c>
      <c r="H59" s="408" t="s">
        <v>591</v>
      </c>
      <c r="I59" s="37"/>
      <c r="J59" s="37"/>
      <c r="K59" s="406"/>
      <c r="L59" s="63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</row>
    <row r="60">
      <c r="A60" s="37"/>
      <c r="B60" s="131" t="s">
        <v>397</v>
      </c>
      <c r="C60" s="406">
        <v>22.836964999215994</v>
      </c>
      <c r="D60" s="7">
        <v>21.4</v>
      </c>
      <c r="E60" s="37"/>
      <c r="F60" s="407">
        <v>1380.0</v>
      </c>
      <c r="G60" s="408" t="s">
        <v>585</v>
      </c>
      <c r="H60" s="408" t="s">
        <v>592</v>
      </c>
      <c r="I60" s="37"/>
      <c r="J60" s="37"/>
      <c r="K60" s="406"/>
      <c r="L60" s="63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</row>
    <row r="61">
      <c r="A61" s="37"/>
      <c r="B61" s="152" t="s">
        <v>422</v>
      </c>
      <c r="C61" s="406">
        <v>19.33852473703329</v>
      </c>
      <c r="D61" s="7">
        <v>18.5</v>
      </c>
      <c r="E61" s="37"/>
      <c r="F61" s="407">
        <v>1620.0</v>
      </c>
      <c r="G61" s="408" t="s">
        <v>593</v>
      </c>
      <c r="H61" s="408" t="s">
        <v>594</v>
      </c>
      <c r="I61" s="37"/>
      <c r="J61" s="37"/>
      <c r="K61" s="406"/>
      <c r="L61" s="63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</row>
    <row r="62">
      <c r="A62" s="37"/>
      <c r="B62" s="153" t="s">
        <v>426</v>
      </c>
      <c r="C62" s="406">
        <v>18.288976884248356</v>
      </c>
      <c r="D62" s="7">
        <v>18.5</v>
      </c>
      <c r="E62" s="37"/>
      <c r="F62" s="407">
        <v>1560.0</v>
      </c>
      <c r="G62" s="408" t="s">
        <v>595</v>
      </c>
      <c r="H62" s="408" t="s">
        <v>596</v>
      </c>
      <c r="I62" s="37"/>
      <c r="J62" s="37"/>
      <c r="K62" s="406"/>
      <c r="L62" s="63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</row>
    <row r="63">
      <c r="A63" s="37"/>
      <c r="B63" s="192" t="s">
        <v>430</v>
      </c>
      <c r="C63" s="406">
        <v>20.64636261447989</v>
      </c>
      <c r="D63" s="7">
        <v>19.6</v>
      </c>
      <c r="E63" s="37"/>
      <c r="F63" s="407">
        <v>1440.0</v>
      </c>
      <c r="G63" s="408" t="s">
        <v>597</v>
      </c>
      <c r="H63" s="408" t="s">
        <v>598</v>
      </c>
      <c r="I63" s="37"/>
      <c r="J63" s="37"/>
      <c r="K63" s="406"/>
      <c r="L63" s="63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</row>
    <row r="64">
      <c r="A64" s="37"/>
      <c r="B64" s="192" t="s">
        <v>430</v>
      </c>
      <c r="C64" s="406">
        <v>21.470152791131525</v>
      </c>
      <c r="D64" s="7">
        <v>21.0</v>
      </c>
      <c r="E64" s="37"/>
      <c r="F64" s="407">
        <v>1440.0</v>
      </c>
      <c r="G64" s="408" t="s">
        <v>597</v>
      </c>
      <c r="H64" s="408" t="s">
        <v>598</v>
      </c>
      <c r="I64" s="37"/>
      <c r="J64" s="37"/>
      <c r="K64" s="406"/>
      <c r="L64" s="63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</row>
    <row r="65">
      <c r="A65" s="37"/>
      <c r="B65" s="192" t="s">
        <v>430</v>
      </c>
      <c r="C65" s="406">
        <v>20.532500580655135</v>
      </c>
      <c r="D65" s="7">
        <v>20.6</v>
      </c>
      <c r="E65" s="37"/>
      <c r="F65" s="407">
        <v>1380.0</v>
      </c>
      <c r="G65" s="408" t="s">
        <v>585</v>
      </c>
      <c r="H65" s="408" t="s">
        <v>587</v>
      </c>
      <c r="I65" s="37"/>
      <c r="J65" s="37"/>
      <c r="K65" s="406"/>
      <c r="L65" s="63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</row>
    <row r="66">
      <c r="A66" s="37"/>
      <c r="B66" s="131" t="s">
        <v>397</v>
      </c>
      <c r="C66" s="406">
        <v>20.61587979297315</v>
      </c>
      <c r="D66" s="7">
        <v>20.7</v>
      </c>
      <c r="E66" s="37"/>
      <c r="F66" s="407">
        <v>1320.0</v>
      </c>
      <c r="G66" s="408" t="s">
        <v>583</v>
      </c>
      <c r="H66" s="408" t="s">
        <v>584</v>
      </c>
      <c r="I66" s="37"/>
      <c r="J66" s="37"/>
      <c r="K66" s="406"/>
      <c r="L66" s="63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</row>
    <row r="67">
      <c r="A67" s="37"/>
      <c r="B67" s="131" t="s">
        <v>397</v>
      </c>
      <c r="C67" s="406">
        <v>21.475851708389783</v>
      </c>
      <c r="D67" s="7">
        <v>21.4</v>
      </c>
      <c r="E67" s="37"/>
      <c r="F67" s="407">
        <v>1380.0</v>
      </c>
      <c r="G67" s="408" t="s">
        <v>585</v>
      </c>
      <c r="H67" s="408" t="s">
        <v>592</v>
      </c>
      <c r="I67" s="37"/>
      <c r="J67" s="37"/>
      <c r="K67" s="406"/>
      <c r="L67" s="63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</row>
    <row r="68">
      <c r="A68" s="37"/>
      <c r="B68" s="154" t="s">
        <v>436</v>
      </c>
      <c r="C68" s="406">
        <v>20.121234389796108</v>
      </c>
      <c r="D68" s="7">
        <v>20.1</v>
      </c>
      <c r="E68" s="37"/>
      <c r="F68" s="407">
        <v>1440.0</v>
      </c>
      <c r="G68" s="408" t="s">
        <v>599</v>
      </c>
      <c r="H68" s="408" t="s">
        <v>600</v>
      </c>
      <c r="I68" s="37"/>
      <c r="J68" s="37"/>
      <c r="K68" s="406"/>
      <c r="L68" s="63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>
      <c r="A69" s="37"/>
      <c r="B69" s="154" t="s">
        <v>436</v>
      </c>
      <c r="C69" s="406">
        <v>20.353082806024915</v>
      </c>
      <c r="D69" s="7">
        <v>18.9</v>
      </c>
      <c r="E69" s="37"/>
      <c r="F69" s="407">
        <v>1500.0</v>
      </c>
      <c r="G69" s="408" t="s">
        <v>601</v>
      </c>
      <c r="H69" s="408" t="s">
        <v>602</v>
      </c>
      <c r="I69" s="37"/>
      <c r="J69" s="37"/>
      <c r="K69" s="406"/>
      <c r="L69" s="63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>
      <c r="A70" s="37"/>
      <c r="B70" s="153" t="s">
        <v>426</v>
      </c>
      <c r="C70" s="406">
        <v>18.792606659859242</v>
      </c>
      <c r="D70" s="7">
        <v>17.5</v>
      </c>
      <c r="E70" s="37"/>
      <c r="F70" s="407">
        <v>1560.0</v>
      </c>
      <c r="G70" s="408" t="s">
        <v>595</v>
      </c>
      <c r="H70" s="408" t="s">
        <v>603</v>
      </c>
      <c r="I70" s="37"/>
      <c r="J70" s="37"/>
      <c r="K70" s="406"/>
      <c r="L70" s="63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</row>
    <row r="71">
      <c r="A71" s="37"/>
      <c r="B71" s="280" t="s">
        <v>444</v>
      </c>
      <c r="C71" s="406">
        <v>16.195158520797005</v>
      </c>
      <c r="D71" s="7">
        <v>15.9</v>
      </c>
      <c r="E71" s="37"/>
      <c r="F71" s="407">
        <v>1740.0</v>
      </c>
      <c r="G71" s="408" t="s">
        <v>604</v>
      </c>
      <c r="H71" s="408" t="s">
        <v>605</v>
      </c>
      <c r="I71" s="37"/>
      <c r="J71" s="37"/>
      <c r="K71" s="406"/>
      <c r="L71" s="63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</row>
    <row r="72">
      <c r="A72" s="37"/>
      <c r="B72" s="280" t="s">
        <v>444</v>
      </c>
      <c r="C72" s="406">
        <v>15.358388183823855</v>
      </c>
      <c r="D72" s="7">
        <v>15.2</v>
      </c>
      <c r="E72" s="37"/>
      <c r="F72" s="407">
        <v>1740.0</v>
      </c>
      <c r="G72" s="408" t="s">
        <v>604</v>
      </c>
      <c r="H72" s="408" t="s">
        <v>606</v>
      </c>
      <c r="I72" s="37"/>
      <c r="J72" s="37"/>
      <c r="K72" s="406"/>
      <c r="L72" s="63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</row>
    <row r="73">
      <c r="A73" s="37"/>
      <c r="B73" s="153" t="s">
        <v>426</v>
      </c>
      <c r="C73" s="406">
        <v>17.084945963519832</v>
      </c>
      <c r="D73" s="7">
        <v>15.8</v>
      </c>
      <c r="E73" s="37"/>
      <c r="F73" s="407">
        <v>1500.0</v>
      </c>
      <c r="G73" s="408" t="s">
        <v>601</v>
      </c>
      <c r="H73" s="408" t="s">
        <v>607</v>
      </c>
      <c r="I73" s="37"/>
      <c r="J73" s="37"/>
      <c r="K73" s="406"/>
      <c r="L73" s="63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</row>
    <row r="74">
      <c r="A74" s="37"/>
      <c r="B74" s="132" t="s">
        <v>393</v>
      </c>
      <c r="C74" s="406">
        <v>20.04415816539879</v>
      </c>
      <c r="D74" s="7">
        <v>18.9</v>
      </c>
      <c r="E74" s="37"/>
      <c r="F74" s="407">
        <v>1320.0</v>
      </c>
      <c r="G74" s="408" t="s">
        <v>581</v>
      </c>
      <c r="H74" s="408" t="s">
        <v>608</v>
      </c>
      <c r="I74" s="37"/>
      <c r="J74" s="37"/>
      <c r="K74" s="406"/>
      <c r="L74" s="63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</row>
    <row r="75">
      <c r="A75" s="37"/>
      <c r="B75" s="228" t="s">
        <v>382</v>
      </c>
      <c r="C75" s="406">
        <v>21.980890771551685</v>
      </c>
      <c r="D75" s="7">
        <v>21.9</v>
      </c>
      <c r="E75" s="37"/>
      <c r="F75" s="407">
        <v>1200.0</v>
      </c>
      <c r="G75" s="408" t="s">
        <v>576</v>
      </c>
      <c r="H75" s="408" t="s">
        <v>609</v>
      </c>
      <c r="I75" s="37"/>
      <c r="J75" s="37"/>
      <c r="K75" s="406"/>
      <c r="L75" s="63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</row>
    <row r="76">
      <c r="A76" s="37"/>
      <c r="B76" s="381" t="s">
        <v>407</v>
      </c>
      <c r="C76" s="406">
        <v>24.665681044640507</v>
      </c>
      <c r="D76" s="7">
        <v>24.7</v>
      </c>
      <c r="E76" s="37"/>
      <c r="F76" s="407">
        <v>1140.0</v>
      </c>
      <c r="G76" s="408" t="s">
        <v>590</v>
      </c>
      <c r="H76" s="408" t="s">
        <v>610</v>
      </c>
      <c r="I76" s="37"/>
      <c r="J76" s="37"/>
      <c r="K76" s="406"/>
      <c r="L76" s="63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>
      <c r="A77" s="37"/>
      <c r="B77" s="51" t="s">
        <v>348</v>
      </c>
      <c r="C77" s="406">
        <v>27.645319474783573</v>
      </c>
      <c r="D77" s="7">
        <v>26.4</v>
      </c>
      <c r="E77" s="37"/>
      <c r="F77" s="407">
        <v>1020.0</v>
      </c>
      <c r="G77" s="408" t="s">
        <v>556</v>
      </c>
      <c r="H77" s="408" t="s">
        <v>557</v>
      </c>
      <c r="I77" s="37"/>
      <c r="J77" s="37"/>
      <c r="K77" s="406"/>
      <c r="L77" s="63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</row>
    <row r="78">
      <c r="A78" s="37"/>
      <c r="B78" s="53" t="s">
        <v>352</v>
      </c>
      <c r="C78" s="406">
        <v>30.78780491649156</v>
      </c>
      <c r="D78" s="7">
        <v>29.9</v>
      </c>
      <c r="E78" s="37"/>
      <c r="F78" s="407">
        <v>960.0</v>
      </c>
      <c r="G78" s="408" t="s">
        <v>559</v>
      </c>
      <c r="H78" s="408" t="s">
        <v>560</v>
      </c>
      <c r="I78" s="37"/>
      <c r="J78" s="37"/>
      <c r="K78" s="406"/>
      <c r="L78" s="63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</row>
    <row r="79">
      <c r="A79" s="37"/>
      <c r="B79" s="52" t="s">
        <v>356</v>
      </c>
      <c r="C79" s="406">
        <v>34.736404619434325</v>
      </c>
      <c r="D79" s="7">
        <v>33.5</v>
      </c>
      <c r="E79" s="37"/>
      <c r="F79" s="407">
        <v>960.0</v>
      </c>
      <c r="G79" s="408" t="s">
        <v>561</v>
      </c>
      <c r="H79" s="408" t="s">
        <v>562</v>
      </c>
      <c r="I79" s="37"/>
      <c r="J79" s="37"/>
      <c r="K79" s="406"/>
      <c r="L79" s="63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</row>
    <row r="80">
      <c r="A80" s="37"/>
      <c r="B80" s="76" t="s">
        <v>409</v>
      </c>
      <c r="C80" s="406">
        <v>35.98316795189</v>
      </c>
      <c r="D80" s="7">
        <v>35.3</v>
      </c>
      <c r="E80" s="37"/>
      <c r="F80" s="407">
        <v>900.0</v>
      </c>
      <c r="G80" s="408" t="s">
        <v>563</v>
      </c>
      <c r="H80" s="408" t="s">
        <v>564</v>
      </c>
      <c r="I80" s="37"/>
      <c r="J80" s="37"/>
      <c r="K80" s="406"/>
      <c r="L80" s="63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</row>
    <row r="81">
      <c r="A81" s="37"/>
      <c r="B81" s="76" t="s">
        <v>409</v>
      </c>
      <c r="C81" s="406">
        <v>37.725017175815054</v>
      </c>
      <c r="D81" s="7">
        <v>36.4</v>
      </c>
      <c r="E81" s="37"/>
      <c r="F81" s="407">
        <v>900.0</v>
      </c>
      <c r="G81" s="408" t="s">
        <v>563</v>
      </c>
      <c r="H81" s="408" t="s">
        <v>564</v>
      </c>
      <c r="I81" s="37"/>
      <c r="J81" s="37"/>
      <c r="K81" s="406"/>
      <c r="L81" s="63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</row>
    <row r="82">
      <c r="A82" s="37"/>
      <c r="B82" s="93" t="s">
        <v>360</v>
      </c>
      <c r="C82" s="406">
        <v>37.151866319804974</v>
      </c>
      <c r="D82" s="7">
        <v>35.8</v>
      </c>
      <c r="E82" s="37"/>
      <c r="F82" s="407">
        <v>900.0</v>
      </c>
      <c r="G82" s="408" t="s">
        <v>561</v>
      </c>
      <c r="H82" s="408" t="s">
        <v>566</v>
      </c>
      <c r="I82" s="37"/>
      <c r="J82" s="37"/>
      <c r="K82" s="406"/>
      <c r="L82" s="63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</row>
    <row r="83">
      <c r="A83" s="37"/>
      <c r="B83" s="114" t="s">
        <v>417</v>
      </c>
      <c r="C83" s="406">
        <v>29.112595334380483</v>
      </c>
      <c r="D83" s="7">
        <v>28.2</v>
      </c>
      <c r="E83" s="37"/>
      <c r="F83" s="407">
        <v>1080.0</v>
      </c>
      <c r="G83" s="408" t="s">
        <v>572</v>
      </c>
      <c r="H83" s="408" t="s">
        <v>611</v>
      </c>
      <c r="I83" s="37"/>
      <c r="J83" s="37"/>
      <c r="K83" s="406"/>
      <c r="L83" s="63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</row>
    <row r="84">
      <c r="A84" s="37"/>
      <c r="B84" s="131" t="s">
        <v>397</v>
      </c>
      <c r="C84" s="406">
        <v>22.58855746023026</v>
      </c>
      <c r="D84" s="7">
        <v>21.1</v>
      </c>
      <c r="E84" s="37"/>
      <c r="F84" s="407">
        <v>1320.0</v>
      </c>
      <c r="G84" s="408" t="s">
        <v>583</v>
      </c>
      <c r="H84" s="408" t="s">
        <v>584</v>
      </c>
      <c r="I84" s="37"/>
      <c r="J84" s="37"/>
      <c r="K84" s="406"/>
      <c r="L84" s="63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</row>
    <row r="85">
      <c r="A85" s="37"/>
      <c r="B85" s="152" t="s">
        <v>422</v>
      </c>
      <c r="C85" s="406">
        <v>17.701052317903095</v>
      </c>
      <c r="D85" s="7">
        <v>18.0</v>
      </c>
      <c r="E85" s="37"/>
      <c r="F85" s="407">
        <v>1620.0</v>
      </c>
      <c r="G85" s="408" t="s">
        <v>593</v>
      </c>
      <c r="H85" s="408" t="s">
        <v>612</v>
      </c>
      <c r="I85" s="37"/>
      <c r="J85" s="37"/>
      <c r="K85" s="406"/>
      <c r="L85" s="63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</row>
    <row r="86">
      <c r="A86" s="37"/>
      <c r="B86" s="152" t="s">
        <v>422</v>
      </c>
      <c r="C86" s="406">
        <v>18.869752436478002</v>
      </c>
      <c r="D86" s="7">
        <v>17.6</v>
      </c>
      <c r="E86" s="37"/>
      <c r="F86" s="407">
        <v>1620.0</v>
      </c>
      <c r="G86" s="408" t="s">
        <v>593</v>
      </c>
      <c r="H86" s="408" t="s">
        <v>613</v>
      </c>
      <c r="I86" s="37"/>
      <c r="J86" s="37"/>
      <c r="K86" s="406"/>
      <c r="L86" s="63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</row>
    <row r="87">
      <c r="A87" s="37"/>
      <c r="B87" s="153" t="s">
        <v>426</v>
      </c>
      <c r="C87" s="406">
        <v>18.60413670119441</v>
      </c>
      <c r="D87" s="7">
        <v>18.5</v>
      </c>
      <c r="E87" s="37"/>
      <c r="F87" s="407">
        <v>1560.0</v>
      </c>
      <c r="G87" s="408" t="s">
        <v>614</v>
      </c>
      <c r="H87" s="408" t="s">
        <v>615</v>
      </c>
      <c r="I87" s="37"/>
      <c r="J87" s="37"/>
      <c r="K87" s="406"/>
      <c r="L87" s="63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</row>
    <row r="88">
      <c r="A88" s="37"/>
      <c r="B88" s="153" t="s">
        <v>426</v>
      </c>
      <c r="C88" s="406">
        <v>19.45043466015505</v>
      </c>
      <c r="D88" s="7">
        <v>18.6</v>
      </c>
      <c r="E88" s="37"/>
      <c r="F88" s="407">
        <v>1500.0</v>
      </c>
      <c r="G88" s="408" t="s">
        <v>614</v>
      </c>
      <c r="H88" s="408" t="s">
        <v>616</v>
      </c>
      <c r="I88" s="37"/>
      <c r="J88" s="37"/>
      <c r="K88" s="406"/>
      <c r="L88" s="63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</row>
    <row r="89">
      <c r="A89" s="37"/>
      <c r="B89" s="154" t="s">
        <v>436</v>
      </c>
      <c r="C89" s="406">
        <v>19.55131915690542</v>
      </c>
      <c r="D89" s="7">
        <v>18.6</v>
      </c>
      <c r="E89" s="37"/>
      <c r="F89" s="407">
        <v>1500.0</v>
      </c>
      <c r="G89" s="408" t="s">
        <v>601</v>
      </c>
      <c r="H89" s="408" t="s">
        <v>607</v>
      </c>
      <c r="I89" s="37"/>
      <c r="J89" s="37"/>
      <c r="K89" s="406"/>
      <c r="L89" s="63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</row>
    <row r="90">
      <c r="A90" s="37"/>
      <c r="B90" s="192" t="s">
        <v>430</v>
      </c>
      <c r="C90" s="406">
        <v>18.881018974594475</v>
      </c>
      <c r="D90" s="7">
        <v>18.6</v>
      </c>
      <c r="E90" s="37"/>
      <c r="F90" s="407">
        <v>1440.0</v>
      </c>
      <c r="G90" s="408" t="s">
        <v>597</v>
      </c>
      <c r="H90" s="408" t="s">
        <v>617</v>
      </c>
      <c r="I90" s="37"/>
      <c r="J90" s="37"/>
      <c r="K90" s="406"/>
      <c r="L90" s="63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</row>
    <row r="91">
      <c r="A91" s="37"/>
      <c r="B91" s="154" t="s">
        <v>436</v>
      </c>
      <c r="C91" s="406">
        <v>20.736220770873995</v>
      </c>
      <c r="D91" s="7">
        <v>19.4</v>
      </c>
      <c r="E91" s="37"/>
      <c r="F91" s="407">
        <v>1440.0</v>
      </c>
      <c r="G91" s="408" t="s">
        <v>599</v>
      </c>
      <c r="H91" s="408" t="s">
        <v>618</v>
      </c>
      <c r="I91" s="37"/>
      <c r="J91" s="37"/>
      <c r="K91" s="406"/>
      <c r="L91" s="63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</row>
    <row r="92">
      <c r="A92" s="37"/>
      <c r="B92" s="153" t="s">
        <v>426</v>
      </c>
      <c r="C92" s="406">
        <v>18.564675561510356</v>
      </c>
      <c r="D92" s="7">
        <v>18.0</v>
      </c>
      <c r="E92" s="37"/>
      <c r="F92" s="407">
        <v>1560.0</v>
      </c>
      <c r="G92" s="408" t="s">
        <v>614</v>
      </c>
      <c r="H92" s="408" t="s">
        <v>615</v>
      </c>
      <c r="I92" s="37"/>
      <c r="J92" s="37"/>
      <c r="K92" s="406"/>
      <c r="L92" s="63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</row>
    <row r="93">
      <c r="A93" s="37"/>
      <c r="B93" s="152" t="s">
        <v>422</v>
      </c>
      <c r="C93" s="406">
        <v>17.774087005368056</v>
      </c>
      <c r="D93" s="7">
        <v>16.8</v>
      </c>
      <c r="E93" s="37"/>
      <c r="F93" s="407">
        <v>1620.0</v>
      </c>
      <c r="G93" s="408" t="s">
        <v>595</v>
      </c>
      <c r="H93" s="408" t="s">
        <v>594</v>
      </c>
      <c r="I93" s="37"/>
      <c r="J93" s="37"/>
      <c r="K93" s="406"/>
      <c r="L93" s="63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</row>
    <row r="94">
      <c r="A94" s="37"/>
      <c r="B94" s="266" t="s">
        <v>476</v>
      </c>
      <c r="C94" s="406">
        <v>15.659076783190306</v>
      </c>
      <c r="D94" s="7">
        <v>15.4</v>
      </c>
      <c r="E94" s="37"/>
      <c r="F94" s="407">
        <v>1680.0</v>
      </c>
      <c r="G94" s="408" t="s">
        <v>619</v>
      </c>
      <c r="H94" s="408" t="s">
        <v>620</v>
      </c>
      <c r="I94" s="37"/>
      <c r="J94" s="37"/>
      <c r="K94" s="406"/>
      <c r="L94" s="63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</row>
    <row r="95">
      <c r="A95" s="37"/>
      <c r="B95" s="297" t="s">
        <v>480</v>
      </c>
      <c r="C95" s="406">
        <v>14.48536470011269</v>
      </c>
      <c r="D95" s="7">
        <v>13.6</v>
      </c>
      <c r="E95" s="37"/>
      <c r="F95" s="407">
        <v>1860.0</v>
      </c>
      <c r="G95" s="408" t="s">
        <v>621</v>
      </c>
      <c r="H95" s="408" t="s">
        <v>622</v>
      </c>
      <c r="I95" s="37"/>
      <c r="J95" s="37"/>
      <c r="K95" s="406"/>
      <c r="L95" s="63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</row>
    <row r="96">
      <c r="A96" s="37"/>
      <c r="B96" s="316" t="s">
        <v>514</v>
      </c>
      <c r="C96" s="406">
        <v>14.179826944667326</v>
      </c>
      <c r="D96" s="7">
        <v>13.1</v>
      </c>
      <c r="E96" s="37"/>
      <c r="F96" s="407">
        <v>1920.0</v>
      </c>
      <c r="G96" s="408" t="s">
        <v>623</v>
      </c>
      <c r="H96" s="408" t="s">
        <v>624</v>
      </c>
      <c r="I96" s="37"/>
      <c r="J96" s="37"/>
      <c r="K96" s="406"/>
      <c r="L96" s="63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</row>
    <row r="97">
      <c r="A97" s="37"/>
      <c r="B97" s="266" t="s">
        <v>476</v>
      </c>
      <c r="C97" s="406">
        <v>14.69982051850631</v>
      </c>
      <c r="D97" s="7">
        <v>13.7</v>
      </c>
      <c r="E97" s="37"/>
      <c r="F97" s="407">
        <v>1620.0</v>
      </c>
      <c r="G97" s="408" t="s">
        <v>593</v>
      </c>
      <c r="H97" s="408" t="s">
        <v>612</v>
      </c>
      <c r="I97" s="37"/>
      <c r="J97" s="37"/>
      <c r="K97" s="406"/>
      <c r="L97" s="63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</row>
    <row r="98">
      <c r="A98" s="37"/>
      <c r="B98" s="192" t="s">
        <v>430</v>
      </c>
      <c r="C98" s="406">
        <v>16.38558755556122</v>
      </c>
      <c r="D98" s="7">
        <v>16.7</v>
      </c>
      <c r="E98" s="37"/>
      <c r="F98" s="407">
        <v>1380.0</v>
      </c>
      <c r="G98" s="408" t="s">
        <v>585</v>
      </c>
      <c r="H98" s="408" t="s">
        <v>592</v>
      </c>
      <c r="I98" s="37"/>
      <c r="J98" s="37"/>
      <c r="K98" s="406"/>
      <c r="L98" s="63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</row>
    <row r="99">
      <c r="A99" s="37"/>
      <c r="B99" s="133" t="s">
        <v>389</v>
      </c>
      <c r="C99" s="406">
        <v>20.21886753584575</v>
      </c>
      <c r="D99" s="7">
        <v>19.8</v>
      </c>
      <c r="E99" s="37"/>
      <c r="F99" s="407">
        <v>1260.0</v>
      </c>
      <c r="G99" s="408" t="s">
        <v>578</v>
      </c>
      <c r="H99" s="408" t="s">
        <v>579</v>
      </c>
      <c r="I99" s="37"/>
      <c r="J99" s="37"/>
      <c r="K99" s="406"/>
      <c r="L99" s="63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</row>
    <row r="100">
      <c r="A100" s="37"/>
      <c r="B100" s="173" t="s">
        <v>378</v>
      </c>
      <c r="C100" s="406">
        <v>21.523865618022388</v>
      </c>
      <c r="D100" s="7">
        <v>22.0</v>
      </c>
      <c r="E100" s="37"/>
      <c r="F100" s="407">
        <v>1200.0</v>
      </c>
      <c r="G100" s="408" t="s">
        <v>574</v>
      </c>
      <c r="H100" s="408" t="s">
        <v>625</v>
      </c>
      <c r="I100" s="37"/>
      <c r="J100" s="37"/>
      <c r="K100" s="406"/>
      <c r="L100" s="63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</row>
    <row r="101">
      <c r="A101" s="37"/>
      <c r="B101" s="114" t="s">
        <v>417</v>
      </c>
      <c r="C101" s="406">
        <v>24.880101765597882</v>
      </c>
      <c r="D101" s="7">
        <v>24.1</v>
      </c>
      <c r="E101" s="37"/>
      <c r="F101" s="407">
        <v>1080.0</v>
      </c>
      <c r="G101" s="408" t="s">
        <v>556</v>
      </c>
      <c r="H101" s="408" t="s">
        <v>626</v>
      </c>
      <c r="I101" s="37"/>
      <c r="J101" s="37"/>
      <c r="K101" s="406"/>
      <c r="L101" s="63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</row>
    <row r="102">
      <c r="A102" s="37"/>
      <c r="B102" s="54" t="s">
        <v>370</v>
      </c>
      <c r="C102" s="406">
        <v>29.304467943583354</v>
      </c>
      <c r="D102" s="7">
        <v>28.3</v>
      </c>
      <c r="E102" s="37"/>
      <c r="F102" s="407">
        <v>1020.0</v>
      </c>
      <c r="G102" s="408" t="s">
        <v>559</v>
      </c>
      <c r="H102" s="408" t="s">
        <v>568</v>
      </c>
      <c r="I102" s="37"/>
      <c r="J102" s="37"/>
      <c r="K102" s="406"/>
      <c r="L102" s="63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</row>
    <row r="103">
      <c r="A103" s="37"/>
      <c r="B103" s="52" t="s">
        <v>356</v>
      </c>
      <c r="C103" s="406">
        <v>34.19101434686877</v>
      </c>
      <c r="D103" s="7">
        <v>32.9</v>
      </c>
      <c r="E103" s="37"/>
      <c r="F103" s="407">
        <v>960.0</v>
      </c>
      <c r="G103" s="408" t="s">
        <v>561</v>
      </c>
      <c r="H103" s="408" t="s">
        <v>566</v>
      </c>
      <c r="I103" s="37"/>
      <c r="J103" s="37"/>
      <c r="K103" s="406"/>
      <c r="L103" s="63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</row>
    <row r="104">
      <c r="A104" s="37"/>
      <c r="B104" s="93" t="s">
        <v>360</v>
      </c>
      <c r="C104" s="406">
        <v>35.163893075802605</v>
      </c>
      <c r="D104" s="7">
        <v>35.2</v>
      </c>
      <c r="E104" s="37"/>
      <c r="F104" s="407">
        <v>900.0</v>
      </c>
      <c r="G104" s="408" t="s">
        <v>563</v>
      </c>
      <c r="H104" s="408" t="s">
        <v>562</v>
      </c>
      <c r="I104" s="37"/>
      <c r="J104" s="37"/>
      <c r="K104" s="406"/>
      <c r="L104" s="63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</row>
    <row r="105">
      <c r="A105" s="37"/>
      <c r="B105" s="76" t="s">
        <v>409</v>
      </c>
      <c r="C105" s="406">
        <v>37.14819984640616</v>
      </c>
      <c r="D105" s="7">
        <v>36.6</v>
      </c>
      <c r="E105" s="37"/>
      <c r="F105" s="407">
        <v>900.0</v>
      </c>
      <c r="G105" s="408" t="s">
        <v>563</v>
      </c>
      <c r="H105" s="408" t="s">
        <v>564</v>
      </c>
      <c r="I105" s="37"/>
      <c r="J105" s="37"/>
      <c r="K105" s="406"/>
      <c r="L105" s="63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</row>
    <row r="106">
      <c r="A106" s="37"/>
      <c r="B106" s="93" t="s">
        <v>360</v>
      </c>
      <c r="C106" s="406">
        <v>36.71381546508909</v>
      </c>
      <c r="D106" s="7">
        <v>36.3</v>
      </c>
      <c r="E106" s="37"/>
      <c r="F106" s="407">
        <v>900.0</v>
      </c>
      <c r="G106" s="408" t="s">
        <v>561</v>
      </c>
      <c r="H106" s="408" t="s">
        <v>566</v>
      </c>
      <c r="I106" s="37"/>
      <c r="J106" s="37"/>
      <c r="K106" s="406"/>
      <c r="L106" s="63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</row>
    <row r="107">
      <c r="A107" s="37"/>
      <c r="B107" s="114" t="s">
        <v>417</v>
      </c>
      <c r="C107" s="406">
        <v>28.700142310505697</v>
      </c>
      <c r="D107" s="7">
        <v>28.8</v>
      </c>
      <c r="E107" s="37"/>
      <c r="F107" s="407">
        <v>1080.0</v>
      </c>
      <c r="G107" s="408" t="s">
        <v>572</v>
      </c>
      <c r="H107" s="408" t="s">
        <v>573</v>
      </c>
      <c r="I107" s="37"/>
      <c r="J107" s="37"/>
      <c r="K107" s="406"/>
      <c r="L107" s="63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</row>
    <row r="108">
      <c r="A108" s="37"/>
      <c r="B108" s="132" t="s">
        <v>393</v>
      </c>
      <c r="C108" s="406">
        <v>23.361960283434538</v>
      </c>
      <c r="D108" s="7">
        <v>22.5</v>
      </c>
      <c r="E108" s="37"/>
      <c r="F108" s="407">
        <v>1320.0</v>
      </c>
      <c r="G108" s="408" t="s">
        <v>581</v>
      </c>
      <c r="H108" s="408" t="s">
        <v>627</v>
      </c>
      <c r="I108" s="37"/>
      <c r="J108" s="37"/>
      <c r="K108" s="406"/>
      <c r="L108" s="63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</row>
    <row r="109">
      <c r="A109" s="37"/>
      <c r="B109" s="152" t="s">
        <v>422</v>
      </c>
      <c r="C109" s="406">
        <v>19.368095549940545</v>
      </c>
      <c r="D109" s="7">
        <v>18.7</v>
      </c>
      <c r="E109" s="37"/>
      <c r="F109" s="407">
        <v>1560.0</v>
      </c>
      <c r="G109" s="408" t="s">
        <v>595</v>
      </c>
      <c r="H109" s="408" t="s">
        <v>596</v>
      </c>
      <c r="I109" s="37"/>
      <c r="J109" s="37"/>
      <c r="K109" s="406"/>
      <c r="L109" s="63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</row>
    <row r="110">
      <c r="A110" s="37"/>
      <c r="B110" s="152" t="s">
        <v>422</v>
      </c>
      <c r="C110" s="406">
        <v>19.591959128474436</v>
      </c>
      <c r="D110" s="7">
        <v>18.2</v>
      </c>
      <c r="E110" s="37"/>
      <c r="F110" s="407">
        <v>1620.0</v>
      </c>
      <c r="G110" s="408" t="s">
        <v>593</v>
      </c>
      <c r="H110" s="408" t="s">
        <v>594</v>
      </c>
      <c r="I110" s="37"/>
      <c r="J110" s="37"/>
      <c r="K110" s="406"/>
      <c r="L110" s="63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</row>
    <row r="111">
      <c r="A111" s="37"/>
      <c r="B111" s="153" t="s">
        <v>426</v>
      </c>
      <c r="C111" s="406">
        <v>19.289197685809132</v>
      </c>
      <c r="D111" s="7">
        <v>18.8</v>
      </c>
      <c r="E111" s="37"/>
      <c r="F111" s="407">
        <v>1560.0</v>
      </c>
      <c r="G111" s="408" t="s">
        <v>614</v>
      </c>
      <c r="H111" s="408" t="s">
        <v>616</v>
      </c>
      <c r="I111" s="37"/>
      <c r="J111" s="37"/>
      <c r="K111" s="406"/>
      <c r="L111" s="63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</row>
    <row r="112">
      <c r="A112" s="37"/>
      <c r="B112" s="153" t="s">
        <v>426</v>
      </c>
      <c r="C112" s="406">
        <v>19.63436026897502</v>
      </c>
      <c r="D112" s="7">
        <v>18.2</v>
      </c>
      <c r="E112" s="37"/>
      <c r="F112" s="407">
        <v>1560.0</v>
      </c>
      <c r="G112" s="408" t="s">
        <v>614</v>
      </c>
      <c r="H112" s="408" t="s">
        <v>615</v>
      </c>
      <c r="I112" s="37"/>
      <c r="J112" s="37"/>
      <c r="K112" s="406"/>
      <c r="L112" s="63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</row>
    <row r="113">
      <c r="A113" s="37"/>
      <c r="B113" s="153" t="s">
        <v>426</v>
      </c>
      <c r="C113" s="406">
        <v>18.923536363703697</v>
      </c>
      <c r="D113" s="7">
        <v>17.9</v>
      </c>
      <c r="E113" s="37"/>
      <c r="F113" s="407">
        <v>1500.0</v>
      </c>
      <c r="G113" s="408" t="s">
        <v>601</v>
      </c>
      <c r="H113" s="408" t="s">
        <v>628</v>
      </c>
      <c r="I113" s="37"/>
      <c r="J113" s="37"/>
      <c r="K113" s="406"/>
      <c r="L113" s="63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</row>
    <row r="114">
      <c r="A114" s="37"/>
      <c r="B114" s="154" t="s">
        <v>436</v>
      </c>
      <c r="C114" s="406">
        <v>19.604229864383477</v>
      </c>
      <c r="D114" s="7">
        <v>18.2</v>
      </c>
      <c r="E114" s="37"/>
      <c r="F114" s="407">
        <v>1440.0</v>
      </c>
      <c r="G114" s="408" t="s">
        <v>599</v>
      </c>
      <c r="H114" s="408" t="s">
        <v>618</v>
      </c>
      <c r="I114" s="37"/>
      <c r="J114" s="37"/>
      <c r="K114" s="406"/>
      <c r="L114" s="63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</row>
    <row r="115">
      <c r="A115" s="37"/>
      <c r="B115" s="154" t="s">
        <v>436</v>
      </c>
      <c r="C115" s="406">
        <v>19.163428754605416</v>
      </c>
      <c r="D115" s="7">
        <v>18.6</v>
      </c>
      <c r="E115" s="37"/>
      <c r="F115" s="407">
        <v>1500.0</v>
      </c>
      <c r="G115" s="408" t="s">
        <v>599</v>
      </c>
      <c r="H115" s="408" t="s">
        <v>602</v>
      </c>
      <c r="I115" s="37"/>
      <c r="J115" s="37"/>
      <c r="K115" s="406"/>
      <c r="L115" s="63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</row>
    <row r="116">
      <c r="A116" s="37"/>
      <c r="B116" s="152" t="s">
        <v>422</v>
      </c>
      <c r="C116" s="406">
        <v>17.978364725628538</v>
      </c>
      <c r="D116" s="7">
        <v>17.3</v>
      </c>
      <c r="E116" s="37"/>
      <c r="F116" s="407">
        <v>1560.0</v>
      </c>
      <c r="G116" s="408" t="s">
        <v>595</v>
      </c>
      <c r="H116" s="408" t="s">
        <v>596</v>
      </c>
      <c r="I116" s="37"/>
      <c r="J116" s="37"/>
      <c r="K116" s="406"/>
      <c r="L116" s="63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</row>
    <row r="117">
      <c r="A117" s="37"/>
      <c r="B117" s="152" t="s">
        <v>422</v>
      </c>
      <c r="C117" s="406">
        <v>17.045962263690537</v>
      </c>
      <c r="D117" s="7">
        <v>15.9</v>
      </c>
      <c r="E117" s="37"/>
      <c r="F117" s="407">
        <v>1620.0</v>
      </c>
      <c r="G117" s="408" t="s">
        <v>593</v>
      </c>
      <c r="H117" s="408" t="s">
        <v>612</v>
      </c>
      <c r="I117" s="37"/>
      <c r="J117" s="37"/>
      <c r="K117" s="406"/>
      <c r="L117" s="63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</row>
    <row r="118">
      <c r="A118" s="37"/>
      <c r="B118" s="266" t="s">
        <v>476</v>
      </c>
      <c r="C118" s="406">
        <v>14.499935010882016</v>
      </c>
      <c r="D118" s="7">
        <v>14.8</v>
      </c>
      <c r="E118" s="37"/>
      <c r="F118" s="407">
        <v>1740.0</v>
      </c>
      <c r="G118" s="408" t="s">
        <v>619</v>
      </c>
      <c r="H118" s="408" t="s">
        <v>629</v>
      </c>
      <c r="I118" s="37"/>
      <c r="J118" s="37"/>
      <c r="K118" s="406"/>
      <c r="L118" s="63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</row>
    <row r="119">
      <c r="A119" s="37"/>
      <c r="B119" s="297" t="s">
        <v>480</v>
      </c>
      <c r="C119" s="406">
        <v>13.102375373861477</v>
      </c>
      <c r="D119" s="7">
        <v>13.4</v>
      </c>
      <c r="E119" s="37"/>
      <c r="F119" s="407">
        <v>1920.0</v>
      </c>
      <c r="G119" s="408" t="s">
        <v>623</v>
      </c>
      <c r="H119" s="408" t="s">
        <v>630</v>
      </c>
      <c r="I119" s="37"/>
      <c r="J119" s="37"/>
      <c r="K119" s="406"/>
      <c r="L119" s="63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</row>
    <row r="120">
      <c r="A120" s="37"/>
      <c r="B120" s="297" t="s">
        <v>480</v>
      </c>
      <c r="C120" s="406">
        <v>13.399522233758178</v>
      </c>
      <c r="D120" s="7">
        <v>13.2</v>
      </c>
      <c r="E120" s="37"/>
      <c r="F120" s="407">
        <v>1920.0</v>
      </c>
      <c r="G120" s="408" t="s">
        <v>623</v>
      </c>
      <c r="H120" s="408" t="s">
        <v>630</v>
      </c>
      <c r="I120" s="37"/>
      <c r="J120" s="37"/>
      <c r="K120" s="406"/>
      <c r="L120" s="63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</row>
    <row r="121">
      <c r="A121" s="37"/>
      <c r="B121" s="152" t="s">
        <v>422</v>
      </c>
      <c r="C121" s="406">
        <v>14.739907890604272</v>
      </c>
      <c r="D121" s="7">
        <v>13.9</v>
      </c>
      <c r="E121" s="37"/>
      <c r="F121" s="407">
        <v>1620.0</v>
      </c>
      <c r="G121" s="408" t="s">
        <v>593</v>
      </c>
      <c r="H121" s="408" t="s">
        <v>594</v>
      </c>
      <c r="I121" s="37"/>
      <c r="J121" s="37"/>
      <c r="K121" s="406"/>
      <c r="L121" s="63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</row>
    <row r="122">
      <c r="A122" s="37"/>
      <c r="B122" s="192" t="s">
        <v>430</v>
      </c>
      <c r="C122" s="406">
        <v>17.484412312389946</v>
      </c>
      <c r="D122" s="7">
        <v>16.6</v>
      </c>
      <c r="E122" s="37"/>
      <c r="F122" s="407">
        <v>1380.0</v>
      </c>
      <c r="G122" s="408" t="s">
        <v>585</v>
      </c>
      <c r="H122" s="408" t="s">
        <v>592</v>
      </c>
      <c r="I122" s="37"/>
      <c r="J122" s="37"/>
      <c r="K122" s="406"/>
      <c r="L122" s="63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</row>
    <row r="123">
      <c r="A123" s="37"/>
      <c r="B123" s="132" t="s">
        <v>393</v>
      </c>
      <c r="C123" s="406">
        <v>19.359331651420657</v>
      </c>
      <c r="D123" s="7">
        <v>18.4</v>
      </c>
      <c r="E123" s="37"/>
      <c r="F123" s="407">
        <v>1260.0</v>
      </c>
      <c r="G123" s="408" t="s">
        <v>631</v>
      </c>
      <c r="H123" s="408" t="s">
        <v>632</v>
      </c>
      <c r="I123" s="37"/>
      <c r="J123" s="37"/>
      <c r="K123" s="406"/>
      <c r="L123" s="63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</row>
    <row r="124">
      <c r="A124" s="37"/>
      <c r="B124" s="228" t="s">
        <v>382</v>
      </c>
      <c r="C124" s="406">
        <v>19.55427707040663</v>
      </c>
      <c r="D124" s="7">
        <v>18.9</v>
      </c>
      <c r="E124" s="37"/>
      <c r="F124" s="407">
        <v>1200.0</v>
      </c>
      <c r="G124" s="408" t="s">
        <v>576</v>
      </c>
      <c r="H124" s="408" t="s">
        <v>609</v>
      </c>
      <c r="I124" s="37"/>
      <c r="J124" s="37"/>
      <c r="K124" s="406"/>
      <c r="L124" s="63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</row>
    <row r="125">
      <c r="A125" s="37"/>
      <c r="B125" s="55" t="s">
        <v>374</v>
      </c>
      <c r="C125" s="406">
        <v>19.93675319773772</v>
      </c>
      <c r="D125" s="7">
        <v>20.3</v>
      </c>
      <c r="E125" s="37"/>
      <c r="F125" s="407">
        <v>1080.0</v>
      </c>
      <c r="G125" s="408" t="s">
        <v>572</v>
      </c>
      <c r="H125" s="408" t="s">
        <v>611</v>
      </c>
      <c r="I125" s="37"/>
      <c r="J125" s="37"/>
      <c r="K125" s="406"/>
      <c r="L125" s="63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</row>
    <row r="126">
      <c r="A126" s="37"/>
      <c r="B126" s="51" t="s">
        <v>348</v>
      </c>
      <c r="C126" s="406">
        <v>24.338930226640617</v>
      </c>
      <c r="D126" s="7">
        <v>24.3</v>
      </c>
      <c r="E126" s="37"/>
      <c r="F126" s="407">
        <v>1020.0</v>
      </c>
      <c r="G126" s="408" t="s">
        <v>569</v>
      </c>
      <c r="H126" s="408" t="s">
        <v>633</v>
      </c>
      <c r="I126" s="37"/>
      <c r="J126" s="37"/>
      <c r="K126" s="406"/>
      <c r="L126" s="63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</row>
    <row r="127">
      <c r="A127" s="37"/>
      <c r="B127" s="53" t="s">
        <v>352</v>
      </c>
      <c r="C127" s="406">
        <v>30.869973091025138</v>
      </c>
      <c r="D127" s="7">
        <v>29.6</v>
      </c>
      <c r="E127" s="37"/>
      <c r="F127" s="407">
        <v>960.0</v>
      </c>
      <c r="G127" s="408" t="s">
        <v>561</v>
      </c>
      <c r="H127" s="408" t="s">
        <v>567</v>
      </c>
      <c r="I127" s="37"/>
      <c r="J127" s="37"/>
      <c r="K127" s="406"/>
      <c r="L127" s="63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</row>
    <row r="128">
      <c r="A128" s="37"/>
      <c r="B128" s="93" t="s">
        <v>360</v>
      </c>
      <c r="C128" s="406">
        <v>33.7168071020421</v>
      </c>
      <c r="D128" s="7">
        <v>34.1</v>
      </c>
      <c r="E128" s="37"/>
      <c r="F128" s="407">
        <v>960.0</v>
      </c>
      <c r="G128" s="408" t="s">
        <v>563</v>
      </c>
      <c r="H128" s="408" t="s">
        <v>562</v>
      </c>
      <c r="I128" s="37"/>
      <c r="J128" s="37"/>
      <c r="K128" s="406"/>
      <c r="L128" s="63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</row>
    <row r="129">
      <c r="A129" s="37"/>
      <c r="B129" s="76" t="s">
        <v>409</v>
      </c>
      <c r="C129" s="406">
        <v>35.49245889425819</v>
      </c>
      <c r="D129" s="7">
        <v>35.7</v>
      </c>
      <c r="E129" s="37"/>
      <c r="F129" s="407">
        <v>900.0</v>
      </c>
      <c r="G129" s="408" t="s">
        <v>563</v>
      </c>
      <c r="H129" s="408" t="s">
        <v>564</v>
      </c>
      <c r="I129" s="37"/>
      <c r="J129" s="37"/>
      <c r="K129" s="406"/>
      <c r="L129" s="63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</row>
    <row r="130">
      <c r="A130" s="37"/>
      <c r="B130" s="93" t="s">
        <v>360</v>
      </c>
      <c r="C130" s="406">
        <v>36.26159037408619</v>
      </c>
      <c r="D130" s="7">
        <v>35.7</v>
      </c>
      <c r="E130" s="37"/>
      <c r="F130" s="407">
        <v>900.0</v>
      </c>
      <c r="G130" s="408" t="s">
        <v>561</v>
      </c>
      <c r="H130" s="408" t="s">
        <v>566</v>
      </c>
      <c r="I130" s="37"/>
      <c r="J130" s="37"/>
      <c r="K130" s="406"/>
      <c r="L130" s="63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</row>
    <row r="131">
      <c r="A131" s="37"/>
      <c r="B131" s="114" t="s">
        <v>417</v>
      </c>
      <c r="C131" s="406">
        <v>30.03285636174842</v>
      </c>
      <c r="D131" s="7">
        <v>28.7</v>
      </c>
      <c r="E131" s="37"/>
      <c r="F131" s="407">
        <v>1080.0</v>
      </c>
      <c r="G131" s="408" t="s">
        <v>572</v>
      </c>
      <c r="H131" s="408" t="s">
        <v>573</v>
      </c>
      <c r="I131" s="37"/>
      <c r="J131" s="37"/>
      <c r="K131" s="406"/>
      <c r="L131" s="63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</row>
    <row r="132">
      <c r="A132" s="37"/>
      <c r="B132" s="132" t="s">
        <v>393</v>
      </c>
      <c r="C132" s="406">
        <v>22.28562002166997</v>
      </c>
      <c r="D132" s="7">
        <v>22.3</v>
      </c>
      <c r="E132" s="37"/>
      <c r="F132" s="407">
        <v>1320.0</v>
      </c>
      <c r="G132" s="408" t="s">
        <v>581</v>
      </c>
      <c r="H132" s="408" t="s">
        <v>582</v>
      </c>
      <c r="I132" s="37"/>
      <c r="J132" s="37"/>
      <c r="K132" s="406"/>
      <c r="L132" s="63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</row>
    <row r="133">
      <c r="A133" s="37"/>
      <c r="B133" s="153" t="s">
        <v>426</v>
      </c>
      <c r="C133" s="406">
        <v>18.542190785880962</v>
      </c>
      <c r="D133" s="7">
        <v>18.8</v>
      </c>
      <c r="E133" s="37"/>
      <c r="F133" s="407">
        <v>1560.0</v>
      </c>
      <c r="G133" s="408" t="s">
        <v>614</v>
      </c>
      <c r="H133" s="408" t="s">
        <v>615</v>
      </c>
      <c r="I133" s="37"/>
      <c r="J133" s="37"/>
      <c r="K133" s="406"/>
      <c r="L133" s="63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</row>
    <row r="134">
      <c r="A134" s="37"/>
      <c r="B134" s="153" t="s">
        <v>426</v>
      </c>
      <c r="C134" s="406">
        <v>18.21528019409874</v>
      </c>
      <c r="D134" s="7">
        <v>18.6</v>
      </c>
      <c r="E134" s="37"/>
      <c r="F134" s="407">
        <v>1560.0</v>
      </c>
      <c r="G134" s="408" t="s">
        <v>614</v>
      </c>
      <c r="H134" s="408" t="s">
        <v>615</v>
      </c>
      <c r="I134" s="37"/>
      <c r="J134" s="37"/>
      <c r="K134" s="406"/>
      <c r="L134" s="63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</row>
    <row r="135">
      <c r="A135" s="37"/>
      <c r="B135" s="154" t="s">
        <v>436</v>
      </c>
      <c r="C135" s="406">
        <v>19.478014369770136</v>
      </c>
      <c r="D135" s="7">
        <v>19.2</v>
      </c>
      <c r="E135" s="37"/>
      <c r="F135" s="407">
        <v>1500.0</v>
      </c>
      <c r="G135" s="408" t="s">
        <v>601</v>
      </c>
      <c r="H135" s="408" t="s">
        <v>607</v>
      </c>
      <c r="I135" s="37"/>
      <c r="J135" s="37"/>
      <c r="K135" s="406"/>
      <c r="L135" s="63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</row>
    <row r="136">
      <c r="A136" s="37"/>
      <c r="B136" s="153" t="s">
        <v>426</v>
      </c>
      <c r="C136" s="406">
        <v>18.964588896581617</v>
      </c>
      <c r="D136" s="7">
        <v>18.3</v>
      </c>
      <c r="E136" s="37"/>
      <c r="F136" s="407">
        <v>1500.0</v>
      </c>
      <c r="G136" s="408" t="s">
        <v>601</v>
      </c>
      <c r="H136" s="408" t="s">
        <v>628</v>
      </c>
      <c r="I136" s="37"/>
      <c r="J136" s="37"/>
      <c r="K136" s="406"/>
      <c r="L136" s="63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</row>
    <row r="137">
      <c r="A137" s="37"/>
      <c r="B137" s="154" t="s">
        <v>436</v>
      </c>
      <c r="C137" s="406">
        <v>18.73450017787718</v>
      </c>
      <c r="D137" s="7">
        <v>17.8</v>
      </c>
      <c r="E137" s="37"/>
      <c r="F137" s="407">
        <v>1500.0</v>
      </c>
      <c r="G137" s="408" t="s">
        <v>601</v>
      </c>
      <c r="H137" s="408" t="s">
        <v>607</v>
      </c>
      <c r="I137" s="37"/>
      <c r="J137" s="37"/>
      <c r="K137" s="406"/>
      <c r="L137" s="63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</row>
    <row r="138">
      <c r="A138" s="37"/>
      <c r="B138" s="154" t="s">
        <v>436</v>
      </c>
      <c r="C138" s="406">
        <v>17.89411342097001</v>
      </c>
      <c r="D138" s="7">
        <v>17.8</v>
      </c>
      <c r="E138" s="37"/>
      <c r="F138" s="407">
        <v>1440.0</v>
      </c>
      <c r="G138" s="408" t="s">
        <v>597</v>
      </c>
      <c r="H138" s="408" t="s">
        <v>598</v>
      </c>
      <c r="I138" s="37"/>
      <c r="J138" s="37"/>
      <c r="K138" s="406"/>
      <c r="L138" s="63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</row>
    <row r="139">
      <c r="A139" s="37"/>
      <c r="B139" s="154" t="s">
        <v>436</v>
      </c>
      <c r="C139" s="406">
        <v>17.905885748964845</v>
      </c>
      <c r="D139" s="7">
        <v>17.8</v>
      </c>
      <c r="E139" s="37"/>
      <c r="F139" s="407">
        <v>1500.0</v>
      </c>
      <c r="G139" s="408" t="s">
        <v>599</v>
      </c>
      <c r="H139" s="408" t="s">
        <v>600</v>
      </c>
      <c r="I139" s="37"/>
      <c r="J139" s="37"/>
      <c r="K139" s="406"/>
      <c r="L139" s="63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</row>
    <row r="140">
      <c r="A140" s="37"/>
      <c r="B140" s="153" t="s">
        <v>426</v>
      </c>
      <c r="C140" s="406">
        <v>17.184747121172347</v>
      </c>
      <c r="D140" s="7">
        <v>16.0</v>
      </c>
      <c r="E140" s="37"/>
      <c r="F140" s="407">
        <v>1560.0</v>
      </c>
      <c r="G140" s="408" t="s">
        <v>595</v>
      </c>
      <c r="H140" s="408" t="s">
        <v>596</v>
      </c>
      <c r="I140" s="37"/>
      <c r="J140" s="37"/>
      <c r="K140" s="406"/>
      <c r="L140" s="63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</row>
    <row r="141">
      <c r="A141" s="37"/>
      <c r="B141" s="152" t="s">
        <v>422</v>
      </c>
      <c r="C141" s="406">
        <v>15.889995449384168</v>
      </c>
      <c r="D141" s="7">
        <v>15.1</v>
      </c>
      <c r="E141" s="37"/>
      <c r="F141" s="407">
        <v>1620.0</v>
      </c>
      <c r="G141" s="408" t="s">
        <v>593</v>
      </c>
      <c r="H141" s="408" t="s">
        <v>594</v>
      </c>
      <c r="I141" s="37"/>
      <c r="J141" s="37"/>
      <c r="K141" s="406"/>
      <c r="L141" s="63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</row>
    <row r="142">
      <c r="A142" s="37"/>
      <c r="B142" s="266" t="s">
        <v>476</v>
      </c>
      <c r="C142" s="406">
        <v>14.357687092017635</v>
      </c>
      <c r="D142" s="7">
        <v>14.0</v>
      </c>
      <c r="E142" s="37"/>
      <c r="F142" s="407">
        <v>1680.0</v>
      </c>
      <c r="G142" s="408" t="s">
        <v>619</v>
      </c>
      <c r="H142" s="408" t="s">
        <v>620</v>
      </c>
      <c r="I142" s="37"/>
      <c r="J142" s="37"/>
      <c r="K142" s="406"/>
      <c r="L142" s="63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</row>
    <row r="143">
      <c r="A143" s="37"/>
      <c r="B143" s="297" t="s">
        <v>480</v>
      </c>
      <c r="C143" s="406">
        <v>14.55733278397693</v>
      </c>
      <c r="D143" s="7">
        <v>13.2</v>
      </c>
      <c r="E143" s="37"/>
      <c r="F143" s="407">
        <v>1860.0</v>
      </c>
      <c r="G143" s="408" t="s">
        <v>621</v>
      </c>
      <c r="H143" s="408" t="s">
        <v>634</v>
      </c>
      <c r="I143" s="37"/>
      <c r="J143" s="37"/>
      <c r="K143" s="406"/>
      <c r="L143" s="63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</row>
    <row r="144">
      <c r="A144" s="37"/>
      <c r="B144" s="297" t="s">
        <v>480</v>
      </c>
      <c r="C144" s="406">
        <v>14.277304427242383</v>
      </c>
      <c r="D144" s="7">
        <v>13.1</v>
      </c>
      <c r="E144" s="37"/>
      <c r="F144" s="407">
        <v>1860.0</v>
      </c>
      <c r="G144" s="408" t="s">
        <v>621</v>
      </c>
      <c r="H144" s="408" t="s">
        <v>634</v>
      </c>
      <c r="I144" s="37"/>
      <c r="J144" s="37"/>
      <c r="K144" s="406"/>
      <c r="L144" s="63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</row>
    <row r="145">
      <c r="A145" s="37"/>
      <c r="B145" s="152" t="s">
        <v>422</v>
      </c>
      <c r="C145" s="406">
        <v>14.264203762571276</v>
      </c>
      <c r="D145" s="7">
        <v>14.1</v>
      </c>
      <c r="E145" s="37"/>
      <c r="F145" s="407">
        <v>1620.0</v>
      </c>
      <c r="G145" s="408" t="s">
        <v>595</v>
      </c>
      <c r="H145" s="408" t="s">
        <v>603</v>
      </c>
      <c r="I145" s="37"/>
      <c r="J145" s="37"/>
      <c r="K145" s="406"/>
      <c r="L145" s="63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</row>
    <row r="146">
      <c r="A146" s="37"/>
      <c r="B146" s="131" t="s">
        <v>397</v>
      </c>
      <c r="C146" s="406">
        <v>16.732874423505184</v>
      </c>
      <c r="D146" s="7">
        <v>17.1</v>
      </c>
      <c r="E146" s="37"/>
      <c r="F146" s="407">
        <v>1380.0</v>
      </c>
      <c r="G146" s="408" t="s">
        <v>583</v>
      </c>
      <c r="H146" s="408" t="s">
        <v>592</v>
      </c>
      <c r="I146" s="37"/>
      <c r="J146" s="37"/>
      <c r="K146" s="406"/>
      <c r="L146" s="63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>
      <c r="A147" s="37"/>
      <c r="B147" s="133" t="s">
        <v>389</v>
      </c>
      <c r="C147" s="406">
        <v>19.766518026140748</v>
      </c>
      <c r="D147" s="7">
        <v>19.0</v>
      </c>
      <c r="E147" s="37"/>
      <c r="F147" s="407">
        <v>1260.0</v>
      </c>
      <c r="G147" s="408" t="s">
        <v>631</v>
      </c>
      <c r="H147" s="408" t="s">
        <v>632</v>
      </c>
      <c r="I147" s="37"/>
      <c r="J147" s="37"/>
      <c r="K147" s="406"/>
      <c r="L147" s="63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</row>
    <row r="148">
      <c r="A148" s="37"/>
      <c r="B148" s="228" t="s">
        <v>382</v>
      </c>
      <c r="C148" s="406">
        <v>19.364986224334114</v>
      </c>
      <c r="D148" s="7">
        <v>19.2</v>
      </c>
      <c r="E148" s="37"/>
      <c r="F148" s="407">
        <v>1200.0</v>
      </c>
      <c r="G148" s="408" t="s">
        <v>576</v>
      </c>
      <c r="H148" s="408" t="s">
        <v>609</v>
      </c>
      <c r="I148" s="37"/>
      <c r="J148" s="37"/>
      <c r="K148" s="406"/>
      <c r="L148" s="63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>
      <c r="A149" s="37"/>
      <c r="B149" s="55" t="s">
        <v>374</v>
      </c>
      <c r="C149" s="406">
        <v>20.54158869851199</v>
      </c>
      <c r="D149" s="7">
        <v>19.4</v>
      </c>
      <c r="E149" s="37"/>
      <c r="F149" s="407">
        <v>1080.0</v>
      </c>
      <c r="G149" s="408" t="s">
        <v>572</v>
      </c>
      <c r="H149" s="408" t="s">
        <v>611</v>
      </c>
      <c r="I149" s="37"/>
      <c r="J149" s="37"/>
      <c r="K149" s="406"/>
      <c r="L149" s="63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</row>
    <row r="150">
      <c r="A150" s="37"/>
      <c r="B150" s="51" t="s">
        <v>348</v>
      </c>
      <c r="C150" s="406">
        <v>21.245763216390554</v>
      </c>
      <c r="D150" s="7">
        <v>21.3</v>
      </c>
      <c r="E150" s="37"/>
      <c r="F150" s="407">
        <v>1020.0</v>
      </c>
      <c r="G150" s="408" t="s">
        <v>569</v>
      </c>
      <c r="H150" s="408" t="s">
        <v>570</v>
      </c>
      <c r="I150" s="37"/>
      <c r="J150" s="37"/>
      <c r="K150" s="406"/>
      <c r="L150" s="63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</row>
    <row r="151">
      <c r="A151" s="37"/>
      <c r="B151" s="53" t="s">
        <v>352</v>
      </c>
      <c r="C151" s="406">
        <v>25.251925432220446</v>
      </c>
      <c r="D151" s="7">
        <v>25.5</v>
      </c>
      <c r="E151" s="37"/>
      <c r="F151" s="407">
        <v>960.0</v>
      </c>
      <c r="G151" s="408" t="s">
        <v>559</v>
      </c>
      <c r="H151" s="408" t="s">
        <v>560</v>
      </c>
      <c r="I151" s="37"/>
      <c r="J151" s="37"/>
      <c r="K151" s="406"/>
      <c r="L151" s="63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</row>
    <row r="152">
      <c r="A152" s="37"/>
      <c r="B152" s="93" t="s">
        <v>360</v>
      </c>
      <c r="C152" s="406">
        <v>31.05485053976916</v>
      </c>
      <c r="D152" s="7">
        <v>30.8</v>
      </c>
      <c r="E152" s="37"/>
      <c r="F152" s="407">
        <v>960.0</v>
      </c>
      <c r="G152" s="408" t="s">
        <v>561</v>
      </c>
      <c r="H152" s="408" t="s">
        <v>562</v>
      </c>
      <c r="I152" s="37"/>
      <c r="J152" s="37"/>
      <c r="K152" s="406"/>
      <c r="L152" s="63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</row>
    <row r="153">
      <c r="A153" s="37"/>
      <c r="B153" s="76" t="s">
        <v>409</v>
      </c>
      <c r="C153" s="406">
        <v>35.55770379727489</v>
      </c>
      <c r="D153" s="7">
        <v>34.3</v>
      </c>
      <c r="E153" s="37"/>
      <c r="F153" s="407">
        <v>900.0</v>
      </c>
      <c r="G153" s="408" t="s">
        <v>563</v>
      </c>
      <c r="H153" s="408" t="s">
        <v>564</v>
      </c>
      <c r="I153" s="37"/>
      <c r="J153" s="37"/>
      <c r="K153" s="406"/>
      <c r="L153" s="63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</row>
    <row r="154">
      <c r="A154" s="37"/>
      <c r="B154" s="93" t="s">
        <v>360</v>
      </c>
      <c r="C154" s="406">
        <v>35.195376178653596</v>
      </c>
      <c r="D154" s="7">
        <v>34.8</v>
      </c>
      <c r="E154" s="37"/>
      <c r="F154" s="407">
        <v>900.0</v>
      </c>
      <c r="G154" s="408" t="s">
        <v>561</v>
      </c>
      <c r="H154" s="408" t="s">
        <v>566</v>
      </c>
      <c r="I154" s="37"/>
      <c r="J154" s="37"/>
      <c r="K154" s="406"/>
      <c r="L154" s="63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</row>
    <row r="155">
      <c r="A155" s="37"/>
      <c r="B155" s="51" t="s">
        <v>348</v>
      </c>
      <c r="C155" s="406">
        <v>34.24600665431168</v>
      </c>
      <c r="D155" s="7">
        <v>32.9</v>
      </c>
      <c r="E155" s="37"/>
      <c r="F155" s="407">
        <v>1020.0</v>
      </c>
      <c r="G155" s="408" t="s">
        <v>572</v>
      </c>
      <c r="H155" s="408" t="s">
        <v>573</v>
      </c>
      <c r="I155" s="37"/>
      <c r="J155" s="37"/>
      <c r="K155" s="406"/>
      <c r="L155" s="63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</row>
    <row r="156">
      <c r="A156" s="37"/>
      <c r="B156" s="133" t="s">
        <v>389</v>
      </c>
      <c r="C156" s="406">
        <v>31.34067664476505</v>
      </c>
      <c r="D156" s="7">
        <v>31.5</v>
      </c>
      <c r="E156" s="37"/>
      <c r="F156" s="407">
        <v>1260.0</v>
      </c>
      <c r="G156" s="408" t="s">
        <v>631</v>
      </c>
      <c r="H156" s="408" t="s">
        <v>632</v>
      </c>
      <c r="I156" s="37"/>
      <c r="J156" s="37"/>
      <c r="K156" s="406"/>
      <c r="L156" s="63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</row>
    <row r="157">
      <c r="A157" s="37"/>
      <c r="B157" s="154" t="s">
        <v>436</v>
      </c>
      <c r="C157" s="406">
        <v>30.912632705809063</v>
      </c>
      <c r="D157" s="7">
        <v>30.3</v>
      </c>
      <c r="E157" s="37"/>
      <c r="F157" s="407">
        <v>1440.0</v>
      </c>
      <c r="G157" s="408" t="s">
        <v>599</v>
      </c>
      <c r="H157" s="408" t="s">
        <v>602</v>
      </c>
      <c r="I157" s="37"/>
      <c r="J157" s="37"/>
      <c r="K157" s="406"/>
      <c r="L157" s="63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</row>
    <row r="158">
      <c r="A158" s="37"/>
      <c r="B158" s="154" t="s">
        <v>436</v>
      </c>
      <c r="C158" s="406">
        <v>28.190811235088013</v>
      </c>
      <c r="D158" s="7">
        <v>28.5</v>
      </c>
      <c r="E158" s="37"/>
      <c r="F158" s="407">
        <v>1440.0</v>
      </c>
      <c r="G158" s="408" t="s">
        <v>599</v>
      </c>
      <c r="H158" s="408" t="s">
        <v>602</v>
      </c>
      <c r="I158" s="37"/>
      <c r="J158" s="37"/>
      <c r="K158" s="406"/>
      <c r="L158" s="63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</row>
    <row r="159">
      <c r="A159" s="37"/>
      <c r="B159" s="154" t="s">
        <v>436</v>
      </c>
      <c r="C159" s="406">
        <v>27.118702439214537</v>
      </c>
      <c r="D159" s="7">
        <v>25.9</v>
      </c>
      <c r="E159" s="37"/>
      <c r="F159" s="407">
        <v>1440.0</v>
      </c>
      <c r="G159" s="408" t="s">
        <v>599</v>
      </c>
      <c r="H159" s="408" t="s">
        <v>600</v>
      </c>
      <c r="I159" s="37"/>
      <c r="J159" s="37"/>
      <c r="K159" s="406"/>
      <c r="L159" s="63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</row>
    <row r="160">
      <c r="A160" s="37"/>
      <c r="B160" s="153" t="s">
        <v>426</v>
      </c>
      <c r="C160" s="406">
        <v>22.498844911909938</v>
      </c>
      <c r="D160" s="7">
        <v>22.9</v>
      </c>
      <c r="E160" s="37"/>
      <c r="F160" s="407">
        <v>1500.0</v>
      </c>
      <c r="G160" s="408" t="s">
        <v>614</v>
      </c>
      <c r="H160" s="408" t="s">
        <v>615</v>
      </c>
      <c r="I160" s="37"/>
      <c r="J160" s="37"/>
      <c r="K160" s="406"/>
      <c r="L160" s="63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</row>
    <row r="161">
      <c r="A161" s="37"/>
      <c r="B161" s="153" t="s">
        <v>426</v>
      </c>
      <c r="C161" s="406">
        <v>21.51080489629638</v>
      </c>
      <c r="D161" s="7">
        <v>21.5</v>
      </c>
      <c r="E161" s="37"/>
      <c r="F161" s="407">
        <v>1560.0</v>
      </c>
      <c r="G161" s="408" t="s">
        <v>595</v>
      </c>
      <c r="H161" s="408" t="s">
        <v>596</v>
      </c>
      <c r="I161" s="37"/>
      <c r="J161" s="37"/>
      <c r="K161" s="406"/>
      <c r="L161" s="63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</row>
    <row r="162">
      <c r="A162" s="37"/>
      <c r="B162" s="153" t="s">
        <v>426</v>
      </c>
      <c r="C162" s="406">
        <v>21.947931011486887</v>
      </c>
      <c r="D162" s="7">
        <v>21.4</v>
      </c>
      <c r="E162" s="37"/>
      <c r="F162" s="407">
        <v>1500.0</v>
      </c>
      <c r="G162" s="408" t="s">
        <v>601</v>
      </c>
      <c r="H162" s="408" t="s">
        <v>628</v>
      </c>
      <c r="I162" s="37"/>
      <c r="J162" s="37"/>
      <c r="K162" s="406"/>
      <c r="L162" s="63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</row>
    <row r="163">
      <c r="A163" s="37"/>
      <c r="B163" s="153" t="s">
        <v>426</v>
      </c>
      <c r="C163" s="406">
        <v>23.11754232211437</v>
      </c>
      <c r="D163" s="7">
        <v>21.8</v>
      </c>
      <c r="E163" s="37"/>
      <c r="F163" s="407">
        <v>1560.0</v>
      </c>
      <c r="G163" s="408" t="s">
        <v>595</v>
      </c>
      <c r="H163" s="408" t="s">
        <v>596</v>
      </c>
      <c r="I163" s="37"/>
      <c r="J163" s="37"/>
      <c r="K163" s="406"/>
      <c r="L163" s="63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</row>
    <row r="164">
      <c r="A164" s="37"/>
      <c r="B164" s="266" t="s">
        <v>476</v>
      </c>
      <c r="C164" s="406">
        <v>20.507529503838068</v>
      </c>
      <c r="D164" s="7">
        <v>20.4</v>
      </c>
      <c r="E164" s="37"/>
      <c r="F164" s="407">
        <v>1680.0</v>
      </c>
      <c r="G164" s="408" t="s">
        <v>619</v>
      </c>
      <c r="H164" s="408" t="s">
        <v>635</v>
      </c>
      <c r="I164" s="37"/>
      <c r="J164" s="37"/>
      <c r="K164" s="406"/>
      <c r="L164" s="63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</row>
    <row r="165">
      <c r="A165" s="37"/>
      <c r="B165" s="280" t="s">
        <v>444</v>
      </c>
      <c r="C165" s="406">
        <v>18.98011469108043</v>
      </c>
      <c r="D165" s="7">
        <v>19.4</v>
      </c>
      <c r="E165" s="37"/>
      <c r="F165" s="407">
        <v>1740.0</v>
      </c>
      <c r="G165" s="408" t="s">
        <v>604</v>
      </c>
      <c r="H165" s="408" t="s">
        <v>606</v>
      </c>
      <c r="I165" s="37"/>
      <c r="J165" s="37"/>
      <c r="K165" s="406"/>
      <c r="L165" s="63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</row>
    <row r="166">
      <c r="A166" s="37"/>
      <c r="B166" s="297" t="s">
        <v>480</v>
      </c>
      <c r="C166" s="406">
        <v>19.143926802928565</v>
      </c>
      <c r="D166" s="7">
        <v>19.3</v>
      </c>
      <c r="E166" s="37"/>
      <c r="F166" s="407">
        <v>1860.0</v>
      </c>
      <c r="G166" s="408" t="s">
        <v>621</v>
      </c>
      <c r="H166" s="408" t="s">
        <v>622</v>
      </c>
      <c r="I166" s="37"/>
      <c r="J166" s="37"/>
      <c r="K166" s="406"/>
      <c r="L166" s="63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</row>
    <row r="167">
      <c r="A167" s="37"/>
      <c r="B167" s="316" t="s">
        <v>514</v>
      </c>
      <c r="C167" s="406">
        <v>19.93341051429836</v>
      </c>
      <c r="D167" s="7">
        <v>18.8</v>
      </c>
      <c r="E167" s="37"/>
      <c r="F167" s="407">
        <v>2040.0</v>
      </c>
      <c r="G167" s="408" t="s">
        <v>636</v>
      </c>
      <c r="H167" s="408" t="s">
        <v>637</v>
      </c>
      <c r="I167" s="37"/>
      <c r="J167" s="37"/>
      <c r="K167" s="406"/>
      <c r="L167" s="63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</row>
    <row r="168">
      <c r="A168" s="37"/>
      <c r="B168" s="316" t="s">
        <v>514</v>
      </c>
      <c r="C168" s="406">
        <v>18.966559343304315</v>
      </c>
      <c r="D168" s="7">
        <v>18.7</v>
      </c>
      <c r="E168" s="37"/>
      <c r="F168" s="407">
        <v>2040.0</v>
      </c>
      <c r="G168" s="408" t="s">
        <v>638</v>
      </c>
      <c r="H168" s="408" t="s">
        <v>639</v>
      </c>
      <c r="I168" s="37"/>
      <c r="J168" s="37"/>
      <c r="K168" s="406"/>
      <c r="L168" s="63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</row>
    <row r="169">
      <c r="A169" s="37"/>
      <c r="B169" s="280" t="s">
        <v>444</v>
      </c>
      <c r="C169" s="406">
        <v>19.542107820401</v>
      </c>
      <c r="D169" s="7">
        <v>19.7</v>
      </c>
      <c r="E169" s="37"/>
      <c r="F169" s="407">
        <v>1740.0</v>
      </c>
      <c r="G169" s="408" t="s">
        <v>619</v>
      </c>
      <c r="H169" s="408" t="s">
        <v>620</v>
      </c>
      <c r="I169" s="37"/>
      <c r="J169" s="37"/>
      <c r="K169" s="406"/>
      <c r="L169" s="63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</row>
    <row r="170">
      <c r="A170" s="37"/>
      <c r="B170" s="154" t="s">
        <v>436</v>
      </c>
      <c r="C170" s="406">
        <v>22.314606813037045</v>
      </c>
      <c r="D170" s="7">
        <v>22.5</v>
      </c>
      <c r="E170" s="37"/>
      <c r="F170" s="407">
        <v>1500.0</v>
      </c>
      <c r="G170" s="408" t="s">
        <v>599</v>
      </c>
      <c r="H170" s="408" t="s">
        <v>602</v>
      </c>
      <c r="I170" s="37"/>
      <c r="J170" s="37"/>
      <c r="K170" s="406"/>
      <c r="L170" s="63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</row>
    <row r="171">
      <c r="A171" s="37"/>
      <c r="B171" s="131" t="s">
        <v>397</v>
      </c>
      <c r="C171" s="406">
        <v>24.592556122153628</v>
      </c>
      <c r="D171" s="7">
        <v>24.6</v>
      </c>
      <c r="E171" s="37"/>
      <c r="F171" s="407">
        <v>1380.0</v>
      </c>
      <c r="G171" s="408" t="s">
        <v>585</v>
      </c>
      <c r="H171" s="408" t="s">
        <v>592</v>
      </c>
      <c r="I171" s="37"/>
      <c r="J171" s="37"/>
      <c r="K171" s="406"/>
      <c r="L171" s="63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</row>
    <row r="172">
      <c r="A172" s="37"/>
      <c r="B172" s="131" t="s">
        <v>397</v>
      </c>
      <c r="C172" s="406">
        <v>24.237674873260232</v>
      </c>
      <c r="D172" s="7">
        <v>24.3</v>
      </c>
      <c r="E172" s="37"/>
      <c r="F172" s="407">
        <v>1320.0</v>
      </c>
      <c r="G172" s="408" t="s">
        <v>581</v>
      </c>
      <c r="H172" s="408" t="s">
        <v>627</v>
      </c>
      <c r="I172" s="37"/>
      <c r="J172" s="37"/>
      <c r="K172" s="406"/>
      <c r="L172" s="63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</row>
    <row r="173">
      <c r="A173" s="37"/>
      <c r="B173" s="228" t="s">
        <v>382</v>
      </c>
      <c r="C173" s="406">
        <v>25.47109481521802</v>
      </c>
      <c r="D173" s="7">
        <v>24.6</v>
      </c>
      <c r="E173" s="37"/>
      <c r="F173" s="407">
        <v>1200.0</v>
      </c>
      <c r="G173" s="408" t="s">
        <v>576</v>
      </c>
      <c r="H173" s="408" t="s">
        <v>609</v>
      </c>
      <c r="I173" s="37"/>
      <c r="J173" s="37"/>
      <c r="K173" s="406"/>
      <c r="L173" s="63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</row>
    <row r="174">
      <c r="A174" s="37"/>
      <c r="B174" s="55" t="s">
        <v>374</v>
      </c>
      <c r="C174" s="406">
        <v>27.367318132837404</v>
      </c>
      <c r="D174" s="7">
        <v>27.5</v>
      </c>
      <c r="E174" s="37"/>
      <c r="F174" s="407">
        <v>1080.0</v>
      </c>
      <c r="G174" s="408" t="s">
        <v>572</v>
      </c>
      <c r="H174" s="408" t="s">
        <v>573</v>
      </c>
      <c r="I174" s="37"/>
      <c r="J174" s="37"/>
      <c r="K174" s="406"/>
      <c r="L174" s="63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</row>
    <row r="175">
      <c r="A175" s="37"/>
      <c r="B175" s="54" t="s">
        <v>370</v>
      </c>
      <c r="C175" s="406">
        <v>32.10405444680147</v>
      </c>
      <c r="D175" s="7">
        <v>30.9</v>
      </c>
      <c r="E175" s="37"/>
      <c r="F175" s="407">
        <v>1020.0</v>
      </c>
      <c r="G175" s="408" t="s">
        <v>559</v>
      </c>
      <c r="H175" s="408" t="s">
        <v>633</v>
      </c>
      <c r="I175" s="37"/>
      <c r="J175" s="37"/>
      <c r="K175" s="406"/>
      <c r="L175" s="63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</row>
    <row r="176">
      <c r="A176" s="37"/>
      <c r="B176" s="52" t="s">
        <v>356</v>
      </c>
      <c r="C176" s="406">
        <v>34.16935252889988</v>
      </c>
      <c r="D176" s="7">
        <v>34.5</v>
      </c>
      <c r="E176" s="37"/>
      <c r="F176" s="407">
        <v>960.0</v>
      </c>
      <c r="G176" s="408" t="s">
        <v>561</v>
      </c>
      <c r="H176" s="408" t="s">
        <v>567</v>
      </c>
      <c r="I176" s="37"/>
      <c r="J176" s="37"/>
      <c r="K176" s="406"/>
      <c r="L176" s="63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</row>
    <row r="177">
      <c r="A177" s="37"/>
      <c r="B177" s="52" t="s">
        <v>356</v>
      </c>
      <c r="C177" s="406">
        <v>36.237792575218656</v>
      </c>
      <c r="D177" s="7">
        <v>36.5</v>
      </c>
      <c r="E177" s="37"/>
      <c r="F177" s="407">
        <v>960.0</v>
      </c>
      <c r="G177" s="408" t="s">
        <v>561</v>
      </c>
      <c r="H177" s="408" t="s">
        <v>566</v>
      </c>
      <c r="I177" s="37"/>
      <c r="J177" s="37"/>
      <c r="K177" s="406"/>
      <c r="L177" s="63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</row>
    <row r="178">
      <c r="A178" s="37"/>
      <c r="B178" s="52" t="s">
        <v>356</v>
      </c>
      <c r="C178" s="406">
        <v>35.943683700939786</v>
      </c>
      <c r="D178" s="7">
        <v>36.3</v>
      </c>
      <c r="E178" s="37"/>
      <c r="F178" s="407">
        <v>960.0</v>
      </c>
      <c r="G178" s="408" t="s">
        <v>559</v>
      </c>
      <c r="H178" s="408" t="s">
        <v>560</v>
      </c>
      <c r="I178" s="37"/>
      <c r="J178" s="37"/>
      <c r="K178" s="406"/>
      <c r="L178" s="63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</row>
    <row r="179">
      <c r="A179" s="37"/>
      <c r="B179" s="53" t="s">
        <v>352</v>
      </c>
      <c r="C179" s="406">
        <v>34.05352088593761</v>
      </c>
      <c r="D179" s="7">
        <v>33.6</v>
      </c>
      <c r="E179" s="37"/>
      <c r="F179" s="407">
        <v>960.0</v>
      </c>
      <c r="G179" s="408" t="s">
        <v>569</v>
      </c>
      <c r="H179" s="408" t="s">
        <v>557</v>
      </c>
      <c r="I179" s="37"/>
      <c r="J179" s="37"/>
      <c r="K179" s="406"/>
      <c r="L179" s="63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</row>
    <row r="180">
      <c r="A180" s="37"/>
      <c r="B180" s="54" t="s">
        <v>370</v>
      </c>
      <c r="C180" s="406">
        <v>33.69631360143297</v>
      </c>
      <c r="D180" s="7">
        <v>32.9</v>
      </c>
      <c r="E180" s="37"/>
      <c r="F180" s="407">
        <v>1020.0</v>
      </c>
      <c r="G180" s="408" t="s">
        <v>572</v>
      </c>
      <c r="H180" s="408" t="s">
        <v>611</v>
      </c>
      <c r="I180" s="37"/>
      <c r="J180" s="37"/>
      <c r="K180" s="406"/>
      <c r="L180" s="63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</row>
    <row r="181">
      <c r="A181" s="37"/>
      <c r="B181" s="55" t="s">
        <v>374</v>
      </c>
      <c r="C181" s="406">
        <v>29.508010469711568</v>
      </c>
      <c r="D181" s="7">
        <v>29.5</v>
      </c>
      <c r="E181" s="37"/>
      <c r="F181" s="407">
        <v>1080.0</v>
      </c>
      <c r="G181" s="408" t="s">
        <v>574</v>
      </c>
      <c r="H181" s="408" t="s">
        <v>575</v>
      </c>
      <c r="I181" s="37"/>
      <c r="J181" s="37"/>
      <c r="K181" s="406"/>
      <c r="L181" s="63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</row>
    <row r="182">
      <c r="A182" s="37"/>
      <c r="B182" s="173" t="s">
        <v>378</v>
      </c>
      <c r="C182" s="406">
        <v>26.92695365543928</v>
      </c>
      <c r="D182" s="7">
        <v>27.0</v>
      </c>
      <c r="E182" s="37"/>
      <c r="F182" s="407">
        <v>1140.0</v>
      </c>
      <c r="G182" s="408" t="s">
        <v>578</v>
      </c>
      <c r="H182" s="408" t="s">
        <v>580</v>
      </c>
      <c r="I182" s="37"/>
      <c r="J182" s="37"/>
      <c r="K182" s="406"/>
      <c r="L182" s="63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</row>
    <row r="183">
      <c r="A183" s="37"/>
      <c r="B183" s="132" t="s">
        <v>393</v>
      </c>
      <c r="C183" s="406">
        <v>25.204245377579504</v>
      </c>
      <c r="D183" s="7">
        <v>24.1</v>
      </c>
      <c r="E183" s="37"/>
      <c r="F183" s="407">
        <v>1320.0</v>
      </c>
      <c r="G183" s="408" t="s">
        <v>583</v>
      </c>
      <c r="H183" s="408" t="s">
        <v>640</v>
      </c>
      <c r="I183" s="37"/>
      <c r="J183" s="37"/>
      <c r="K183" s="406"/>
      <c r="L183" s="63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</row>
    <row r="184">
      <c r="A184" s="37"/>
      <c r="B184" s="192" t="s">
        <v>430</v>
      </c>
      <c r="C184" s="406">
        <v>22.74970198916886</v>
      </c>
      <c r="D184" s="7">
        <v>21.3</v>
      </c>
      <c r="E184" s="37"/>
      <c r="F184" s="407">
        <v>1440.0</v>
      </c>
      <c r="G184" s="408" t="s">
        <v>599</v>
      </c>
      <c r="H184" s="408" t="s">
        <v>600</v>
      </c>
      <c r="I184" s="37"/>
      <c r="J184" s="37"/>
      <c r="K184" s="406"/>
      <c r="L184" s="63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</row>
    <row r="185">
      <c r="A185" s="37"/>
      <c r="B185" s="154" t="s">
        <v>436</v>
      </c>
      <c r="C185" s="406">
        <v>20.52346550006785</v>
      </c>
      <c r="D185" s="7">
        <v>20.4</v>
      </c>
      <c r="E185" s="37"/>
      <c r="F185" s="407">
        <v>1500.0</v>
      </c>
      <c r="G185" s="408" t="s">
        <v>601</v>
      </c>
      <c r="H185" s="408" t="s">
        <v>628</v>
      </c>
      <c r="I185" s="37"/>
      <c r="J185" s="37"/>
      <c r="K185" s="406"/>
      <c r="L185" s="63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</row>
    <row r="186">
      <c r="A186" s="37"/>
      <c r="B186" s="154" t="s">
        <v>436</v>
      </c>
      <c r="C186" s="406">
        <v>21.358529558124726</v>
      </c>
      <c r="D186" s="7">
        <v>20.2</v>
      </c>
      <c r="E186" s="37"/>
      <c r="F186" s="407">
        <v>1500.0</v>
      </c>
      <c r="G186" s="408" t="s">
        <v>601</v>
      </c>
      <c r="H186" s="408" t="s">
        <v>602</v>
      </c>
      <c r="I186" s="37"/>
      <c r="J186" s="37"/>
      <c r="K186" s="406"/>
      <c r="L186" s="63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</row>
    <row r="187">
      <c r="A187" s="37"/>
      <c r="B187" s="153" t="s">
        <v>426</v>
      </c>
      <c r="C187" s="406">
        <v>21.11034966914591</v>
      </c>
      <c r="D187" s="7">
        <v>20.0</v>
      </c>
      <c r="E187" s="37"/>
      <c r="F187" s="407">
        <v>1500.0</v>
      </c>
      <c r="G187" s="408" t="s">
        <v>601</v>
      </c>
      <c r="H187" s="408" t="s">
        <v>628</v>
      </c>
      <c r="I187" s="37"/>
      <c r="J187" s="37"/>
      <c r="K187" s="406"/>
      <c r="L187" s="63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</row>
    <row r="188">
      <c r="A188" s="37"/>
      <c r="B188" s="152" t="s">
        <v>422</v>
      </c>
      <c r="C188" s="406">
        <v>18.948436259764257</v>
      </c>
      <c r="D188" s="7">
        <v>18.9</v>
      </c>
      <c r="E188" s="37"/>
      <c r="F188" s="407">
        <v>1620.0</v>
      </c>
      <c r="G188" s="408" t="s">
        <v>595</v>
      </c>
      <c r="H188" s="408" t="s">
        <v>594</v>
      </c>
      <c r="I188" s="37"/>
      <c r="J188" s="37"/>
      <c r="K188" s="7"/>
      <c r="L188" s="63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</row>
    <row r="189">
      <c r="A189" s="37"/>
      <c r="B189" s="266" t="s">
        <v>476</v>
      </c>
      <c r="C189" s="406">
        <v>18.656706776748994</v>
      </c>
      <c r="D189" s="7">
        <v>18.1</v>
      </c>
      <c r="E189" s="37"/>
      <c r="F189" s="407">
        <v>1680.0</v>
      </c>
      <c r="G189" s="408" t="s">
        <v>641</v>
      </c>
      <c r="H189" s="408" t="s">
        <v>642</v>
      </c>
      <c r="I189" s="37"/>
      <c r="J189" s="37"/>
      <c r="K189" s="7"/>
      <c r="L189" s="63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</row>
    <row r="190">
      <c r="A190" s="37"/>
      <c r="B190" s="266" t="s">
        <v>476</v>
      </c>
      <c r="C190" s="406">
        <v>17.898770157630384</v>
      </c>
      <c r="D190" s="7">
        <v>17.8</v>
      </c>
      <c r="E190" s="37"/>
      <c r="F190" s="407">
        <v>1680.0</v>
      </c>
      <c r="G190" s="408" t="s">
        <v>619</v>
      </c>
      <c r="H190" s="408" t="s">
        <v>620</v>
      </c>
      <c r="I190" s="37"/>
      <c r="J190" s="37"/>
      <c r="K190" s="7"/>
      <c r="L190" s="63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</row>
    <row r="191">
      <c r="A191" s="37"/>
      <c r="B191" s="266" t="s">
        <v>476</v>
      </c>
      <c r="C191" s="7">
        <v>15.7</v>
      </c>
      <c r="D191" s="410"/>
      <c r="E191" s="37"/>
      <c r="F191" s="407">
        <v>1680.0</v>
      </c>
      <c r="G191" s="408" t="s">
        <v>619</v>
      </c>
      <c r="H191" s="408" t="s">
        <v>629</v>
      </c>
      <c r="I191" s="37"/>
      <c r="J191" s="37"/>
      <c r="K191" s="7"/>
      <c r="L191" s="63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</row>
    <row r="192">
      <c r="A192" s="37"/>
      <c r="B192" s="152" t="s">
        <v>422</v>
      </c>
      <c r="C192" s="7">
        <v>15.5</v>
      </c>
      <c r="D192" s="410"/>
      <c r="E192" s="37"/>
      <c r="F192" s="407">
        <v>1620.0</v>
      </c>
      <c r="G192" s="408" t="s">
        <v>593</v>
      </c>
      <c r="H192" s="408" t="s">
        <v>613</v>
      </c>
      <c r="I192" s="37"/>
      <c r="J192" s="37"/>
      <c r="K192" s="7"/>
      <c r="L192" s="63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</row>
    <row r="193">
      <c r="A193" s="37"/>
      <c r="B193" s="154" t="s">
        <v>436</v>
      </c>
      <c r="C193" s="7">
        <v>16.5</v>
      </c>
      <c r="D193" s="410"/>
      <c r="E193" s="37"/>
      <c r="F193" s="407">
        <v>1440.0</v>
      </c>
      <c r="G193" s="408" t="s">
        <v>599</v>
      </c>
      <c r="H193" s="408" t="s">
        <v>618</v>
      </c>
      <c r="I193" s="37"/>
      <c r="J193" s="37"/>
      <c r="K193" s="7"/>
      <c r="L193" s="63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</row>
    <row r="194">
      <c r="A194" s="37"/>
      <c r="B194" s="132" t="s">
        <v>393</v>
      </c>
      <c r="C194" s="7">
        <v>19.8</v>
      </c>
      <c r="D194" s="410"/>
      <c r="E194" s="37"/>
      <c r="F194" s="407">
        <v>1320.0</v>
      </c>
      <c r="G194" s="408" t="s">
        <v>581</v>
      </c>
      <c r="H194" s="408" t="s">
        <v>582</v>
      </c>
      <c r="I194" s="37"/>
      <c r="J194" s="37"/>
      <c r="K194" s="7"/>
      <c r="L194" s="63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</row>
    <row r="195">
      <c r="A195" s="37"/>
      <c r="B195" s="133" t="s">
        <v>389</v>
      </c>
      <c r="C195" s="7">
        <v>22.6</v>
      </c>
      <c r="D195" s="410"/>
      <c r="E195" s="37"/>
      <c r="F195" s="407">
        <v>1260.0</v>
      </c>
      <c r="G195" s="408" t="s">
        <v>631</v>
      </c>
      <c r="H195" s="408" t="s">
        <v>643</v>
      </c>
      <c r="I195" s="37"/>
      <c r="J195" s="37"/>
      <c r="K195" s="7"/>
      <c r="L195" s="63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</row>
    <row r="196">
      <c r="A196" s="37"/>
      <c r="B196" s="228" t="s">
        <v>382</v>
      </c>
      <c r="C196" s="7">
        <v>22.7</v>
      </c>
      <c r="D196" s="410"/>
      <c r="E196" s="37"/>
      <c r="F196" s="407">
        <v>1260.0</v>
      </c>
      <c r="G196" s="408" t="s">
        <v>578</v>
      </c>
      <c r="H196" s="408" t="s">
        <v>579</v>
      </c>
      <c r="I196" s="37"/>
      <c r="J196" s="37"/>
      <c r="K196" s="7"/>
      <c r="L196" s="63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</row>
    <row r="197">
      <c r="A197" s="37"/>
      <c r="B197" s="381" t="s">
        <v>407</v>
      </c>
      <c r="C197" s="7">
        <v>22.9</v>
      </c>
      <c r="D197" s="410"/>
      <c r="E197" s="37"/>
      <c r="F197" s="407">
        <v>1140.0</v>
      </c>
      <c r="G197" s="408" t="s">
        <v>590</v>
      </c>
      <c r="H197" s="408" t="s">
        <v>610</v>
      </c>
      <c r="I197" s="37"/>
      <c r="J197" s="37"/>
      <c r="K197" s="7"/>
      <c r="L197" s="63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</row>
    <row r="198">
      <c r="A198" s="37"/>
      <c r="B198" s="37"/>
      <c r="C198" s="37"/>
      <c r="D198" s="410"/>
      <c r="E198" s="37"/>
      <c r="F198" s="37"/>
      <c r="G198" s="37"/>
      <c r="H198" s="37"/>
      <c r="I198" s="37"/>
      <c r="J198" s="37"/>
      <c r="K198" s="7"/>
      <c r="L198" s="63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</row>
    <row r="199">
      <c r="A199" s="37"/>
      <c r="B199" s="37"/>
      <c r="C199" s="37"/>
      <c r="D199" s="410"/>
      <c r="E199" s="37"/>
      <c r="F199" s="37"/>
      <c r="G199" s="37"/>
      <c r="H199" s="37"/>
      <c r="I199" s="37"/>
      <c r="J199" s="37"/>
      <c r="K199" s="7"/>
      <c r="L199" s="63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</row>
    <row r="200">
      <c r="A200" s="37"/>
      <c r="B200" s="37"/>
      <c r="C200" s="37"/>
      <c r="D200" s="410"/>
      <c r="E200" s="37"/>
      <c r="F200" s="37"/>
      <c r="G200" s="37"/>
      <c r="H200" s="37"/>
      <c r="I200" s="37"/>
      <c r="J200" s="37"/>
      <c r="K200" s="7"/>
      <c r="L200" s="63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</row>
    <row r="201">
      <c r="A201" s="37"/>
      <c r="B201" s="37"/>
      <c r="C201" s="37"/>
      <c r="D201" s="410"/>
      <c r="E201" s="37"/>
      <c r="F201" s="37"/>
      <c r="G201" s="37"/>
      <c r="H201" s="37"/>
      <c r="I201" s="37"/>
      <c r="J201" s="37"/>
      <c r="K201" s="7"/>
      <c r="L201" s="63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</row>
    <row r="202">
      <c r="A202" s="37"/>
      <c r="B202" s="37"/>
      <c r="C202" s="37"/>
      <c r="D202" s="410"/>
      <c r="E202" s="37"/>
      <c r="F202" s="37"/>
      <c r="G202" s="37"/>
      <c r="H202" s="37"/>
      <c r="I202" s="37"/>
      <c r="J202" s="37"/>
      <c r="K202" s="7"/>
      <c r="L202" s="63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</row>
    <row r="203">
      <c r="A203" s="37"/>
      <c r="B203" s="37"/>
      <c r="C203" s="37"/>
      <c r="D203" s="410"/>
      <c r="E203" s="37"/>
      <c r="F203" s="37"/>
      <c r="G203" s="37"/>
      <c r="H203" s="37"/>
      <c r="I203" s="37"/>
      <c r="J203" s="37"/>
      <c r="K203" s="7"/>
      <c r="L203" s="63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</row>
    <row r="204">
      <c r="A204" s="37"/>
      <c r="B204" s="37"/>
      <c r="C204" s="37"/>
      <c r="D204" s="410"/>
      <c r="E204" s="37"/>
      <c r="F204" s="37"/>
      <c r="G204" s="37"/>
      <c r="H204" s="37"/>
      <c r="I204" s="37"/>
      <c r="J204" s="37"/>
      <c r="K204" s="7"/>
      <c r="L204" s="63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</row>
    <row r="205">
      <c r="A205" s="37"/>
      <c r="B205" s="37"/>
      <c r="C205" s="37"/>
      <c r="D205" s="410"/>
      <c r="E205" s="37"/>
      <c r="F205" s="37"/>
      <c r="G205" s="37"/>
      <c r="H205" s="37"/>
      <c r="I205" s="37"/>
      <c r="J205" s="37"/>
      <c r="K205" s="7"/>
      <c r="L205" s="63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</row>
    <row r="206">
      <c r="A206" s="37"/>
      <c r="B206" s="37"/>
      <c r="C206" s="37"/>
      <c r="D206" s="410"/>
      <c r="E206" s="37"/>
      <c r="F206" s="37"/>
      <c r="G206" s="37"/>
      <c r="H206" s="37"/>
      <c r="I206" s="37"/>
      <c r="J206" s="37"/>
      <c r="K206" s="7"/>
      <c r="L206" s="63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</row>
    <row r="207">
      <c r="A207" s="37"/>
      <c r="B207" s="37"/>
      <c r="C207" s="37"/>
      <c r="D207" s="410"/>
      <c r="E207" s="37"/>
      <c r="F207" s="37"/>
      <c r="G207" s="37"/>
      <c r="H207" s="37"/>
      <c r="I207" s="37"/>
      <c r="J207" s="37"/>
      <c r="K207" s="7"/>
      <c r="L207" s="63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</row>
    <row r="208">
      <c r="A208" s="37"/>
      <c r="B208" s="37"/>
      <c r="C208" s="37"/>
      <c r="D208" s="410"/>
      <c r="E208" s="37"/>
      <c r="F208" s="37"/>
      <c r="G208" s="37"/>
      <c r="H208" s="37"/>
      <c r="I208" s="37"/>
      <c r="J208" s="37"/>
      <c r="K208" s="7"/>
      <c r="L208" s="63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</row>
    <row r="209">
      <c r="A209" s="37"/>
      <c r="B209" s="37"/>
      <c r="C209" s="37"/>
      <c r="D209" s="410"/>
      <c r="E209" s="37"/>
      <c r="F209" s="37"/>
      <c r="G209" s="37"/>
      <c r="H209" s="37"/>
      <c r="I209" s="37"/>
      <c r="J209" s="37"/>
      <c r="K209" s="7"/>
      <c r="L209" s="63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</row>
    <row r="210">
      <c r="A210" s="37"/>
      <c r="B210" s="37"/>
      <c r="C210" s="37"/>
      <c r="D210" s="410"/>
      <c r="E210" s="37"/>
      <c r="F210" s="37"/>
      <c r="G210" s="37"/>
      <c r="H210" s="37"/>
      <c r="I210" s="37"/>
      <c r="J210" s="37"/>
      <c r="K210" s="7"/>
      <c r="L210" s="63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</row>
    <row r="211">
      <c r="A211" s="37"/>
      <c r="B211" s="37"/>
      <c r="C211" s="37"/>
      <c r="D211" s="410"/>
      <c r="E211" s="37"/>
      <c r="F211" s="37"/>
      <c r="G211" s="37"/>
      <c r="H211" s="37"/>
      <c r="I211" s="37"/>
      <c r="J211" s="37"/>
      <c r="K211" s="7"/>
      <c r="L211" s="63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</row>
    <row r="212">
      <c r="A212" s="37"/>
      <c r="B212" s="37"/>
      <c r="C212" s="37"/>
      <c r="D212" s="410"/>
      <c r="E212" s="37"/>
      <c r="F212" s="37"/>
      <c r="G212" s="37"/>
      <c r="H212" s="37"/>
      <c r="I212" s="37"/>
      <c r="J212" s="37"/>
      <c r="K212" s="7"/>
      <c r="L212" s="63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</row>
    <row r="213">
      <c r="A213" s="37"/>
      <c r="B213" s="37"/>
      <c r="C213" s="37"/>
      <c r="D213" s="410"/>
      <c r="E213" s="37"/>
      <c r="F213" s="37"/>
      <c r="G213" s="37"/>
      <c r="H213" s="37"/>
      <c r="I213" s="37"/>
      <c r="J213" s="37"/>
      <c r="K213" s="7"/>
      <c r="L213" s="63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</row>
    <row r="214">
      <c r="A214" s="37"/>
      <c r="B214" s="37"/>
      <c r="C214" s="37"/>
      <c r="D214" s="410"/>
      <c r="E214" s="37"/>
      <c r="F214" s="37"/>
      <c r="G214" s="37"/>
      <c r="H214" s="37"/>
      <c r="I214" s="37"/>
      <c r="J214" s="37"/>
      <c r="K214" s="7"/>
      <c r="L214" s="63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</row>
    <row r="215">
      <c r="A215" s="37"/>
      <c r="B215" s="37"/>
      <c r="C215" s="37"/>
      <c r="D215" s="410"/>
      <c r="E215" s="37"/>
      <c r="F215" s="37"/>
      <c r="G215" s="37"/>
      <c r="H215" s="37"/>
      <c r="I215" s="37"/>
      <c r="J215" s="37"/>
      <c r="K215" s="7"/>
      <c r="L215" s="63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</row>
    <row r="216">
      <c r="A216" s="37"/>
      <c r="B216" s="37"/>
      <c r="C216" s="37"/>
      <c r="D216" s="410"/>
      <c r="E216" s="37"/>
      <c r="F216" s="37"/>
      <c r="G216" s="37"/>
      <c r="H216" s="37"/>
      <c r="I216" s="37"/>
      <c r="J216" s="37"/>
      <c r="K216" s="7"/>
      <c r="L216" s="63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</row>
    <row r="217">
      <c r="A217" s="37"/>
      <c r="B217" s="37"/>
      <c r="C217" s="37"/>
      <c r="D217" s="410"/>
      <c r="E217" s="37"/>
      <c r="F217" s="37"/>
      <c r="G217" s="37"/>
      <c r="H217" s="37"/>
      <c r="I217" s="37"/>
      <c r="J217" s="37"/>
      <c r="K217" s="7"/>
      <c r="L217" s="63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</row>
    <row r="218">
      <c r="A218" s="37"/>
      <c r="B218" s="37"/>
      <c r="C218" s="37"/>
      <c r="D218" s="410"/>
      <c r="E218" s="37"/>
      <c r="F218" s="37"/>
      <c r="G218" s="37"/>
      <c r="H218" s="37"/>
      <c r="I218" s="37"/>
      <c r="J218" s="37"/>
      <c r="K218" s="7"/>
      <c r="L218" s="63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</row>
    <row r="219">
      <c r="A219" s="37"/>
      <c r="B219" s="37"/>
      <c r="C219" s="37"/>
      <c r="D219" s="410"/>
      <c r="E219" s="37"/>
      <c r="F219" s="37"/>
      <c r="G219" s="37"/>
      <c r="H219" s="37"/>
      <c r="I219" s="37"/>
      <c r="J219" s="37"/>
      <c r="K219" s="7"/>
      <c r="L219" s="63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7"/>
      <c r="L220" s="63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7"/>
      <c r="L221" s="63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7"/>
      <c r="L222" s="63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7"/>
      <c r="L223" s="63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7"/>
      <c r="L224" s="63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7"/>
      <c r="L225" s="63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7"/>
      <c r="L226" s="63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7"/>
      <c r="L227" s="63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7"/>
      <c r="L228" s="63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7"/>
      <c r="L229" s="63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7"/>
      <c r="L230" s="63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7"/>
      <c r="L231" s="63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7"/>
      <c r="L232" s="63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7"/>
      <c r="L233" s="63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7"/>
      <c r="L234" s="63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7"/>
      <c r="L235" s="63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7"/>
      <c r="L236" s="63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7"/>
      <c r="L237" s="63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7"/>
      <c r="L238" s="63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7"/>
      <c r="L239" s="63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7"/>
      <c r="L240" s="63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7"/>
      <c r="L241" s="63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7"/>
      <c r="L242" s="63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7"/>
      <c r="L243" s="63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7"/>
      <c r="L244" s="63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7"/>
      <c r="L245" s="63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7"/>
      <c r="L246" s="63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7"/>
      <c r="L247" s="63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7"/>
      <c r="L248" s="63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7"/>
      <c r="L249" s="63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7"/>
      <c r="L250" s="63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7"/>
      <c r="L251" s="63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7"/>
      <c r="L252" s="63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7"/>
      <c r="L253" s="63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7"/>
      <c r="L254" s="63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7"/>
      <c r="L255" s="63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7"/>
      <c r="L256" s="63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7"/>
      <c r="L257" s="63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7"/>
      <c r="L258" s="63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7"/>
      <c r="L259" s="63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7"/>
      <c r="L260" s="63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7"/>
      <c r="L261" s="63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7"/>
      <c r="L262" s="63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7"/>
      <c r="L263" s="63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7"/>
      <c r="L264" s="63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7"/>
      <c r="L265" s="63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7"/>
      <c r="L266" s="63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7"/>
      <c r="L267" s="63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7"/>
      <c r="L268" s="63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7"/>
      <c r="L269" s="63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7"/>
      <c r="L270" s="63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7"/>
      <c r="L271" s="63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7"/>
      <c r="L272" s="63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7"/>
      <c r="L273" s="63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7"/>
      <c r="L274" s="63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7"/>
      <c r="L275" s="63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7"/>
      <c r="L276" s="63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7"/>
      <c r="L277" s="63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7"/>
      <c r="L278" s="63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7"/>
      <c r="L279" s="63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7"/>
      <c r="L280" s="63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7"/>
      <c r="L281" s="63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7"/>
      <c r="L282" s="63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7"/>
      <c r="L283" s="63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7"/>
      <c r="L284" s="63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7"/>
      <c r="L285" s="63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7"/>
      <c r="L286" s="63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7"/>
      <c r="L287" s="63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7"/>
      <c r="L288" s="63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7"/>
      <c r="L289" s="63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7"/>
      <c r="L290" s="63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7"/>
      <c r="L291" s="63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</row>
  </sheetData>
  <mergeCells count="4">
    <mergeCell ref="A1:H1"/>
    <mergeCell ref="J1:Q1"/>
    <mergeCell ref="S1:Z1"/>
    <mergeCell ref="AB1:AI1"/>
  </mergeCells>
  <drawing r:id="rId1"/>
</worksheet>
</file>