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Ramal\Documents\Python\Data Analysis\1000_richest_in_the_world\"/>
    </mc:Choice>
  </mc:AlternateContent>
  <xr:revisionPtr revIDLastSave="0" documentId="13_ncr:1_{87FA8407-2337-486B-B5D8-629FC227BE9D}" xr6:coauthVersionLast="47" xr6:coauthVersionMax="47" xr10:uidLastSave="{00000000-0000-0000-0000-000000000000}"/>
  <bookViews>
    <workbookView xWindow="-120" yWindow="-120" windowWidth="20730" windowHeight="11040" xr2:uid="{00000000-000D-0000-FFFF-FFFF00000000}"/>
  </bookViews>
  <sheets>
    <sheet name="Sheet1" sheetId="1" r:id="rId1"/>
    <sheet name="Pivot" sheetId="2" r:id="rId2"/>
    <sheet name="Dashboard" sheetId="3" r:id="rId3"/>
  </sheets>
  <definedNames>
    <definedName name="Slicer_age_group">#N/A</definedName>
    <definedName name="Slicer_industry">#N/A</definedName>
  </definedNames>
  <calcPr calcId="191029"/>
  <pivotCaches>
    <pivotCache cacheId="59"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2" i="1"/>
</calcChain>
</file>

<file path=xl/sharedStrings.xml><?xml version="1.0" encoding="utf-8"?>
<sst xmlns="http://schemas.openxmlformats.org/spreadsheetml/2006/main" count="279" uniqueCount="136">
  <si>
    <t>rank</t>
  </si>
  <si>
    <t>name</t>
  </si>
  <si>
    <t>net_worth_in_billions</t>
  </si>
  <si>
    <t>company</t>
  </si>
  <si>
    <t>age</t>
  </si>
  <si>
    <t>country</t>
  </si>
  <si>
    <t>industry</t>
  </si>
  <si>
    <t>Elon Musk</t>
  </si>
  <si>
    <t>Tesla, SpaceX</t>
  </si>
  <si>
    <t>United States</t>
  </si>
  <si>
    <t>Automotive</t>
  </si>
  <si>
    <t>Jeff Bezos</t>
  </si>
  <si>
    <t>Amazon</t>
  </si>
  <si>
    <t>Technology</t>
  </si>
  <si>
    <t>Mark Zuckerberg</t>
  </si>
  <si>
    <t>Facebook</t>
  </si>
  <si>
    <t>Bernard Arnault</t>
  </si>
  <si>
    <t>LVMH</t>
  </si>
  <si>
    <t>France</t>
  </si>
  <si>
    <t>Fashion</t>
  </si>
  <si>
    <t>Larry Ellison</t>
  </si>
  <si>
    <t>Oracle</t>
  </si>
  <si>
    <t>Warren Buffett</t>
  </si>
  <si>
    <t>Berkshire Hathaway</t>
  </si>
  <si>
    <t>Finance</t>
  </si>
  <si>
    <t>Larry Page</t>
  </si>
  <si>
    <t>Google</t>
  </si>
  <si>
    <t>Bill Gates</t>
  </si>
  <si>
    <t>Microsoft</t>
  </si>
  <si>
    <t>Sergey Brin</t>
  </si>
  <si>
    <t>Steve Ballmer</t>
  </si>
  <si>
    <t>Amancio Ortega</t>
  </si>
  <si>
    <t>Zara</t>
  </si>
  <si>
    <t>Spain</t>
  </si>
  <si>
    <t>Mukesh Ambani</t>
  </si>
  <si>
    <t>Diversified</t>
  </si>
  <si>
    <t>Indian</t>
  </si>
  <si>
    <t>Conglomerate</t>
  </si>
  <si>
    <t>Jensen Huang</t>
  </si>
  <si>
    <t>Nvidia</t>
  </si>
  <si>
    <t>Michael Bloomberg</t>
  </si>
  <si>
    <t>Bloomberg LP</t>
  </si>
  <si>
    <t>Media</t>
  </si>
  <si>
    <t>Michael Dell</t>
  </si>
  <si>
    <t>Dell Tech</t>
  </si>
  <si>
    <t>Jim Walton</t>
  </si>
  <si>
    <t>Walmart</t>
  </si>
  <si>
    <t>Retail</t>
  </si>
  <si>
    <t>Rob Walton</t>
  </si>
  <si>
    <t>Carlos Slim Helu</t>
  </si>
  <si>
    <t>Telecom</t>
  </si>
  <si>
    <t>Mexico</t>
  </si>
  <si>
    <t>Telecommunication</t>
  </si>
  <si>
    <t>Francoise Bettencourt Meyers</t>
  </si>
  <si>
    <t>L’Oréal</t>
  </si>
  <si>
    <t>Cosmetics</t>
  </si>
  <si>
    <t>Alice Walton</t>
  </si>
  <si>
    <t>Gautam Adani</t>
  </si>
  <si>
    <t>Infrastructure</t>
  </si>
  <si>
    <t>Julia Koch</t>
  </si>
  <si>
    <t>Koch Industries</t>
  </si>
  <si>
    <t>Petrochemicals</t>
  </si>
  <si>
    <t>Charles Koch</t>
  </si>
  <si>
    <t>Prajogo Pangestu</t>
  </si>
  <si>
    <t>Barito Pacific</t>
  </si>
  <si>
    <t>Indonesian</t>
  </si>
  <si>
    <t>Changpeng Zhao</t>
  </si>
  <si>
    <t>Binance</t>
  </si>
  <si>
    <t>Canadian</t>
  </si>
  <si>
    <t>Colin Huang</t>
  </si>
  <si>
    <t>PDD Holdings</t>
  </si>
  <si>
    <t>China</t>
  </si>
  <si>
    <t>E-commerce</t>
  </si>
  <si>
    <t>Zhong Shanshan</t>
  </si>
  <si>
    <t>Beverages</t>
  </si>
  <si>
    <t>Giovanni Ferrero</t>
  </si>
  <si>
    <t>Nutella</t>
  </si>
  <si>
    <t>Italian</t>
  </si>
  <si>
    <t>Food and beverage</t>
  </si>
  <si>
    <t>Zhang Yiming</t>
  </si>
  <si>
    <t>TikTok</t>
  </si>
  <si>
    <t>Social networking</t>
  </si>
  <si>
    <t>Klaus-Michael Kuehne</t>
  </si>
  <si>
    <t>Shipping</t>
  </si>
  <si>
    <t>Germany</t>
  </si>
  <si>
    <t>Transport</t>
  </si>
  <si>
    <t>Stephen Schwarzman</t>
  </si>
  <si>
    <t>Investments</t>
  </si>
  <si>
    <t>Tadashi Yanai</t>
  </si>
  <si>
    <t>Mark Mateschitz</t>
  </si>
  <si>
    <t>Red Bull</t>
  </si>
  <si>
    <t>Austrian</t>
  </si>
  <si>
    <t>John Franklyn Mars</t>
  </si>
  <si>
    <t>Candy, Pet food</t>
  </si>
  <si>
    <t>Manufacturing</t>
  </si>
  <si>
    <t>Jacqueline Mars</t>
  </si>
  <si>
    <t>Ma Huateng</t>
  </si>
  <si>
    <t>Online games</t>
  </si>
  <si>
    <t>Entertainment</t>
  </si>
  <si>
    <t>Alain Wertheimer</t>
  </si>
  <si>
    <t>Chanel</t>
  </si>
  <si>
    <t>Gerard Wertheimer</t>
  </si>
  <si>
    <t>Kenneth C. Griffin</t>
  </si>
  <si>
    <t>Hedge funds</t>
  </si>
  <si>
    <t>Savitri Jindal</t>
  </si>
  <si>
    <t>Steel</t>
  </si>
  <si>
    <t>Thomas Peterffy</t>
  </si>
  <si>
    <t>Discount brokerage</t>
  </si>
  <si>
    <t>FinTech</t>
  </si>
  <si>
    <t>Dieter Schwarz</t>
  </si>
  <si>
    <t>RetailChanel</t>
  </si>
  <si>
    <t>Li Ka-shing</t>
  </si>
  <si>
    <t>Phil Knight</t>
  </si>
  <si>
    <t>Nike</t>
  </si>
  <si>
    <t>Shiv Nadar</t>
  </si>
  <si>
    <t>Software services</t>
  </si>
  <si>
    <t>Dan Gilbert</t>
  </si>
  <si>
    <t>Quicken Loans</t>
  </si>
  <si>
    <t>Gianluigi Aponte</t>
  </si>
  <si>
    <t>Rafaela Aponte-Diamant</t>
  </si>
  <si>
    <t>MacKenzie Scott</t>
  </si>
  <si>
    <t>Hong Kong</t>
  </si>
  <si>
    <t>Japan</t>
  </si>
  <si>
    <t>David Thomson</t>
  </si>
  <si>
    <t>age_group</t>
  </si>
  <si>
    <t>Row Labels</t>
  </si>
  <si>
    <t>Grand Total</t>
  </si>
  <si>
    <t>Count of name</t>
  </si>
  <si>
    <t>Billionares per Country</t>
  </si>
  <si>
    <t>Early Seniors</t>
  </si>
  <si>
    <t>Elderly</t>
  </si>
  <si>
    <t>Late Middle-Aged Adults</t>
  </si>
  <si>
    <t>Middle-Aged Adults</t>
  </si>
  <si>
    <t>Seniors</t>
  </si>
  <si>
    <t>Sum of net_worth_in_billions</t>
  </si>
  <si>
    <t>Average of net_worth_in_billions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</si>
</sst>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 fontId="0" fillId="0" borderId="0" xfId="0" applyNumberFormat="1"/>
  </cellXfs>
  <cellStyles count="1">
    <cellStyle name="Normal" xfId="0" builtinId="0"/>
  </cellStyles>
  <dxfs count="2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0" formatCode="0.0"/>
    </dxf>
    <dxf>
      <numFmt numFmtId="170" formatCode="0.0"/>
    </dxf>
    <dxf>
      <numFmt numFmtId="1" formatCode="0"/>
    </dxf>
    <dxf>
      <numFmt numFmtId="170" formatCode="0.0"/>
    </dxf>
    <dxf>
      <numFmt numFmtId="170" formatCode="0.0"/>
    </dxf>
    <dxf>
      <numFmt numFmtId="170" formatCode="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70" formatCode="0.0"/>
    </dxf>
    <dxf>
      <numFmt numFmtId="2" formatCode="0.00"/>
    </dxf>
    <dxf>
      <numFmt numFmtId="170" formatCode="0.0"/>
    </dxf>
    <dxf>
      <numFmt numFmtId="2" formatCode="0.00"/>
    </dxf>
    <dxf>
      <numFmt numFmtId="2" formatCode="0.00"/>
    </dxf>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[world_top_50_billionaires.xlsx]Pivot!PivotTable16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Pivot!$H$3</c:f>
              <c:strCache>
                <c:ptCount val="1"/>
                <c:pt idx="0">
                  <c:v>Total</c:v>
                </c:pt>
              </c:strCache>
            </c:strRef>
          </c:tx>
          <c:spPr>
            <a:solidFill>
              <a:schemeClr val="accent1"/>
            </a:solidFill>
            <a:ln>
              <a:noFill/>
            </a:ln>
            <a:effectLst/>
          </c:spPr>
          <c:invertIfNegative val="0"/>
          <c:cat>
            <c:strRef>
              <c:f>Pivot!$G$4:$G$24</c:f>
              <c:strCache>
                <c:ptCount val="20"/>
                <c:pt idx="0">
                  <c:v>Technology</c:v>
                </c:pt>
                <c:pt idx="1">
                  <c:v>Fashion</c:v>
                </c:pt>
                <c:pt idx="2">
                  <c:v>Retail</c:v>
                </c:pt>
                <c:pt idx="3">
                  <c:v>Finance</c:v>
                </c:pt>
                <c:pt idx="4">
                  <c:v>Conglomerate</c:v>
                </c:pt>
                <c:pt idx="5">
                  <c:v>Automotive</c:v>
                </c:pt>
                <c:pt idx="6">
                  <c:v>Media</c:v>
                </c:pt>
                <c:pt idx="7">
                  <c:v>Manufacturing</c:v>
                </c:pt>
                <c:pt idx="8">
                  <c:v>Petrochemicals</c:v>
                </c:pt>
                <c:pt idx="9">
                  <c:v>Transport</c:v>
                </c:pt>
                <c:pt idx="10">
                  <c:v>Telecommunication</c:v>
                </c:pt>
                <c:pt idx="11">
                  <c:v>Cosmetics</c:v>
                </c:pt>
                <c:pt idx="12">
                  <c:v>Infrastructure</c:v>
                </c:pt>
                <c:pt idx="13">
                  <c:v>E-commerce</c:v>
                </c:pt>
                <c:pt idx="14">
                  <c:v>Beverages</c:v>
                </c:pt>
                <c:pt idx="15">
                  <c:v>Food and beverage</c:v>
                </c:pt>
                <c:pt idx="16">
                  <c:v>Social networking</c:v>
                </c:pt>
                <c:pt idx="17">
                  <c:v>Investments</c:v>
                </c:pt>
                <c:pt idx="18">
                  <c:v>Entertainment</c:v>
                </c:pt>
                <c:pt idx="19">
                  <c:v>FinTech</c:v>
                </c:pt>
              </c:strCache>
            </c:strRef>
          </c:cat>
          <c:val>
            <c:numRef>
              <c:f>Pivot!$H$4:$H$24</c:f>
              <c:numCache>
                <c:formatCode>0</c:formatCode>
                <c:ptCount val="20"/>
                <c:pt idx="0">
                  <c:v>1344</c:v>
                </c:pt>
                <c:pt idx="1">
                  <c:v>415</c:v>
                </c:pt>
                <c:pt idx="2">
                  <c:v>306</c:v>
                </c:pt>
                <c:pt idx="3">
                  <c:v>270</c:v>
                </c:pt>
                <c:pt idx="4">
                  <c:v>254</c:v>
                </c:pt>
                <c:pt idx="5">
                  <c:v>244</c:v>
                </c:pt>
                <c:pt idx="6">
                  <c:v>175</c:v>
                </c:pt>
                <c:pt idx="7">
                  <c:v>155</c:v>
                </c:pt>
                <c:pt idx="8">
                  <c:v>143</c:v>
                </c:pt>
                <c:pt idx="9">
                  <c:v>112</c:v>
                </c:pt>
                <c:pt idx="10">
                  <c:v>91</c:v>
                </c:pt>
                <c:pt idx="11">
                  <c:v>87</c:v>
                </c:pt>
                <c:pt idx="12">
                  <c:v>83</c:v>
                </c:pt>
                <c:pt idx="13">
                  <c:v>51</c:v>
                </c:pt>
                <c:pt idx="14">
                  <c:v>47</c:v>
                </c:pt>
                <c:pt idx="15">
                  <c:v>44</c:v>
                </c:pt>
                <c:pt idx="16">
                  <c:v>43</c:v>
                </c:pt>
                <c:pt idx="17">
                  <c:v>41</c:v>
                </c:pt>
                <c:pt idx="18">
                  <c:v>40</c:v>
                </c:pt>
                <c:pt idx="19">
                  <c:v>37</c:v>
                </c:pt>
              </c:numCache>
            </c:numRef>
          </c:val>
          <c:extLst>
            <c:ext xmlns:c16="http://schemas.microsoft.com/office/drawing/2014/chart" uri="{C3380CC4-5D6E-409C-BE32-E72D297353CC}">
              <c16:uniqueId val="{00000000-6022-4D1C-9681-80BDE085EACA}"/>
            </c:ext>
          </c:extLst>
        </c:ser>
        <c:dLbls>
          <c:showLegendKey val="0"/>
          <c:showVal val="0"/>
          <c:showCatName val="0"/>
          <c:showSerName val="0"/>
          <c:showPercent val="0"/>
          <c:showBubbleSize val="0"/>
        </c:dLbls>
        <c:gapWidth val="219"/>
        <c:overlap val="-27"/>
        <c:axId val="1354689919"/>
        <c:axId val="1354672639"/>
      </c:barChart>
      <c:catAx>
        <c:axId val="135468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672639"/>
        <c:crosses val="autoZero"/>
        <c:auto val="1"/>
        <c:lblAlgn val="ctr"/>
        <c:lblOffset val="100"/>
        <c:noMultiLvlLbl val="0"/>
      </c:catAx>
      <c:valAx>
        <c:axId val="13546726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68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[world_top_50_billionaires.xlsx]Pivot!PivotTable8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Billionares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Pivot!$A$4:$A$17</c:f>
              <c:strCache>
                <c:ptCount val="13"/>
                <c:pt idx="0">
                  <c:v>United States</c:v>
                </c:pt>
                <c:pt idx="1">
                  <c:v>France</c:v>
                </c:pt>
                <c:pt idx="2">
                  <c:v>China</c:v>
                </c:pt>
                <c:pt idx="3">
                  <c:v>Indian</c:v>
                </c:pt>
                <c:pt idx="4">
                  <c:v>Italian</c:v>
                </c:pt>
                <c:pt idx="5">
                  <c:v>Canadian</c:v>
                </c:pt>
                <c:pt idx="6">
                  <c:v>Germany</c:v>
                </c:pt>
                <c:pt idx="7">
                  <c:v>Mexico</c:v>
                </c:pt>
                <c:pt idx="8">
                  <c:v>Austrian</c:v>
                </c:pt>
                <c:pt idx="9">
                  <c:v>Spain</c:v>
                </c:pt>
                <c:pt idx="10">
                  <c:v>Hong Kong</c:v>
                </c:pt>
                <c:pt idx="11">
                  <c:v>Indonesian</c:v>
                </c:pt>
                <c:pt idx="12">
                  <c:v>Japan</c:v>
                </c:pt>
              </c:strCache>
            </c:strRef>
          </c:cat>
          <c:val>
            <c:numRef>
              <c:f>Pivot!$B$4:$B$17</c:f>
              <c:numCache>
                <c:formatCode>General</c:formatCode>
                <c:ptCount val="13"/>
                <c:pt idx="0">
                  <c:v>25</c:v>
                </c:pt>
                <c:pt idx="1">
                  <c:v>4</c:v>
                </c:pt>
                <c:pt idx="2">
                  <c:v>4</c:v>
                </c:pt>
                <c:pt idx="3">
                  <c:v>4</c:v>
                </c:pt>
                <c:pt idx="4">
                  <c:v>3</c:v>
                </c:pt>
                <c:pt idx="5">
                  <c:v>2</c:v>
                </c:pt>
                <c:pt idx="6">
                  <c:v>2</c:v>
                </c:pt>
                <c:pt idx="7">
                  <c:v>1</c:v>
                </c:pt>
                <c:pt idx="8">
                  <c:v>1</c:v>
                </c:pt>
                <c:pt idx="9">
                  <c:v>1</c:v>
                </c:pt>
                <c:pt idx="10">
                  <c:v>1</c:v>
                </c:pt>
                <c:pt idx="11">
                  <c:v>1</c:v>
                </c:pt>
                <c:pt idx="12">
                  <c:v>1</c:v>
                </c:pt>
              </c:numCache>
            </c:numRef>
          </c:val>
          <c:extLst>
            <c:ext xmlns:c16="http://schemas.microsoft.com/office/drawing/2014/chart" uri="{C3380CC4-5D6E-409C-BE32-E72D297353CC}">
              <c16:uniqueId val="{00000000-0B75-4C81-88D2-FBE1E7E89B04}"/>
            </c:ext>
          </c:extLst>
        </c:ser>
        <c:dLbls>
          <c:showLegendKey val="0"/>
          <c:showVal val="0"/>
          <c:showCatName val="0"/>
          <c:showSerName val="0"/>
          <c:showPercent val="0"/>
          <c:showBubbleSize val="0"/>
        </c:dLbls>
        <c:gapWidth val="182"/>
        <c:axId val="1238823280"/>
        <c:axId val="1238846800"/>
      </c:barChart>
      <c:catAx>
        <c:axId val="12388232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846800"/>
        <c:crosses val="autoZero"/>
        <c:auto val="1"/>
        <c:lblAlgn val="ctr"/>
        <c:lblOffset val="100"/>
        <c:noMultiLvlLbl val="0"/>
      </c:catAx>
      <c:valAx>
        <c:axId val="12388468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Number</a:t>
                </a:r>
                <a:r>
                  <a:rPr lang="en-ZA" baseline="0"/>
                  <a:t> of Billionares</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82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[world_top_50_billionaires.xlsx]Pivot!PivotTable12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Count</a:t>
            </a:r>
            <a:r>
              <a:rPr lang="en-ZA" baseline="0"/>
              <a:t> of Billionares and Average Net Worth per Age Group</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Pivot!$M$3</c:f>
              <c:strCache>
                <c:ptCount val="1"/>
                <c:pt idx="0">
                  <c:v>Count of name</c:v>
                </c:pt>
              </c:strCache>
            </c:strRef>
          </c:tx>
          <c:spPr>
            <a:solidFill>
              <a:schemeClr val="accent1"/>
            </a:solidFill>
            <a:ln>
              <a:noFill/>
            </a:ln>
            <a:effectLst/>
          </c:spPr>
          <c:invertIfNegative val="0"/>
          <c:cat>
            <c:strRef>
              <c:f>Pivot!$L$4:$L$9</c:f>
              <c:strCache>
                <c:ptCount val="5"/>
                <c:pt idx="0">
                  <c:v>Seniors</c:v>
                </c:pt>
                <c:pt idx="1">
                  <c:v>Early Seniors</c:v>
                </c:pt>
                <c:pt idx="2">
                  <c:v>Middle-Aged Adults</c:v>
                </c:pt>
                <c:pt idx="3">
                  <c:v>Late Middle-Aged Adults</c:v>
                </c:pt>
                <c:pt idx="4">
                  <c:v>Elderly</c:v>
                </c:pt>
              </c:strCache>
            </c:strRef>
          </c:cat>
          <c:val>
            <c:numRef>
              <c:f>Pivot!$M$4:$M$9</c:f>
              <c:numCache>
                <c:formatCode>General</c:formatCode>
                <c:ptCount val="5"/>
                <c:pt idx="0">
                  <c:v>14</c:v>
                </c:pt>
                <c:pt idx="1">
                  <c:v>12</c:v>
                </c:pt>
                <c:pt idx="2">
                  <c:v>11</c:v>
                </c:pt>
                <c:pt idx="3">
                  <c:v>7</c:v>
                </c:pt>
                <c:pt idx="4">
                  <c:v>6</c:v>
                </c:pt>
              </c:numCache>
            </c:numRef>
          </c:val>
          <c:extLst>
            <c:ext xmlns:c16="http://schemas.microsoft.com/office/drawing/2014/chart" uri="{C3380CC4-5D6E-409C-BE32-E72D297353CC}">
              <c16:uniqueId val="{00000000-8AB8-436B-9C10-B5065E949EE3}"/>
            </c:ext>
          </c:extLst>
        </c:ser>
        <c:ser>
          <c:idx val="1"/>
          <c:order val="1"/>
          <c:tx>
            <c:strRef>
              <c:f>Pivot!$N$3</c:f>
              <c:strCache>
                <c:ptCount val="1"/>
                <c:pt idx="0">
                  <c:v>Average of net_worth_in_billions</c:v>
                </c:pt>
              </c:strCache>
            </c:strRef>
          </c:tx>
          <c:spPr>
            <a:solidFill>
              <a:schemeClr val="accent2"/>
            </a:solidFill>
            <a:ln>
              <a:noFill/>
            </a:ln>
            <a:effectLst/>
          </c:spPr>
          <c:invertIfNegative val="0"/>
          <c:cat>
            <c:strRef>
              <c:f>Pivot!$L$4:$L$9</c:f>
              <c:strCache>
                <c:ptCount val="5"/>
                <c:pt idx="0">
                  <c:v>Seniors</c:v>
                </c:pt>
                <c:pt idx="1">
                  <c:v>Early Seniors</c:v>
                </c:pt>
                <c:pt idx="2">
                  <c:v>Middle-Aged Adults</c:v>
                </c:pt>
                <c:pt idx="3">
                  <c:v>Late Middle-Aged Adults</c:v>
                </c:pt>
                <c:pt idx="4">
                  <c:v>Elderly</c:v>
                </c:pt>
              </c:strCache>
            </c:strRef>
          </c:cat>
          <c:val>
            <c:numRef>
              <c:f>Pivot!$N$4:$N$9</c:f>
              <c:numCache>
                <c:formatCode>General</c:formatCode>
                <c:ptCount val="5"/>
                <c:pt idx="0">
                  <c:v>61</c:v>
                </c:pt>
                <c:pt idx="1">
                  <c:v>87.666666666666671</c:v>
                </c:pt>
                <c:pt idx="2">
                  <c:v>90.818181818181813</c:v>
                </c:pt>
                <c:pt idx="3">
                  <c:v>91</c:v>
                </c:pt>
                <c:pt idx="4">
                  <c:v>73.333333333333329</c:v>
                </c:pt>
              </c:numCache>
            </c:numRef>
          </c:val>
          <c:extLst>
            <c:ext xmlns:c16="http://schemas.microsoft.com/office/drawing/2014/chart" uri="{C3380CC4-5D6E-409C-BE32-E72D297353CC}">
              <c16:uniqueId val="{00000001-8AB8-436B-9C10-B5065E949EE3}"/>
            </c:ext>
          </c:extLst>
        </c:ser>
        <c:dLbls>
          <c:showLegendKey val="0"/>
          <c:showVal val="0"/>
          <c:showCatName val="0"/>
          <c:showSerName val="0"/>
          <c:showPercent val="0"/>
          <c:showBubbleSize val="0"/>
        </c:dLbls>
        <c:gapWidth val="182"/>
        <c:axId val="1072568624"/>
        <c:axId val="1181584336"/>
      </c:barChart>
      <c:catAx>
        <c:axId val="1072568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584336"/>
        <c:crosses val="autoZero"/>
        <c:auto val="1"/>
        <c:lblAlgn val="ctr"/>
        <c:lblOffset val="100"/>
        <c:noMultiLvlLbl val="0"/>
      </c:catAx>
      <c:valAx>
        <c:axId val="1181584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56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Billionares per Industry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20"/>
              <c:pt idx="0">
                <c:v>Technology</c:v>
              </c:pt>
              <c:pt idx="1">
                <c:v>Fashion</c:v>
              </c:pt>
              <c:pt idx="2">
                <c:v>Retail</c:v>
              </c:pt>
              <c:pt idx="3">
                <c:v>Manufacturing</c:v>
              </c:pt>
              <c:pt idx="4">
                <c:v>Conglomerate</c:v>
              </c:pt>
              <c:pt idx="5">
                <c:v>Finance</c:v>
              </c:pt>
              <c:pt idx="6">
                <c:v>Transport</c:v>
              </c:pt>
              <c:pt idx="7">
                <c:v>Media</c:v>
              </c:pt>
              <c:pt idx="8">
                <c:v>Petrochemicals</c:v>
              </c:pt>
              <c:pt idx="9">
                <c:v>E-commerce</c:v>
              </c:pt>
              <c:pt idx="10">
                <c:v>Investments</c:v>
              </c:pt>
              <c:pt idx="11">
                <c:v>Cosmetics</c:v>
              </c:pt>
              <c:pt idx="12">
                <c:v>Social networking</c:v>
              </c:pt>
              <c:pt idx="13">
                <c:v>Entertainment</c:v>
              </c:pt>
              <c:pt idx="14">
                <c:v>Beverages</c:v>
              </c:pt>
              <c:pt idx="15">
                <c:v>Infrastructure</c:v>
              </c:pt>
              <c:pt idx="16">
                <c:v>Telecommunication</c:v>
              </c:pt>
              <c:pt idx="17">
                <c:v>FinTech</c:v>
              </c:pt>
              <c:pt idx="18">
                <c:v>Automotive</c:v>
              </c:pt>
              <c:pt idx="19">
                <c:v>Food and beverage</c:v>
              </c:pt>
            </c:strLit>
          </c:cat>
          <c:val>
            <c:numLit>
              <c:formatCode>General</c:formatCode>
              <c:ptCount val="20"/>
              <c:pt idx="0">
                <c:v>11</c:v>
              </c:pt>
              <c:pt idx="1">
                <c:v>5</c:v>
              </c:pt>
              <c:pt idx="2">
                <c:v>4</c:v>
              </c:pt>
              <c:pt idx="3">
                <c:v>4</c:v>
              </c:pt>
              <c:pt idx="4">
                <c:v>4</c:v>
              </c:pt>
              <c:pt idx="5">
                <c:v>4</c:v>
              </c:pt>
              <c:pt idx="6">
                <c:v>3</c:v>
              </c:pt>
              <c:pt idx="7">
                <c:v>2</c:v>
              </c:pt>
              <c:pt idx="8">
                <c:v>2</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9D77-4460-A39D-1049C12CB425}"/>
            </c:ext>
          </c:extLst>
        </c:ser>
        <c:dLbls>
          <c:showLegendKey val="0"/>
          <c:showVal val="0"/>
          <c:showCatName val="0"/>
          <c:showSerName val="0"/>
          <c:showPercent val="0"/>
          <c:showBubbleSize val="0"/>
        </c:dLbls>
        <c:gapWidth val="219"/>
        <c:overlap val="-27"/>
        <c:axId val="1245952080"/>
        <c:axId val="1245947280"/>
      </c:barChart>
      <c:catAx>
        <c:axId val="124595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947280"/>
        <c:crosses val="autoZero"/>
        <c:auto val="1"/>
        <c:lblAlgn val="ctr"/>
        <c:lblOffset val="100"/>
        <c:noMultiLvlLbl val="0"/>
      </c:catAx>
      <c:valAx>
        <c:axId val="124594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95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[world_top_50_billionaires.xlsx]Pivot!PivotTable16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Net Worth Per Industry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Pivot!$H$3</c:f>
              <c:strCache>
                <c:ptCount val="1"/>
                <c:pt idx="0">
                  <c:v>Total</c:v>
                </c:pt>
              </c:strCache>
            </c:strRef>
          </c:tx>
          <c:spPr>
            <a:solidFill>
              <a:schemeClr val="accent1"/>
            </a:solidFill>
            <a:ln>
              <a:noFill/>
            </a:ln>
            <a:effectLst/>
          </c:spPr>
          <c:invertIfNegative val="0"/>
          <c:cat>
            <c:strRef>
              <c:f>Pivot!$G$4:$G$24</c:f>
              <c:strCache>
                <c:ptCount val="20"/>
                <c:pt idx="0">
                  <c:v>Technology</c:v>
                </c:pt>
                <c:pt idx="1">
                  <c:v>Fashion</c:v>
                </c:pt>
                <c:pt idx="2">
                  <c:v>Retail</c:v>
                </c:pt>
                <c:pt idx="3">
                  <c:v>Finance</c:v>
                </c:pt>
                <c:pt idx="4">
                  <c:v>Conglomerate</c:v>
                </c:pt>
                <c:pt idx="5">
                  <c:v>Automotive</c:v>
                </c:pt>
                <c:pt idx="6">
                  <c:v>Media</c:v>
                </c:pt>
                <c:pt idx="7">
                  <c:v>Manufacturing</c:v>
                </c:pt>
                <c:pt idx="8">
                  <c:v>Petrochemicals</c:v>
                </c:pt>
                <c:pt idx="9">
                  <c:v>Transport</c:v>
                </c:pt>
                <c:pt idx="10">
                  <c:v>Telecommunication</c:v>
                </c:pt>
                <c:pt idx="11">
                  <c:v>Cosmetics</c:v>
                </c:pt>
                <c:pt idx="12">
                  <c:v>Infrastructure</c:v>
                </c:pt>
                <c:pt idx="13">
                  <c:v>E-commerce</c:v>
                </c:pt>
                <c:pt idx="14">
                  <c:v>Beverages</c:v>
                </c:pt>
                <c:pt idx="15">
                  <c:v>Food and beverage</c:v>
                </c:pt>
                <c:pt idx="16">
                  <c:v>Social networking</c:v>
                </c:pt>
                <c:pt idx="17">
                  <c:v>Investments</c:v>
                </c:pt>
                <c:pt idx="18">
                  <c:v>Entertainment</c:v>
                </c:pt>
                <c:pt idx="19">
                  <c:v>FinTech</c:v>
                </c:pt>
              </c:strCache>
            </c:strRef>
          </c:cat>
          <c:val>
            <c:numRef>
              <c:f>Pivot!$H$4:$H$24</c:f>
              <c:numCache>
                <c:formatCode>0</c:formatCode>
                <c:ptCount val="20"/>
                <c:pt idx="0">
                  <c:v>1344</c:v>
                </c:pt>
                <c:pt idx="1">
                  <c:v>415</c:v>
                </c:pt>
                <c:pt idx="2">
                  <c:v>306</c:v>
                </c:pt>
                <c:pt idx="3">
                  <c:v>270</c:v>
                </c:pt>
                <c:pt idx="4">
                  <c:v>254</c:v>
                </c:pt>
                <c:pt idx="5">
                  <c:v>244</c:v>
                </c:pt>
                <c:pt idx="6">
                  <c:v>175</c:v>
                </c:pt>
                <c:pt idx="7">
                  <c:v>155</c:v>
                </c:pt>
                <c:pt idx="8">
                  <c:v>143</c:v>
                </c:pt>
                <c:pt idx="9">
                  <c:v>112</c:v>
                </c:pt>
                <c:pt idx="10">
                  <c:v>91</c:v>
                </c:pt>
                <c:pt idx="11">
                  <c:v>87</c:v>
                </c:pt>
                <c:pt idx="12">
                  <c:v>83</c:v>
                </c:pt>
                <c:pt idx="13">
                  <c:v>51</c:v>
                </c:pt>
                <c:pt idx="14">
                  <c:v>47</c:v>
                </c:pt>
                <c:pt idx="15">
                  <c:v>44</c:v>
                </c:pt>
                <c:pt idx="16">
                  <c:v>43</c:v>
                </c:pt>
                <c:pt idx="17">
                  <c:v>41</c:v>
                </c:pt>
                <c:pt idx="18">
                  <c:v>40</c:v>
                </c:pt>
                <c:pt idx="19">
                  <c:v>37</c:v>
                </c:pt>
              </c:numCache>
            </c:numRef>
          </c:val>
          <c:extLst>
            <c:ext xmlns:c16="http://schemas.microsoft.com/office/drawing/2014/chart" uri="{C3380CC4-5D6E-409C-BE32-E72D297353CC}">
              <c16:uniqueId val="{00000000-0AB6-487D-A4DF-540E7D32F7A8}"/>
            </c:ext>
          </c:extLst>
        </c:ser>
        <c:dLbls>
          <c:showLegendKey val="0"/>
          <c:showVal val="0"/>
          <c:showCatName val="0"/>
          <c:showSerName val="0"/>
          <c:showPercent val="0"/>
          <c:showBubbleSize val="0"/>
        </c:dLbls>
        <c:gapWidth val="219"/>
        <c:overlap val="-27"/>
        <c:axId val="1354689919"/>
        <c:axId val="1354672639"/>
      </c:barChart>
      <c:catAx>
        <c:axId val="135468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672639"/>
        <c:crosses val="autoZero"/>
        <c:auto val="1"/>
        <c:lblAlgn val="ctr"/>
        <c:lblOffset val="100"/>
        <c:noMultiLvlLbl val="0"/>
      </c:catAx>
      <c:valAx>
        <c:axId val="13546726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68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1251856</xdr:colOff>
      <xdr:row>3</xdr:row>
      <xdr:rowOff>136071</xdr:rowOff>
    </xdr:from>
    <xdr:to>
      <xdr:col>8</xdr:col>
      <xdr:colOff>571499</xdr:colOff>
      <xdr:row>28</xdr:row>
      <xdr:rowOff>163286</xdr:rowOff>
    </xdr:to>
    <xdr:graphicFrame macro="">
      <xdr:nvGraphicFramePr>
        <xdr:cNvPr id="6" name="Chart 5">
          <a:extLst>
            <a:ext uri="{FF2B5EF4-FFF2-40B4-BE49-F238E27FC236}">
              <a16:creationId xmlns:a16="http://schemas.microsoft.com/office/drawing/2014/main" id="{EE247CE7-1729-DA27-F9BD-42AC0F25C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33618</xdr:colOff>
      <xdr:row>5</xdr:row>
      <xdr:rowOff>16248</xdr:rowOff>
    </xdr:from>
    <xdr:to>
      <xdr:col>13</xdr:col>
      <xdr:colOff>432547</xdr:colOff>
      <xdr:row>27</xdr:row>
      <xdr:rowOff>83343</xdr:rowOff>
    </xdr:to>
    <xdr:graphicFrame macro="">
      <xdr:nvGraphicFramePr>
        <xdr:cNvPr id="2" name="Chart 1">
          <a:extLst>
            <a:ext uri="{FF2B5EF4-FFF2-40B4-BE49-F238E27FC236}">
              <a16:creationId xmlns:a16="http://schemas.microsoft.com/office/drawing/2014/main" id="{FD4EB6A5-9B6F-4643-BA3B-7FD1A4825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14568</xdr:rowOff>
    </xdr:from>
    <xdr:to>
      <xdr:col>3</xdr:col>
      <xdr:colOff>0</xdr:colOff>
      <xdr:row>14</xdr:row>
      <xdr:rowOff>24093</xdr:rowOff>
    </xdr:to>
    <mc:AlternateContent xmlns:mc="http://schemas.openxmlformats.org/markup-compatibility/2006">
      <mc:Choice xmlns:a14="http://schemas.microsoft.com/office/drawing/2010/main" Requires="a14">
        <xdr:graphicFrame macro="">
          <xdr:nvGraphicFramePr>
            <xdr:cNvPr id="3" name="age_group 1">
              <a:extLst>
                <a:ext uri="{FF2B5EF4-FFF2-40B4-BE49-F238E27FC236}">
                  <a16:creationId xmlns:a16="http://schemas.microsoft.com/office/drawing/2014/main" id="{B70317B5-0685-7558-3235-32EFB38F8B12}"/>
                </a:ext>
              </a:extLst>
            </xdr:cNvPr>
            <xdr:cNvGraphicFramePr/>
          </xdr:nvGraphicFramePr>
          <xdr:xfrm>
            <a:off x="0" y="0"/>
            <a:ext cx="0" cy="0"/>
          </xdr:xfrm>
          <a:graphic>
            <a:graphicData uri="http://schemas.microsoft.com/office/drawing/2010/slicer">
              <sle:slicer xmlns:sle="http://schemas.microsoft.com/office/drawing/2010/slicer" name="age_group 1"/>
            </a:graphicData>
          </a:graphic>
        </xdr:graphicFrame>
      </mc:Choice>
      <mc:Fallback>
        <xdr:sp macro="" textlink="">
          <xdr:nvSpPr>
            <xdr:cNvPr id="0" name=""/>
            <xdr:cNvSpPr>
              <a:spLocks noTextEdit="1"/>
            </xdr:cNvSpPr>
          </xdr:nvSpPr>
          <xdr:spPr>
            <a:xfrm>
              <a:off x="0" y="967068"/>
              <a:ext cx="1821656" cy="17240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25213</xdr:rowOff>
    </xdr:from>
    <xdr:to>
      <xdr:col>3</xdr:col>
      <xdr:colOff>13447</xdr:colOff>
      <xdr:row>27</xdr:row>
      <xdr:rowOff>72838</xdr:rowOff>
    </xdr:to>
    <mc:AlternateContent xmlns:mc="http://schemas.openxmlformats.org/markup-compatibility/2006">
      <mc:Choice xmlns:a14="http://schemas.microsoft.com/office/drawing/2010/main" Requires="a14">
        <xdr:graphicFrame macro="">
          <xdr:nvGraphicFramePr>
            <xdr:cNvPr id="4" name="industry">
              <a:extLst>
                <a:ext uri="{FF2B5EF4-FFF2-40B4-BE49-F238E27FC236}">
                  <a16:creationId xmlns:a16="http://schemas.microsoft.com/office/drawing/2014/main" id="{69053B79-3BB1-E8B2-D257-D3212B37D147}"/>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0" y="2692213"/>
              <a:ext cx="1835103"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5</xdr:row>
      <xdr:rowOff>0</xdr:rowOff>
    </xdr:from>
    <xdr:to>
      <xdr:col>24</xdr:col>
      <xdr:colOff>224117</xdr:colOff>
      <xdr:row>27</xdr:row>
      <xdr:rowOff>83344</xdr:rowOff>
    </xdr:to>
    <xdr:graphicFrame macro="">
      <xdr:nvGraphicFramePr>
        <xdr:cNvPr id="5" name="Chart 4">
          <a:extLst>
            <a:ext uri="{FF2B5EF4-FFF2-40B4-BE49-F238E27FC236}">
              <a16:creationId xmlns:a16="http://schemas.microsoft.com/office/drawing/2014/main" id="{85898987-D326-464C-B867-AEC60B812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11907</xdr:colOff>
      <xdr:row>27</xdr:row>
      <xdr:rowOff>166686</xdr:rowOff>
    </xdr:from>
    <xdr:to>
      <xdr:col>24</xdr:col>
      <xdr:colOff>214312</xdr:colOff>
      <xdr:row>49</xdr:row>
      <xdr:rowOff>95249</xdr:rowOff>
    </xdr:to>
    <xdr:graphicFrame macro="">
      <xdr:nvGraphicFramePr>
        <xdr:cNvPr id="6" name="Chart 5">
          <a:extLst>
            <a:ext uri="{FF2B5EF4-FFF2-40B4-BE49-F238E27FC236}">
              <a16:creationId xmlns:a16="http://schemas.microsoft.com/office/drawing/2014/main" id="{71348B92-A114-4D79-9429-895DB6A68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27</xdr:row>
      <xdr:rowOff>154783</xdr:rowOff>
    </xdr:from>
    <xdr:to>
      <xdr:col>13</xdr:col>
      <xdr:colOff>392905</xdr:colOff>
      <xdr:row>49</xdr:row>
      <xdr:rowOff>130969</xdr:rowOff>
    </xdr:to>
    <xdr:graphicFrame macro="">
      <xdr:nvGraphicFramePr>
        <xdr:cNvPr id="8" name="Chart 7">
          <a:extLst>
            <a:ext uri="{FF2B5EF4-FFF2-40B4-BE49-F238E27FC236}">
              <a16:creationId xmlns:a16="http://schemas.microsoft.com/office/drawing/2014/main" id="{622D7C25-0F52-4CBD-9708-2B69357AA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ko Ramalepe" refreshedDate="45524.891566666665" createdVersion="8" refreshedVersion="8" minRefreshableVersion="3" recordCount="50" xr:uid="{67D27EC8-6E0C-4033-BBD7-B61B9C584CE3}">
  <cacheSource type="worksheet">
    <worksheetSource ref="A1:H51" sheet="Sheet1"/>
  </cacheSource>
  <cacheFields count="8">
    <cacheField name="rank" numFmtId="0">
      <sharedItems containsSemiMixedTypes="0" containsString="0" containsNumber="1" containsInteger="1" minValue="1" maxValue="50"/>
    </cacheField>
    <cacheField name="name" numFmtId="0">
      <sharedItems/>
    </cacheField>
    <cacheField name="net_worth_in_billions" numFmtId="0">
      <sharedItems containsSemiMixedTypes="0" containsString="0" containsNumber="1" containsInteger="1" minValue="33" maxValue="244" count="37">
        <n v="244"/>
        <n v="196"/>
        <n v="188"/>
        <n v="184"/>
        <n v="167"/>
        <n v="139"/>
        <n v="135"/>
        <n v="132"/>
        <n v="129"/>
        <n v="124"/>
        <n v="114"/>
        <n v="113"/>
        <n v="108"/>
        <n v="105"/>
        <n v="96"/>
        <n v="92"/>
        <n v="91"/>
        <n v="87"/>
        <n v="86"/>
        <n v="83"/>
        <n v="75"/>
        <n v="70"/>
        <n v="68"/>
        <n v="64"/>
        <n v="58"/>
        <n v="51"/>
        <n v="47"/>
        <n v="44"/>
        <n v="43"/>
        <n v="42"/>
        <n v="41"/>
        <n v="40"/>
        <n v="38"/>
        <n v="37"/>
        <n v="36"/>
        <n v="35"/>
        <n v="33"/>
      </sharedItems>
    </cacheField>
    <cacheField name="company" numFmtId="0">
      <sharedItems/>
    </cacheField>
    <cacheField name="age" numFmtId="0">
      <sharedItems containsSemiMixedTypes="0" containsString="0" containsNumber="1" containsInteger="1" minValue="32" maxValue="96"/>
    </cacheField>
    <cacheField name="age_group" numFmtId="0">
      <sharedItems count="5">
        <s v="Middle-Aged Adults"/>
        <s v="Late Middle-Aged Adults"/>
        <s v="Early Seniors"/>
        <s v="Seniors"/>
        <s v="Elderly"/>
      </sharedItems>
    </cacheField>
    <cacheField name="country" numFmtId="0">
      <sharedItems count="13">
        <s v="United States"/>
        <s v="France"/>
        <s v="Spain"/>
        <s v="Indian"/>
        <s v="Mexico"/>
        <s v="Canadian"/>
        <s v="Indonesian"/>
        <s v="China"/>
        <s v="Italian"/>
        <s v="Germany"/>
        <s v="Japan"/>
        <s v="Austrian"/>
        <s v="Hong Kong"/>
      </sharedItems>
    </cacheField>
    <cacheField name="industry" numFmtId="0">
      <sharedItems count="21">
        <s v="Automotive"/>
        <s v="Technology"/>
        <s v="Fashion"/>
        <s v="Finance"/>
        <s v="Conglomerate"/>
        <s v="Media"/>
        <s v="Retail"/>
        <s v="Telecommunication"/>
        <s v="Cosmetics"/>
        <s v="Infrastructure"/>
        <s v="Petrochemicals"/>
        <s v="E-commerce"/>
        <s v="Beverages"/>
        <s v="Food and beverage"/>
        <s v="Social networking"/>
        <s v="Transport"/>
        <s v="Investments"/>
        <s v="Manufacturing"/>
        <s v="Entertainment"/>
        <s v="FinTech"/>
        <s v="Finace" u="1"/>
      </sharedItems>
    </cacheField>
  </cacheFields>
  <extLst>
    <ext xmlns:x14="http://schemas.microsoft.com/office/spreadsheetml/2009/9/main" uri="{725AE2AE-9491-48be-B2B4-4EB974FC3084}">
      <x14:pivotCacheDefinition pivotCacheId="1308288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Elon Musk"/>
    <x v="0"/>
    <s v="Tesla, SpaceX"/>
    <n v="53"/>
    <x v="0"/>
    <x v="0"/>
    <x v="0"/>
  </r>
  <r>
    <n v="2"/>
    <s v="Jeff Bezos"/>
    <x v="1"/>
    <s v="Amazon"/>
    <n v="60"/>
    <x v="1"/>
    <x v="0"/>
    <x v="1"/>
  </r>
  <r>
    <n v="3"/>
    <s v="Mark Zuckerberg"/>
    <x v="2"/>
    <s v="Facebook"/>
    <n v="40"/>
    <x v="0"/>
    <x v="0"/>
    <x v="1"/>
  </r>
  <r>
    <n v="4"/>
    <s v="Bernard Arnault"/>
    <x v="3"/>
    <s v="LVMH"/>
    <n v="75"/>
    <x v="2"/>
    <x v="1"/>
    <x v="2"/>
  </r>
  <r>
    <n v="5"/>
    <s v="Larry Ellison"/>
    <x v="4"/>
    <s v="Oracle"/>
    <n v="80"/>
    <x v="3"/>
    <x v="0"/>
    <x v="1"/>
  </r>
  <r>
    <n v="6"/>
    <s v="Warren Buffett"/>
    <x v="5"/>
    <s v="Berkshire Hathaway"/>
    <n v="93"/>
    <x v="4"/>
    <x v="0"/>
    <x v="3"/>
  </r>
  <r>
    <n v="7"/>
    <s v="Larry Page"/>
    <x v="6"/>
    <s v="Google"/>
    <n v="51"/>
    <x v="0"/>
    <x v="0"/>
    <x v="1"/>
  </r>
  <r>
    <n v="8"/>
    <s v="Bill Gates"/>
    <x v="7"/>
    <s v="Microsoft"/>
    <n v="68"/>
    <x v="2"/>
    <x v="0"/>
    <x v="1"/>
  </r>
  <r>
    <n v="9"/>
    <s v="Sergey Brin"/>
    <x v="8"/>
    <s v="Google"/>
    <n v="50"/>
    <x v="0"/>
    <x v="0"/>
    <x v="1"/>
  </r>
  <r>
    <n v="10"/>
    <s v="Steve Ballmer"/>
    <x v="9"/>
    <s v="Microsoft"/>
    <n v="68"/>
    <x v="2"/>
    <x v="0"/>
    <x v="1"/>
  </r>
  <r>
    <n v="11"/>
    <s v="Amancio Ortega"/>
    <x v="10"/>
    <s v="Zara"/>
    <n v="88"/>
    <x v="4"/>
    <x v="2"/>
    <x v="2"/>
  </r>
  <r>
    <n v="12"/>
    <s v="Mukesh Ambani"/>
    <x v="11"/>
    <s v="Diversified"/>
    <n v="67"/>
    <x v="2"/>
    <x v="3"/>
    <x v="4"/>
  </r>
  <r>
    <n v="13"/>
    <s v="Jensen Huang"/>
    <x v="12"/>
    <s v="Nvidia"/>
    <n v="61"/>
    <x v="1"/>
    <x v="0"/>
    <x v="1"/>
  </r>
  <r>
    <n v="14"/>
    <s v="Michael Bloomberg"/>
    <x v="13"/>
    <s v="Bloomberg LP"/>
    <n v="82"/>
    <x v="3"/>
    <x v="0"/>
    <x v="5"/>
  </r>
  <r>
    <n v="15"/>
    <s v="Michael Dell"/>
    <x v="14"/>
    <s v="Dell Tech"/>
    <n v="59"/>
    <x v="1"/>
    <x v="0"/>
    <x v="1"/>
  </r>
  <r>
    <n v="16"/>
    <s v="Jim Walton"/>
    <x v="15"/>
    <s v="Walmart"/>
    <n v="76"/>
    <x v="2"/>
    <x v="0"/>
    <x v="6"/>
  </r>
  <r>
    <n v="17"/>
    <s v="Rob Walton"/>
    <x v="16"/>
    <s v="Walmart"/>
    <n v="79"/>
    <x v="3"/>
    <x v="0"/>
    <x v="6"/>
  </r>
  <r>
    <n v="18"/>
    <s v="Carlos Slim Helu"/>
    <x v="16"/>
    <s v="Telecom"/>
    <n v="84"/>
    <x v="3"/>
    <x v="4"/>
    <x v="7"/>
  </r>
  <r>
    <n v="19"/>
    <s v="Francoise Bettencourt Meyers"/>
    <x v="17"/>
    <s v="L’Oréal"/>
    <n v="71"/>
    <x v="2"/>
    <x v="1"/>
    <x v="8"/>
  </r>
  <r>
    <n v="20"/>
    <s v="Alice Walton"/>
    <x v="18"/>
    <s v="Walmart"/>
    <n v="74"/>
    <x v="2"/>
    <x v="0"/>
    <x v="6"/>
  </r>
  <r>
    <n v="21"/>
    <s v="Gautam Adani"/>
    <x v="19"/>
    <s v="Infrastructure"/>
    <n v="62"/>
    <x v="1"/>
    <x v="3"/>
    <x v="9"/>
  </r>
  <r>
    <n v="22"/>
    <s v="Julia Koch"/>
    <x v="20"/>
    <s v="Koch Industries"/>
    <n v="62"/>
    <x v="1"/>
    <x v="0"/>
    <x v="10"/>
  </r>
  <r>
    <n v="23"/>
    <s v="David Thomson"/>
    <x v="21"/>
    <s v="Media"/>
    <n v="67"/>
    <x v="2"/>
    <x v="5"/>
    <x v="5"/>
  </r>
  <r>
    <n v="24"/>
    <s v="Charles Koch"/>
    <x v="22"/>
    <s v="Koch Industries"/>
    <n v="88"/>
    <x v="4"/>
    <x v="0"/>
    <x v="10"/>
  </r>
  <r>
    <n v="25"/>
    <s v="Prajogo Pangestu"/>
    <x v="23"/>
    <s v="Barito Pacific"/>
    <n v="80"/>
    <x v="3"/>
    <x v="6"/>
    <x v="4"/>
  </r>
  <r>
    <n v="26"/>
    <s v="Changpeng Zhao"/>
    <x v="24"/>
    <s v="Binance"/>
    <n v="47"/>
    <x v="0"/>
    <x v="5"/>
    <x v="3"/>
  </r>
  <r>
    <n v="27"/>
    <s v="Colin Huang"/>
    <x v="25"/>
    <s v="PDD Holdings"/>
    <n v="44"/>
    <x v="0"/>
    <x v="7"/>
    <x v="11"/>
  </r>
  <r>
    <n v="28"/>
    <s v="Zhong Shanshan"/>
    <x v="26"/>
    <s v="Beverages"/>
    <n v="69"/>
    <x v="2"/>
    <x v="7"/>
    <x v="12"/>
  </r>
  <r>
    <n v="29"/>
    <s v="Giovanni Ferrero"/>
    <x v="27"/>
    <s v="Nutella"/>
    <n v="59"/>
    <x v="1"/>
    <x v="8"/>
    <x v="13"/>
  </r>
  <r>
    <n v="30"/>
    <s v="Zhang Yiming"/>
    <x v="28"/>
    <s v="TikTok"/>
    <n v="41"/>
    <x v="0"/>
    <x v="7"/>
    <x v="14"/>
  </r>
  <r>
    <n v="31"/>
    <s v="Klaus-Michael Kuehne"/>
    <x v="29"/>
    <s v="Shipping"/>
    <n v="87"/>
    <x v="4"/>
    <x v="9"/>
    <x v="15"/>
  </r>
  <r>
    <n v="32"/>
    <s v="Stephen Schwarzman"/>
    <x v="30"/>
    <s v="Investments"/>
    <n v="77"/>
    <x v="3"/>
    <x v="0"/>
    <x v="16"/>
  </r>
  <r>
    <n v="33"/>
    <s v="Tadashi Yanai"/>
    <x v="30"/>
    <s v="Fashion"/>
    <n v="75"/>
    <x v="2"/>
    <x v="10"/>
    <x v="2"/>
  </r>
  <r>
    <n v="34"/>
    <s v="Mark Mateschitz"/>
    <x v="31"/>
    <s v="Red Bull"/>
    <n v="32"/>
    <x v="0"/>
    <x v="11"/>
    <x v="4"/>
  </r>
  <r>
    <n v="35"/>
    <s v="John Franklyn Mars"/>
    <x v="31"/>
    <s v="Candy, Pet food"/>
    <n v="88"/>
    <x v="4"/>
    <x v="0"/>
    <x v="17"/>
  </r>
  <r>
    <n v="36"/>
    <s v="Jacqueline Mars"/>
    <x v="31"/>
    <s v="Candy, Pet food"/>
    <n v="84"/>
    <x v="3"/>
    <x v="0"/>
    <x v="17"/>
  </r>
  <r>
    <n v="37"/>
    <s v="Ma Huateng"/>
    <x v="31"/>
    <s v="Online games"/>
    <n v="52"/>
    <x v="0"/>
    <x v="7"/>
    <x v="18"/>
  </r>
  <r>
    <n v="38"/>
    <s v="Alain Wertheimer"/>
    <x v="32"/>
    <s v="Chanel"/>
    <n v="75"/>
    <x v="2"/>
    <x v="1"/>
    <x v="2"/>
  </r>
  <r>
    <n v="39"/>
    <s v="Gerard Wertheimer"/>
    <x v="32"/>
    <s v="Chanel"/>
    <n v="73"/>
    <x v="2"/>
    <x v="1"/>
    <x v="2"/>
  </r>
  <r>
    <n v="40"/>
    <s v="Kenneth C. Griffin"/>
    <x v="32"/>
    <s v="Hedge funds"/>
    <n v="55"/>
    <x v="0"/>
    <x v="0"/>
    <x v="3"/>
  </r>
  <r>
    <n v="41"/>
    <s v="Savitri Jindal"/>
    <x v="32"/>
    <s v="Steel"/>
    <n v="84"/>
    <x v="3"/>
    <x v="3"/>
    <x v="17"/>
  </r>
  <r>
    <n v="42"/>
    <s v="Thomas Peterffy"/>
    <x v="33"/>
    <s v="Discount brokerage"/>
    <n v="79"/>
    <x v="3"/>
    <x v="0"/>
    <x v="19"/>
  </r>
  <r>
    <n v="43"/>
    <s v="Dieter Schwarz"/>
    <x v="33"/>
    <s v="RetailChanel"/>
    <n v="84"/>
    <x v="3"/>
    <x v="9"/>
    <x v="6"/>
  </r>
  <r>
    <n v="44"/>
    <s v="Li Ka-shing"/>
    <x v="33"/>
    <s v="Diversified"/>
    <n v="96"/>
    <x v="4"/>
    <x v="12"/>
    <x v="4"/>
  </r>
  <r>
    <n v="45"/>
    <s v="Phil Knight"/>
    <x v="33"/>
    <s v="Nike"/>
    <n v="86"/>
    <x v="3"/>
    <x v="0"/>
    <x v="17"/>
  </r>
  <r>
    <n v="46"/>
    <s v="Shiv Nadar"/>
    <x v="34"/>
    <s v="Software services"/>
    <n v="79"/>
    <x v="3"/>
    <x v="3"/>
    <x v="1"/>
  </r>
  <r>
    <n v="47"/>
    <s v="Dan Gilbert"/>
    <x v="35"/>
    <s v="Quicken Loans"/>
    <n v="62"/>
    <x v="1"/>
    <x v="0"/>
    <x v="3"/>
  </r>
  <r>
    <n v="48"/>
    <s v="Gianluigi Aponte"/>
    <x v="35"/>
    <s v="Shipping"/>
    <n v="84"/>
    <x v="3"/>
    <x v="8"/>
    <x v="15"/>
  </r>
  <r>
    <n v="49"/>
    <s v="Rafaela Aponte-Diamant"/>
    <x v="35"/>
    <s v="Shipping"/>
    <n v="79"/>
    <x v="3"/>
    <x v="8"/>
    <x v="15"/>
  </r>
  <r>
    <n v="50"/>
    <s v="MacKenzie Scott"/>
    <x v="36"/>
    <s v="Amazon"/>
    <n v="54"/>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71E59B-EEF7-494E-9152-92B561889623}" name="PivotTable16"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H24" firstHeaderRow="1" firstDataRow="1" firstDataCol="1"/>
  <pivotFields count="8">
    <pivotField showAll="0"/>
    <pivotField showAll="0"/>
    <pivotField dataField="1" showAll="0"/>
    <pivotField showAll="0"/>
    <pivotField showAll="0"/>
    <pivotField showAll="0"/>
    <pivotField showAll="0"/>
    <pivotField axis="axisRow" showAll="0" sortType="descending">
      <items count="22">
        <item x="0"/>
        <item x="12"/>
        <item x="4"/>
        <item x="8"/>
        <item x="11"/>
        <item x="18"/>
        <item x="2"/>
        <item m="1" x="20"/>
        <item x="3"/>
        <item x="19"/>
        <item x="13"/>
        <item x="9"/>
        <item x="16"/>
        <item x="17"/>
        <item x="5"/>
        <item x="10"/>
        <item x="6"/>
        <item x="14"/>
        <item x="1"/>
        <item x="7"/>
        <item x="15"/>
        <item t="default"/>
      </items>
      <autoSortScope>
        <pivotArea dataOnly="0" outline="0" fieldPosition="0">
          <references count="1">
            <reference field="4294967294" count="1" selected="0">
              <x v="0"/>
            </reference>
          </references>
        </pivotArea>
      </autoSortScope>
    </pivotField>
  </pivotFields>
  <rowFields count="1">
    <field x="7"/>
  </rowFields>
  <rowItems count="21">
    <i>
      <x v="18"/>
    </i>
    <i>
      <x v="6"/>
    </i>
    <i>
      <x v="16"/>
    </i>
    <i>
      <x v="8"/>
    </i>
    <i>
      <x v="2"/>
    </i>
    <i>
      <x/>
    </i>
    <i>
      <x v="14"/>
    </i>
    <i>
      <x v="13"/>
    </i>
    <i>
      <x v="15"/>
    </i>
    <i>
      <x v="20"/>
    </i>
    <i>
      <x v="19"/>
    </i>
    <i>
      <x v="3"/>
    </i>
    <i>
      <x v="11"/>
    </i>
    <i>
      <x v="4"/>
    </i>
    <i>
      <x v="1"/>
    </i>
    <i>
      <x v="10"/>
    </i>
    <i>
      <x v="17"/>
    </i>
    <i>
      <x v="12"/>
    </i>
    <i>
      <x v="5"/>
    </i>
    <i>
      <x v="9"/>
    </i>
    <i t="grand">
      <x/>
    </i>
  </rowItems>
  <colItems count="1">
    <i/>
  </colItems>
  <dataFields count="1">
    <dataField name="Sum of net_worth_in_billions" fld="2" baseField="7" baseItem="0" numFmtId="1"/>
  </dataFields>
  <formats count="2">
    <format dxfId="10">
      <pivotArea outline="0" collapsedLevelsAreSubtotals="1" fieldPosition="0"/>
    </format>
    <format dxfId="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C81939-0BBE-4612-9AB0-18F5CA8727A1}" name="PivotTable15"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24" firstHeaderRow="1" firstDataRow="1" firstDataCol="1"/>
  <pivotFields count="8">
    <pivotField showAll="0"/>
    <pivotField dataField="1" showAll="0"/>
    <pivotField showAll="0"/>
    <pivotField showAll="0"/>
    <pivotField showAll="0"/>
    <pivotField showAll="0"/>
    <pivotField showAll="0"/>
    <pivotField axis="axisRow" showAll="0" sortType="descending">
      <items count="22">
        <item x="0"/>
        <item x="12"/>
        <item x="4"/>
        <item x="8"/>
        <item x="11"/>
        <item x="18"/>
        <item x="2"/>
        <item m="1" x="20"/>
        <item x="3"/>
        <item x="19"/>
        <item x="13"/>
        <item x="9"/>
        <item x="16"/>
        <item x="17"/>
        <item x="5"/>
        <item x="10"/>
        <item x="6"/>
        <item x="14"/>
        <item x="1"/>
        <item x="7"/>
        <item x="15"/>
        <item t="default"/>
      </items>
      <autoSortScope>
        <pivotArea dataOnly="0" outline="0" fieldPosition="0">
          <references count="1">
            <reference field="4294967294" count="1" selected="0">
              <x v="0"/>
            </reference>
          </references>
        </pivotArea>
      </autoSortScope>
    </pivotField>
  </pivotFields>
  <rowFields count="1">
    <field x="7"/>
  </rowFields>
  <rowItems count="21">
    <i>
      <x v="18"/>
    </i>
    <i>
      <x v="6"/>
    </i>
    <i>
      <x v="16"/>
    </i>
    <i>
      <x v="13"/>
    </i>
    <i>
      <x v="2"/>
    </i>
    <i>
      <x v="8"/>
    </i>
    <i>
      <x v="20"/>
    </i>
    <i>
      <x v="14"/>
    </i>
    <i>
      <x v="15"/>
    </i>
    <i>
      <x v="4"/>
    </i>
    <i>
      <x v="12"/>
    </i>
    <i>
      <x v="3"/>
    </i>
    <i>
      <x v="17"/>
    </i>
    <i>
      <x v="5"/>
    </i>
    <i>
      <x v="1"/>
    </i>
    <i>
      <x v="11"/>
    </i>
    <i>
      <x v="19"/>
    </i>
    <i>
      <x v="9"/>
    </i>
    <i>
      <x/>
    </i>
    <i>
      <x v="10"/>
    </i>
    <i t="grand">
      <x/>
    </i>
  </rowItems>
  <colItems count="1">
    <i/>
  </colItems>
  <dataFields count="1">
    <dataField name="Count of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13C55D-DDEB-438D-A704-C07A6AF637DB}" name="PivotTable12"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3:N9" firstHeaderRow="0" firstDataRow="1" firstDataCol="1"/>
  <pivotFields count="8">
    <pivotField showAll="0"/>
    <pivotField dataField="1" showAll="0"/>
    <pivotField dataField="1" showAll="0"/>
    <pivotField showAll="0"/>
    <pivotField showAll="0"/>
    <pivotField axis="axisRow" showAll="0" sortType="descending">
      <items count="6">
        <item x="2"/>
        <item x="4"/>
        <item x="1"/>
        <item x="0"/>
        <item x="3"/>
        <item t="default"/>
      </items>
      <autoSortScope>
        <pivotArea dataOnly="0" outline="0" fieldPosition="0">
          <references count="1">
            <reference field="4294967294" count="1" selected="0">
              <x v="0"/>
            </reference>
          </references>
        </pivotArea>
      </autoSortScope>
    </pivotField>
    <pivotField showAll="0"/>
    <pivotField showAll="0"/>
  </pivotFields>
  <rowFields count="1">
    <field x="5"/>
  </rowFields>
  <rowItems count="6">
    <i>
      <x v="4"/>
    </i>
    <i>
      <x/>
    </i>
    <i>
      <x v="3"/>
    </i>
    <i>
      <x v="2"/>
    </i>
    <i>
      <x v="1"/>
    </i>
    <i t="grand">
      <x/>
    </i>
  </rowItems>
  <colFields count="1">
    <field x="-2"/>
  </colFields>
  <colItems count="2">
    <i>
      <x/>
    </i>
    <i i="1">
      <x v="1"/>
    </i>
  </colItems>
  <dataFields count="2">
    <dataField name="Count of name" fld="1" subtotal="count" baseField="0" baseItem="0"/>
    <dataField name="Average of net_worth_in_billions" fld="2" subtotal="average" baseField="5" baseItem="4"/>
  </dataFields>
  <formats count="3">
    <format dxfId="27">
      <pivotArea collapsedLevelsAreSubtotals="1" fieldPosition="0">
        <references count="2">
          <reference field="4294967294" count="1" selected="0">
            <x v="1"/>
          </reference>
          <reference field="5" count="1">
            <x v="0"/>
          </reference>
        </references>
      </pivotArea>
    </format>
    <format dxfId="26">
      <pivotArea collapsedLevelsAreSubtotals="1" fieldPosition="0">
        <references count="2">
          <reference field="4294967294" count="1" selected="0">
            <x v="1"/>
          </reference>
          <reference field="5" count="1">
            <x v="3"/>
          </reference>
        </references>
      </pivotArea>
    </format>
    <format dxfId="25">
      <pivotArea collapsedLevelsAreSubtotals="1" fieldPosition="0">
        <references count="2">
          <reference field="4294967294" count="1" selected="0">
            <x v="1"/>
          </reference>
          <reference field="5" count="1">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7DC53F-CA23-4AA8-A275-357CB83ACEA4}" name="PivotTable8"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7" firstHeaderRow="1" firstDataRow="1" firstDataCol="1"/>
  <pivotFields count="8">
    <pivotField showAll="0"/>
    <pivotField dataField="1" showAll="0"/>
    <pivotField showAll="0"/>
    <pivotField showAll="0"/>
    <pivotField showAll="0"/>
    <pivotField showAll="0">
      <items count="6">
        <item x="2"/>
        <item x="4"/>
        <item x="1"/>
        <item x="0"/>
        <item x="3"/>
        <item t="default"/>
      </items>
    </pivotField>
    <pivotField axis="axisRow" showAll="0" sortType="descending">
      <items count="14">
        <item x="11"/>
        <item x="5"/>
        <item x="7"/>
        <item x="1"/>
        <item x="9"/>
        <item x="12"/>
        <item x="3"/>
        <item x="6"/>
        <item x="8"/>
        <item x="10"/>
        <item x="4"/>
        <item x="2"/>
        <item x="0"/>
        <item t="default"/>
      </items>
      <autoSortScope>
        <pivotArea dataOnly="0" outline="0" fieldPosition="0">
          <references count="1">
            <reference field="4294967294" count="1" selected="0">
              <x v="0"/>
            </reference>
          </references>
        </pivotArea>
      </autoSortScope>
    </pivotField>
    <pivotField showAll="0">
      <items count="22">
        <item x="0"/>
        <item x="12"/>
        <item x="4"/>
        <item x="8"/>
        <item x="11"/>
        <item x="18"/>
        <item x="2"/>
        <item m="1" x="20"/>
        <item x="3"/>
        <item x="19"/>
        <item x="13"/>
        <item x="9"/>
        <item x="16"/>
        <item x="17"/>
        <item x="5"/>
        <item x="10"/>
        <item x="6"/>
        <item x="14"/>
        <item x="1"/>
        <item x="7"/>
        <item x="15"/>
        <item t="default"/>
      </items>
    </pivotField>
  </pivotFields>
  <rowFields count="1">
    <field x="6"/>
  </rowFields>
  <rowItems count="14">
    <i>
      <x v="12"/>
    </i>
    <i>
      <x v="3"/>
    </i>
    <i>
      <x v="2"/>
    </i>
    <i>
      <x v="6"/>
    </i>
    <i>
      <x v="8"/>
    </i>
    <i>
      <x v="1"/>
    </i>
    <i>
      <x v="4"/>
    </i>
    <i>
      <x v="10"/>
    </i>
    <i>
      <x/>
    </i>
    <i>
      <x v="11"/>
    </i>
    <i>
      <x v="5"/>
    </i>
    <i>
      <x v="7"/>
    </i>
    <i>
      <x v="9"/>
    </i>
    <i t="grand">
      <x/>
    </i>
  </rowItems>
  <colItems count="1">
    <i/>
  </colItems>
  <dataFields count="1">
    <dataField name="Billionares per Country" fld="1" subtotal="count" baseField="6"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DFAD7D1D-0138-43E5-8E85-213EDE408B6F}" sourceName="age_group">
  <pivotTables>
    <pivotTable tabId="2" name="PivotTable8"/>
  </pivotTables>
  <data>
    <tabular pivotCacheId="1308288485">
      <items count="5">
        <i x="2" s="1"/>
        <i x="4"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46E4D0C4-39F2-45D8-B76E-214F4CD78ED0}" sourceName="industry">
  <pivotTables>
    <pivotTable tabId="2" name="PivotTable8"/>
  </pivotTables>
  <data>
    <tabular pivotCacheId="1308288485">
      <items count="21">
        <i x="0" s="1"/>
        <i x="12" s="1"/>
        <i x="4" s="1"/>
        <i x="8" s="1"/>
        <i x="11" s="1"/>
        <i x="18" s="1"/>
        <i x="2" s="1"/>
        <i x="3" s="1"/>
        <i x="19" s="1"/>
        <i x="13" s="1"/>
        <i x="9" s="1"/>
        <i x="16" s="1"/>
        <i x="17" s="1"/>
        <i x="5" s="1"/>
        <i x="10" s="1"/>
        <i x="6" s="1"/>
        <i x="14" s="1"/>
        <i x="1" s="1"/>
        <i x="7" s="1"/>
        <i x="15" s="1"/>
        <i x="2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group 1" xr10:uid="{40BA5447-555B-45B2-B152-D2A400A5AE49}" cache="Slicer_age_group" caption="age_group" rowHeight="241300"/>
  <slicer name="industry" xr10:uid="{6ADEAEA7-5C1E-4DFC-8998-C6B7B1DA34F2}" cache="Slicer_industry" caption="industry" startItem="1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1"/>
  <sheetViews>
    <sheetView tabSelected="1" workbookViewId="0">
      <selection activeCell="H11" sqref="H11"/>
    </sheetView>
  </sheetViews>
  <sheetFormatPr defaultRowHeight="15" x14ac:dyDescent="0.25"/>
  <cols>
    <col min="2" max="2" width="40.85546875" bestFit="1" customWidth="1"/>
    <col min="3" max="3" width="20.85546875" bestFit="1" customWidth="1"/>
    <col min="4" max="4" width="18.85546875" bestFit="1" customWidth="1"/>
    <col min="5" max="5" width="4.140625" bestFit="1" customWidth="1"/>
    <col min="6" max="6" width="19" bestFit="1" customWidth="1"/>
    <col min="7" max="7" width="20.7109375" bestFit="1" customWidth="1"/>
    <col min="8" max="8" width="18.85546875" bestFit="1" customWidth="1"/>
  </cols>
  <sheetData>
    <row r="1" spans="1:8" x14ac:dyDescent="0.25">
      <c r="A1" s="1" t="s">
        <v>0</v>
      </c>
      <c r="B1" s="1" t="s">
        <v>1</v>
      </c>
      <c r="C1" s="1" t="s">
        <v>2</v>
      </c>
      <c r="D1" s="1" t="s">
        <v>3</v>
      </c>
      <c r="E1" s="1" t="s">
        <v>4</v>
      </c>
      <c r="F1" s="1" t="s">
        <v>124</v>
      </c>
      <c r="G1" s="1" t="s">
        <v>5</v>
      </c>
      <c r="H1" s="1" t="s">
        <v>6</v>
      </c>
    </row>
    <row r="2" spans="1:8" x14ac:dyDescent="0.25">
      <c r="A2">
        <v>1</v>
      </c>
      <c r="B2" t="s">
        <v>7</v>
      </c>
      <c r="C2">
        <v>244</v>
      </c>
      <c r="D2" t="s">
        <v>8</v>
      </c>
      <c r="E2">
        <v>53</v>
      </c>
      <c r="F2" t="str">
        <f>IF(E2&gt;86,"Elderly",IF(E2&gt;76,"Seniors", IF(E2 &gt; 66,"Early Seniors", IF(E2 &gt; 56, "Late Middle-Aged Adults",IF(E2 &lt; 56, "Middle-Aged Adults","Invalid")))))</f>
        <v>Middle-Aged Adults</v>
      </c>
      <c r="G2" t="s">
        <v>9</v>
      </c>
      <c r="H2" t="s">
        <v>10</v>
      </c>
    </row>
    <row r="3" spans="1:8" x14ac:dyDescent="0.25">
      <c r="A3">
        <v>2</v>
      </c>
      <c r="B3" t="s">
        <v>11</v>
      </c>
      <c r="C3">
        <v>196</v>
      </c>
      <c r="D3" t="s">
        <v>12</v>
      </c>
      <c r="E3">
        <v>60</v>
      </c>
      <c r="F3" t="str">
        <f t="shared" ref="F3:F51" si="0">IF(E3&gt;86,"Elderly",IF(E3&gt;76,"Seniors", IF(E3 &gt; 66,"Early Seniors", IF(E3 &gt; 56, "Late Middle-Aged Adults",IF(E3 &lt; 56, "Middle-Aged Adults","Invalid")))))</f>
        <v>Late Middle-Aged Adults</v>
      </c>
      <c r="G3" t="s">
        <v>9</v>
      </c>
      <c r="H3" t="s">
        <v>13</v>
      </c>
    </row>
    <row r="4" spans="1:8" x14ac:dyDescent="0.25">
      <c r="A4">
        <v>3</v>
      </c>
      <c r="B4" t="s">
        <v>14</v>
      </c>
      <c r="C4">
        <v>188</v>
      </c>
      <c r="D4" t="s">
        <v>15</v>
      </c>
      <c r="E4">
        <v>40</v>
      </c>
      <c r="F4" t="str">
        <f t="shared" si="0"/>
        <v>Middle-Aged Adults</v>
      </c>
      <c r="G4" t="s">
        <v>9</v>
      </c>
      <c r="H4" t="s">
        <v>13</v>
      </c>
    </row>
    <row r="5" spans="1:8" x14ac:dyDescent="0.25">
      <c r="A5">
        <v>4</v>
      </c>
      <c r="B5" t="s">
        <v>16</v>
      </c>
      <c r="C5">
        <v>184</v>
      </c>
      <c r="D5" t="s">
        <v>17</v>
      </c>
      <c r="E5">
        <v>75</v>
      </c>
      <c r="F5" t="str">
        <f t="shared" si="0"/>
        <v>Early Seniors</v>
      </c>
      <c r="G5" t="s">
        <v>18</v>
      </c>
      <c r="H5" t="s">
        <v>19</v>
      </c>
    </row>
    <row r="6" spans="1:8" x14ac:dyDescent="0.25">
      <c r="A6">
        <v>5</v>
      </c>
      <c r="B6" t="s">
        <v>20</v>
      </c>
      <c r="C6">
        <v>167</v>
      </c>
      <c r="D6" t="s">
        <v>21</v>
      </c>
      <c r="E6">
        <v>80</v>
      </c>
      <c r="F6" t="str">
        <f t="shared" si="0"/>
        <v>Seniors</v>
      </c>
      <c r="G6" t="s">
        <v>9</v>
      </c>
      <c r="H6" t="s">
        <v>13</v>
      </c>
    </row>
    <row r="7" spans="1:8" x14ac:dyDescent="0.25">
      <c r="A7">
        <v>6</v>
      </c>
      <c r="B7" t="s">
        <v>22</v>
      </c>
      <c r="C7">
        <v>139</v>
      </c>
      <c r="D7" t="s">
        <v>23</v>
      </c>
      <c r="E7">
        <v>93</v>
      </c>
      <c r="F7" t="str">
        <f t="shared" si="0"/>
        <v>Elderly</v>
      </c>
      <c r="G7" t="s">
        <v>9</v>
      </c>
      <c r="H7" t="s">
        <v>24</v>
      </c>
    </row>
    <row r="8" spans="1:8" x14ac:dyDescent="0.25">
      <c r="A8">
        <v>7</v>
      </c>
      <c r="B8" t="s">
        <v>25</v>
      </c>
      <c r="C8">
        <v>135</v>
      </c>
      <c r="D8" t="s">
        <v>26</v>
      </c>
      <c r="E8">
        <v>51</v>
      </c>
      <c r="F8" t="str">
        <f t="shared" si="0"/>
        <v>Middle-Aged Adults</v>
      </c>
      <c r="G8" t="s">
        <v>9</v>
      </c>
      <c r="H8" t="s">
        <v>13</v>
      </c>
    </row>
    <row r="9" spans="1:8" x14ac:dyDescent="0.25">
      <c r="A9">
        <v>8</v>
      </c>
      <c r="B9" t="s">
        <v>27</v>
      </c>
      <c r="C9">
        <v>132</v>
      </c>
      <c r="D9" t="s">
        <v>28</v>
      </c>
      <c r="E9">
        <v>68</v>
      </c>
      <c r="F9" t="str">
        <f t="shared" si="0"/>
        <v>Early Seniors</v>
      </c>
      <c r="G9" t="s">
        <v>9</v>
      </c>
      <c r="H9" t="s">
        <v>13</v>
      </c>
    </row>
    <row r="10" spans="1:8" x14ac:dyDescent="0.25">
      <c r="A10">
        <v>9</v>
      </c>
      <c r="B10" t="s">
        <v>29</v>
      </c>
      <c r="C10">
        <v>129</v>
      </c>
      <c r="D10" t="s">
        <v>26</v>
      </c>
      <c r="E10">
        <v>50</v>
      </c>
      <c r="F10" t="str">
        <f t="shared" si="0"/>
        <v>Middle-Aged Adults</v>
      </c>
      <c r="G10" t="s">
        <v>9</v>
      </c>
      <c r="H10" t="s">
        <v>13</v>
      </c>
    </row>
    <row r="11" spans="1:8" x14ac:dyDescent="0.25">
      <c r="A11">
        <v>10</v>
      </c>
      <c r="B11" t="s">
        <v>30</v>
      </c>
      <c r="C11">
        <v>124</v>
      </c>
      <c r="D11" t="s">
        <v>28</v>
      </c>
      <c r="E11">
        <v>68</v>
      </c>
      <c r="F11" t="str">
        <f t="shared" si="0"/>
        <v>Early Seniors</v>
      </c>
      <c r="G11" t="s">
        <v>9</v>
      </c>
      <c r="H11" t="s">
        <v>13</v>
      </c>
    </row>
    <row r="12" spans="1:8" x14ac:dyDescent="0.25">
      <c r="A12">
        <v>11</v>
      </c>
      <c r="B12" t="s">
        <v>31</v>
      </c>
      <c r="C12">
        <v>114</v>
      </c>
      <c r="D12" t="s">
        <v>32</v>
      </c>
      <c r="E12">
        <v>88</v>
      </c>
      <c r="F12" t="str">
        <f t="shared" si="0"/>
        <v>Elderly</v>
      </c>
      <c r="G12" t="s">
        <v>33</v>
      </c>
      <c r="H12" t="s">
        <v>19</v>
      </c>
    </row>
    <row r="13" spans="1:8" x14ac:dyDescent="0.25">
      <c r="A13">
        <v>12</v>
      </c>
      <c r="B13" t="s">
        <v>34</v>
      </c>
      <c r="C13">
        <v>113</v>
      </c>
      <c r="D13" t="s">
        <v>35</v>
      </c>
      <c r="E13">
        <v>67</v>
      </c>
      <c r="F13" t="str">
        <f t="shared" si="0"/>
        <v>Early Seniors</v>
      </c>
      <c r="G13" t="s">
        <v>36</v>
      </c>
      <c r="H13" t="s">
        <v>37</v>
      </c>
    </row>
    <row r="14" spans="1:8" x14ac:dyDescent="0.25">
      <c r="A14">
        <v>13</v>
      </c>
      <c r="B14" t="s">
        <v>38</v>
      </c>
      <c r="C14">
        <v>108</v>
      </c>
      <c r="D14" t="s">
        <v>39</v>
      </c>
      <c r="E14">
        <v>61</v>
      </c>
      <c r="F14" t="str">
        <f t="shared" si="0"/>
        <v>Late Middle-Aged Adults</v>
      </c>
      <c r="G14" t="s">
        <v>9</v>
      </c>
      <c r="H14" t="s">
        <v>13</v>
      </c>
    </row>
    <row r="15" spans="1:8" x14ac:dyDescent="0.25">
      <c r="A15">
        <v>14</v>
      </c>
      <c r="B15" t="s">
        <v>40</v>
      </c>
      <c r="C15">
        <v>105</v>
      </c>
      <c r="D15" t="s">
        <v>41</v>
      </c>
      <c r="E15">
        <v>82</v>
      </c>
      <c r="F15" t="str">
        <f t="shared" si="0"/>
        <v>Seniors</v>
      </c>
      <c r="G15" t="s">
        <v>9</v>
      </c>
      <c r="H15" t="s">
        <v>42</v>
      </c>
    </row>
    <row r="16" spans="1:8" x14ac:dyDescent="0.25">
      <c r="A16">
        <v>15</v>
      </c>
      <c r="B16" t="s">
        <v>43</v>
      </c>
      <c r="C16">
        <v>96</v>
      </c>
      <c r="D16" t="s">
        <v>44</v>
      </c>
      <c r="E16">
        <v>59</v>
      </c>
      <c r="F16" t="str">
        <f t="shared" si="0"/>
        <v>Late Middle-Aged Adults</v>
      </c>
      <c r="G16" t="s">
        <v>9</v>
      </c>
      <c r="H16" t="s">
        <v>13</v>
      </c>
    </row>
    <row r="17" spans="1:8" x14ac:dyDescent="0.25">
      <c r="A17">
        <v>16</v>
      </c>
      <c r="B17" t="s">
        <v>45</v>
      </c>
      <c r="C17">
        <v>92</v>
      </c>
      <c r="D17" t="s">
        <v>46</v>
      </c>
      <c r="E17">
        <v>76</v>
      </c>
      <c r="F17" t="str">
        <f t="shared" si="0"/>
        <v>Early Seniors</v>
      </c>
      <c r="G17" t="s">
        <v>9</v>
      </c>
      <c r="H17" t="s">
        <v>47</v>
      </c>
    </row>
    <row r="18" spans="1:8" x14ac:dyDescent="0.25">
      <c r="A18">
        <v>17</v>
      </c>
      <c r="B18" t="s">
        <v>48</v>
      </c>
      <c r="C18">
        <v>91</v>
      </c>
      <c r="D18" t="s">
        <v>46</v>
      </c>
      <c r="E18">
        <v>79</v>
      </c>
      <c r="F18" t="str">
        <f t="shared" si="0"/>
        <v>Seniors</v>
      </c>
      <c r="G18" t="s">
        <v>9</v>
      </c>
      <c r="H18" t="s">
        <v>47</v>
      </c>
    </row>
    <row r="19" spans="1:8" x14ac:dyDescent="0.25">
      <c r="A19">
        <v>18</v>
      </c>
      <c r="B19" t="s">
        <v>49</v>
      </c>
      <c r="C19">
        <v>91</v>
      </c>
      <c r="D19" t="s">
        <v>50</v>
      </c>
      <c r="E19">
        <v>84</v>
      </c>
      <c r="F19" t="str">
        <f t="shared" si="0"/>
        <v>Seniors</v>
      </c>
      <c r="G19" t="s">
        <v>51</v>
      </c>
      <c r="H19" t="s">
        <v>52</v>
      </c>
    </row>
    <row r="20" spans="1:8" x14ac:dyDescent="0.25">
      <c r="A20">
        <v>19</v>
      </c>
      <c r="B20" t="s">
        <v>53</v>
      </c>
      <c r="C20">
        <v>87</v>
      </c>
      <c r="D20" t="s">
        <v>54</v>
      </c>
      <c r="E20">
        <v>71</v>
      </c>
      <c r="F20" t="str">
        <f t="shared" si="0"/>
        <v>Early Seniors</v>
      </c>
      <c r="G20" t="s">
        <v>18</v>
      </c>
      <c r="H20" t="s">
        <v>55</v>
      </c>
    </row>
    <row r="21" spans="1:8" x14ac:dyDescent="0.25">
      <c r="A21">
        <v>20</v>
      </c>
      <c r="B21" t="s">
        <v>56</v>
      </c>
      <c r="C21">
        <v>86</v>
      </c>
      <c r="D21" t="s">
        <v>46</v>
      </c>
      <c r="E21">
        <v>74</v>
      </c>
      <c r="F21" t="str">
        <f t="shared" si="0"/>
        <v>Early Seniors</v>
      </c>
      <c r="G21" t="s">
        <v>9</v>
      </c>
      <c r="H21" t="s">
        <v>47</v>
      </c>
    </row>
    <row r="22" spans="1:8" x14ac:dyDescent="0.25">
      <c r="A22">
        <v>21</v>
      </c>
      <c r="B22" t="s">
        <v>57</v>
      </c>
      <c r="C22">
        <v>83</v>
      </c>
      <c r="D22" t="s">
        <v>58</v>
      </c>
      <c r="E22">
        <v>62</v>
      </c>
      <c r="F22" t="str">
        <f t="shared" si="0"/>
        <v>Late Middle-Aged Adults</v>
      </c>
      <c r="G22" t="s">
        <v>36</v>
      </c>
      <c r="H22" t="s">
        <v>58</v>
      </c>
    </row>
    <row r="23" spans="1:8" x14ac:dyDescent="0.25">
      <c r="A23">
        <v>22</v>
      </c>
      <c r="B23" t="s">
        <v>59</v>
      </c>
      <c r="C23">
        <v>75</v>
      </c>
      <c r="D23" t="s">
        <v>60</v>
      </c>
      <c r="E23">
        <v>62</v>
      </c>
      <c r="F23" t="str">
        <f t="shared" si="0"/>
        <v>Late Middle-Aged Adults</v>
      </c>
      <c r="G23" t="s">
        <v>9</v>
      </c>
      <c r="H23" t="s">
        <v>61</v>
      </c>
    </row>
    <row r="24" spans="1:8" x14ac:dyDescent="0.25">
      <c r="A24">
        <v>23</v>
      </c>
      <c r="B24" t="s">
        <v>123</v>
      </c>
      <c r="C24">
        <v>70</v>
      </c>
      <c r="D24" t="s">
        <v>42</v>
      </c>
      <c r="E24">
        <v>67</v>
      </c>
      <c r="F24" t="str">
        <f t="shared" si="0"/>
        <v>Early Seniors</v>
      </c>
      <c r="G24" t="s">
        <v>68</v>
      </c>
      <c r="H24" t="s">
        <v>42</v>
      </c>
    </row>
    <row r="25" spans="1:8" x14ac:dyDescent="0.25">
      <c r="A25">
        <v>24</v>
      </c>
      <c r="B25" t="s">
        <v>62</v>
      </c>
      <c r="C25">
        <v>68</v>
      </c>
      <c r="D25" t="s">
        <v>60</v>
      </c>
      <c r="E25">
        <v>88</v>
      </c>
      <c r="F25" t="str">
        <f t="shared" si="0"/>
        <v>Elderly</v>
      </c>
      <c r="G25" t="s">
        <v>9</v>
      </c>
      <c r="H25" t="s">
        <v>61</v>
      </c>
    </row>
    <row r="26" spans="1:8" x14ac:dyDescent="0.25">
      <c r="A26">
        <v>25</v>
      </c>
      <c r="B26" t="s">
        <v>63</v>
      </c>
      <c r="C26">
        <v>64</v>
      </c>
      <c r="D26" t="s">
        <v>64</v>
      </c>
      <c r="E26">
        <v>80</v>
      </c>
      <c r="F26" t="str">
        <f t="shared" si="0"/>
        <v>Seniors</v>
      </c>
      <c r="G26" t="s">
        <v>65</v>
      </c>
      <c r="H26" t="s">
        <v>37</v>
      </c>
    </row>
    <row r="27" spans="1:8" x14ac:dyDescent="0.25">
      <c r="A27">
        <v>26</v>
      </c>
      <c r="B27" t="s">
        <v>66</v>
      </c>
      <c r="C27">
        <v>58</v>
      </c>
      <c r="D27" t="s">
        <v>67</v>
      </c>
      <c r="E27">
        <v>47</v>
      </c>
      <c r="F27" t="str">
        <f t="shared" si="0"/>
        <v>Middle-Aged Adults</v>
      </c>
      <c r="G27" t="s">
        <v>68</v>
      </c>
      <c r="H27" t="s">
        <v>24</v>
      </c>
    </row>
    <row r="28" spans="1:8" x14ac:dyDescent="0.25">
      <c r="A28">
        <v>27</v>
      </c>
      <c r="B28" t="s">
        <v>69</v>
      </c>
      <c r="C28">
        <v>51</v>
      </c>
      <c r="D28" t="s">
        <v>70</v>
      </c>
      <c r="E28">
        <v>44</v>
      </c>
      <c r="F28" t="str">
        <f t="shared" si="0"/>
        <v>Middle-Aged Adults</v>
      </c>
      <c r="G28" t="s">
        <v>71</v>
      </c>
      <c r="H28" t="s">
        <v>72</v>
      </c>
    </row>
    <row r="29" spans="1:8" x14ac:dyDescent="0.25">
      <c r="A29">
        <v>28</v>
      </c>
      <c r="B29" t="s">
        <v>73</v>
      </c>
      <c r="C29">
        <v>47</v>
      </c>
      <c r="D29" t="s">
        <v>74</v>
      </c>
      <c r="E29">
        <v>69</v>
      </c>
      <c r="F29" t="str">
        <f t="shared" si="0"/>
        <v>Early Seniors</v>
      </c>
      <c r="G29" t="s">
        <v>71</v>
      </c>
      <c r="H29" t="s">
        <v>74</v>
      </c>
    </row>
    <row r="30" spans="1:8" x14ac:dyDescent="0.25">
      <c r="A30">
        <v>29</v>
      </c>
      <c r="B30" t="s">
        <v>75</v>
      </c>
      <c r="C30">
        <v>44</v>
      </c>
      <c r="D30" t="s">
        <v>76</v>
      </c>
      <c r="E30">
        <v>59</v>
      </c>
      <c r="F30" t="str">
        <f t="shared" si="0"/>
        <v>Late Middle-Aged Adults</v>
      </c>
      <c r="G30" t="s">
        <v>77</v>
      </c>
      <c r="H30" t="s">
        <v>78</v>
      </c>
    </row>
    <row r="31" spans="1:8" x14ac:dyDescent="0.25">
      <c r="A31">
        <v>30</v>
      </c>
      <c r="B31" t="s">
        <v>79</v>
      </c>
      <c r="C31">
        <v>43</v>
      </c>
      <c r="D31" t="s">
        <v>80</v>
      </c>
      <c r="E31">
        <v>41</v>
      </c>
      <c r="F31" t="str">
        <f t="shared" si="0"/>
        <v>Middle-Aged Adults</v>
      </c>
      <c r="G31" t="s">
        <v>71</v>
      </c>
      <c r="H31" t="s">
        <v>81</v>
      </c>
    </row>
    <row r="32" spans="1:8" x14ac:dyDescent="0.25">
      <c r="A32">
        <v>31</v>
      </c>
      <c r="B32" t="s">
        <v>82</v>
      </c>
      <c r="C32">
        <v>42</v>
      </c>
      <c r="D32" t="s">
        <v>83</v>
      </c>
      <c r="E32">
        <v>87</v>
      </c>
      <c r="F32" t="str">
        <f t="shared" si="0"/>
        <v>Elderly</v>
      </c>
      <c r="G32" t="s">
        <v>84</v>
      </c>
      <c r="H32" t="s">
        <v>85</v>
      </c>
    </row>
    <row r="33" spans="1:8" x14ac:dyDescent="0.25">
      <c r="A33">
        <v>32</v>
      </c>
      <c r="B33" t="s">
        <v>86</v>
      </c>
      <c r="C33">
        <v>41</v>
      </c>
      <c r="D33" t="s">
        <v>87</v>
      </c>
      <c r="E33">
        <v>77</v>
      </c>
      <c r="F33" t="str">
        <f t="shared" si="0"/>
        <v>Seniors</v>
      </c>
      <c r="G33" t="s">
        <v>9</v>
      </c>
      <c r="H33" t="s">
        <v>87</v>
      </c>
    </row>
    <row r="34" spans="1:8" x14ac:dyDescent="0.25">
      <c r="A34">
        <v>33</v>
      </c>
      <c r="B34" t="s">
        <v>88</v>
      </c>
      <c r="C34">
        <v>41</v>
      </c>
      <c r="D34" t="s">
        <v>19</v>
      </c>
      <c r="E34">
        <v>75</v>
      </c>
      <c r="F34" t="str">
        <f t="shared" si="0"/>
        <v>Early Seniors</v>
      </c>
      <c r="G34" t="s">
        <v>122</v>
      </c>
      <c r="H34" t="s">
        <v>19</v>
      </c>
    </row>
    <row r="35" spans="1:8" x14ac:dyDescent="0.25">
      <c r="A35">
        <v>34</v>
      </c>
      <c r="B35" t="s">
        <v>89</v>
      </c>
      <c r="C35">
        <v>40</v>
      </c>
      <c r="D35" t="s">
        <v>90</v>
      </c>
      <c r="E35">
        <v>32</v>
      </c>
      <c r="F35" t="str">
        <f t="shared" si="0"/>
        <v>Middle-Aged Adults</v>
      </c>
      <c r="G35" t="s">
        <v>91</v>
      </c>
      <c r="H35" t="s">
        <v>37</v>
      </c>
    </row>
    <row r="36" spans="1:8" x14ac:dyDescent="0.25">
      <c r="A36">
        <v>35</v>
      </c>
      <c r="B36" t="s">
        <v>92</v>
      </c>
      <c r="C36">
        <v>40</v>
      </c>
      <c r="D36" t="s">
        <v>93</v>
      </c>
      <c r="E36">
        <v>88</v>
      </c>
      <c r="F36" t="str">
        <f t="shared" si="0"/>
        <v>Elderly</v>
      </c>
      <c r="G36" t="s">
        <v>9</v>
      </c>
      <c r="H36" t="s">
        <v>94</v>
      </c>
    </row>
    <row r="37" spans="1:8" x14ac:dyDescent="0.25">
      <c r="A37">
        <v>36</v>
      </c>
      <c r="B37" t="s">
        <v>95</v>
      </c>
      <c r="C37">
        <v>40</v>
      </c>
      <c r="D37" t="s">
        <v>93</v>
      </c>
      <c r="E37">
        <v>84</v>
      </c>
      <c r="F37" t="str">
        <f t="shared" si="0"/>
        <v>Seniors</v>
      </c>
      <c r="G37" t="s">
        <v>9</v>
      </c>
      <c r="H37" t="s">
        <v>94</v>
      </c>
    </row>
    <row r="38" spans="1:8" x14ac:dyDescent="0.25">
      <c r="A38">
        <v>37</v>
      </c>
      <c r="B38" t="s">
        <v>96</v>
      </c>
      <c r="C38">
        <v>40</v>
      </c>
      <c r="D38" t="s">
        <v>97</v>
      </c>
      <c r="E38">
        <v>52</v>
      </c>
      <c r="F38" t="str">
        <f t="shared" si="0"/>
        <v>Middle-Aged Adults</v>
      </c>
      <c r="G38" t="s">
        <v>71</v>
      </c>
      <c r="H38" t="s">
        <v>98</v>
      </c>
    </row>
    <row r="39" spans="1:8" x14ac:dyDescent="0.25">
      <c r="A39">
        <v>38</v>
      </c>
      <c r="B39" t="s">
        <v>99</v>
      </c>
      <c r="C39">
        <v>38</v>
      </c>
      <c r="D39" t="s">
        <v>100</v>
      </c>
      <c r="E39">
        <v>75</v>
      </c>
      <c r="F39" t="str">
        <f t="shared" si="0"/>
        <v>Early Seniors</v>
      </c>
      <c r="G39" t="s">
        <v>18</v>
      </c>
      <c r="H39" t="s">
        <v>19</v>
      </c>
    </row>
    <row r="40" spans="1:8" x14ac:dyDescent="0.25">
      <c r="A40">
        <v>39</v>
      </c>
      <c r="B40" t="s">
        <v>101</v>
      </c>
      <c r="C40">
        <v>38</v>
      </c>
      <c r="D40" t="s">
        <v>100</v>
      </c>
      <c r="E40">
        <v>73</v>
      </c>
      <c r="F40" t="str">
        <f t="shared" si="0"/>
        <v>Early Seniors</v>
      </c>
      <c r="G40" t="s">
        <v>18</v>
      </c>
      <c r="H40" t="s">
        <v>19</v>
      </c>
    </row>
    <row r="41" spans="1:8" x14ac:dyDescent="0.25">
      <c r="A41">
        <v>40</v>
      </c>
      <c r="B41" t="s">
        <v>102</v>
      </c>
      <c r="C41">
        <v>38</v>
      </c>
      <c r="D41" t="s">
        <v>103</v>
      </c>
      <c r="E41">
        <v>55</v>
      </c>
      <c r="F41" t="str">
        <f t="shared" si="0"/>
        <v>Middle-Aged Adults</v>
      </c>
      <c r="G41" t="s">
        <v>9</v>
      </c>
      <c r="H41" t="s">
        <v>24</v>
      </c>
    </row>
    <row r="42" spans="1:8" x14ac:dyDescent="0.25">
      <c r="A42">
        <v>41</v>
      </c>
      <c r="B42" t="s">
        <v>104</v>
      </c>
      <c r="C42">
        <v>38</v>
      </c>
      <c r="D42" t="s">
        <v>105</v>
      </c>
      <c r="E42">
        <v>84</v>
      </c>
      <c r="F42" t="str">
        <f t="shared" si="0"/>
        <v>Seniors</v>
      </c>
      <c r="G42" t="s">
        <v>36</v>
      </c>
      <c r="H42" t="s">
        <v>94</v>
      </c>
    </row>
    <row r="43" spans="1:8" x14ac:dyDescent="0.25">
      <c r="A43">
        <v>42</v>
      </c>
      <c r="B43" t="s">
        <v>106</v>
      </c>
      <c r="C43">
        <v>37</v>
      </c>
      <c r="D43" t="s">
        <v>107</v>
      </c>
      <c r="E43">
        <v>79</v>
      </c>
      <c r="F43" t="str">
        <f t="shared" si="0"/>
        <v>Seniors</v>
      </c>
      <c r="G43" t="s">
        <v>9</v>
      </c>
      <c r="H43" t="s">
        <v>108</v>
      </c>
    </row>
    <row r="44" spans="1:8" x14ac:dyDescent="0.25">
      <c r="A44">
        <v>43</v>
      </c>
      <c r="B44" t="s">
        <v>109</v>
      </c>
      <c r="C44">
        <v>37</v>
      </c>
      <c r="D44" t="s">
        <v>110</v>
      </c>
      <c r="E44">
        <v>84</v>
      </c>
      <c r="F44" t="str">
        <f t="shared" si="0"/>
        <v>Seniors</v>
      </c>
      <c r="G44" t="s">
        <v>84</v>
      </c>
      <c r="H44" t="s">
        <v>47</v>
      </c>
    </row>
    <row r="45" spans="1:8" x14ac:dyDescent="0.25">
      <c r="A45">
        <v>44</v>
      </c>
      <c r="B45" t="s">
        <v>111</v>
      </c>
      <c r="C45">
        <v>37</v>
      </c>
      <c r="D45" t="s">
        <v>35</v>
      </c>
      <c r="E45">
        <v>96</v>
      </c>
      <c r="F45" t="str">
        <f t="shared" si="0"/>
        <v>Elderly</v>
      </c>
      <c r="G45" t="s">
        <v>121</v>
      </c>
      <c r="H45" t="s">
        <v>37</v>
      </c>
    </row>
    <row r="46" spans="1:8" x14ac:dyDescent="0.25">
      <c r="A46">
        <v>45</v>
      </c>
      <c r="B46" t="s">
        <v>112</v>
      </c>
      <c r="C46">
        <v>37</v>
      </c>
      <c r="D46" t="s">
        <v>113</v>
      </c>
      <c r="E46">
        <v>86</v>
      </c>
      <c r="F46" t="str">
        <f t="shared" si="0"/>
        <v>Seniors</v>
      </c>
      <c r="G46" t="s">
        <v>9</v>
      </c>
      <c r="H46" t="s">
        <v>94</v>
      </c>
    </row>
    <row r="47" spans="1:8" x14ac:dyDescent="0.25">
      <c r="A47">
        <v>46</v>
      </c>
      <c r="B47" t="s">
        <v>114</v>
      </c>
      <c r="C47">
        <v>36</v>
      </c>
      <c r="D47" t="s">
        <v>115</v>
      </c>
      <c r="E47">
        <v>79</v>
      </c>
      <c r="F47" t="str">
        <f t="shared" si="0"/>
        <v>Seniors</v>
      </c>
      <c r="G47" t="s">
        <v>36</v>
      </c>
      <c r="H47" t="s">
        <v>13</v>
      </c>
    </row>
    <row r="48" spans="1:8" x14ac:dyDescent="0.25">
      <c r="A48">
        <v>47</v>
      </c>
      <c r="B48" t="s">
        <v>116</v>
      </c>
      <c r="C48">
        <v>35</v>
      </c>
      <c r="D48" t="s">
        <v>117</v>
      </c>
      <c r="E48">
        <v>62</v>
      </c>
      <c r="F48" t="str">
        <f t="shared" si="0"/>
        <v>Late Middle-Aged Adults</v>
      </c>
      <c r="G48" t="s">
        <v>9</v>
      </c>
      <c r="H48" t="s">
        <v>24</v>
      </c>
    </row>
    <row r="49" spans="1:8" x14ac:dyDescent="0.25">
      <c r="A49">
        <v>48</v>
      </c>
      <c r="B49" t="s">
        <v>118</v>
      </c>
      <c r="C49">
        <v>35</v>
      </c>
      <c r="D49" t="s">
        <v>83</v>
      </c>
      <c r="E49">
        <v>84</v>
      </c>
      <c r="F49" t="str">
        <f t="shared" si="0"/>
        <v>Seniors</v>
      </c>
      <c r="G49" t="s">
        <v>77</v>
      </c>
      <c r="H49" t="s">
        <v>85</v>
      </c>
    </row>
    <row r="50" spans="1:8" x14ac:dyDescent="0.25">
      <c r="A50">
        <v>49</v>
      </c>
      <c r="B50" t="s">
        <v>119</v>
      </c>
      <c r="C50">
        <v>35</v>
      </c>
      <c r="D50" t="s">
        <v>83</v>
      </c>
      <c r="E50">
        <v>79</v>
      </c>
      <c r="F50" t="str">
        <f t="shared" si="0"/>
        <v>Seniors</v>
      </c>
      <c r="G50" t="s">
        <v>77</v>
      </c>
      <c r="H50" t="s">
        <v>85</v>
      </c>
    </row>
    <row r="51" spans="1:8" x14ac:dyDescent="0.25">
      <c r="A51">
        <v>50</v>
      </c>
      <c r="B51" t="s">
        <v>120</v>
      </c>
      <c r="C51">
        <v>33</v>
      </c>
      <c r="D51" t="s">
        <v>12</v>
      </c>
      <c r="E51">
        <v>54</v>
      </c>
      <c r="F51" t="str">
        <f t="shared" si="0"/>
        <v>Middle-Aged Adults</v>
      </c>
      <c r="G51" t="s">
        <v>9</v>
      </c>
      <c r="H51" t="s">
        <v>13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C5FEF-486C-4732-BE62-EE9CB484D11D}">
  <dimension ref="A3:N24"/>
  <sheetViews>
    <sheetView zoomScale="70" zoomScaleNormal="70" workbookViewId="0">
      <selection activeCell="H4" sqref="H4"/>
    </sheetView>
  </sheetViews>
  <sheetFormatPr defaultRowHeight="15" x14ac:dyDescent="0.25"/>
  <cols>
    <col min="1" max="1" width="17.85546875" bestFit="1" customWidth="1"/>
    <col min="2" max="2" width="27.85546875" bestFit="1" customWidth="1"/>
    <col min="4" max="4" width="20.140625" bestFit="1" customWidth="1"/>
    <col min="5" max="5" width="18.28515625" bestFit="1" customWidth="1"/>
    <col min="6" max="6" width="39.7109375" bestFit="1" customWidth="1"/>
    <col min="7" max="7" width="20.140625" bestFit="1" customWidth="1"/>
    <col min="8" max="8" width="35" bestFit="1" customWidth="1"/>
    <col min="9" max="9" width="18.28515625" bestFit="1" customWidth="1"/>
    <col min="10" max="10" width="35" bestFit="1" customWidth="1"/>
    <col min="12" max="12" width="25" bestFit="1" customWidth="1"/>
    <col min="13" max="13" width="18.28515625" bestFit="1" customWidth="1"/>
    <col min="14" max="14" width="39.7109375" bestFit="1" customWidth="1"/>
    <col min="15" max="15" width="19.140625" bestFit="1" customWidth="1"/>
    <col min="16" max="16" width="21.7109375" bestFit="1" customWidth="1"/>
    <col min="17" max="17" width="13.85546875" bestFit="1" customWidth="1"/>
    <col min="18" max="18" width="17.7109375" bestFit="1" customWidth="1"/>
    <col min="19" max="19" width="13.42578125" bestFit="1" customWidth="1"/>
    <col min="20" max="20" width="16" bestFit="1" customWidth="1"/>
    <col min="21" max="21" width="17.7109375" bestFit="1" customWidth="1"/>
    <col min="22" max="22" width="14.85546875" bestFit="1" customWidth="1"/>
    <col min="23" max="24" width="11" bestFit="1" customWidth="1"/>
    <col min="25" max="25" width="24" bestFit="1" customWidth="1"/>
    <col min="26" max="26" width="17.28515625" bestFit="1" customWidth="1"/>
    <col min="27" max="27" width="15.28515625" bestFit="1" customWidth="1"/>
    <col min="28" max="28" width="18.28515625" bestFit="1" customWidth="1"/>
    <col min="29" max="29" width="8.5703125" bestFit="1" customWidth="1"/>
    <col min="30" max="30" width="19.5703125" bestFit="1" customWidth="1"/>
    <col min="31" max="31" width="14.85546875" bestFit="1" customWidth="1"/>
    <col min="32" max="32" width="22.140625" bestFit="1" customWidth="1"/>
    <col min="33" max="33" width="17.7109375" bestFit="1" customWidth="1"/>
    <col min="34" max="34" width="24.28515625" bestFit="1" customWidth="1"/>
    <col min="35" max="35" width="17.7109375" bestFit="1" customWidth="1"/>
    <col min="36" max="36" width="15" bestFit="1" customWidth="1"/>
  </cols>
  <sheetData>
    <row r="3" spans="1:14" x14ac:dyDescent="0.25">
      <c r="A3" s="2" t="s">
        <v>125</v>
      </c>
      <c r="B3" t="s">
        <v>128</v>
      </c>
      <c r="D3" s="2" t="s">
        <v>125</v>
      </c>
      <c r="E3" t="s">
        <v>127</v>
      </c>
      <c r="G3" s="2" t="s">
        <v>125</v>
      </c>
      <c r="H3" s="6" t="s">
        <v>134</v>
      </c>
      <c r="L3" s="2" t="s">
        <v>125</v>
      </c>
      <c r="M3" t="s">
        <v>127</v>
      </c>
      <c r="N3" t="s">
        <v>135</v>
      </c>
    </row>
    <row r="4" spans="1:14" x14ac:dyDescent="0.25">
      <c r="A4" s="3" t="s">
        <v>9</v>
      </c>
      <c r="B4" s="4">
        <v>25</v>
      </c>
      <c r="D4" s="3" t="s">
        <v>13</v>
      </c>
      <c r="E4" s="4">
        <v>11</v>
      </c>
      <c r="G4" s="3" t="s">
        <v>13</v>
      </c>
      <c r="H4" s="6">
        <v>1344</v>
      </c>
      <c r="L4" s="3" t="s">
        <v>133</v>
      </c>
      <c r="M4" s="4">
        <v>14</v>
      </c>
      <c r="N4" s="4">
        <v>61</v>
      </c>
    </row>
    <row r="5" spans="1:14" x14ac:dyDescent="0.25">
      <c r="A5" s="3" t="s">
        <v>18</v>
      </c>
      <c r="B5" s="4">
        <v>4</v>
      </c>
      <c r="D5" s="3" t="s">
        <v>19</v>
      </c>
      <c r="E5" s="4">
        <v>5</v>
      </c>
      <c r="G5" s="3" t="s">
        <v>19</v>
      </c>
      <c r="H5" s="6">
        <v>415</v>
      </c>
      <c r="L5" s="3" t="s">
        <v>129</v>
      </c>
      <c r="M5" s="4">
        <v>12</v>
      </c>
      <c r="N5" s="5">
        <v>87.666666666666671</v>
      </c>
    </row>
    <row r="6" spans="1:14" x14ac:dyDescent="0.25">
      <c r="A6" s="3" t="s">
        <v>71</v>
      </c>
      <c r="B6" s="4">
        <v>4</v>
      </c>
      <c r="D6" s="3" t="s">
        <v>47</v>
      </c>
      <c r="E6" s="4">
        <v>4</v>
      </c>
      <c r="G6" s="3" t="s">
        <v>47</v>
      </c>
      <c r="H6" s="6">
        <v>306</v>
      </c>
      <c r="L6" s="3" t="s">
        <v>132</v>
      </c>
      <c r="M6" s="4">
        <v>11</v>
      </c>
      <c r="N6" s="5">
        <v>90.818181818181813</v>
      </c>
    </row>
    <row r="7" spans="1:14" x14ac:dyDescent="0.25">
      <c r="A7" s="3" t="s">
        <v>36</v>
      </c>
      <c r="B7" s="4">
        <v>4</v>
      </c>
      <c r="D7" s="3" t="s">
        <v>94</v>
      </c>
      <c r="E7" s="4">
        <v>4</v>
      </c>
      <c r="G7" s="3" t="s">
        <v>24</v>
      </c>
      <c r="H7" s="6">
        <v>270</v>
      </c>
      <c r="L7" s="3" t="s">
        <v>131</v>
      </c>
      <c r="M7" s="4">
        <v>7</v>
      </c>
      <c r="N7" s="4">
        <v>91</v>
      </c>
    </row>
    <row r="8" spans="1:14" x14ac:dyDescent="0.25">
      <c r="A8" s="3" t="s">
        <v>77</v>
      </c>
      <c r="B8" s="4">
        <v>3</v>
      </c>
      <c r="D8" s="3" t="s">
        <v>37</v>
      </c>
      <c r="E8" s="4">
        <v>4</v>
      </c>
      <c r="G8" s="3" t="s">
        <v>37</v>
      </c>
      <c r="H8" s="6">
        <v>254</v>
      </c>
      <c r="L8" s="3" t="s">
        <v>130</v>
      </c>
      <c r="M8" s="4">
        <v>6</v>
      </c>
      <c r="N8" s="5">
        <v>73.333333333333329</v>
      </c>
    </row>
    <row r="9" spans="1:14" x14ac:dyDescent="0.25">
      <c r="A9" s="3" t="s">
        <v>68</v>
      </c>
      <c r="B9" s="4">
        <v>2</v>
      </c>
      <c r="D9" s="3" t="s">
        <v>24</v>
      </c>
      <c r="E9" s="4">
        <v>4</v>
      </c>
      <c r="G9" s="3" t="s">
        <v>10</v>
      </c>
      <c r="H9" s="6">
        <v>244</v>
      </c>
      <c r="L9" s="3" t="s">
        <v>126</v>
      </c>
      <c r="M9" s="4">
        <v>50</v>
      </c>
      <c r="N9" s="4">
        <v>79.64</v>
      </c>
    </row>
    <row r="10" spans="1:14" x14ac:dyDescent="0.25">
      <c r="A10" s="3" t="s">
        <v>84</v>
      </c>
      <c r="B10" s="4">
        <v>2</v>
      </c>
      <c r="D10" s="3" t="s">
        <v>85</v>
      </c>
      <c r="E10" s="4">
        <v>3</v>
      </c>
      <c r="G10" s="3" t="s">
        <v>42</v>
      </c>
      <c r="H10" s="6">
        <v>175</v>
      </c>
    </row>
    <row r="11" spans="1:14" x14ac:dyDescent="0.25">
      <c r="A11" s="3" t="s">
        <v>51</v>
      </c>
      <c r="B11" s="4">
        <v>1</v>
      </c>
      <c r="D11" s="3" t="s">
        <v>42</v>
      </c>
      <c r="E11" s="4">
        <v>2</v>
      </c>
      <c r="G11" s="3" t="s">
        <v>94</v>
      </c>
      <c r="H11" s="6">
        <v>155</v>
      </c>
    </row>
    <row r="12" spans="1:14" x14ac:dyDescent="0.25">
      <c r="A12" s="3" t="s">
        <v>91</v>
      </c>
      <c r="B12" s="4">
        <v>1</v>
      </c>
      <c r="D12" s="3" t="s">
        <v>61</v>
      </c>
      <c r="E12" s="4">
        <v>2</v>
      </c>
      <c r="G12" s="3" t="s">
        <v>61</v>
      </c>
      <c r="H12" s="6">
        <v>143</v>
      </c>
    </row>
    <row r="13" spans="1:14" x14ac:dyDescent="0.25">
      <c r="A13" s="3" t="s">
        <v>33</v>
      </c>
      <c r="B13" s="4">
        <v>1</v>
      </c>
      <c r="D13" s="3" t="s">
        <v>72</v>
      </c>
      <c r="E13" s="4">
        <v>1</v>
      </c>
      <c r="G13" s="3" t="s">
        <v>85</v>
      </c>
      <c r="H13" s="6">
        <v>112</v>
      </c>
    </row>
    <row r="14" spans="1:14" x14ac:dyDescent="0.25">
      <c r="A14" s="3" t="s">
        <v>121</v>
      </c>
      <c r="B14" s="4">
        <v>1</v>
      </c>
      <c r="D14" s="3" t="s">
        <v>87</v>
      </c>
      <c r="E14" s="4">
        <v>1</v>
      </c>
      <c r="G14" s="3" t="s">
        <v>52</v>
      </c>
      <c r="H14" s="6">
        <v>91</v>
      </c>
    </row>
    <row r="15" spans="1:14" x14ac:dyDescent="0.25">
      <c r="A15" s="3" t="s">
        <v>65</v>
      </c>
      <c r="B15" s="4">
        <v>1</v>
      </c>
      <c r="D15" s="3" t="s">
        <v>55</v>
      </c>
      <c r="E15" s="4">
        <v>1</v>
      </c>
      <c r="G15" s="3" t="s">
        <v>55</v>
      </c>
      <c r="H15" s="6">
        <v>87</v>
      </c>
    </row>
    <row r="16" spans="1:14" x14ac:dyDescent="0.25">
      <c r="A16" s="3" t="s">
        <v>122</v>
      </c>
      <c r="B16" s="4">
        <v>1</v>
      </c>
      <c r="D16" s="3" t="s">
        <v>81</v>
      </c>
      <c r="E16" s="4">
        <v>1</v>
      </c>
      <c r="G16" s="3" t="s">
        <v>58</v>
      </c>
      <c r="H16" s="6">
        <v>83</v>
      </c>
    </row>
    <row r="17" spans="1:8" x14ac:dyDescent="0.25">
      <c r="A17" s="3" t="s">
        <v>126</v>
      </c>
      <c r="B17" s="4">
        <v>50</v>
      </c>
      <c r="D17" s="3" t="s">
        <v>98</v>
      </c>
      <c r="E17" s="4">
        <v>1</v>
      </c>
      <c r="G17" s="3" t="s">
        <v>72</v>
      </c>
      <c r="H17" s="6">
        <v>51</v>
      </c>
    </row>
    <row r="18" spans="1:8" x14ac:dyDescent="0.25">
      <c r="D18" s="3" t="s">
        <v>74</v>
      </c>
      <c r="E18" s="4">
        <v>1</v>
      </c>
      <c r="G18" s="3" t="s">
        <v>74</v>
      </c>
      <c r="H18" s="6">
        <v>47</v>
      </c>
    </row>
    <row r="19" spans="1:8" x14ac:dyDescent="0.25">
      <c r="D19" s="3" t="s">
        <v>58</v>
      </c>
      <c r="E19" s="4">
        <v>1</v>
      </c>
      <c r="G19" s="3" t="s">
        <v>78</v>
      </c>
      <c r="H19" s="6">
        <v>44</v>
      </c>
    </row>
    <row r="20" spans="1:8" x14ac:dyDescent="0.25">
      <c r="D20" s="3" t="s">
        <v>52</v>
      </c>
      <c r="E20" s="4">
        <v>1</v>
      </c>
      <c r="G20" s="3" t="s">
        <v>81</v>
      </c>
      <c r="H20" s="6">
        <v>43</v>
      </c>
    </row>
    <row r="21" spans="1:8" x14ac:dyDescent="0.25">
      <c r="D21" s="3" t="s">
        <v>108</v>
      </c>
      <c r="E21" s="4">
        <v>1</v>
      </c>
      <c r="G21" s="3" t="s">
        <v>87</v>
      </c>
      <c r="H21" s="6">
        <v>41</v>
      </c>
    </row>
    <row r="22" spans="1:8" x14ac:dyDescent="0.25">
      <c r="D22" s="3" t="s">
        <v>10</v>
      </c>
      <c r="E22" s="4">
        <v>1</v>
      </c>
      <c r="G22" s="3" t="s">
        <v>98</v>
      </c>
      <c r="H22" s="6">
        <v>40</v>
      </c>
    </row>
    <row r="23" spans="1:8" x14ac:dyDescent="0.25">
      <c r="D23" s="3" t="s">
        <v>78</v>
      </c>
      <c r="E23" s="4">
        <v>1</v>
      </c>
      <c r="G23" s="3" t="s">
        <v>108</v>
      </c>
      <c r="H23" s="6">
        <v>37</v>
      </c>
    </row>
    <row r="24" spans="1:8" x14ac:dyDescent="0.25">
      <c r="D24" s="3" t="s">
        <v>126</v>
      </c>
      <c r="E24" s="4">
        <v>50</v>
      </c>
      <c r="G24" s="3" t="s">
        <v>126</v>
      </c>
      <c r="H24" s="6">
        <v>3982</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632F1-8579-44BF-B862-280F3BCEEFE9}">
  <dimension ref="A1"/>
  <sheetViews>
    <sheetView topLeftCell="A4" zoomScale="80" zoomScaleNormal="80" workbookViewId="0">
      <selection activeCell="C42" sqref="C4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Noko Ramalepe</cp:lastModifiedBy>
  <dcterms:created xsi:type="dcterms:W3CDTF">2024-08-20T14:07:28Z</dcterms:created>
  <dcterms:modified xsi:type="dcterms:W3CDTF">2024-08-22T20:35:08Z</dcterms:modified>
</cp:coreProperties>
</file>