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.lugovskov\Documents\Arduino\TrafficLight\doc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18" i="1"/>
  <c r="H12" i="1"/>
  <c r="H5" i="1"/>
  <c r="H6" i="1"/>
  <c r="H7" i="1"/>
  <c r="H8" i="1"/>
  <c r="H9" i="1"/>
  <c r="H4" i="1"/>
  <c r="G5" i="1"/>
  <c r="G6" i="1"/>
  <c r="G7" i="1"/>
  <c r="G8" i="1"/>
  <c r="G9" i="1"/>
  <c r="G4" i="1"/>
  <c r="D5" i="1"/>
  <c r="D7" i="1"/>
  <c r="D8" i="1"/>
  <c r="D9" i="1"/>
  <c r="D10" i="1"/>
  <c r="D11" i="1"/>
  <c r="F5" i="1"/>
  <c r="F8" i="1"/>
  <c r="F9" i="1"/>
  <c r="D4" i="1"/>
</calcChain>
</file>

<file path=xl/sharedStrings.xml><?xml version="1.0" encoding="utf-8"?>
<sst xmlns="http://schemas.openxmlformats.org/spreadsheetml/2006/main" count="34" uniqueCount="27">
  <si>
    <t>З+К</t>
  </si>
  <si>
    <t>К+Ж+З</t>
  </si>
  <si>
    <t>4 Ж</t>
  </si>
  <si>
    <t>led off</t>
  </si>
  <si>
    <t>sleep pwr down</t>
  </si>
  <si>
    <t>//sleep() led off</t>
  </si>
  <si>
    <t>//sleep() 4 Ж</t>
  </si>
  <si>
    <t>мА</t>
  </si>
  <si>
    <t>мВт</t>
  </si>
  <si>
    <t>Старт: мигают К+Ж+З</t>
  </si>
  <si>
    <t>LIGHT_NUM_START_SHOW</t>
  </si>
  <si>
    <t>LIGHT_NUM_STD_START</t>
  </si>
  <si>
    <t>LIGHT_NUM_LIGHTS_OFF</t>
  </si>
  <si>
    <t>LIGHT_NUM_YELLOW_FLASH</t>
  </si>
  <si>
    <t>Номера в traffic_signals[]</t>
  </si>
  <si>
    <t>PERIOD_3</t>
  </si>
  <si>
    <t>&lt;- Закомментирована ежецикленная спячка</t>
  </si>
  <si>
    <t>Среднее значение разницы "с" и"без" DC-DC, оценочно КПД преобразователя 1.5 -&gt; 5В:</t>
  </si>
  <si>
    <t>Ток</t>
  </si>
  <si>
    <t>Мощность
5*Сх</t>
  </si>
  <si>
    <t>Мощность
1.5*Ех</t>
  </si>
  <si>
    <t>Дельта
Fx-Dx</t>
  </si>
  <si>
    <t>КПД
Gx/Fx*100</t>
  </si>
  <si>
    <t>%</t>
  </si>
  <si>
    <t>Питание от USBISP</t>
  </si>
  <si>
    <t>Питание от AlcalineAA</t>
  </si>
  <si>
    <t>Задействованные
светодиоды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</si>
</sst>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1" fillId="0" borderId="10" xfId="0" applyFont="1" applyBorder="1"/>
    <xf numFmtId="0" fontId="0" fillId="0" borderId="2" xfId="0" applyBorder="1"/>
    <xf numFmtId="0" fontId="0" fillId="0" borderId="12" xfId="0" applyBorder="1"/>
    <xf numFmtId="0" fontId="2" fillId="0" borderId="13" xfId="0" applyFont="1" applyBorder="1"/>
    <xf numFmtId="0" fontId="2" fillId="0" borderId="3" xfId="0" applyFont="1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0" fillId="0" borderId="13" xfId="0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2" fontId="0" fillId="0" borderId="16" xfId="0" applyNumberFormat="1" applyBorder="1"/>
    <xf numFmtId="2" fontId="0" fillId="0" borderId="8" xfId="0" applyNumberFormat="1" applyBorder="1"/>
    <xf numFmtId="0" fontId="0" fillId="0" borderId="8" xfId="0" applyBorder="1"/>
    <xf numFmtId="0" fontId="2" fillId="0" borderId="9" xfId="0" applyFont="1" applyBorder="1"/>
    <xf numFmtId="0" fontId="0" fillId="0" borderId="23" xfId="0" applyBorder="1"/>
    <xf numFmtId="0" fontId="0" fillId="0" borderId="24" xfId="0" applyBorder="1"/>
    <xf numFmtId="2" fontId="1" fillId="0" borderId="10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12" sqref="H12"/>
    </sheetView>
  </sheetViews>
  <sheetFormatPr defaultRowHeight="15" x14ac:dyDescent="0.25"/>
  <cols>
    <col min="1" max="1" width="26.42578125" bestFit="1" customWidth="1"/>
    <col min="2" max="2" width="20" bestFit="1" customWidth="1"/>
    <col min="4" max="4" width="14.28515625" customWidth="1"/>
    <col min="6" max="6" width="12.42578125" customWidth="1"/>
    <col min="8" max="8" width="12.7109375" bestFit="1" customWidth="1"/>
  </cols>
  <sheetData>
    <row r="1" spans="1:8" ht="15" customHeight="1" x14ac:dyDescent="0.25">
      <c r="A1" s="28" t="s">
        <v>14</v>
      </c>
      <c r="B1" s="31" t="s">
        <v>26</v>
      </c>
      <c r="C1" s="16" t="s">
        <v>24</v>
      </c>
      <c r="D1" s="17"/>
      <c r="E1" s="18" t="s">
        <v>25</v>
      </c>
      <c r="F1" s="17"/>
      <c r="G1" s="19"/>
      <c r="H1" s="20"/>
    </row>
    <row r="2" spans="1:8" ht="30" x14ac:dyDescent="0.25">
      <c r="A2" s="29"/>
      <c r="B2" s="32"/>
      <c r="C2" s="21" t="s">
        <v>18</v>
      </c>
      <c r="D2" s="22" t="s">
        <v>19</v>
      </c>
      <c r="E2" s="23" t="s">
        <v>18</v>
      </c>
      <c r="F2" s="22" t="s">
        <v>20</v>
      </c>
      <c r="G2" s="24" t="s">
        <v>21</v>
      </c>
      <c r="H2" s="22" t="s">
        <v>22</v>
      </c>
    </row>
    <row r="3" spans="1:8" ht="15.75" thickBot="1" x14ac:dyDescent="0.3">
      <c r="A3" s="30"/>
      <c r="B3" s="33"/>
      <c r="C3" s="25" t="s">
        <v>7</v>
      </c>
      <c r="D3" s="26" t="s">
        <v>8</v>
      </c>
      <c r="E3" s="27" t="s">
        <v>7</v>
      </c>
      <c r="F3" s="26" t="s">
        <v>8</v>
      </c>
      <c r="G3" s="27" t="s">
        <v>8</v>
      </c>
      <c r="H3" s="26" t="s">
        <v>23</v>
      </c>
    </row>
    <row r="4" spans="1:8" x14ac:dyDescent="0.25">
      <c r="A4" s="13" t="s">
        <v>10</v>
      </c>
      <c r="B4" s="12" t="s">
        <v>9</v>
      </c>
      <c r="C4" s="13">
        <v>27</v>
      </c>
      <c r="D4" s="14">
        <f>5*C4</f>
        <v>135</v>
      </c>
      <c r="E4" s="15">
        <v>80</v>
      </c>
      <c r="F4" s="14">
        <v>140</v>
      </c>
      <c r="G4" s="15">
        <f>F4-D4</f>
        <v>5</v>
      </c>
      <c r="H4" s="34">
        <f>G4/F4*100</f>
        <v>3.5714285714285712</v>
      </c>
    </row>
    <row r="5" spans="1:8" x14ac:dyDescent="0.25">
      <c r="A5" s="4" t="s">
        <v>11</v>
      </c>
      <c r="B5" s="8" t="s">
        <v>0</v>
      </c>
      <c r="C5" s="4">
        <v>16</v>
      </c>
      <c r="D5" s="5">
        <f t="shared" ref="D5:D11" si="0">5*C5</f>
        <v>80</v>
      </c>
      <c r="E5" s="2">
        <v>56</v>
      </c>
      <c r="F5" s="5">
        <f t="shared" ref="F5:F9" si="1">1.5*E5</f>
        <v>84</v>
      </c>
      <c r="G5" s="2">
        <f t="shared" ref="G5:G9" si="2">F5-D5</f>
        <v>4</v>
      </c>
      <c r="H5" s="35">
        <f t="shared" ref="H5:H9" si="3">G5/F5*100</f>
        <v>4.7619047619047619</v>
      </c>
    </row>
    <row r="6" spans="1:8" x14ac:dyDescent="0.25">
      <c r="A6" s="4" t="s">
        <v>15</v>
      </c>
      <c r="B6" s="8" t="s">
        <v>1</v>
      </c>
      <c r="C6" s="4">
        <v>22</v>
      </c>
      <c r="D6" s="5">
        <v>90</v>
      </c>
      <c r="E6" s="2">
        <v>60</v>
      </c>
      <c r="F6" s="5">
        <v>110</v>
      </c>
      <c r="G6" s="2">
        <f t="shared" si="2"/>
        <v>20</v>
      </c>
      <c r="H6" s="35">
        <f t="shared" si="3"/>
        <v>18.181818181818183</v>
      </c>
    </row>
    <row r="7" spans="1:8" x14ac:dyDescent="0.25">
      <c r="A7" s="4" t="s">
        <v>13</v>
      </c>
      <c r="B7" s="8" t="s">
        <v>2</v>
      </c>
      <c r="C7" s="4">
        <v>23</v>
      </c>
      <c r="D7" s="5">
        <f t="shared" si="0"/>
        <v>115</v>
      </c>
      <c r="E7" s="2">
        <v>56</v>
      </c>
      <c r="F7" s="5">
        <v>94</v>
      </c>
      <c r="G7" s="2">
        <f t="shared" si="2"/>
        <v>-21</v>
      </c>
      <c r="H7" s="35">
        <f t="shared" si="3"/>
        <v>-22.340425531914892</v>
      </c>
    </row>
    <row r="8" spans="1:8" x14ac:dyDescent="0.25">
      <c r="A8" s="4" t="s">
        <v>12</v>
      </c>
      <c r="B8" s="8" t="s">
        <v>3</v>
      </c>
      <c r="C8" s="4">
        <v>6</v>
      </c>
      <c r="D8" s="5">
        <f t="shared" si="0"/>
        <v>30</v>
      </c>
      <c r="E8" s="2">
        <v>36</v>
      </c>
      <c r="F8" s="5">
        <f t="shared" si="1"/>
        <v>54</v>
      </c>
      <c r="G8" s="2">
        <f t="shared" si="2"/>
        <v>24</v>
      </c>
      <c r="H8" s="35">
        <f t="shared" si="3"/>
        <v>44.444444444444443</v>
      </c>
    </row>
    <row r="9" spans="1:8" ht="15.75" thickBot="1" x14ac:dyDescent="0.3">
      <c r="A9" s="4"/>
      <c r="B9" s="8" t="s">
        <v>4</v>
      </c>
      <c r="C9" s="4">
        <v>4.5</v>
      </c>
      <c r="D9" s="5">
        <f t="shared" si="0"/>
        <v>22.5</v>
      </c>
      <c r="E9" s="9">
        <v>25</v>
      </c>
      <c r="F9" s="7">
        <f t="shared" si="1"/>
        <v>37.5</v>
      </c>
      <c r="G9" s="2">
        <f t="shared" si="2"/>
        <v>15</v>
      </c>
      <c r="H9" s="36">
        <f t="shared" si="3"/>
        <v>40</v>
      </c>
    </row>
    <row r="10" spans="1:8" x14ac:dyDescent="0.25">
      <c r="A10" s="4" t="s">
        <v>12</v>
      </c>
      <c r="B10" s="8" t="s">
        <v>5</v>
      </c>
      <c r="C10" s="4">
        <v>7.2</v>
      </c>
      <c r="D10" s="5">
        <f t="shared" si="0"/>
        <v>36</v>
      </c>
      <c r="E10" s="10" t="s">
        <v>16</v>
      </c>
      <c r="F10" s="3"/>
      <c r="G10" s="1"/>
      <c r="H10" s="36"/>
    </row>
    <row r="11" spans="1:8" ht="15.75" thickBot="1" x14ac:dyDescent="0.3">
      <c r="A11" s="4" t="s">
        <v>13</v>
      </c>
      <c r="B11" s="8" t="s">
        <v>6</v>
      </c>
      <c r="C11" s="6">
        <v>25.6</v>
      </c>
      <c r="D11" s="7">
        <f t="shared" si="0"/>
        <v>128</v>
      </c>
      <c r="E11" s="11" t="s">
        <v>16</v>
      </c>
      <c r="F11" s="1"/>
      <c r="G11" s="1"/>
      <c r="H11" s="36"/>
    </row>
    <row r="12" spans="1:8" ht="15.75" thickBot="1" x14ac:dyDescent="0.3">
      <c r="A12" s="37" t="s">
        <v>17</v>
      </c>
      <c r="B12" s="38"/>
      <c r="C12" s="39"/>
      <c r="D12" s="39"/>
      <c r="E12" s="38"/>
      <c r="F12" s="38"/>
      <c r="G12" s="38"/>
      <c r="H12" s="40">
        <f>AVERAGE(H4:H9)</f>
        <v>14.769861737946846</v>
      </c>
    </row>
    <row r="18" spans="4:6" x14ac:dyDescent="0.25">
      <c r="D18">
        <v>2890</v>
      </c>
      <c r="E18">
        <f>D18/E9</f>
        <v>115.6</v>
      </c>
      <c r="F18">
        <f>E18/24</f>
        <v>4.8166666666666664</v>
      </c>
    </row>
  </sheetData>
  <mergeCells count="4">
    <mergeCell ref="C1:D1"/>
    <mergeCell ref="E1:F1"/>
    <mergeCell ref="A1:A3"/>
    <mergeCell ref="B1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P.Lugovskov</dc:creator>
  <cp:lastModifiedBy>P.Lugovskov</cp:lastModifiedBy>
  <dcterms:created xsi:type="dcterms:W3CDTF">2019-02-27T14:24:19Z</dcterms:created>
  <dcterms:modified xsi:type="dcterms:W3CDTF">2019-02-27T18:03:22Z</dcterms:modified>
</cp:coreProperties>
</file>