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Personal Projects\"/>
    </mc:Choice>
  </mc:AlternateContent>
  <xr:revisionPtr revIDLastSave="0" documentId="13_ncr:1_{B38E4CEF-3777-4999-99ED-775256AA0990}" xr6:coauthVersionLast="45" xr6:coauthVersionMax="45" xr10:uidLastSave="{00000000-0000-0000-0000-000000000000}"/>
  <bookViews>
    <workbookView xWindow="-120" yWindow="-120" windowWidth="20730" windowHeight="11160" activeTab="4" xr2:uid="{0F402A7A-790C-4560-B11E-7373692287F3}"/>
  </bookViews>
  <sheets>
    <sheet name="DEMOLITION " sheetId="1" r:id="rId1"/>
    <sheet name="NEW  WORKS" sheetId="2" r:id="rId2"/>
    <sheet name="ELECTRIVL" sheetId="3" r:id="rId3"/>
    <sheet name="VOICE" sheetId="4" r:id="rId4"/>
    <sheet name="MAIN SUMMARY" sheetId="5" r:id="rId5"/>
    <sheet name="Sheet6"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 i="5" l="1"/>
  <c r="F10" i="4"/>
  <c r="F4" i="4"/>
  <c r="F5" i="4"/>
  <c r="F6" i="4"/>
  <c r="F7" i="4"/>
  <c r="F8" i="4"/>
  <c r="F9" i="4"/>
  <c r="F3" i="4"/>
  <c r="F18" i="3"/>
  <c r="F4" i="3"/>
  <c r="F5" i="3"/>
  <c r="F6" i="3"/>
  <c r="F7" i="3"/>
  <c r="F8" i="3"/>
  <c r="F9" i="3"/>
  <c r="F10" i="3"/>
  <c r="F11" i="3"/>
  <c r="F12" i="3"/>
  <c r="F13" i="3"/>
  <c r="F14" i="3"/>
  <c r="F15" i="3"/>
  <c r="F16" i="3"/>
  <c r="F3" i="3"/>
  <c r="F61" i="2"/>
  <c r="F57" i="2"/>
  <c r="F58" i="2"/>
  <c r="F59" i="2"/>
  <c r="F56" i="2"/>
  <c r="F47" i="2"/>
  <c r="F43" i="2"/>
  <c r="F44" i="2"/>
  <c r="F45" i="2"/>
  <c r="F42" i="2"/>
  <c r="F38" i="2"/>
  <c r="F27" i="2"/>
  <c r="F28" i="2"/>
  <c r="F29" i="2"/>
  <c r="F30" i="2"/>
  <c r="F31" i="2"/>
  <c r="F32" i="2"/>
  <c r="F33" i="2"/>
  <c r="F34" i="2"/>
  <c r="F35" i="2"/>
  <c r="F26" i="2"/>
  <c r="F22" i="2"/>
  <c r="F14" i="2"/>
  <c r="F15" i="2"/>
  <c r="F16" i="2"/>
  <c r="F17" i="2"/>
  <c r="F18" i="2"/>
  <c r="F19" i="2"/>
  <c r="F20" i="2"/>
  <c r="F13" i="2"/>
  <c r="F4" i="2"/>
  <c r="F5" i="2"/>
  <c r="F6" i="2"/>
  <c r="F7" i="2"/>
  <c r="F3" i="2"/>
  <c r="F9" i="2" s="1"/>
  <c r="F7" i="1"/>
  <c r="F4" i="1"/>
  <c r="F3" i="1"/>
</calcChain>
</file>

<file path=xl/sharedStrings.xml><?xml version="1.0" encoding="utf-8"?>
<sst xmlns="http://schemas.openxmlformats.org/spreadsheetml/2006/main" count="190" uniqueCount="101">
  <si>
    <t>ITEM</t>
  </si>
  <si>
    <t>Description</t>
  </si>
  <si>
    <t>Unit</t>
  </si>
  <si>
    <t>Qty</t>
  </si>
  <si>
    <t>Rate</t>
  </si>
  <si>
    <t>Amount</t>
  </si>
  <si>
    <t xml:space="preserve"> </t>
  </si>
  <si>
    <t>SECTION NO.4: DEMOLITION AND ALTERATIONS        (All Provisional) The items of demolitions and removal shall include shoring making good disturbed areas to match existing and loading and carting away debris unless otherwise specifie</t>
  </si>
  <si>
    <t>Carefully remove existing solid core flush doors; overall door size 900 x 2100mm High; including frames and all other accessories; and store as directed for re-use</t>
  </si>
  <si>
    <t>NO</t>
  </si>
  <si>
    <t>Carefully demolish 200mm thick gypsum walling partition : dispose off arising debris and make good disturbed surfaces</t>
  </si>
  <si>
    <t>M2</t>
  </si>
  <si>
    <t>A</t>
  </si>
  <si>
    <t>B</t>
  </si>
  <si>
    <t>Carried to Summary SECTION NO.4 Element No. 1 Demolition</t>
  </si>
  <si>
    <t>SECTION NO.5: NEW WORKS ELEMENT NO.1:PARTITIONS Gypsum Wall Partitions</t>
  </si>
  <si>
    <t>Supply, assemble and fix gypsum board partitions in panels constiting of steel studs at 600mm centers both ways ; rawl bolted onto concrete floors, infilled with 12.5mm thick gypsum boards on both sides; all including appropriate fixing brackets and all other accessories; all in accordance with the manufacturer's recommendation; as per the Project Architect's details</t>
  </si>
  <si>
    <t>Aluminium Partitions</t>
  </si>
  <si>
    <t>Approximately 2600mm high partitions comprising 1100mm high 20mm thick MDF boards finished with scratch proof formica and 1000mm high 6mm thick clear glazing panels fixed with approved rubber beading; all framed in approved aluminium composite size 80x80mm;set out as;studs at 1200mm c/c, sole plate,head plate and 1No. midrails</t>
  </si>
  <si>
    <t>Films</t>
  </si>
  <si>
    <t>Supply and fix one-way stripped films (as per sample on site) to ditto as directed</t>
  </si>
  <si>
    <t>Carried to Collection Section No. 5 Element No. 1 Partition</t>
  </si>
  <si>
    <t>ELEMENT NO.2:DOORS                                       Timber door</t>
  </si>
  <si>
    <t>Take delivery on site and install existing solid core flush door size 900 x 2100mm high with and including its frame and joinery fittings</t>
  </si>
  <si>
    <t>50mm thick single leaf solid core flush door size 900 x 2100mm high with and including Aluminium frame</t>
  </si>
  <si>
    <t>Supply and fix the following ironmongery complete with all matching screws and keys to timber doors all to the satisfaction of the architect</t>
  </si>
  <si>
    <t>Two lever mortice lock complete with furniture</t>
  </si>
  <si>
    <t>100mm brass butt hinges</t>
  </si>
  <si>
    <t>Heavy duty door closer</t>
  </si>
  <si>
    <t>Prepare and apply Three coats of clear polyurethane varnish to:-</t>
  </si>
  <si>
    <t>Timber general surfaces</t>
  </si>
  <si>
    <t>Carried to Collection Section No. 5 Element No. 2 Doors</t>
  </si>
  <si>
    <t>ELEMENT NO.3: PAINTING&amp; DECORATION Painting &amp; Decoration Works to Existing Masonry Walls</t>
  </si>
  <si>
    <t>Rub down existing coat of paint clean surface and prepare surface to receive new paint</t>
  </si>
  <si>
    <t>Prepare and apply one undercoat and two finishing coats of first quality silk vinyl plastic emulsion paint;</t>
  </si>
  <si>
    <t>Walls</t>
  </si>
  <si>
    <t>Ceiling Soffits</t>
  </si>
  <si>
    <t>Prepare and apply one undercoat and two finishing coats of first quality silk vinyl plastic emulsion paint with and including Skimming to:</t>
  </si>
  <si>
    <t>Gyspum partition</t>
  </si>
  <si>
    <t>Prepare surfces and apply two finishing coats of first quality spray paint to:</t>
  </si>
  <si>
    <t>Trunking</t>
  </si>
  <si>
    <t>Carried to Collection Section No. 5 Element No. 3 Painting &amp; Decoration</t>
  </si>
  <si>
    <t>ELEMENT NO.4 - JOINERY WORKS Shelves</t>
  </si>
  <si>
    <t>3100mm Wide x 550mm deep x 2600mm high Cabinet with 5 No. shelves in 20mm thick mahogany veneered MDF</t>
  </si>
  <si>
    <t>Ditto 2500mm x 550mm deep x 2600mm high</t>
  </si>
  <si>
    <t>3100mm Wide x 900mm High x 600mm deep worktop in 20mm thick approved colour MDF with underbench units comprising 20mm MDF doors, shelves, backs, base with and including ironmongery (10No. malpahinges,and 5No. pull handles)</t>
  </si>
  <si>
    <t>Do but 2700mm wide including ironmongery (8No. Malpa hinges and 4No. pull handles).</t>
  </si>
  <si>
    <t>Carried to Summary Section No. 5 Element No. 4 Joinery Works</t>
  </si>
  <si>
    <t>NEW WORKS SUMMARY</t>
  </si>
  <si>
    <t>DECRIPTION</t>
  </si>
  <si>
    <t>PG NO</t>
  </si>
  <si>
    <t>Partition</t>
  </si>
  <si>
    <t>Doors</t>
  </si>
  <si>
    <t>Painting &amp; Decorations</t>
  </si>
  <si>
    <t>Joinery Works</t>
  </si>
  <si>
    <t>TOTAL CARRIED TO GRAND SUMMARY</t>
  </si>
  <si>
    <t>C</t>
  </si>
  <si>
    <t>E</t>
  </si>
  <si>
    <t>D</t>
  </si>
  <si>
    <t>F</t>
  </si>
  <si>
    <t>SMALL POWER ACCESSORIES(CLEAN AND RAW POWER)</t>
  </si>
  <si>
    <t>Supply and install 13 Amp twin socket outlet points wired in 3 x 2.5sq mm PVC single core copper cables drawn in 200mm X 50mm Powder coated Metal trunking complete with all accessories at the terminal points as mentioned for raw power</t>
  </si>
  <si>
    <t>Supply and install 13 Amp twin socket RED outlet points wired in 3 x 2.5sq mm PVC Twin with earth copper cables drawn in 200mm X 50mm Powder coated Metal trunking complete with all accessories for clean Power</t>
  </si>
  <si>
    <t>Supply and installation of 2.5mm Twin with Earth as East Africa cable or equal and approved for clean Power in 1.2 above</t>
  </si>
  <si>
    <t>ROLL</t>
  </si>
  <si>
    <t>Supply and Installation of 2.5mm Single Core Black as East Africa cable or equal and approved for Raw Power for 1.1</t>
  </si>
  <si>
    <t>Supply and Installation 2.5mm Single Core Red as East Africa cable or equal and approved for Raw Power for 1.1</t>
  </si>
  <si>
    <t>Supply and Installation 2.5mm Single Core Green as East Africa cable or equal and approved for Raw Power for 1.1</t>
  </si>
  <si>
    <t>LIGHTING FITTING</t>
  </si>
  <si>
    <t>Supply and install 10Amp Slim Switch complete with pattress Box 1 gang 2 way flash mounted as tronic White or equal and approved as mentioned to work with the existing Lighting Point</t>
  </si>
  <si>
    <t>Relocation/ Re-arrangement of the existing 10Amp Slim Switch complete with pattress Box 1 gang 2 way so as to work with the Existing Lighting point</t>
  </si>
  <si>
    <t>Supply and install 1.5mm Twin with Earth as East Africa cable or equal and approved for lighting points and Switches for use above in 2.2 and 2.3</t>
  </si>
  <si>
    <t>PVC TRUNKING/ METAL</t>
  </si>
  <si>
    <t>Supply and Install 200X50mm compartment Metal Trunking mounted on the Gypsum wall in Office 01 to 06, Existing Office and Printer area linking to the Existing Metal Trunking along the Wall complete with Double and Single Knock outs with all accessories</t>
  </si>
  <si>
    <t>TOTAL</t>
  </si>
  <si>
    <t>DATA AND VOICE</t>
  </si>
  <si>
    <t>Supply and Installation of 48 port category 6 UTP (19") patch panel to ANSI/TIA/EIA-568A, colour black as Siemon or approved</t>
  </si>
  <si>
    <t>Supply and Install 2HU CABLE MANAGER SIEMON / GIGANET</t>
  </si>
  <si>
    <t>Supply and Installation of 1M RJ45-RJ45 Cat 6 UTP factory terminated patch cord as Siemons or approved equivalent to be used in cabinet.</t>
  </si>
  <si>
    <t>Supply and Installation of 3M RJ45-RJ45 Cat 6 UTP factory terminated patch cord as Siemons or approved equivalent to be used in works area.</t>
  </si>
  <si>
    <t>Supply and Installation of Category 6 4pair UTP cable 250MZ,GREY 305M, must exceed ANSI/TIA/EIA-568 requirement as Siemon through the Trunking between the Patch Panel in the Server room and the mentioned Work areas</t>
  </si>
  <si>
    <t>Supply, Installation, Termination, Testing and commissioning of Siemon Twin Max Module Angled CAT6 Universal with TWIN port Faceplate white colour complete with fixing screws</t>
  </si>
  <si>
    <t>Supply, Installation and Configuration of PANASONIC Headphone TX 500 to work with the existing 824 Panasonic PABX</t>
  </si>
  <si>
    <t>SECTION NO</t>
  </si>
  <si>
    <t>DESCRIPTION</t>
  </si>
  <si>
    <t>PAGE</t>
  </si>
  <si>
    <t>AMOUNT</t>
  </si>
  <si>
    <t>SECTION NO. 2</t>
  </si>
  <si>
    <t>SECTION NO. 3</t>
  </si>
  <si>
    <t>SECTION NO. 4</t>
  </si>
  <si>
    <t>SECTION NO. 5</t>
  </si>
  <si>
    <t>SECTION NO. 6</t>
  </si>
  <si>
    <t>SECTION NO. 7</t>
  </si>
  <si>
    <t>PARTICULAR PRELIMINARIES</t>
  </si>
  <si>
    <t>GENERAL PRELIMINARIES</t>
  </si>
  <si>
    <t>DEMOLITIONS &amp; ALTERATIONS</t>
  </si>
  <si>
    <t>NEW WORKS</t>
  </si>
  <si>
    <t>ELECTRICAL</t>
  </si>
  <si>
    <t>VOICE &amp; DATA</t>
  </si>
  <si>
    <t>CONTIGENCY</t>
  </si>
  <si>
    <t>TOTAL ESTIMATE TO FORM OF TENDER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</si>
</sst>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2">
    <fill>
      <patternFill patternType="none"/>
    </fill>
    <fill>
      <patternFill patternType="gray125"/>
    </fill>
  </fills>
  <borders count="17">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8">
    <xf numFmtId="0" fontId="0" fillId="0" borderId="0" xfId="0"/>
    <xf numFmtId="0" fontId="1" fillId="0" borderId="0" xfId="0" applyFont="1" applyAlignment="1">
      <alignment wrapText="1"/>
    </xf>
    <xf numFmtId="0" fontId="1" fillId="0" borderId="0" xfId="0" applyFont="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9" xfId="0" applyBorder="1" applyAlignment="1">
      <alignment horizontal="center"/>
    </xf>
    <xf numFmtId="0" fontId="0" fillId="0" borderId="4" xfId="0" applyBorder="1" applyAlignment="1">
      <alignment horizontal="center"/>
    </xf>
    <xf numFmtId="0" fontId="0" fillId="0" borderId="0" xfId="0" applyBorder="1"/>
    <xf numFmtId="0" fontId="0" fillId="0" borderId="10" xfId="0" applyBorder="1"/>
    <xf numFmtId="0" fontId="0" fillId="0" borderId="2"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 fillId="0" borderId="12" xfId="0" applyFont="1" applyBorder="1" applyAlignment="1">
      <alignment wrapText="1"/>
    </xf>
    <xf numFmtId="0" fontId="1" fillId="0" borderId="0" xfId="0" applyFont="1" applyBorder="1"/>
    <xf numFmtId="0" fontId="1" fillId="0" borderId="6" xfId="0" applyFont="1" applyBorder="1"/>
    <xf numFmtId="0" fontId="0" fillId="0" borderId="13" xfId="0" applyBorder="1" applyAlignment="1"/>
    <xf numFmtId="0" fontId="2" fillId="0" borderId="0" xfId="0" applyFont="1" applyBorder="1"/>
    <xf numFmtId="0" fontId="0" fillId="0" borderId="1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8D620-27E7-4BE2-A063-C1910A43F3CA}">
  <dimension ref="A1:F7"/>
  <sheetViews>
    <sheetView workbookViewId="0">
      <selection activeCell="F8" sqref="F8"/>
    </sheetView>
  </sheetViews>
  <sheetFormatPr defaultRowHeight="15" x14ac:dyDescent="0.25"/>
  <cols>
    <col min="2" max="2" width="31.85546875" customWidth="1"/>
  </cols>
  <sheetData>
    <row r="1" spans="1:6" x14ac:dyDescent="0.25">
      <c r="A1" t="s">
        <v>0</v>
      </c>
      <c r="B1" t="s">
        <v>1</v>
      </c>
      <c r="C1" t="s">
        <v>2</v>
      </c>
      <c r="D1" t="s">
        <v>3</v>
      </c>
      <c r="E1" t="s">
        <v>4</v>
      </c>
      <c r="F1" t="s">
        <v>5</v>
      </c>
    </row>
    <row r="2" spans="1:6" ht="120" x14ac:dyDescent="0.25">
      <c r="B2" s="1" t="s">
        <v>7</v>
      </c>
      <c r="C2" t="s">
        <v>6</v>
      </c>
    </row>
    <row r="3" spans="1:6" x14ac:dyDescent="0.25">
      <c r="A3" t="s">
        <v>12</v>
      </c>
      <c r="B3" t="s">
        <v>8</v>
      </c>
      <c r="C3" t="s">
        <v>9</v>
      </c>
      <c r="D3">
        <v>3</v>
      </c>
      <c r="E3">
        <v>1200</v>
      </c>
      <c r="F3">
        <f>E3*D3</f>
        <v>3600</v>
      </c>
    </row>
    <row r="4" spans="1:6" x14ac:dyDescent="0.25">
      <c r="A4" t="s">
        <v>13</v>
      </c>
      <c r="B4" t="s">
        <v>10</v>
      </c>
      <c r="C4" t="s">
        <v>11</v>
      </c>
      <c r="D4">
        <v>16</v>
      </c>
      <c r="E4">
        <v>450</v>
      </c>
      <c r="F4">
        <f>E4*D4</f>
        <v>7200</v>
      </c>
    </row>
    <row r="7" spans="1:6" x14ac:dyDescent="0.25">
      <c r="B7" t="s">
        <v>14</v>
      </c>
      <c r="F7">
        <f>SUM(F3:F6)</f>
        <v>10800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A1D9C-043B-48DF-98E9-EDFE8AC6845A}">
  <dimension ref="A1:H62"/>
  <sheetViews>
    <sheetView topLeftCell="A58" workbookViewId="0">
      <selection activeCell="E76" sqref="E76"/>
    </sheetView>
  </sheetViews>
  <sheetFormatPr defaultRowHeight="15" x14ac:dyDescent="0.25"/>
  <cols>
    <col min="2" max="2" width="38.5703125" customWidth="1"/>
  </cols>
  <sheetData>
    <row r="1" spans="1:6" ht="15.75" thickBot="1" x14ac:dyDescent="0.3">
      <c r="A1" s="16" t="s">
        <v>0</v>
      </c>
      <c r="B1" s="17" t="s">
        <v>1</v>
      </c>
      <c r="C1" s="15" t="s">
        <v>2</v>
      </c>
      <c r="D1" s="15" t="s">
        <v>3</v>
      </c>
      <c r="E1" s="18" t="s">
        <v>4</v>
      </c>
      <c r="F1" s="15" t="s">
        <v>5</v>
      </c>
    </row>
    <row r="2" spans="1:6" x14ac:dyDescent="0.25">
      <c r="A2" s="6"/>
      <c r="B2" s="23" t="s">
        <v>15</v>
      </c>
      <c r="C2" s="20" t="s">
        <v>6</v>
      </c>
      <c r="D2" s="20"/>
      <c r="E2" s="7"/>
      <c r="F2" s="20"/>
    </row>
    <row r="3" spans="1:6" x14ac:dyDescent="0.25">
      <c r="A3" s="6" t="s">
        <v>12</v>
      </c>
      <c r="B3" s="13" t="s">
        <v>16</v>
      </c>
      <c r="C3" s="20" t="s">
        <v>11</v>
      </c>
      <c r="D3" s="20">
        <v>26</v>
      </c>
      <c r="E3" s="7">
        <v>4500</v>
      </c>
      <c r="F3" s="20">
        <f>E3*D3</f>
        <v>117000</v>
      </c>
    </row>
    <row r="4" spans="1:6" x14ac:dyDescent="0.25">
      <c r="A4" s="6"/>
      <c r="B4" s="26" t="s">
        <v>17</v>
      </c>
      <c r="C4" s="20"/>
      <c r="D4" s="20"/>
      <c r="E4" s="7"/>
      <c r="F4" s="20">
        <f t="shared" ref="F4:F7" si="0">E4*D4</f>
        <v>0</v>
      </c>
    </row>
    <row r="5" spans="1:6" x14ac:dyDescent="0.25">
      <c r="A5" s="6" t="s">
        <v>13</v>
      </c>
      <c r="B5" s="13" t="s">
        <v>18</v>
      </c>
      <c r="C5" s="20" t="s">
        <v>11</v>
      </c>
      <c r="D5" s="20">
        <v>104</v>
      </c>
      <c r="E5" s="7">
        <v>5600</v>
      </c>
      <c r="F5" s="20">
        <f t="shared" si="0"/>
        <v>582400</v>
      </c>
    </row>
    <row r="6" spans="1:6" x14ac:dyDescent="0.25">
      <c r="A6" s="6"/>
      <c r="B6" s="26" t="s">
        <v>19</v>
      </c>
      <c r="C6" s="20"/>
      <c r="D6" s="20"/>
      <c r="E6" s="7"/>
      <c r="F6" s="20">
        <f t="shared" si="0"/>
        <v>0</v>
      </c>
    </row>
    <row r="7" spans="1:6" x14ac:dyDescent="0.25">
      <c r="A7" s="6" t="s">
        <v>56</v>
      </c>
      <c r="B7" s="13" t="s">
        <v>20</v>
      </c>
      <c r="C7" s="20" t="s">
        <v>11</v>
      </c>
      <c r="D7" s="20">
        <v>32</v>
      </c>
      <c r="E7" s="7">
        <v>4000</v>
      </c>
      <c r="F7" s="20">
        <f t="shared" si="0"/>
        <v>128000</v>
      </c>
    </row>
    <row r="8" spans="1:6" ht="15.75" thickBot="1" x14ac:dyDescent="0.3">
      <c r="A8" s="6"/>
      <c r="B8" s="13"/>
      <c r="C8" s="21"/>
      <c r="D8" s="20"/>
      <c r="E8" s="9"/>
      <c r="F8" s="21"/>
    </row>
    <row r="9" spans="1:6" ht="30.75" thickBot="1" x14ac:dyDescent="0.3">
      <c r="A9" s="16"/>
      <c r="B9" s="27" t="s">
        <v>21</v>
      </c>
      <c r="C9" s="17"/>
      <c r="D9" s="15"/>
      <c r="E9" s="17"/>
      <c r="F9" s="18">
        <f>SUM(F3:F8)</f>
        <v>827400</v>
      </c>
    </row>
    <row r="11" spans="1:6" ht="15.75" thickBot="1" x14ac:dyDescent="0.3"/>
    <row r="12" spans="1:6" ht="30.75" thickBot="1" x14ac:dyDescent="0.3">
      <c r="A12" s="16"/>
      <c r="B12" s="22" t="s">
        <v>22</v>
      </c>
      <c r="C12" s="17"/>
      <c r="D12" s="17"/>
      <c r="E12" s="17"/>
      <c r="F12" s="18"/>
    </row>
    <row r="13" spans="1:6" x14ac:dyDescent="0.25">
      <c r="A13" s="6" t="s">
        <v>12</v>
      </c>
      <c r="B13" s="13" t="s">
        <v>23</v>
      </c>
      <c r="C13" s="4" t="s">
        <v>9</v>
      </c>
      <c r="D13" s="19">
        <v>3</v>
      </c>
      <c r="E13" s="19">
        <v>52360</v>
      </c>
      <c r="F13" s="19">
        <f>E13*D13</f>
        <v>157080</v>
      </c>
    </row>
    <row r="14" spans="1:6" x14ac:dyDescent="0.25">
      <c r="A14" s="6" t="s">
        <v>13</v>
      </c>
      <c r="B14" s="13" t="s">
        <v>24</v>
      </c>
      <c r="C14" s="6" t="s">
        <v>9</v>
      </c>
      <c r="D14" s="20">
        <v>4</v>
      </c>
      <c r="E14" s="20">
        <v>54000</v>
      </c>
      <c r="F14" s="20">
        <f t="shared" ref="F14:F20" si="1">E14*D14</f>
        <v>216000</v>
      </c>
    </row>
    <row r="15" spans="1:6" x14ac:dyDescent="0.25">
      <c r="A15" s="6"/>
      <c r="B15" s="23" t="s">
        <v>25</v>
      </c>
      <c r="C15" s="6" t="s">
        <v>6</v>
      </c>
      <c r="D15" s="20"/>
      <c r="E15" s="20"/>
      <c r="F15" s="20">
        <f t="shared" si="1"/>
        <v>0</v>
      </c>
    </row>
    <row r="16" spans="1:6" x14ac:dyDescent="0.25">
      <c r="A16" s="6" t="s">
        <v>56</v>
      </c>
      <c r="B16" s="13" t="s">
        <v>26</v>
      </c>
      <c r="C16" s="6" t="s">
        <v>9</v>
      </c>
      <c r="D16" s="20">
        <v>4</v>
      </c>
      <c r="E16" s="20">
        <v>3600</v>
      </c>
      <c r="F16" s="20">
        <f t="shared" si="1"/>
        <v>14400</v>
      </c>
    </row>
    <row r="17" spans="1:8" x14ac:dyDescent="0.25">
      <c r="A17" s="6" t="s">
        <v>58</v>
      </c>
      <c r="B17" s="13" t="s">
        <v>27</v>
      </c>
      <c r="C17" s="6" t="s">
        <v>9</v>
      </c>
      <c r="D17" s="20">
        <v>12</v>
      </c>
      <c r="E17" s="20">
        <v>500</v>
      </c>
      <c r="F17" s="20">
        <f t="shared" si="1"/>
        <v>6000</v>
      </c>
    </row>
    <row r="18" spans="1:8" x14ac:dyDescent="0.25">
      <c r="A18" s="6" t="s">
        <v>57</v>
      </c>
      <c r="B18" s="13" t="s">
        <v>28</v>
      </c>
      <c r="C18" s="6" t="s">
        <v>9</v>
      </c>
      <c r="D18" s="20">
        <v>4</v>
      </c>
      <c r="E18" s="20">
        <v>18500</v>
      </c>
      <c r="F18" s="20">
        <f t="shared" si="1"/>
        <v>74000</v>
      </c>
    </row>
    <row r="19" spans="1:8" x14ac:dyDescent="0.25">
      <c r="A19" s="6"/>
      <c r="B19" s="23" t="s">
        <v>29</v>
      </c>
      <c r="C19" s="6" t="s">
        <v>6</v>
      </c>
      <c r="D19" s="20"/>
      <c r="E19" s="20"/>
      <c r="F19" s="20">
        <f t="shared" si="1"/>
        <v>0</v>
      </c>
    </row>
    <row r="20" spans="1:8" x14ac:dyDescent="0.25">
      <c r="A20" s="6" t="s">
        <v>59</v>
      </c>
      <c r="B20" s="13" t="s">
        <v>30</v>
      </c>
      <c r="C20" s="6" t="s">
        <v>11</v>
      </c>
      <c r="D20" s="20">
        <v>16</v>
      </c>
      <c r="E20" s="20">
        <v>500</v>
      </c>
      <c r="F20" s="20">
        <f t="shared" si="1"/>
        <v>8000</v>
      </c>
    </row>
    <row r="21" spans="1:8" ht="15.75" thickBot="1" x14ac:dyDescent="0.3">
      <c r="A21" s="6"/>
      <c r="B21" s="13"/>
      <c r="C21" s="8"/>
      <c r="D21" s="21"/>
      <c r="E21" s="21"/>
      <c r="F21" s="21"/>
    </row>
    <row r="22" spans="1:8" ht="15.75" thickBot="1" x14ac:dyDescent="0.3">
      <c r="A22" s="16"/>
      <c r="B22" s="17" t="s">
        <v>31</v>
      </c>
      <c r="C22" s="17" t="s">
        <v>6</v>
      </c>
      <c r="D22" s="17"/>
      <c r="E22" s="17"/>
      <c r="F22" s="18">
        <f>SUM(F13:F21)</f>
        <v>475480</v>
      </c>
    </row>
    <row r="24" spans="1:8" ht="15.75" thickBot="1" x14ac:dyDescent="0.3">
      <c r="E24" s="14"/>
    </row>
    <row r="25" spans="1:8" ht="15.75" thickBot="1" x14ac:dyDescent="0.3">
      <c r="A25" s="16"/>
      <c r="B25" s="25" t="s">
        <v>32</v>
      </c>
      <c r="C25" s="15" t="s">
        <v>6</v>
      </c>
      <c r="D25" s="15"/>
      <c r="E25" s="15"/>
      <c r="F25" s="15"/>
      <c r="H25" s="14"/>
    </row>
    <row r="26" spans="1:8" x14ac:dyDescent="0.25">
      <c r="A26" s="6" t="s">
        <v>12</v>
      </c>
      <c r="B26" s="7" t="s">
        <v>33</v>
      </c>
      <c r="C26" s="20" t="s">
        <v>11</v>
      </c>
      <c r="D26" s="20">
        <v>532</v>
      </c>
      <c r="E26" s="20">
        <v>200</v>
      </c>
      <c r="F26" s="20">
        <f>E26*D26</f>
        <v>106400</v>
      </c>
    </row>
    <row r="27" spans="1:8" x14ac:dyDescent="0.25">
      <c r="A27" s="6"/>
      <c r="B27" s="24" t="s">
        <v>34</v>
      </c>
      <c r="C27" s="20" t="s">
        <v>6</v>
      </c>
      <c r="D27" s="20"/>
      <c r="E27" s="20"/>
      <c r="F27" s="20">
        <f t="shared" ref="F27:F35" si="2">E27*D27</f>
        <v>0</v>
      </c>
    </row>
    <row r="28" spans="1:8" x14ac:dyDescent="0.25">
      <c r="A28" s="6" t="s">
        <v>13</v>
      </c>
      <c r="B28" s="7" t="s">
        <v>35</v>
      </c>
      <c r="C28" s="20" t="s">
        <v>11</v>
      </c>
      <c r="D28" s="20">
        <v>532</v>
      </c>
      <c r="E28" s="20">
        <v>500</v>
      </c>
      <c r="F28" s="20">
        <f t="shared" si="2"/>
        <v>266000</v>
      </c>
    </row>
    <row r="29" spans="1:8" x14ac:dyDescent="0.25">
      <c r="A29" s="6" t="s">
        <v>56</v>
      </c>
      <c r="B29" s="7" t="s">
        <v>36</v>
      </c>
      <c r="C29" s="20" t="s">
        <v>11</v>
      </c>
      <c r="D29" s="20">
        <v>447</v>
      </c>
      <c r="E29" s="20">
        <v>500</v>
      </c>
      <c r="F29" s="20">
        <f t="shared" si="2"/>
        <v>223500</v>
      </c>
    </row>
    <row r="30" spans="1:8" x14ac:dyDescent="0.25">
      <c r="A30" s="6"/>
      <c r="B30" s="7"/>
      <c r="C30" s="20"/>
      <c r="D30" s="20"/>
      <c r="E30" s="20"/>
      <c r="F30" s="20">
        <f t="shared" si="2"/>
        <v>0</v>
      </c>
    </row>
    <row r="31" spans="1:8" x14ac:dyDescent="0.25">
      <c r="A31" s="6"/>
      <c r="B31" s="24" t="s">
        <v>37</v>
      </c>
      <c r="C31" s="20" t="s">
        <v>6</v>
      </c>
      <c r="D31" s="20"/>
      <c r="E31" s="20"/>
      <c r="F31" s="20">
        <f t="shared" si="2"/>
        <v>0</v>
      </c>
    </row>
    <row r="32" spans="1:8" x14ac:dyDescent="0.25">
      <c r="A32" s="6" t="s">
        <v>58</v>
      </c>
      <c r="B32" s="7" t="s">
        <v>38</v>
      </c>
      <c r="C32" s="20" t="s">
        <v>11</v>
      </c>
      <c r="D32" s="20">
        <v>52</v>
      </c>
      <c r="E32" s="20">
        <v>500</v>
      </c>
      <c r="F32" s="20">
        <f t="shared" si="2"/>
        <v>26000</v>
      </c>
    </row>
    <row r="33" spans="1:6" x14ac:dyDescent="0.25">
      <c r="A33" s="6"/>
      <c r="B33" s="7"/>
      <c r="C33" s="20"/>
      <c r="D33" s="20"/>
      <c r="E33" s="20"/>
      <c r="F33" s="20">
        <f t="shared" si="2"/>
        <v>0</v>
      </c>
    </row>
    <row r="34" spans="1:6" x14ac:dyDescent="0.25">
      <c r="A34" s="6"/>
      <c r="B34" s="7" t="s">
        <v>39</v>
      </c>
      <c r="C34" s="20"/>
      <c r="D34" s="20"/>
      <c r="E34" s="20"/>
      <c r="F34" s="20">
        <f t="shared" si="2"/>
        <v>0</v>
      </c>
    </row>
    <row r="35" spans="1:6" x14ac:dyDescent="0.25">
      <c r="A35" s="6" t="s">
        <v>57</v>
      </c>
      <c r="B35" s="7" t="s">
        <v>40</v>
      </c>
      <c r="C35" s="20" t="s">
        <v>11</v>
      </c>
      <c r="D35" s="20">
        <v>27</v>
      </c>
      <c r="E35" s="20">
        <v>600</v>
      </c>
      <c r="F35" s="20">
        <f t="shared" si="2"/>
        <v>16200</v>
      </c>
    </row>
    <row r="36" spans="1:6" x14ac:dyDescent="0.25">
      <c r="A36" s="6"/>
      <c r="B36" s="7"/>
      <c r="C36" s="20"/>
      <c r="D36" s="20"/>
      <c r="E36" s="20"/>
      <c r="F36" s="20"/>
    </row>
    <row r="37" spans="1:6" ht="15.75" thickBot="1" x14ac:dyDescent="0.3">
      <c r="A37" s="8"/>
      <c r="B37" s="9"/>
      <c r="C37" s="21"/>
      <c r="D37" s="21"/>
      <c r="E37" s="21"/>
      <c r="F37" s="21"/>
    </row>
    <row r="38" spans="1:6" ht="15.75" thickBot="1" x14ac:dyDescent="0.3">
      <c r="A38" s="8"/>
      <c r="B38" s="14" t="s">
        <v>41</v>
      </c>
      <c r="C38" s="14" t="s">
        <v>6</v>
      </c>
      <c r="D38" s="14"/>
      <c r="E38" s="14"/>
      <c r="F38" s="9">
        <f>SUM(F26:F37)</f>
        <v>638100</v>
      </c>
    </row>
    <row r="40" spans="1:6" ht="15.75" thickBot="1" x14ac:dyDescent="0.3"/>
    <row r="41" spans="1:6" ht="15.75" thickBot="1" x14ac:dyDescent="0.3">
      <c r="A41" s="16"/>
      <c r="B41" s="22" t="s">
        <v>42</v>
      </c>
      <c r="C41" s="16"/>
      <c r="D41" s="15"/>
      <c r="E41" s="15"/>
      <c r="F41" s="15"/>
    </row>
    <row r="42" spans="1:6" x14ac:dyDescent="0.25">
      <c r="A42" s="6" t="s">
        <v>12</v>
      </c>
      <c r="B42" s="13" t="s">
        <v>43</v>
      </c>
      <c r="C42" s="6" t="s">
        <v>9</v>
      </c>
      <c r="D42" s="20">
        <v>1</v>
      </c>
      <c r="E42" s="20">
        <v>62000</v>
      </c>
      <c r="F42" s="20">
        <f>E42*D42</f>
        <v>62000</v>
      </c>
    </row>
    <row r="43" spans="1:6" x14ac:dyDescent="0.25">
      <c r="A43" s="6" t="s">
        <v>13</v>
      </c>
      <c r="B43" s="13" t="s">
        <v>44</v>
      </c>
      <c r="C43" s="6" t="s">
        <v>9</v>
      </c>
      <c r="D43" s="20">
        <v>1</v>
      </c>
      <c r="E43" s="20">
        <v>50000</v>
      </c>
      <c r="F43" s="20">
        <f t="shared" ref="F43:F45" si="3">E43*D43</f>
        <v>50000</v>
      </c>
    </row>
    <row r="44" spans="1:6" x14ac:dyDescent="0.25">
      <c r="A44" s="6" t="s">
        <v>56</v>
      </c>
      <c r="B44" s="13" t="s">
        <v>45</v>
      </c>
      <c r="C44" s="6" t="s">
        <v>9</v>
      </c>
      <c r="D44" s="20">
        <v>1</v>
      </c>
      <c r="E44" s="20">
        <v>80600</v>
      </c>
      <c r="F44" s="20">
        <f t="shared" si="3"/>
        <v>80600</v>
      </c>
    </row>
    <row r="45" spans="1:6" x14ac:dyDescent="0.25">
      <c r="A45" s="6" t="s">
        <v>58</v>
      </c>
      <c r="B45" s="13" t="s">
        <v>46</v>
      </c>
      <c r="C45" s="6" t="s">
        <v>9</v>
      </c>
      <c r="D45" s="20">
        <v>1</v>
      </c>
      <c r="E45" s="20">
        <v>70200</v>
      </c>
      <c r="F45" s="20">
        <f t="shared" si="3"/>
        <v>70200</v>
      </c>
    </row>
    <row r="46" spans="1:6" ht="15.75" thickBot="1" x14ac:dyDescent="0.3">
      <c r="A46" s="6"/>
      <c r="B46" s="13"/>
      <c r="C46" s="8"/>
      <c r="D46" s="21"/>
      <c r="E46" s="21"/>
      <c r="F46" s="21"/>
    </row>
    <row r="47" spans="1:6" ht="15.75" thickBot="1" x14ac:dyDescent="0.3">
      <c r="A47" s="16"/>
      <c r="B47" s="17" t="s">
        <v>47</v>
      </c>
      <c r="C47" s="17"/>
      <c r="D47" s="17"/>
      <c r="E47" s="17"/>
      <c r="F47" s="18">
        <f>SUM(F42:F46)</f>
        <v>262800</v>
      </c>
    </row>
    <row r="53" spans="1:6" ht="13.5" customHeight="1" thickBot="1" x14ac:dyDescent="0.3"/>
    <row r="54" spans="1:6" ht="15.75" thickBot="1" x14ac:dyDescent="0.3">
      <c r="A54" s="19"/>
      <c r="B54" s="19" t="s">
        <v>48</v>
      </c>
      <c r="C54" s="5"/>
      <c r="D54" s="10"/>
      <c r="E54" s="10"/>
      <c r="F54" s="5"/>
    </row>
    <row r="55" spans="1:6" x14ac:dyDescent="0.25">
      <c r="A55" s="19" t="s">
        <v>0</v>
      </c>
      <c r="B55" s="19" t="s">
        <v>49</v>
      </c>
      <c r="C55" s="5" t="s">
        <v>50</v>
      </c>
      <c r="D55" s="11" t="s">
        <v>5</v>
      </c>
      <c r="E55" s="11"/>
      <c r="F55" s="12"/>
    </row>
    <row r="56" spans="1:6" x14ac:dyDescent="0.25">
      <c r="A56" s="20"/>
      <c r="B56" s="20" t="s">
        <v>51</v>
      </c>
      <c r="C56" s="7"/>
      <c r="D56" s="13"/>
      <c r="E56" s="13"/>
      <c r="F56" s="7">
        <f>F9</f>
        <v>827400</v>
      </c>
    </row>
    <row r="57" spans="1:6" x14ac:dyDescent="0.25">
      <c r="A57" s="20"/>
      <c r="B57" s="20" t="s">
        <v>52</v>
      </c>
      <c r="C57" s="7"/>
      <c r="D57" s="13"/>
      <c r="E57" s="13"/>
      <c r="F57" s="7">
        <f>F22</f>
        <v>475480</v>
      </c>
    </row>
    <row r="58" spans="1:6" x14ac:dyDescent="0.25">
      <c r="A58" s="20"/>
      <c r="B58" s="20" t="s">
        <v>53</v>
      </c>
      <c r="C58" s="7"/>
      <c r="D58" s="13"/>
      <c r="E58" s="13"/>
      <c r="F58" s="7">
        <f>F38</f>
        <v>638100</v>
      </c>
    </row>
    <row r="59" spans="1:6" x14ac:dyDescent="0.25">
      <c r="A59" s="20"/>
      <c r="B59" s="20" t="s">
        <v>54</v>
      </c>
      <c r="C59" s="7"/>
      <c r="D59" s="13"/>
      <c r="E59" s="13"/>
      <c r="F59" s="7">
        <f>F47</f>
        <v>262800</v>
      </c>
    </row>
    <row r="60" spans="1:6" ht="15.75" thickBot="1" x14ac:dyDescent="0.3">
      <c r="A60" s="21"/>
      <c r="B60" s="21"/>
      <c r="C60" s="9"/>
      <c r="D60" s="14"/>
      <c r="E60" s="14"/>
      <c r="F60" s="9"/>
    </row>
    <row r="61" spans="1:6" ht="15.75" thickBot="1" x14ac:dyDescent="0.3">
      <c r="A61" s="16"/>
      <c r="B61" s="17" t="s">
        <v>55</v>
      </c>
      <c r="C61" s="17"/>
      <c r="D61" s="17"/>
      <c r="E61" s="17"/>
      <c r="F61" s="18">
        <f>SUM(F56:F60)</f>
        <v>2203780</v>
      </c>
    </row>
    <row r="62" spans="1:6" x14ac:dyDescent="0.25">
      <c r="F62" s="3"/>
    </row>
  </sheetData>
  <mergeCells count="1">
    <mergeCell ref="D55:F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FBE9D-E194-4C49-B20F-64B1BADB4FEF}">
  <dimension ref="A1:F18"/>
  <sheetViews>
    <sheetView workbookViewId="0">
      <selection activeCell="F19" sqref="F19"/>
    </sheetView>
  </sheetViews>
  <sheetFormatPr defaultRowHeight="15" x14ac:dyDescent="0.25"/>
  <cols>
    <col min="2" max="2" width="31" customWidth="1"/>
  </cols>
  <sheetData>
    <row r="1" spans="1:6" x14ac:dyDescent="0.25">
      <c r="A1" t="s">
        <v>0</v>
      </c>
      <c r="B1" t="s">
        <v>1</v>
      </c>
      <c r="C1" t="s">
        <v>2</v>
      </c>
      <c r="D1" t="s">
        <v>3</v>
      </c>
      <c r="E1" t="s">
        <v>4</v>
      </c>
      <c r="F1" t="s">
        <v>5</v>
      </c>
    </row>
    <row r="2" spans="1:6" x14ac:dyDescent="0.25">
      <c r="B2" t="s">
        <v>60</v>
      </c>
    </row>
    <row r="3" spans="1:6" x14ac:dyDescent="0.25">
      <c r="B3" t="s">
        <v>61</v>
      </c>
      <c r="C3" t="s">
        <v>9</v>
      </c>
      <c r="D3">
        <v>8</v>
      </c>
      <c r="E3">
        <v>500</v>
      </c>
      <c r="F3">
        <f>E3*D3</f>
        <v>4000</v>
      </c>
    </row>
    <row r="4" spans="1:6" x14ac:dyDescent="0.25">
      <c r="B4" t="s">
        <v>62</v>
      </c>
      <c r="C4" t="s">
        <v>9</v>
      </c>
      <c r="D4">
        <v>4</v>
      </c>
      <c r="E4">
        <v>500</v>
      </c>
      <c r="F4">
        <f t="shared" ref="F4:F16" si="0">E4*D4</f>
        <v>2000</v>
      </c>
    </row>
    <row r="5" spans="1:6" x14ac:dyDescent="0.25">
      <c r="B5" t="s">
        <v>63</v>
      </c>
      <c r="C5" t="s">
        <v>64</v>
      </c>
      <c r="D5">
        <v>1</v>
      </c>
      <c r="E5">
        <v>18200</v>
      </c>
      <c r="F5">
        <f t="shared" si="0"/>
        <v>18200</v>
      </c>
    </row>
    <row r="6" spans="1:6" x14ac:dyDescent="0.25">
      <c r="B6" t="s">
        <v>65</v>
      </c>
      <c r="C6" t="s">
        <v>64</v>
      </c>
      <c r="D6">
        <v>1</v>
      </c>
      <c r="E6">
        <v>6400</v>
      </c>
      <c r="F6">
        <f t="shared" si="0"/>
        <v>6400</v>
      </c>
    </row>
    <row r="7" spans="1:6" x14ac:dyDescent="0.25">
      <c r="B7" t="s">
        <v>66</v>
      </c>
      <c r="C7" t="s">
        <v>64</v>
      </c>
      <c r="D7">
        <v>1</v>
      </c>
      <c r="E7">
        <v>6400</v>
      </c>
      <c r="F7">
        <f t="shared" si="0"/>
        <v>6400</v>
      </c>
    </row>
    <row r="8" spans="1:6" x14ac:dyDescent="0.25">
      <c r="B8" t="s">
        <v>67</v>
      </c>
      <c r="C8" t="s">
        <v>64</v>
      </c>
      <c r="D8">
        <v>1</v>
      </c>
      <c r="E8">
        <v>6400</v>
      </c>
      <c r="F8">
        <f t="shared" si="0"/>
        <v>6400</v>
      </c>
    </row>
    <row r="9" spans="1:6" x14ac:dyDescent="0.25">
      <c r="F9">
        <f t="shared" si="0"/>
        <v>0</v>
      </c>
    </row>
    <row r="10" spans="1:6" x14ac:dyDescent="0.25">
      <c r="B10" t="s">
        <v>68</v>
      </c>
      <c r="F10">
        <f t="shared" si="0"/>
        <v>0</v>
      </c>
    </row>
    <row r="11" spans="1:6" x14ac:dyDescent="0.25">
      <c r="B11" t="s">
        <v>69</v>
      </c>
      <c r="C11" t="s">
        <v>9</v>
      </c>
      <c r="D11">
        <v>4</v>
      </c>
      <c r="E11">
        <v>320</v>
      </c>
      <c r="F11">
        <f t="shared" si="0"/>
        <v>1280</v>
      </c>
    </row>
    <row r="12" spans="1:6" x14ac:dyDescent="0.25">
      <c r="B12" t="s">
        <v>70</v>
      </c>
      <c r="C12" t="s">
        <v>9</v>
      </c>
      <c r="D12">
        <v>4</v>
      </c>
      <c r="E12">
        <v>150</v>
      </c>
      <c r="F12">
        <f t="shared" si="0"/>
        <v>600</v>
      </c>
    </row>
    <row r="13" spans="1:6" x14ac:dyDescent="0.25">
      <c r="B13" t="s">
        <v>71</v>
      </c>
      <c r="C13" t="s">
        <v>64</v>
      </c>
      <c r="D13">
        <v>1</v>
      </c>
      <c r="E13">
        <v>8970</v>
      </c>
      <c r="F13">
        <f t="shared" si="0"/>
        <v>8970</v>
      </c>
    </row>
    <row r="14" spans="1:6" x14ac:dyDescent="0.25">
      <c r="F14">
        <f t="shared" si="0"/>
        <v>0</v>
      </c>
    </row>
    <row r="15" spans="1:6" x14ac:dyDescent="0.25">
      <c r="B15" s="2" t="s">
        <v>72</v>
      </c>
      <c r="F15">
        <f t="shared" si="0"/>
        <v>0</v>
      </c>
    </row>
    <row r="16" spans="1:6" x14ac:dyDescent="0.25">
      <c r="B16" t="s">
        <v>73</v>
      </c>
      <c r="C16" t="s">
        <v>9</v>
      </c>
      <c r="D16">
        <v>16</v>
      </c>
      <c r="E16">
        <v>5200</v>
      </c>
      <c r="F16">
        <f t="shared" si="0"/>
        <v>83200</v>
      </c>
    </row>
    <row r="18" spans="2:6" x14ac:dyDescent="0.25">
      <c r="B18" t="s">
        <v>74</v>
      </c>
      <c r="F18">
        <f>SUM(F3:F17)</f>
        <v>137450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AADCE-AC92-4D36-BCEA-A8DFFAA5035B}">
  <dimension ref="A1:F10"/>
  <sheetViews>
    <sheetView workbookViewId="0">
      <selection activeCell="I7" sqref="I7"/>
    </sheetView>
  </sheetViews>
  <sheetFormatPr defaultRowHeight="15" x14ac:dyDescent="0.25"/>
  <cols>
    <col min="2" max="2" width="26.85546875" customWidth="1"/>
  </cols>
  <sheetData>
    <row r="1" spans="1:6" ht="15.75" thickBot="1" x14ac:dyDescent="0.3">
      <c r="A1" s="16" t="s">
        <v>0</v>
      </c>
      <c r="B1" s="17" t="s">
        <v>1</v>
      </c>
      <c r="C1" s="15" t="s">
        <v>2</v>
      </c>
      <c r="D1" s="15" t="s">
        <v>3</v>
      </c>
      <c r="E1" s="15" t="s">
        <v>4</v>
      </c>
      <c r="F1" s="15" t="s">
        <v>5</v>
      </c>
    </row>
    <row r="2" spans="1:6" x14ac:dyDescent="0.25">
      <c r="A2" s="6"/>
      <c r="B2" s="13" t="s">
        <v>75</v>
      </c>
      <c r="C2" s="20"/>
      <c r="D2" s="20"/>
      <c r="E2" s="20"/>
      <c r="F2" s="20"/>
    </row>
    <row r="3" spans="1:6" x14ac:dyDescent="0.25">
      <c r="A3" s="6"/>
      <c r="B3" s="13" t="s">
        <v>76</v>
      </c>
      <c r="C3" s="20" t="s">
        <v>9</v>
      </c>
      <c r="D3" s="20">
        <v>1</v>
      </c>
      <c r="E3" s="20">
        <v>33800</v>
      </c>
      <c r="F3" s="20">
        <f>D3*E3</f>
        <v>33800</v>
      </c>
    </row>
    <row r="4" spans="1:6" x14ac:dyDescent="0.25">
      <c r="A4" s="6"/>
      <c r="B4" s="13" t="s">
        <v>77</v>
      </c>
      <c r="C4" s="20" t="s">
        <v>9</v>
      </c>
      <c r="D4" s="20">
        <v>1</v>
      </c>
      <c r="E4" s="20">
        <v>5000</v>
      </c>
      <c r="F4" s="20">
        <f t="shared" ref="F4:F9" si="0">D4*E4</f>
        <v>5000</v>
      </c>
    </row>
    <row r="5" spans="1:6" x14ac:dyDescent="0.25">
      <c r="A5" s="6"/>
      <c r="B5" s="13" t="s">
        <v>78</v>
      </c>
      <c r="C5" s="20" t="s">
        <v>9</v>
      </c>
      <c r="D5" s="20">
        <v>16</v>
      </c>
      <c r="E5" s="20">
        <v>700</v>
      </c>
      <c r="F5" s="20">
        <f t="shared" si="0"/>
        <v>11200</v>
      </c>
    </row>
    <row r="6" spans="1:6" x14ac:dyDescent="0.25">
      <c r="A6" s="6"/>
      <c r="B6" s="13" t="s">
        <v>79</v>
      </c>
      <c r="C6" s="20" t="s">
        <v>9</v>
      </c>
      <c r="D6" s="20">
        <v>7</v>
      </c>
      <c r="E6" s="20">
        <v>1300</v>
      </c>
      <c r="F6" s="20">
        <f t="shared" si="0"/>
        <v>9100</v>
      </c>
    </row>
    <row r="7" spans="1:6" x14ac:dyDescent="0.25">
      <c r="A7" s="6"/>
      <c r="B7" s="13" t="s">
        <v>80</v>
      </c>
      <c r="C7" s="20" t="s">
        <v>64</v>
      </c>
      <c r="D7" s="20">
        <v>2</v>
      </c>
      <c r="E7" s="20">
        <v>8500</v>
      </c>
      <c r="F7" s="20">
        <f t="shared" si="0"/>
        <v>17000</v>
      </c>
    </row>
    <row r="8" spans="1:6" x14ac:dyDescent="0.25">
      <c r="A8" s="6"/>
      <c r="B8" s="13" t="s">
        <v>81</v>
      </c>
      <c r="C8" s="20" t="s">
        <v>9</v>
      </c>
      <c r="D8" s="20">
        <v>7</v>
      </c>
      <c r="E8" s="20">
        <v>1350</v>
      </c>
      <c r="F8" s="20">
        <f t="shared" si="0"/>
        <v>9450</v>
      </c>
    </row>
    <row r="9" spans="1:6" ht="15.75" thickBot="1" x14ac:dyDescent="0.3">
      <c r="A9" s="6"/>
      <c r="B9" s="13" t="s">
        <v>82</v>
      </c>
      <c r="C9" s="21" t="s">
        <v>9</v>
      </c>
      <c r="D9" s="21">
        <v>4</v>
      </c>
      <c r="E9" s="21">
        <v>6000</v>
      </c>
      <c r="F9" s="21">
        <f t="shared" si="0"/>
        <v>24000</v>
      </c>
    </row>
    <row r="10" spans="1:6" ht="15.75" thickBot="1" x14ac:dyDescent="0.3">
      <c r="A10" s="16"/>
      <c r="B10" s="17" t="s">
        <v>74</v>
      </c>
      <c r="C10" s="17"/>
      <c r="D10" s="17"/>
      <c r="E10" s="17"/>
      <c r="F10" s="18">
        <f>SUM(F3:F9)</f>
        <v>109550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BAB0-FE42-4747-865F-4FE9AA22AAE7}">
  <dimension ref="A1:F11"/>
  <sheetViews>
    <sheetView tabSelected="1" workbookViewId="0">
      <selection activeCell="C14" sqref="C14"/>
    </sheetView>
  </sheetViews>
  <sheetFormatPr defaultRowHeight="15" x14ac:dyDescent="0.25"/>
  <cols>
    <col min="1" max="1" width="15.140625" customWidth="1"/>
    <col min="2" max="2" width="29" customWidth="1"/>
    <col min="4" max="4" width="17.42578125" customWidth="1"/>
  </cols>
  <sheetData>
    <row r="1" spans="1:6" x14ac:dyDescent="0.25">
      <c r="A1" s="10" t="s">
        <v>0</v>
      </c>
      <c r="B1" t="s">
        <v>1</v>
      </c>
      <c r="C1" t="s">
        <v>2</v>
      </c>
      <c r="D1" t="s">
        <v>3</v>
      </c>
      <c r="E1" t="s">
        <v>4</v>
      </c>
      <c r="F1" t="s">
        <v>5</v>
      </c>
    </row>
    <row r="2" spans="1:6" ht="15.75" thickBot="1" x14ac:dyDescent="0.3"/>
    <row r="3" spans="1:6" ht="15.75" thickBot="1" x14ac:dyDescent="0.3">
      <c r="A3" s="4" t="s">
        <v>83</v>
      </c>
      <c r="B3" s="19" t="s">
        <v>84</v>
      </c>
      <c r="C3" s="4" t="s">
        <v>85</v>
      </c>
      <c r="D3" s="19" t="s">
        <v>86</v>
      </c>
    </row>
    <row r="4" spans="1:6" x14ac:dyDescent="0.25">
      <c r="A4" s="4" t="s">
        <v>87</v>
      </c>
      <c r="B4" s="19" t="s">
        <v>93</v>
      </c>
      <c r="C4" s="4"/>
      <c r="D4" s="19"/>
    </row>
    <row r="5" spans="1:6" x14ac:dyDescent="0.25">
      <c r="A5" s="6" t="s">
        <v>88</v>
      </c>
      <c r="B5" s="20" t="s">
        <v>94</v>
      </c>
      <c r="C5" s="6"/>
      <c r="D5" s="20">
        <v>150000</v>
      </c>
    </row>
    <row r="6" spans="1:6" x14ac:dyDescent="0.25">
      <c r="A6" s="6" t="s">
        <v>89</v>
      </c>
      <c r="B6" s="20" t="s">
        <v>95</v>
      </c>
      <c r="C6" s="6"/>
      <c r="D6" s="20">
        <v>10800</v>
      </c>
    </row>
    <row r="7" spans="1:6" x14ac:dyDescent="0.25">
      <c r="A7" s="6" t="s">
        <v>90</v>
      </c>
      <c r="B7" s="20" t="s">
        <v>96</v>
      </c>
      <c r="C7" s="6"/>
      <c r="D7" s="20">
        <v>2203780</v>
      </c>
    </row>
    <row r="8" spans="1:6" x14ac:dyDescent="0.25">
      <c r="A8" s="6" t="s">
        <v>91</v>
      </c>
      <c r="B8" s="20" t="s">
        <v>97</v>
      </c>
      <c r="C8" s="6"/>
      <c r="D8" s="20">
        <v>137450</v>
      </c>
    </row>
    <row r="9" spans="1:6" x14ac:dyDescent="0.25">
      <c r="A9" s="6" t="s">
        <v>92</v>
      </c>
      <c r="B9" s="20" t="s">
        <v>98</v>
      </c>
      <c r="C9" s="6"/>
      <c r="D9" s="20">
        <v>109550</v>
      </c>
    </row>
    <row r="10" spans="1:6" ht="15.75" thickBot="1" x14ac:dyDescent="0.3">
      <c r="A10" s="8"/>
      <c r="B10" s="21" t="s">
        <v>99</v>
      </c>
      <c r="C10" s="8"/>
      <c r="D10" s="21">
        <v>250000</v>
      </c>
    </row>
    <row r="11" spans="1:6" ht="15.75" thickBot="1" x14ac:dyDescent="0.3">
      <c r="A11" s="8"/>
      <c r="B11" t="s">
        <v>100</v>
      </c>
      <c r="C11" s="14"/>
      <c r="D11" s="9">
        <f>SUM(D5:D10)</f>
        <v>2861580</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3A3A-AF3A-4DAA-8554-99231E219053}">
  <dimension ref="A1:F1"/>
  <sheetViews>
    <sheetView workbookViewId="0">
      <selection sqref="A1:F1"/>
    </sheetView>
  </sheetViews>
  <sheetFormatPr defaultRowHeight="15" x14ac:dyDescent="0.25"/>
  <sheetData>
    <row r="1" spans="1:6" x14ac:dyDescent="0.25">
      <c r="A1" t="s">
        <v>0</v>
      </c>
      <c r="B1" t="s">
        <v>1</v>
      </c>
      <c r="C1" t="s">
        <v>2</v>
      </c>
      <c r="D1" t="s">
        <v>3</v>
      </c>
      <c r="E1" t="s">
        <v>4</v>
      </c>
      <c r="F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DEMOLITION </vt:lpstr>
      <vt:lpstr>NEW  WORKS</vt:lpstr>
      <vt:lpstr>ELECTRIVL</vt:lpstr>
      <vt:lpstr>VOICE</vt:lpstr>
      <vt:lpstr>MAIN SUMMARY</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weru</dc:creator>
  <cp:lastModifiedBy>weru</cp:lastModifiedBy>
  <dcterms:created xsi:type="dcterms:W3CDTF">2022-12-21T21:46:02Z</dcterms:created>
  <dcterms:modified xsi:type="dcterms:W3CDTF">2022-12-21T22:42:46Z</dcterms:modified>
</cp:coreProperties>
</file>