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stm32Projects\steeringWheel_MeterBox_STM32_FreeRTOS\Model\"/>
    </mc:Choice>
  </mc:AlternateContent>
  <xr:revisionPtr revIDLastSave="0" documentId="13_ncr:1_{4C07242A-4588-450C-8977-B08A05E610A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6" i="1"/>
  <c r="F28" i="1"/>
  <c r="F15" i="1"/>
  <c r="F6" i="1"/>
</calcChain>
</file>

<file path=xl/sharedStrings.xml><?xml version="1.0" encoding="utf-8"?>
<sst xmlns="http://schemas.openxmlformats.org/spreadsheetml/2006/main" count="115" uniqueCount="104">
  <si>
    <t>物料</t>
    <phoneticPr fontId="3" type="noConversion"/>
  </si>
  <si>
    <t>个数</t>
    <phoneticPr fontId="3" type="noConversion"/>
  </si>
  <si>
    <t>链接</t>
    <phoneticPr fontId="3" type="noConversion"/>
  </si>
  <si>
    <t>备注</t>
    <phoneticPr fontId="3" type="noConversion"/>
  </si>
  <si>
    <t>描述</t>
    <phoneticPr fontId="3" type="noConversion"/>
  </si>
  <si>
    <t>底板</t>
    <phoneticPr fontId="3" type="noConversion"/>
  </si>
  <si>
    <t>顶板</t>
    <phoneticPr fontId="3" type="noConversion"/>
  </si>
  <si>
    <t>左拨片</t>
    <phoneticPr fontId="3" type="noConversion"/>
  </si>
  <si>
    <t>右拨片</t>
    <phoneticPr fontId="3" type="noConversion"/>
  </si>
  <si>
    <t>CNC</t>
    <phoneticPr fontId="3" type="noConversion"/>
  </si>
  <si>
    <t>拨片主体</t>
    <phoneticPr fontId="3" type="noConversion"/>
  </si>
  <si>
    <t>拨片连杆</t>
    <phoneticPr fontId="3" type="noConversion"/>
  </si>
  <si>
    <t>左上握把</t>
    <phoneticPr fontId="3" type="noConversion"/>
  </si>
  <si>
    <t>左下握把</t>
    <phoneticPr fontId="3" type="noConversion"/>
  </si>
  <si>
    <t>右上握把</t>
    <phoneticPr fontId="3" type="noConversion"/>
  </si>
  <si>
    <t>右下握把</t>
    <phoneticPr fontId="3" type="noConversion"/>
  </si>
  <si>
    <t>屏幕固定板</t>
    <phoneticPr fontId="3" type="noConversion"/>
  </si>
  <si>
    <t>边缘外壳</t>
    <phoneticPr fontId="3" type="noConversion"/>
  </si>
  <si>
    <t>使用黑色树脂材料打印</t>
    <phoneticPr fontId="3" type="noConversion"/>
  </si>
  <si>
    <t>3D打印</t>
    <phoneticPr fontId="3" type="noConversion"/>
  </si>
  <si>
    <t>紧固件</t>
    <phoneticPr fontId="3" type="noConversion"/>
  </si>
  <si>
    <t>M3*22 铜柱</t>
    <phoneticPr fontId="3" type="noConversion"/>
  </si>
  <si>
    <t>M3*15 铜柱</t>
    <phoneticPr fontId="3" type="noConversion"/>
  </si>
  <si>
    <t>M3*10 圆头螺栓</t>
    <phoneticPr fontId="3" type="noConversion"/>
  </si>
  <si>
    <t>M3*10 沉头螺栓</t>
    <phoneticPr fontId="3" type="noConversion"/>
  </si>
  <si>
    <t>M3*8 圆头螺栓</t>
    <phoneticPr fontId="3" type="noConversion"/>
  </si>
  <si>
    <t>M3*10内六角螺栓</t>
  </si>
  <si>
    <t>拨片基座安装孔</t>
  </si>
  <si>
    <t>M3*14内六角螺栓</t>
  </si>
  <si>
    <t>拨片本体安装孔</t>
  </si>
  <si>
    <t>M5*30平头内六角螺栓</t>
  </si>
  <si>
    <t>拨片转轴孔</t>
  </si>
  <si>
    <t>M2*12内六角螺栓</t>
  </si>
  <si>
    <t>拨片微动开关安装孔</t>
  </si>
  <si>
    <t>PCB固定</t>
    <phoneticPr fontId="3" type="noConversion"/>
  </si>
  <si>
    <t>顶板固定</t>
    <phoneticPr fontId="3" type="noConversion"/>
  </si>
  <si>
    <t>底板固定和屏幕固定板固定</t>
    <phoneticPr fontId="3" type="noConversion"/>
  </si>
  <si>
    <t>M2螺母</t>
  </si>
  <si>
    <t>M3螺母</t>
  </si>
  <si>
    <t>M5螺母</t>
  </si>
  <si>
    <t>拨片微动开关固定</t>
    <phoneticPr fontId="3" type="noConversion"/>
  </si>
  <si>
    <t>拨片本体固定&amp;&amp;拨片基座固定</t>
    <phoneticPr fontId="3" type="noConversion"/>
  </si>
  <si>
    <t>拨片转轴固定</t>
    <phoneticPr fontId="3" type="noConversion"/>
  </si>
  <si>
    <t>配件</t>
    <phoneticPr fontId="3" type="noConversion"/>
  </si>
  <si>
    <t>12mm按钮</t>
    <phoneticPr fontId="3" type="noConversion"/>
  </si>
  <si>
    <t>8+2</t>
    <phoneticPr fontId="3" type="noConversion"/>
  </si>
  <si>
    <t>（红色&amp;绿色）</t>
    <phoneticPr fontId="3" type="noConversion"/>
  </si>
  <si>
    <t>拨片微动开关</t>
    <phoneticPr fontId="3" type="noConversion"/>
  </si>
  <si>
    <t>OMRON SS-5微动开关</t>
    <phoneticPr fontId="3" type="noConversion"/>
  </si>
  <si>
    <t>磁铁M10*3mm</t>
  </si>
  <si>
    <t>多个</t>
    <phoneticPr fontId="3" type="noConversion"/>
  </si>
  <si>
    <t>拨片磁铁</t>
    <phoneticPr fontId="3" type="noConversion"/>
  </si>
  <si>
    <t>导线</t>
    <phoneticPr fontId="3" type="noConversion"/>
  </si>
  <si>
    <t>若干</t>
    <phoneticPr fontId="3" type="noConversion"/>
  </si>
  <si>
    <t>杂项</t>
    <phoneticPr fontId="3" type="noConversion"/>
  </si>
  <si>
    <t>热缩管</t>
    <phoneticPr fontId="3" type="noConversion"/>
  </si>
  <si>
    <t>4mm * 11.7mm导光柱</t>
    <phoneticPr fontId="3" type="noConversion"/>
  </si>
  <si>
    <t>LED导光</t>
    <phoneticPr fontId="3" type="noConversion"/>
  </si>
  <si>
    <t>https://item.taobao.com/item.htm?spm=a230r.1.14.17.3d967dc2Uelcki&amp;id=606143459177&amp;ns=1&amp;abbucket=10#detail</t>
  </si>
  <si>
    <t>GX16-7 公母航空插头</t>
    <phoneticPr fontId="3" type="noConversion"/>
  </si>
  <si>
    <t>线束用</t>
    <phoneticPr fontId="3" type="noConversion"/>
  </si>
  <si>
    <t>https://detail.tmall.com/item.htm?abbucket=12&amp;id=42107248347&amp;ns=1&amp;spm=a230r.1.14.16.4aa253f8g8wRRc&amp;skuId=74722507319</t>
  </si>
  <si>
    <t>固定顶板和底板</t>
    <phoneticPr fontId="3" type="noConversion"/>
  </si>
  <si>
    <t>固定PCB</t>
    <phoneticPr fontId="3" type="noConversion"/>
  </si>
  <si>
    <t>https://detail.tmall.com/item.htm?abbucket=15&amp;id=542213588710&amp;ns=1&amp;spm=a230r.1.14.46.d9d41df9DMuJ1R&amp;skuId=3258324297350</t>
  </si>
  <si>
    <t>https://detail.tmall.com/item.htm?abbucket=5&amp;id=694131607161&amp;rn=b4c1d11afca624925c0b1c19fd125620&amp;spm=a1z10.5-b.w4011-14789417929.135.155c10d2HQwGNd</t>
  </si>
  <si>
    <t>https://detail.tmall.com/item.htm?abbucket=5&amp;id=694131607161&amp;rn=b4c1d11afca624925c0b1c19fd125620&amp;spm=a1z10.5-b.w4011-14789417929.135.155c10d2HQwGNd</t>
    <phoneticPr fontId="3" type="noConversion"/>
  </si>
  <si>
    <t>https://detail.tmall.com/item.htm?abbucket=5&amp;id=694131607161&amp;rn=b4c1d11afca624925c0b1c19fd125620&amp;skuId=4927024525235&amp;spm=a1z10.5-b.w4011-14789417929.135.155c10d2HQwGNd</t>
  </si>
  <si>
    <t>https://detail.tmall.com/item.htm?abbucket=5&amp;id=694131607161&amp;rn=b4c1d11afca624925c0b1c19fd125620&amp;skuId=5099316943916&amp;spm=a1z10.5-b.w4011-14789417929.135.155c10d2HQwGNd</t>
  </si>
  <si>
    <t>https://detail.tmall.com/item.htm?abbucket=5&amp;id=636175026159&amp;rn=b4c1d11afca624925c0b1c19fd125620&amp;spm=a1z10.5-b.w4011-14789417929.123.155c10d2HQwGNd&amp;skuId=4729555091450</t>
  </si>
  <si>
    <t>https://detail.tmall.com/item.htm?abbucket=5&amp;id=693377485791&amp;rn=b4c1d11afca624925c0b1c19fd125620&amp;spm=a1z10.5-b.w4011-14789417929.139.155c10d2HQwGNd&amp;skuId=4920755308733</t>
  </si>
  <si>
    <t>https://detail.tmall.com/item.htm?abbucket=5&amp;id=534459768753&amp;rn=bf6a99b7929cdece32aba779e1d5c875&amp;skuId=3188227407517&amp;spm=a1z10.5-b.w4011-14789417929.78.eeb3222frSMXdT</t>
  </si>
  <si>
    <t>https://detail.tmall.com/item.htm?abbucket=15&amp;id=41296905861&amp;ns=1&amp;skuId=3741986177674&amp;spm=a230r.1.14.34.54256b18pbL1HJ</t>
  </si>
  <si>
    <t>https://item.taobao.com/item.htm?id=630776716481</t>
    <phoneticPr fontId="3" type="noConversion"/>
  </si>
  <si>
    <t>https://item.taobao.com/item.htm?id=664863617743</t>
    <phoneticPr fontId="3" type="noConversion"/>
  </si>
  <si>
    <t>https://detail.tmall.com/item.htm?abbucket=5&amp;id=586569031072&amp;rn=6a4fb5be2f49445c1bbe85c4b66df1cd&amp;skuId=3994059560991&amp;spm=a1z10.3-b-s.w4011-16538328900.35.4c0d3d6cjOINyF</t>
  </si>
  <si>
    <t>弹簧线</t>
    <phoneticPr fontId="3" type="noConversion"/>
  </si>
  <si>
    <t>实车线束及模拟器线束</t>
    <phoneticPr fontId="3" type="noConversion"/>
  </si>
  <si>
    <t>USB接口</t>
    <phoneticPr fontId="3" type="noConversion"/>
  </si>
  <si>
    <t>模拟器USB接口</t>
    <phoneticPr fontId="3" type="noConversion"/>
  </si>
  <si>
    <t>https://m.tb.cn/h.UNSGeut?tk=zjKOd6I4gZe</t>
  </si>
  <si>
    <t>https://detail.tmall.com/item.htm?abbucket=15&amp;id=14422856956&amp;ns=1&amp;skuId=5053017858253&amp;spm=a230r.1.14.280.4896138cQA5m9G</t>
  </si>
  <si>
    <t>单价(RMB)</t>
    <phoneticPr fontId="3" type="noConversion"/>
  </si>
  <si>
    <t>合计(RMB)</t>
    <phoneticPr fontId="3" type="noConversion"/>
  </si>
  <si>
    <t>2.5(10个)</t>
    <phoneticPr fontId="3" type="noConversion"/>
  </si>
  <si>
    <t>3.2(20个)</t>
    <phoneticPr fontId="3" type="noConversion"/>
  </si>
  <si>
    <t>3.4(50个)</t>
    <phoneticPr fontId="3" type="noConversion"/>
  </si>
  <si>
    <t>3.1（50个)</t>
    <phoneticPr fontId="3" type="noConversion"/>
  </si>
  <si>
    <t>自行加工</t>
    <phoneticPr fontId="3" type="noConversion"/>
  </si>
  <si>
    <t>3.1(50个)</t>
    <phoneticPr fontId="3" type="noConversion"/>
  </si>
  <si>
    <t>5.6(50个)</t>
    <phoneticPr fontId="3" type="noConversion"/>
  </si>
  <si>
    <t>5.7(50个)</t>
    <phoneticPr fontId="3" type="noConversion"/>
  </si>
  <si>
    <t>2.3(200个)</t>
    <phoneticPr fontId="3" type="noConversion"/>
  </si>
  <si>
    <t>4.5(200个)</t>
    <phoneticPr fontId="3" type="noConversion"/>
  </si>
  <si>
    <t>小计</t>
    <phoneticPr fontId="3" type="noConversion"/>
  </si>
  <si>
    <t>4(50个)</t>
    <phoneticPr fontId="3" type="noConversion"/>
  </si>
  <si>
    <t>2+1</t>
    <phoneticPr fontId="3" type="noConversion"/>
  </si>
  <si>
    <t>10.64(3个)</t>
    <phoneticPr fontId="3" type="noConversion"/>
  </si>
  <si>
    <t>https://item.taobao.com/item.htm?spm=a230r.1.14.84.66b32d44J3jom6&amp;id=567580325565&amp;ns=1&amp;abbucket=15#detail</t>
    <phoneticPr fontId="3" type="noConversion"/>
  </si>
  <si>
    <t>9.5(10个)</t>
    <phoneticPr fontId="3" type="noConversion"/>
  </si>
  <si>
    <t>6.5(10个)</t>
    <phoneticPr fontId="3" type="noConversion"/>
  </si>
  <si>
    <t>2.1(5套)</t>
    <phoneticPr fontId="3" type="noConversion"/>
  </si>
  <si>
    <t>1,2</t>
    <phoneticPr fontId="3" type="noConversion"/>
  </si>
  <si>
    <t>总计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</si>
</sst>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b/>
      <sz val="15"/>
      <color theme="3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5"/>
      <color theme="3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rgb="FFFA7D00"/>
      <name val="仿宋"/>
      <family val="3"/>
      <charset val="134"/>
    </font>
    <font>
      <u/>
      <sz val="11"/>
      <color theme="10"/>
      <name val="仿宋"/>
      <family val="3"/>
      <charset val="134"/>
    </font>
    <font>
      <sz val="11"/>
      <color theme="0"/>
      <name val="仿宋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7" borderId="2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8" fillId="6" borderId="3" xfId="6" applyFont="1" applyBorder="1" applyAlignment="1">
      <alignment horizontal="center" vertical="center" textRotation="255"/>
    </xf>
    <xf numFmtId="0" fontId="8" fillId="6" borderId="3" xfId="6" applyFont="1" applyBorder="1" applyAlignment="1">
      <alignment horizontal="center" vertical="center"/>
    </xf>
    <xf numFmtId="0" fontId="8" fillId="6" borderId="3" xfId="6" applyFont="1" applyBorder="1" applyAlignment="1">
      <alignment horizontal="center" vertical="center"/>
    </xf>
    <xf numFmtId="0" fontId="8" fillId="6" borderId="9" xfId="6" applyFont="1" applyBorder="1" applyAlignment="1">
      <alignment horizontal="center" vertical="center"/>
    </xf>
    <xf numFmtId="0" fontId="8" fillId="6" borderId="10" xfId="6" applyFont="1" applyBorder="1" applyAlignment="1">
      <alignment horizontal="center" vertical="center"/>
    </xf>
    <xf numFmtId="0" fontId="8" fillId="6" borderId="11" xfId="6" applyFont="1" applyBorder="1" applyAlignment="1">
      <alignment horizontal="center" vertical="center"/>
    </xf>
    <xf numFmtId="0" fontId="9" fillId="7" borderId="4" xfId="8" applyFont="1" applyBorder="1" applyAlignment="1">
      <alignment horizontal="center" vertical="center"/>
    </xf>
    <xf numFmtId="0" fontId="9" fillId="7" borderId="0" xfId="8" applyFont="1" applyBorder="1" applyAlignment="1">
      <alignment horizontal="center" vertical="center"/>
    </xf>
    <xf numFmtId="0" fontId="9" fillId="7" borderId="5" xfId="8" applyFont="1" applyBorder="1" applyAlignment="1"/>
    <xf numFmtId="0" fontId="8" fillId="2" borderId="3" xfId="2" applyFont="1" applyBorder="1" applyAlignment="1">
      <alignment horizontal="center" vertical="center" textRotation="255"/>
    </xf>
    <xf numFmtId="0" fontId="8" fillId="2" borderId="3" xfId="2" applyFont="1" applyBorder="1" applyAlignment="1">
      <alignment horizontal="center" vertical="center"/>
    </xf>
    <xf numFmtId="0" fontId="8" fillId="2" borderId="3" xfId="2" applyFont="1" applyBorder="1" applyAlignment="1">
      <alignment horizontal="center" vertical="center" wrapText="1"/>
    </xf>
    <xf numFmtId="0" fontId="8" fillId="2" borderId="3" xfId="2" applyFont="1" applyBorder="1" applyAlignment="1">
      <alignment horizontal="center" vertical="center"/>
    </xf>
    <xf numFmtId="0" fontId="8" fillId="2" borderId="9" xfId="2" applyFont="1" applyBorder="1" applyAlignment="1">
      <alignment horizontal="center" vertical="center"/>
    </xf>
    <xf numFmtId="0" fontId="8" fillId="2" borderId="10" xfId="2" applyFont="1" applyBorder="1" applyAlignment="1">
      <alignment horizontal="center" vertical="center"/>
    </xf>
    <xf numFmtId="0" fontId="8" fillId="2" borderId="11" xfId="2" applyFont="1" applyBorder="1" applyAlignment="1">
      <alignment horizontal="center" vertical="center"/>
    </xf>
    <xf numFmtId="0" fontId="8" fillId="3" borderId="3" xfId="3" applyFont="1" applyBorder="1" applyAlignment="1">
      <alignment horizontal="center" vertical="center" textRotation="255"/>
    </xf>
    <xf numFmtId="0" fontId="8" fillId="3" borderId="3" xfId="3" applyFont="1" applyBorder="1" applyAlignment="1">
      <alignment horizontal="center" vertical="center"/>
    </xf>
    <xf numFmtId="0" fontId="10" fillId="3" borderId="3" xfId="7" applyFont="1" applyFill="1" applyBorder="1" applyAlignment="1">
      <alignment horizontal="center" vertical="center"/>
    </xf>
    <xf numFmtId="0" fontId="8" fillId="5" borderId="3" xfId="5" applyFont="1" applyBorder="1" applyAlignment="1">
      <alignment horizontal="center" vertical="center" textRotation="255"/>
    </xf>
    <xf numFmtId="0" fontId="8" fillId="5" borderId="3" xfId="5" applyFont="1" applyBorder="1" applyAlignment="1">
      <alignment horizontal="center" vertical="center"/>
    </xf>
    <xf numFmtId="0" fontId="10" fillId="5" borderId="3" xfId="7" applyFont="1" applyFill="1" applyBorder="1" applyAlignment="1">
      <alignment horizontal="center" vertical="center"/>
    </xf>
    <xf numFmtId="0" fontId="8" fillId="4" borderId="3" xfId="4" applyFont="1" applyBorder="1" applyAlignment="1">
      <alignment horizontal="center" vertical="center" textRotation="255"/>
    </xf>
    <xf numFmtId="0" fontId="8" fillId="4" borderId="3" xfId="4" applyFont="1" applyBorder="1" applyAlignment="1">
      <alignment horizontal="center" vertical="center"/>
    </xf>
    <xf numFmtId="0" fontId="11" fillId="8" borderId="6" xfId="9" applyFont="1" applyBorder="1" applyAlignment="1">
      <alignment horizontal="center" vertical="center"/>
    </xf>
    <xf numFmtId="0" fontId="11" fillId="8" borderId="7" xfId="9" applyFont="1" applyBorder="1" applyAlignment="1">
      <alignment horizontal="center" vertical="center"/>
    </xf>
    <xf numFmtId="0" fontId="11" fillId="8" borderId="8" xfId="9" applyFont="1" applyBorder="1" applyAlignment="1">
      <alignment horizontal="center" vertical="center"/>
    </xf>
  </cellXfs>
  <cellStyles count="10">
    <cellStyle name="20% - 着色 6" xfId="6" builtinId="50"/>
    <cellStyle name="40% - 着色 1" xfId="2" builtinId="31"/>
    <cellStyle name="40% - 着色 4" xfId="3" builtinId="43"/>
    <cellStyle name="40% - 着色 5" xfId="5" builtinId="47"/>
    <cellStyle name="60% - 着色 4" xfId="4" builtinId="44"/>
    <cellStyle name="标题 1" xfId="1" builtinId="16"/>
    <cellStyle name="常规" xfId="0" builtinId="0"/>
    <cellStyle name="超链接" xfId="7" builtinId="8"/>
    <cellStyle name="计算" xfId="8" builtinId="22"/>
    <cellStyle name="着色 2" xfId="9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630776716481" TargetMode="External"/><Relationship Id="rId2" Type="http://schemas.openxmlformats.org/officeDocument/2006/relationships/hyperlink" Target="https://detail.tmall.com/item.htm?abbucket=5&amp;id=694131607161&amp;rn=b4c1d11afca624925c0b1c19fd125620&amp;spm=a1z10.5-b.w4011-14789417929.135.155c10d2HQwGNd" TargetMode="External"/><Relationship Id="rId1" Type="http://schemas.openxmlformats.org/officeDocument/2006/relationships/hyperlink" Target="https://detail.tmall.com/item.htm?abbucket=5&amp;id=694131607161&amp;rn=b4c1d11afca624925c0b1c19fd125620&amp;spm=a1z10.5-b.w4011-14789417929.135.155c10d2HQwGN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230r.1.14.84.66b32d44J3jom6&amp;id=567580325565&amp;ns=1&amp;abbucket=15" TargetMode="External"/><Relationship Id="rId4" Type="http://schemas.openxmlformats.org/officeDocument/2006/relationships/hyperlink" Target="https://item.taobao.com/item.htm?id=6648636177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0"/>
  <sheetViews>
    <sheetView tabSelected="1" topLeftCell="C1" zoomScale="85" zoomScaleNormal="85" workbookViewId="0">
      <selection activeCell="G6" sqref="G6"/>
    </sheetView>
  </sheetViews>
  <sheetFormatPr defaultRowHeight="14.25" x14ac:dyDescent="0.2"/>
  <cols>
    <col min="1" max="1" width="6" style="1" bestFit="1" customWidth="1"/>
    <col min="2" max="2" width="21.625" style="1" bestFit="1" customWidth="1"/>
    <col min="3" max="3" width="7.625" style="1" bestFit="1" customWidth="1"/>
    <col min="4" max="4" width="29.375" style="1" bestFit="1" customWidth="1"/>
    <col min="5" max="6" width="15.75" style="1" bestFit="1" customWidth="1"/>
    <col min="7" max="7" width="187" style="1" bestFit="1" customWidth="1"/>
    <col min="8" max="8" width="15" style="1" bestFit="1" customWidth="1"/>
    <col min="9" max="16384" width="9" style="1"/>
  </cols>
  <sheetData>
    <row r="1" spans="1:8" ht="19.5" x14ac:dyDescent="0.2">
      <c r="A1" s="2" t="s">
        <v>0</v>
      </c>
      <c r="B1" s="2"/>
      <c r="C1" s="3" t="s">
        <v>1</v>
      </c>
      <c r="D1" s="3" t="s">
        <v>4</v>
      </c>
      <c r="E1" s="3" t="s">
        <v>82</v>
      </c>
      <c r="F1" s="3" t="s">
        <v>83</v>
      </c>
      <c r="G1" s="3" t="s">
        <v>2</v>
      </c>
      <c r="H1" s="3" t="s">
        <v>3</v>
      </c>
    </row>
    <row r="2" spans="1:8" x14ac:dyDescent="0.2">
      <c r="A2" s="4" t="s">
        <v>9</v>
      </c>
      <c r="B2" s="5" t="s">
        <v>6</v>
      </c>
      <c r="C2" s="5">
        <v>1</v>
      </c>
      <c r="D2" s="7"/>
      <c r="E2" s="6">
        <v>150</v>
      </c>
      <c r="F2" s="6">
        <v>150</v>
      </c>
      <c r="G2" s="7"/>
      <c r="H2" s="6" t="s">
        <v>88</v>
      </c>
    </row>
    <row r="3" spans="1:8" x14ac:dyDescent="0.2">
      <c r="A3" s="4"/>
      <c r="B3" s="5" t="s">
        <v>5</v>
      </c>
      <c r="C3" s="5">
        <v>1</v>
      </c>
      <c r="D3" s="8"/>
      <c r="E3" s="6"/>
      <c r="F3" s="6"/>
      <c r="G3" s="8"/>
      <c r="H3" s="6"/>
    </row>
    <row r="4" spans="1:8" x14ac:dyDescent="0.2">
      <c r="A4" s="4"/>
      <c r="B4" s="5" t="s">
        <v>7</v>
      </c>
      <c r="C4" s="5">
        <v>1</v>
      </c>
      <c r="D4" s="8"/>
      <c r="E4" s="6"/>
      <c r="F4" s="6"/>
      <c r="G4" s="8"/>
      <c r="H4" s="6"/>
    </row>
    <row r="5" spans="1:8" x14ac:dyDescent="0.2">
      <c r="A5" s="4"/>
      <c r="B5" s="5" t="s">
        <v>8</v>
      </c>
      <c r="C5" s="5">
        <v>1</v>
      </c>
      <c r="D5" s="9"/>
      <c r="E5" s="6"/>
      <c r="F5" s="6"/>
      <c r="G5" s="9"/>
      <c r="H5" s="6"/>
    </row>
    <row r="6" spans="1:8" customFormat="1" ht="28.5" customHeight="1" x14ac:dyDescent="0.2">
      <c r="A6" s="10" t="s">
        <v>94</v>
      </c>
      <c r="B6" s="11"/>
      <c r="C6" s="11"/>
      <c r="D6" s="11"/>
      <c r="E6" s="11"/>
      <c r="F6" s="11">
        <f>SUM(F2)</f>
        <v>150</v>
      </c>
      <c r="G6" s="11"/>
      <c r="H6" s="12"/>
    </row>
    <row r="7" spans="1:8" x14ac:dyDescent="0.2">
      <c r="A7" s="13" t="s">
        <v>19</v>
      </c>
      <c r="B7" s="14" t="s">
        <v>10</v>
      </c>
      <c r="C7" s="14">
        <v>2</v>
      </c>
      <c r="D7" s="15" t="s">
        <v>18</v>
      </c>
      <c r="E7" s="16">
        <v>400</v>
      </c>
      <c r="F7" s="16">
        <v>400</v>
      </c>
      <c r="G7" s="17"/>
      <c r="H7" s="16" t="s">
        <v>88</v>
      </c>
    </row>
    <row r="8" spans="1:8" x14ac:dyDescent="0.2">
      <c r="A8" s="13"/>
      <c r="B8" s="14" t="s">
        <v>11</v>
      </c>
      <c r="C8" s="14">
        <v>2</v>
      </c>
      <c r="D8" s="15"/>
      <c r="E8" s="16"/>
      <c r="F8" s="16"/>
      <c r="G8" s="18"/>
      <c r="H8" s="16"/>
    </row>
    <row r="9" spans="1:8" x14ac:dyDescent="0.2">
      <c r="A9" s="13"/>
      <c r="B9" s="14" t="s">
        <v>12</v>
      </c>
      <c r="C9" s="14">
        <v>1</v>
      </c>
      <c r="D9" s="15"/>
      <c r="E9" s="16"/>
      <c r="F9" s="16"/>
      <c r="G9" s="18"/>
      <c r="H9" s="16"/>
    </row>
    <row r="10" spans="1:8" x14ac:dyDescent="0.2">
      <c r="A10" s="13"/>
      <c r="B10" s="14" t="s">
        <v>13</v>
      </c>
      <c r="C10" s="14">
        <v>1</v>
      </c>
      <c r="D10" s="15"/>
      <c r="E10" s="16"/>
      <c r="F10" s="16"/>
      <c r="G10" s="18"/>
      <c r="H10" s="16"/>
    </row>
    <row r="11" spans="1:8" x14ac:dyDescent="0.2">
      <c r="A11" s="13"/>
      <c r="B11" s="14" t="s">
        <v>14</v>
      </c>
      <c r="C11" s="14">
        <v>1</v>
      </c>
      <c r="D11" s="15"/>
      <c r="E11" s="16"/>
      <c r="F11" s="16"/>
      <c r="G11" s="18"/>
      <c r="H11" s="16"/>
    </row>
    <row r="12" spans="1:8" x14ac:dyDescent="0.2">
      <c r="A12" s="13"/>
      <c r="B12" s="14" t="s">
        <v>15</v>
      </c>
      <c r="C12" s="14">
        <v>1</v>
      </c>
      <c r="D12" s="15"/>
      <c r="E12" s="16"/>
      <c r="F12" s="16"/>
      <c r="G12" s="18"/>
      <c r="H12" s="16"/>
    </row>
    <row r="13" spans="1:8" x14ac:dyDescent="0.2">
      <c r="A13" s="13"/>
      <c r="B13" s="14" t="s">
        <v>16</v>
      </c>
      <c r="C13" s="14">
        <v>1</v>
      </c>
      <c r="D13" s="15"/>
      <c r="E13" s="16"/>
      <c r="F13" s="16"/>
      <c r="G13" s="18"/>
      <c r="H13" s="16"/>
    </row>
    <row r="14" spans="1:8" x14ac:dyDescent="0.2">
      <c r="A14" s="13"/>
      <c r="B14" s="14" t="s">
        <v>17</v>
      </c>
      <c r="C14" s="14">
        <v>1</v>
      </c>
      <c r="D14" s="15"/>
      <c r="E14" s="16"/>
      <c r="F14" s="16"/>
      <c r="G14" s="19"/>
      <c r="H14" s="16"/>
    </row>
    <row r="15" spans="1:8" customFormat="1" ht="28.5" customHeight="1" x14ac:dyDescent="0.2">
      <c r="A15" s="10" t="s">
        <v>94</v>
      </c>
      <c r="B15" s="11"/>
      <c r="C15" s="11"/>
      <c r="D15" s="11"/>
      <c r="E15" s="11"/>
      <c r="F15" s="11">
        <f>SUM(F7)</f>
        <v>400</v>
      </c>
      <c r="G15" s="11"/>
      <c r="H15" s="12"/>
    </row>
    <row r="16" spans="1:8" x14ac:dyDescent="0.2">
      <c r="A16" s="20" t="s">
        <v>20</v>
      </c>
      <c r="B16" s="21" t="s">
        <v>21</v>
      </c>
      <c r="C16" s="21">
        <v>12</v>
      </c>
      <c r="D16" s="21" t="s">
        <v>62</v>
      </c>
      <c r="E16" s="21" t="s">
        <v>84</v>
      </c>
      <c r="F16" s="21">
        <v>5</v>
      </c>
      <c r="G16" s="21" t="s">
        <v>64</v>
      </c>
      <c r="H16" s="21"/>
    </row>
    <row r="17" spans="1:8" x14ac:dyDescent="0.2">
      <c r="A17" s="20"/>
      <c r="B17" s="21" t="s">
        <v>22</v>
      </c>
      <c r="C17" s="21">
        <v>4</v>
      </c>
      <c r="D17" s="21" t="s">
        <v>63</v>
      </c>
      <c r="E17" s="21" t="s">
        <v>85</v>
      </c>
      <c r="F17" s="21">
        <v>3.2</v>
      </c>
      <c r="G17" s="21" t="s">
        <v>64</v>
      </c>
      <c r="H17" s="21"/>
    </row>
    <row r="18" spans="1:8" x14ac:dyDescent="0.2">
      <c r="A18" s="20"/>
      <c r="B18" s="21" t="s">
        <v>23</v>
      </c>
      <c r="C18" s="21">
        <v>17</v>
      </c>
      <c r="D18" s="21" t="s">
        <v>36</v>
      </c>
      <c r="E18" s="21" t="s">
        <v>87</v>
      </c>
      <c r="F18" s="21">
        <v>3.1</v>
      </c>
      <c r="G18" s="22" t="s">
        <v>66</v>
      </c>
      <c r="H18" s="21"/>
    </row>
    <row r="19" spans="1:8" x14ac:dyDescent="0.2">
      <c r="A19" s="20"/>
      <c r="B19" s="21" t="s">
        <v>24</v>
      </c>
      <c r="C19" s="21">
        <v>7</v>
      </c>
      <c r="D19" s="21" t="s">
        <v>35</v>
      </c>
      <c r="E19" s="21" t="s">
        <v>86</v>
      </c>
      <c r="F19" s="21">
        <v>3.4</v>
      </c>
      <c r="G19" s="21" t="s">
        <v>70</v>
      </c>
      <c r="H19" s="21"/>
    </row>
    <row r="20" spans="1:8" x14ac:dyDescent="0.2">
      <c r="A20" s="20"/>
      <c r="B20" s="21" t="s">
        <v>25</v>
      </c>
      <c r="C20" s="21">
        <v>8</v>
      </c>
      <c r="D20" s="21" t="s">
        <v>34</v>
      </c>
      <c r="E20" s="21" t="s">
        <v>89</v>
      </c>
      <c r="F20" s="21">
        <v>3.1</v>
      </c>
      <c r="G20" s="21" t="s">
        <v>65</v>
      </c>
      <c r="H20" s="21"/>
    </row>
    <row r="21" spans="1:8" x14ac:dyDescent="0.2">
      <c r="A21" s="20"/>
      <c r="B21" s="21" t="s">
        <v>26</v>
      </c>
      <c r="C21" s="21">
        <v>4</v>
      </c>
      <c r="D21" s="21" t="s">
        <v>27</v>
      </c>
      <c r="E21" s="21"/>
      <c r="F21" s="21"/>
      <c r="G21" s="22" t="s">
        <v>66</v>
      </c>
      <c r="H21" s="21"/>
    </row>
    <row r="22" spans="1:8" x14ac:dyDescent="0.2">
      <c r="A22" s="20"/>
      <c r="B22" s="21" t="s">
        <v>28</v>
      </c>
      <c r="C22" s="21">
        <v>4</v>
      </c>
      <c r="D22" s="21" t="s">
        <v>29</v>
      </c>
      <c r="E22" s="21" t="s">
        <v>95</v>
      </c>
      <c r="F22" s="21">
        <v>4</v>
      </c>
      <c r="G22" s="21" t="s">
        <v>67</v>
      </c>
      <c r="H22" s="21"/>
    </row>
    <row r="23" spans="1:8" x14ac:dyDescent="0.2">
      <c r="A23" s="20"/>
      <c r="B23" s="21" t="s">
        <v>30</v>
      </c>
      <c r="C23" s="21">
        <v>2</v>
      </c>
      <c r="D23" s="21" t="s">
        <v>31</v>
      </c>
      <c r="E23" s="21" t="s">
        <v>90</v>
      </c>
      <c r="F23" s="21">
        <v>5.6</v>
      </c>
      <c r="G23" s="21" t="s">
        <v>68</v>
      </c>
      <c r="H23" s="21"/>
    </row>
    <row r="24" spans="1:8" x14ac:dyDescent="0.2">
      <c r="A24" s="20"/>
      <c r="B24" s="21" t="s">
        <v>32</v>
      </c>
      <c r="C24" s="21">
        <v>4</v>
      </c>
      <c r="D24" s="21" t="s">
        <v>33</v>
      </c>
      <c r="E24" s="21" t="s">
        <v>91</v>
      </c>
      <c r="F24" s="21">
        <v>5.7</v>
      </c>
      <c r="G24" s="21" t="s">
        <v>69</v>
      </c>
      <c r="H24" s="21"/>
    </row>
    <row r="25" spans="1:8" x14ac:dyDescent="0.2">
      <c r="A25" s="20"/>
      <c r="B25" s="21" t="s">
        <v>37</v>
      </c>
      <c r="C25" s="21">
        <v>4</v>
      </c>
      <c r="D25" s="21" t="s">
        <v>40</v>
      </c>
      <c r="E25" s="21" t="s">
        <v>92</v>
      </c>
      <c r="F25" s="21">
        <v>2.2999999999999998</v>
      </c>
      <c r="G25" s="21" t="s">
        <v>71</v>
      </c>
      <c r="H25" s="21"/>
    </row>
    <row r="26" spans="1:8" x14ac:dyDescent="0.2">
      <c r="A26" s="20"/>
      <c r="B26" s="21" t="s">
        <v>38</v>
      </c>
      <c r="C26" s="21">
        <v>8</v>
      </c>
      <c r="D26" s="21" t="s">
        <v>41</v>
      </c>
      <c r="E26" s="21" t="s">
        <v>92</v>
      </c>
      <c r="F26" s="21">
        <v>2.2999999999999998</v>
      </c>
      <c r="G26" s="21" t="s">
        <v>71</v>
      </c>
      <c r="H26" s="21"/>
    </row>
    <row r="27" spans="1:8" x14ac:dyDescent="0.2">
      <c r="A27" s="20"/>
      <c r="B27" s="21" t="s">
        <v>39</v>
      </c>
      <c r="C27" s="21">
        <v>2</v>
      </c>
      <c r="D27" s="21" t="s">
        <v>42</v>
      </c>
      <c r="E27" s="21" t="s">
        <v>93</v>
      </c>
      <c r="F27" s="21">
        <v>4.5</v>
      </c>
      <c r="G27" s="21" t="s">
        <v>71</v>
      </c>
      <c r="H27" s="21"/>
    </row>
    <row r="28" spans="1:8" customFormat="1" ht="28.5" customHeight="1" x14ac:dyDescent="0.2">
      <c r="A28" s="10" t="s">
        <v>94</v>
      </c>
      <c r="B28" s="11"/>
      <c r="C28" s="11"/>
      <c r="D28" s="11"/>
      <c r="E28" s="11"/>
      <c r="F28" s="11">
        <f>SUM(F16:F27)</f>
        <v>42.199999999999996</v>
      </c>
      <c r="G28" s="11"/>
      <c r="H28" s="12"/>
    </row>
    <row r="29" spans="1:8" x14ac:dyDescent="0.2">
      <c r="A29" s="23" t="s">
        <v>43</v>
      </c>
      <c r="B29" s="24" t="s">
        <v>44</v>
      </c>
      <c r="C29" s="24" t="s">
        <v>45</v>
      </c>
      <c r="D29" s="24"/>
      <c r="E29" s="24">
        <v>1.2</v>
      </c>
      <c r="F29" s="24">
        <v>12</v>
      </c>
      <c r="G29" s="25" t="s">
        <v>73</v>
      </c>
      <c r="H29" s="24" t="s">
        <v>46</v>
      </c>
    </row>
    <row r="30" spans="1:8" x14ac:dyDescent="0.2">
      <c r="A30" s="23"/>
      <c r="B30" s="24" t="s">
        <v>48</v>
      </c>
      <c r="C30" s="24" t="s">
        <v>96</v>
      </c>
      <c r="D30" s="24" t="s">
        <v>47</v>
      </c>
      <c r="E30" s="24" t="s">
        <v>97</v>
      </c>
      <c r="F30" s="24">
        <v>10.64</v>
      </c>
      <c r="G30" s="25" t="s">
        <v>74</v>
      </c>
      <c r="H30" s="24"/>
    </row>
    <row r="31" spans="1:8" x14ac:dyDescent="0.2">
      <c r="A31" s="23"/>
      <c r="B31" s="24" t="s">
        <v>49</v>
      </c>
      <c r="C31" s="24" t="s">
        <v>50</v>
      </c>
      <c r="D31" s="24" t="s">
        <v>51</v>
      </c>
      <c r="E31" s="24" t="s">
        <v>99</v>
      </c>
      <c r="F31" s="24">
        <v>9.5</v>
      </c>
      <c r="G31" s="25" t="s">
        <v>98</v>
      </c>
      <c r="H31" s="24"/>
    </row>
    <row r="32" spans="1:8" x14ac:dyDescent="0.2">
      <c r="A32" s="23"/>
      <c r="B32" s="24" t="s">
        <v>56</v>
      </c>
      <c r="C32" s="24">
        <v>12</v>
      </c>
      <c r="D32" s="24" t="s">
        <v>57</v>
      </c>
      <c r="E32" s="24" t="s">
        <v>100</v>
      </c>
      <c r="F32" s="24">
        <v>13</v>
      </c>
      <c r="G32" s="24" t="s">
        <v>58</v>
      </c>
      <c r="H32" s="24"/>
    </row>
    <row r="33" spans="1:8" x14ac:dyDescent="0.2">
      <c r="A33" s="23"/>
      <c r="B33" s="24" t="s">
        <v>76</v>
      </c>
      <c r="C33" s="24">
        <v>2</v>
      </c>
      <c r="D33" s="24" t="s">
        <v>77</v>
      </c>
      <c r="E33" s="24">
        <v>26</v>
      </c>
      <c r="F33" s="24">
        <v>52</v>
      </c>
      <c r="G33" s="24" t="s">
        <v>80</v>
      </c>
      <c r="H33" s="24"/>
    </row>
    <row r="34" spans="1:8" x14ac:dyDescent="0.2">
      <c r="A34" s="23"/>
      <c r="B34" s="24" t="s">
        <v>78</v>
      </c>
      <c r="C34" s="24">
        <v>1</v>
      </c>
      <c r="D34" s="24" t="s">
        <v>79</v>
      </c>
      <c r="E34" s="24" t="s">
        <v>101</v>
      </c>
      <c r="F34" s="24">
        <v>2.1</v>
      </c>
      <c r="G34" s="24" t="s">
        <v>81</v>
      </c>
      <c r="H34" s="24"/>
    </row>
    <row r="35" spans="1:8" x14ac:dyDescent="0.2">
      <c r="A35" s="23"/>
      <c r="B35" s="24" t="s">
        <v>59</v>
      </c>
      <c r="C35" s="24">
        <v>4</v>
      </c>
      <c r="D35" s="24" t="s">
        <v>60</v>
      </c>
      <c r="E35" s="24" t="s">
        <v>102</v>
      </c>
      <c r="F35" s="24">
        <v>4.5999999999999996</v>
      </c>
      <c r="G35" s="24" t="s">
        <v>61</v>
      </c>
      <c r="H35" s="24"/>
    </row>
    <row r="36" spans="1:8" customFormat="1" ht="28.5" customHeight="1" x14ac:dyDescent="0.2">
      <c r="A36" s="10" t="s">
        <v>94</v>
      </c>
      <c r="B36" s="11"/>
      <c r="C36" s="11"/>
      <c r="D36" s="11"/>
      <c r="E36" s="11"/>
      <c r="F36" s="11">
        <f>SUM(F29:F35)</f>
        <v>103.83999999999999</v>
      </c>
      <c r="G36" s="11"/>
      <c r="H36" s="12"/>
    </row>
    <row r="37" spans="1:8" x14ac:dyDescent="0.2">
      <c r="A37" s="26" t="s">
        <v>54</v>
      </c>
      <c r="B37" s="27" t="s">
        <v>52</v>
      </c>
      <c r="C37" s="27" t="s">
        <v>53</v>
      </c>
      <c r="D37" s="27"/>
      <c r="E37" s="27">
        <v>63.4</v>
      </c>
      <c r="F37" s="27">
        <v>63.4</v>
      </c>
      <c r="G37" s="27" t="s">
        <v>72</v>
      </c>
      <c r="H37" s="27"/>
    </row>
    <row r="38" spans="1:8" x14ac:dyDescent="0.2">
      <c r="A38" s="26"/>
      <c r="B38" s="27" t="s">
        <v>55</v>
      </c>
      <c r="C38" s="27" t="s">
        <v>53</v>
      </c>
      <c r="D38" s="27"/>
      <c r="E38" s="27">
        <v>7.25</v>
      </c>
      <c r="F38" s="27">
        <v>7.25</v>
      </c>
      <c r="G38" s="27" t="s">
        <v>75</v>
      </c>
      <c r="H38" s="27"/>
    </row>
    <row r="39" spans="1:8" customFormat="1" ht="28.5" customHeight="1" x14ac:dyDescent="0.2">
      <c r="A39" s="10" t="s">
        <v>94</v>
      </c>
      <c r="B39" s="11"/>
      <c r="C39" s="11"/>
      <c r="D39" s="11"/>
      <c r="E39" s="11"/>
      <c r="F39" s="11">
        <f>SUM(F37:F38)</f>
        <v>70.650000000000006</v>
      </c>
      <c r="G39" s="11"/>
      <c r="H39" s="12"/>
    </row>
    <row r="40" spans="1:8" ht="15" thickBot="1" x14ac:dyDescent="0.25">
      <c r="A40" s="28" t="s">
        <v>103</v>
      </c>
      <c r="B40" s="29"/>
      <c r="C40" s="29"/>
      <c r="D40" s="29"/>
      <c r="E40" s="29"/>
      <c r="F40" s="29">
        <f>SUM(F6,F15,F28,F36,F39)</f>
        <v>766.69</v>
      </c>
      <c r="G40" s="29"/>
      <c r="H40" s="30"/>
    </row>
  </sheetData>
  <mergeCells count="16">
    <mergeCell ref="H2:H5"/>
    <mergeCell ref="H7:H14"/>
    <mergeCell ref="G7:G14"/>
    <mergeCell ref="G2:G5"/>
    <mergeCell ref="D2:D5"/>
    <mergeCell ref="A29:A35"/>
    <mergeCell ref="A37:A38"/>
    <mergeCell ref="A1:B1"/>
    <mergeCell ref="A2:A5"/>
    <mergeCell ref="F2:F5"/>
    <mergeCell ref="F7:F14"/>
    <mergeCell ref="E2:E5"/>
    <mergeCell ref="D7:D14"/>
    <mergeCell ref="E7:E14"/>
    <mergeCell ref="A7:A14"/>
    <mergeCell ref="A16:A27"/>
  </mergeCells>
  <phoneticPr fontId="3" type="noConversion"/>
  <hyperlinks>
    <hyperlink ref="G18" r:id="rId1" xr:uid="{9E179279-74AB-48A2-9D7C-AB83F8BC57DE}"/>
    <hyperlink ref="G21" r:id="rId2" xr:uid="{50E6929B-F796-4B43-A7CC-8E7650FAB42E}"/>
    <hyperlink ref="G29" r:id="rId3" xr:uid="{E69C8295-9378-4610-9F71-599A40B99506}"/>
    <hyperlink ref="G30" r:id="rId4" xr:uid="{B390A5C8-32EF-4787-90E7-753A325F377F}"/>
    <hyperlink ref="G31" r:id="rId5" location="detail" xr:uid="{9C587C6F-5F4E-491D-988B-7CFBDA42FE9D}"/>
  </hyperlinks>
  <pageMargins left="0.25" right="0.25" top="0.75" bottom="0.75" header="0.3" footer="0.3"/>
  <pageSetup paperSize="8" scale="67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翟鹏</dc:creator>
  <cp:lastModifiedBy>Peng Zhai</cp:lastModifiedBy>
  <cp:lastPrinted>2023-02-09T01:36:40Z</cp:lastPrinted>
  <dcterms:created xsi:type="dcterms:W3CDTF">2015-06-05T18:19:34Z</dcterms:created>
  <dcterms:modified xsi:type="dcterms:W3CDTF">2023-02-09T01:40:36Z</dcterms:modified>
</cp:coreProperties>
</file>