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Noman\Desktop\Data analyst projects\Excel\"/>
    </mc:Choice>
  </mc:AlternateContent>
  <xr:revisionPtr revIDLastSave="0" documentId="8_{7C831278-CC71-461C-BCE0-9F64786D7E95}"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sheetId="6"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<sst xmlns="http://schemas.openxmlformats.org/spreadsheetml/2006/main" count="16267" uniqueCount="51">
  <si>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</si>
  <si>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</si>
  <si>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</si>
  <si>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</si>
  <si>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</si>
  <si>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</si>
  <si>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</si>
  <si>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</si>
  <si>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</si>
  <si>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</si>
  <si>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</si>
  <si>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</si>
  <si>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</si>
  <si>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</si>
  <si>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</si>
  <si>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</si>
  <si>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</si>
  <si>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</si>
  <si>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</si>
  <si>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</si>
  <si>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</si>
  <si>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</si>
  <si>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</si>
  <si>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</si>
  <si>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</si>
  <si>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</si>
  <si>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</si>
  <si>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</si>
  <si>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</si>
  <si>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</si>
  <si>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</si>
  <si>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</si>
  <si>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</si>
  <si>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</si>
  <si>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</si>
  <si>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</si>
  <si>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</si>
  <si>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</si>
  <si>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</si>
  <si>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</si>
  <si>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</si>
  <si>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</si>
  <si>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</si>
  <si>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</si>
  <si>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</si>
  <si>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</si>
  <si>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</si>
  <si>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Bike Sales Dashboard</t>
  </si>
  <si>
    <t>Adolescent 0-31</t>
  </si>
  <si>
    <t>Middle aged 31-54</t>
  </si>
  <si>
    <t>Old 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</si>
</sst>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a:t>
            </a:r>
            <a:r>
              <a:rPr lang="en-IN"/>
              <a:t>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 #,##0_ ;_ * \-#,##0_ ;_ * "-"??_ ;_ @_ </c:formatCode>
                <c:ptCount val="2"/>
                <c:pt idx="0">
                  <c:v>53440</c:v>
                </c:pt>
                <c:pt idx="1">
                  <c:v>56208.178438661707</c:v>
                </c:pt>
              </c:numCache>
            </c:numRef>
          </c:val>
          <c:extLst>
            <c:ext xmlns:c16="http://schemas.microsoft.com/office/drawing/2014/chart" uri="{C3380CC4-5D6E-409C-BE32-E72D297353CC}">
              <c16:uniqueId val="{00000000-876D-4E04-9364-599CB215C4D3}"/>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876D-4E04-9364-599CB215C4D3}"/>
            </c:ext>
          </c:extLst>
        </c:ser>
        <c:dLbls>
          <c:showLegendKey val="0"/>
          <c:showVal val="0"/>
          <c:showCatName val="0"/>
          <c:showSerName val="0"/>
          <c:showPercent val="0"/>
          <c:showBubbleSize val="0"/>
        </c:dLbls>
        <c:gapWidth val="219"/>
        <c:overlap val="-27"/>
        <c:axId val="152735759"/>
        <c:axId val="277520047"/>
      </c:barChart>
      <c:catAx>
        <c:axId val="152735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520047"/>
        <c:crosses val="autoZero"/>
        <c:auto val="1"/>
        <c:lblAlgn val="ctr"/>
        <c:lblOffset val="100"/>
        <c:noMultiLvlLbl val="0"/>
      </c:catAx>
      <c:valAx>
        <c:axId val="277520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357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043-4633-A79F-1B23872EFE2F}"/>
            </c:ext>
          </c:extLst>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043-4633-A79F-1B23872EFE2F}"/>
            </c:ext>
          </c:extLst>
        </c:ser>
        <c:dLbls>
          <c:showLegendKey val="0"/>
          <c:showVal val="0"/>
          <c:showCatName val="0"/>
          <c:showSerName val="0"/>
          <c:showPercent val="0"/>
          <c:showBubbleSize val="0"/>
        </c:dLbls>
        <c:marker val="1"/>
        <c:smooth val="0"/>
        <c:axId val="2001683087"/>
        <c:axId val="277525007"/>
      </c:lineChart>
      <c:catAx>
        <c:axId val="2001683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525007"/>
        <c:crosses val="autoZero"/>
        <c:auto val="1"/>
        <c:lblAlgn val="ctr"/>
        <c:lblOffset val="100"/>
        <c:noMultiLvlLbl val="0"/>
      </c:catAx>
      <c:valAx>
        <c:axId val="277525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683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wise Bike</a:t>
            </a:r>
            <a:r>
              <a:rPr lang="en-IN" baseline="0"/>
              <a:t> Purchased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 0-31</c:v>
                </c:pt>
                <c:pt idx="1">
                  <c:v>Middle aged 31-54</c:v>
                </c:pt>
                <c:pt idx="2">
                  <c:v>Old 55+</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EEF-4E44-887B-781951F7D8D2}"/>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 0-31</c:v>
                </c:pt>
                <c:pt idx="1">
                  <c:v>Middle aged 31-54</c:v>
                </c:pt>
                <c:pt idx="2">
                  <c:v>Old 55+</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EEF-4E44-887B-781951F7D8D2}"/>
            </c:ext>
          </c:extLst>
        </c:ser>
        <c:dLbls>
          <c:showLegendKey val="0"/>
          <c:showVal val="0"/>
          <c:showCatName val="0"/>
          <c:showSerName val="0"/>
          <c:showPercent val="0"/>
          <c:showBubbleSize val="0"/>
        </c:dLbls>
        <c:marker val="1"/>
        <c:smooth val="0"/>
        <c:axId val="152737199"/>
        <c:axId val="307606095"/>
      </c:lineChart>
      <c:catAx>
        <c:axId val="152737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606095"/>
        <c:crosses val="autoZero"/>
        <c:auto val="1"/>
        <c:lblAlgn val="ctr"/>
        <c:lblOffset val="100"/>
        <c:noMultiLvlLbl val="0"/>
      </c:catAx>
      <c:valAx>
        <c:axId val="307606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37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a:t>
            </a:r>
            <a:r>
              <a:rPr lang="en-IN"/>
              <a:t>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2"/>
          <c:order val="0"/>
          <c:tx>
            <c:strRef>
              <c:f>'Pivot table'!$B$4:$B$5</c:f>
              <c:strCache>
                <c:ptCount val="1"/>
                <c:pt idx="0">
                  <c:v>No</c:v>
                </c:pt>
              </c:strCache>
            </c:strRef>
          </c:tx>
          <c:spPr>
            <a:solidFill>
              <a:schemeClr val="accent5"/>
            </a:solidFill>
            <a:ln>
              <a:noFill/>
            </a:ln>
            <a:effectLst/>
          </c:spPr>
          <c:invertIfNegative val="0"/>
          <c:cat>
            <c:strRef>
              <c:f>'Pivot table'!$A$6:$A$8</c:f>
              <c:strCache>
                <c:ptCount val="2"/>
                <c:pt idx="0">
                  <c:v>Female</c:v>
                </c:pt>
                <c:pt idx="1">
                  <c:v>Male</c:v>
                </c:pt>
              </c:strCache>
            </c:strRef>
          </c:cat>
          <c:val>
            <c:numRef>
              <c:f>'Pivot table'!$B$6:$B$8</c:f>
              <c:numCache>
                <c:formatCode>_ * #,##0_ ;_ * \-#,##0_ ;_ * "-"??_ ;_ @_ </c:formatCode>
                <c:ptCount val="2"/>
                <c:pt idx="0">
                  <c:v>53440</c:v>
                </c:pt>
                <c:pt idx="1">
                  <c:v>56208.178438661707</c:v>
                </c:pt>
              </c:numCache>
            </c:numRef>
          </c:val>
          <c:extLst>
            <c:ext xmlns:c16="http://schemas.microsoft.com/office/drawing/2014/chart" uri="{C3380CC4-5D6E-409C-BE32-E72D297353CC}">
              <c16:uniqueId val="{0000000F-A931-478E-8C3B-7B239DACBC97}"/>
            </c:ext>
          </c:extLst>
        </c:ser>
        <c:ser>
          <c:idx val="3"/>
          <c:order val="1"/>
          <c:tx>
            <c:strRef>
              <c:f>'Pivot table'!$C$4:$C$5</c:f>
              <c:strCache>
                <c:ptCount val="1"/>
                <c:pt idx="0">
                  <c:v>Yes</c:v>
                </c:pt>
              </c:strCache>
            </c:strRef>
          </c:tx>
          <c:spPr>
            <a:solidFill>
              <a:schemeClr val="accent1">
                <a:lumMod val="60000"/>
              </a:schemeClr>
            </a:solidFill>
            <a:ln>
              <a:noFill/>
            </a:ln>
            <a:effectLst/>
          </c:spPr>
          <c:invertIfNegative val="0"/>
          <c:cat>
            <c:strRef>
              <c:f>'Pivot table'!$A$6:$A$8</c:f>
              <c:strCache>
                <c:ptCount val="2"/>
                <c:pt idx="0">
                  <c:v>Female</c:v>
                </c:pt>
                <c:pt idx="1">
                  <c:v>Male</c:v>
                </c:pt>
              </c:strCache>
            </c:strRef>
          </c:cat>
          <c:val>
            <c:numRef>
              <c:f>'Pivot table'!$C$6:$C$8</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10-A931-478E-8C3B-7B239DACBC97}"/>
            </c:ext>
          </c:extLst>
        </c:ser>
        <c:dLbls>
          <c:showLegendKey val="0"/>
          <c:showVal val="0"/>
          <c:showCatName val="0"/>
          <c:showSerName val="0"/>
          <c:showPercent val="0"/>
          <c:showBubbleSize val="0"/>
        </c:dLbls>
        <c:gapWidth val="219"/>
        <c:overlap val="-27"/>
        <c:axId val="152735759"/>
        <c:axId val="277520047"/>
      </c:barChart>
      <c:catAx>
        <c:axId val="152735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520047"/>
        <c:crosses val="autoZero"/>
        <c:auto val="1"/>
        <c:lblAlgn val="ctr"/>
        <c:lblOffset val="100"/>
        <c:noMultiLvlLbl val="0"/>
      </c:catAx>
      <c:valAx>
        <c:axId val="277520047"/>
        <c:scaling>
          <c:orientation val="minMax"/>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35759"/>
        <c:crosses val="autoZero"/>
        <c:crossBetween val="between"/>
      </c:valAx>
      <c:dTable>
        <c:showHorzBorder val="1"/>
        <c:showVertBorder val="1"/>
        <c:showOutline val="1"/>
        <c:showKeys val="1"/>
        <c:spPr>
          <a:noFill/>
          <a:ln w="9525" cap="flat" cmpd="sng" algn="ctr">
            <a:solidFill>
              <a:schemeClr val="tx1">
                <a:lumMod val="15000"/>
                <a:lumOff val="85000"/>
              </a:schemeClr>
            </a:solidFill>
            <a:prstDash val="solid"/>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2"/>
          <c:order val="0"/>
          <c:tx>
            <c:strRef>
              <c:f>'Pivot table'!$B$24:$B$25</c:f>
              <c:strCache>
                <c:ptCount val="1"/>
                <c:pt idx="0">
                  <c:v>No</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6-0235-487A-BA1C-63FBDC535D86}"/>
            </c:ext>
          </c:extLst>
        </c:ser>
        <c:ser>
          <c:idx val="3"/>
          <c:order val="1"/>
          <c:tx>
            <c:strRef>
              <c:f>'Pivot table'!$C$24:$C$25</c:f>
              <c:strCache>
                <c:ptCount val="1"/>
                <c:pt idx="0">
                  <c:v>Yes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7-0235-487A-BA1C-63FBDC535D86}"/>
            </c:ext>
          </c:extLst>
        </c:ser>
        <c:dLbls>
          <c:showLegendKey val="0"/>
          <c:showVal val="0"/>
          <c:showCatName val="0"/>
          <c:showSerName val="0"/>
          <c:showPercent val="0"/>
          <c:showBubbleSize val="0"/>
        </c:dLbls>
        <c:marker val="1"/>
        <c:smooth val="0"/>
        <c:axId val="2001683087"/>
        <c:axId val="277525007"/>
      </c:lineChart>
      <c:catAx>
        <c:axId val="2001683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525007"/>
        <c:crosses val="autoZero"/>
        <c:auto val="1"/>
        <c:lblAlgn val="ctr"/>
        <c:lblOffset val="100"/>
        <c:noMultiLvlLbl val="0"/>
      </c:catAx>
      <c:valAx>
        <c:axId val="277525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683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wise Bike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2"/>
          <c:order val="0"/>
          <c:tx>
            <c:strRef>
              <c:f>'Pivot table'!$B$43:$B$44</c:f>
              <c:strCache>
                <c:ptCount val="1"/>
                <c:pt idx="0">
                  <c:v>No</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table'!$A$45:$A$48</c:f>
              <c:strCache>
                <c:ptCount val="3"/>
                <c:pt idx="0">
                  <c:v>Adolescent 0-31</c:v>
                </c:pt>
                <c:pt idx="1">
                  <c:v>Middle aged 31-54</c:v>
                </c:pt>
                <c:pt idx="2">
                  <c:v>Old 55+</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6-3DB6-40EE-B750-427A1474FFF4}"/>
            </c:ext>
          </c:extLst>
        </c:ser>
        <c:ser>
          <c:idx val="3"/>
          <c:order val="1"/>
          <c:tx>
            <c:strRef>
              <c:f>'Pivot table'!$C$43:$C$44</c:f>
              <c:strCache>
                <c:ptCount val="1"/>
                <c:pt idx="0">
                  <c:v>Yes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table'!$A$45:$A$48</c:f>
              <c:strCache>
                <c:ptCount val="3"/>
                <c:pt idx="0">
                  <c:v>Adolescent 0-31</c:v>
                </c:pt>
                <c:pt idx="1">
                  <c:v>Middle aged 31-54</c:v>
                </c:pt>
                <c:pt idx="2">
                  <c:v>Old 55+</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7-3DB6-40EE-B750-427A1474FFF4}"/>
            </c:ext>
          </c:extLst>
        </c:ser>
        <c:dLbls>
          <c:dLblPos val="ctr"/>
          <c:showLegendKey val="0"/>
          <c:showVal val="1"/>
          <c:showCatName val="0"/>
          <c:showSerName val="0"/>
          <c:showPercent val="0"/>
          <c:showBubbleSize val="0"/>
        </c:dLbls>
        <c:marker val="1"/>
        <c:smooth val="0"/>
        <c:axId val="152737199"/>
        <c:axId val="307606095"/>
      </c:lineChart>
      <c:catAx>
        <c:axId val="152737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606095"/>
        <c:crosses val="autoZero"/>
        <c:auto val="1"/>
        <c:lblAlgn val="ctr"/>
        <c:lblOffset val="100"/>
        <c:noMultiLvlLbl val="0"/>
      </c:catAx>
      <c:valAx>
        <c:axId val="307606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37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xdr:colOff>
      <xdr:row>3</xdr:row>
      <xdr:rowOff>11430</xdr:rowOff>
    </xdr:from>
    <xdr:to>
      <xdr:col>13</xdr:col>
      <xdr:colOff>68580</xdr:colOff>
      <xdr:row>18</xdr:row>
      <xdr:rowOff>167640</xdr:rowOff>
    </xdr:to>
    <xdr:graphicFrame macro="">
      <xdr:nvGraphicFramePr>
        <xdr:cNvPr id="2" name="Chart 1">
          <a:extLst>
            <a:ext uri="{FF2B5EF4-FFF2-40B4-BE49-F238E27FC236}">
              <a16:creationId xmlns:a16="http://schemas.microsoft.com/office/drawing/2014/main" id="{F1C43DBA-1762-64AA-B084-2493326C23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22</xdr:row>
      <xdr:rowOff>179070</xdr:rowOff>
    </xdr:from>
    <xdr:to>
      <xdr:col>12</xdr:col>
      <xdr:colOff>320040</xdr:colOff>
      <xdr:row>37</xdr:row>
      <xdr:rowOff>179070</xdr:rowOff>
    </xdr:to>
    <xdr:graphicFrame macro="">
      <xdr:nvGraphicFramePr>
        <xdr:cNvPr id="3" name="Chart 2">
          <a:extLst>
            <a:ext uri="{FF2B5EF4-FFF2-40B4-BE49-F238E27FC236}">
              <a16:creationId xmlns:a16="http://schemas.microsoft.com/office/drawing/2014/main" id="{8E7E7F01-B79F-07F5-A0C3-73898FB524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42</xdr:row>
      <xdr:rowOff>3810</xdr:rowOff>
    </xdr:from>
    <xdr:to>
      <xdr:col>12</xdr:col>
      <xdr:colOff>312420</xdr:colOff>
      <xdr:row>57</xdr:row>
      <xdr:rowOff>3810</xdr:rowOff>
    </xdr:to>
    <xdr:graphicFrame macro="">
      <xdr:nvGraphicFramePr>
        <xdr:cNvPr id="4" name="Chart 3">
          <a:extLst>
            <a:ext uri="{FF2B5EF4-FFF2-40B4-BE49-F238E27FC236}">
              <a16:creationId xmlns:a16="http://schemas.microsoft.com/office/drawing/2014/main" id="{CBDFC17D-9340-850D-4DDF-23FFC4767B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38100</xdr:colOff>
      <xdr:row>6</xdr:row>
      <xdr:rowOff>9860</xdr:rowOff>
    </xdr:from>
    <xdr:to>
      <xdr:col>9</xdr:col>
      <xdr:colOff>19050</xdr:colOff>
      <xdr:row>22</xdr:row>
      <xdr:rowOff>82250</xdr:rowOff>
    </xdr:to>
    <xdr:graphicFrame macro="">
      <xdr:nvGraphicFramePr>
        <xdr:cNvPr id="2" name="Chart 1">
          <a:extLst>
            <a:ext uri="{FF2B5EF4-FFF2-40B4-BE49-F238E27FC236}">
              <a16:creationId xmlns:a16="http://schemas.microsoft.com/office/drawing/2014/main" id="{939AFCE5-516C-49A9-BDD4-5FBDE9161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32658</xdr:colOff>
      <xdr:row>22</xdr:row>
      <xdr:rowOff>93553</xdr:rowOff>
    </xdr:from>
    <xdr:to>
      <xdr:col>16</xdr:col>
      <xdr:colOff>2</xdr:colOff>
      <xdr:row>38</xdr:row>
      <xdr:rowOff>162134</xdr:rowOff>
    </xdr:to>
    <xdr:graphicFrame macro="">
      <xdr:nvGraphicFramePr>
        <xdr:cNvPr id="3" name="Chart 2">
          <a:extLst>
            <a:ext uri="{FF2B5EF4-FFF2-40B4-BE49-F238E27FC236}">
              <a16:creationId xmlns:a16="http://schemas.microsoft.com/office/drawing/2014/main" id="{AB4398DD-C3BC-4B0C-84B8-97B9143CC5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40821</xdr:colOff>
      <xdr:row>6</xdr:row>
      <xdr:rowOff>9860</xdr:rowOff>
    </xdr:from>
    <xdr:to>
      <xdr:col>16</xdr:col>
      <xdr:colOff>1</xdr:colOff>
      <xdr:row>22</xdr:row>
      <xdr:rowOff>76199</xdr:rowOff>
    </xdr:to>
    <xdr:graphicFrame macro="">
      <xdr:nvGraphicFramePr>
        <xdr:cNvPr id="4" name="Chart 3">
          <a:extLst>
            <a:ext uri="{FF2B5EF4-FFF2-40B4-BE49-F238E27FC236}">
              <a16:creationId xmlns:a16="http://schemas.microsoft.com/office/drawing/2014/main" id="{5A4A5FF5-D1D2-4A91-ADE8-42366CFBBB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6</xdr:row>
      <xdr:rowOff>19596</xdr:rowOff>
    </xdr:from>
    <xdr:to>
      <xdr:col>3</xdr:col>
      <xdr:colOff>22860</xdr:colOff>
      <xdr:row>11</xdr:row>
      <xdr:rowOff>10886</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3B031E15-9519-4D3B-9127-1118E0254F2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2860" y="1129939"/>
              <a:ext cx="1828800" cy="9165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11</xdr:row>
      <xdr:rowOff>30480</xdr:rowOff>
    </xdr:from>
    <xdr:to>
      <xdr:col>3</xdr:col>
      <xdr:colOff>22860</xdr:colOff>
      <xdr:row>17</xdr:row>
      <xdr:rowOff>119744</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79457F71-A949-19F1-7F3D-699E6E15A33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860" y="2066109"/>
              <a:ext cx="1828800" cy="11996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17</xdr:row>
      <xdr:rowOff>139337</xdr:rowOff>
    </xdr:from>
    <xdr:to>
      <xdr:col>3</xdr:col>
      <xdr:colOff>22860</xdr:colOff>
      <xdr:row>26</xdr:row>
      <xdr:rowOff>174171</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DE90CDA5-5E5D-FE04-2BFA-0D6BAED1045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860" y="3285308"/>
              <a:ext cx="1828800" cy="1700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man" refreshedDate="45243.436702314815" createdVersion="8" refreshedVersion="8" minRefreshableVersion="3" recordCount="1000" xr:uid="{5E13A7A2-6D6E-4D39-84DF-86F5961B01E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31-54"/>
        <s v="Old 55+"/>
        <s v="Adolescent 0-31"/>
      </sharedItems>
    </cacheField>
    <cacheField name="Purchased Bike" numFmtId="0">
      <sharedItems count="2">
        <s v="No"/>
        <s v="Yes"/>
      </sharedItems>
    </cacheField>
  </cacheFields>
  <extLst>
    <ext xmlns:x14="http://schemas.microsoft.com/office/spreadsheetml/2009/9/main" uri="{725AE2AE-9491-48be-B2B4-4EB974FC3084}">
      <x14:pivotCacheDefinition pivotCacheId="3145483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1"/>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1"/>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1"/>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1"/>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3AE109-EC79-4038-9849-2DCDB275F6C5}" name="PivotTable9"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3:D4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4C3DA0-5279-409E-A316-A27F96C97EDE}" name="PivotTable8"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4:D3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EADD01-C2AC-4367-8DC8-A0908A0F411B}" name="PivotTable6"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ABD81D9-4BC0-464F-B3F9-413D08C4BEBB}" sourceName="Marital Status">
  <pivotTables>
    <pivotTable tabId="6" name="PivotTable6"/>
    <pivotTable tabId="6" name="PivotTable8"/>
    <pivotTable tabId="6" name="PivotTable9"/>
  </pivotTables>
  <data>
    <tabular pivotCacheId="31454838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12240F0-389D-4083-BCD4-41ACA20FB98E}" sourceName="Region">
  <pivotTables>
    <pivotTable tabId="6" name="PivotTable6"/>
    <pivotTable tabId="6" name="PivotTable8"/>
    <pivotTable tabId="6" name="PivotTable9"/>
  </pivotTables>
  <data>
    <tabular pivotCacheId="31454838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80FD5C4-23DE-447F-9C66-AB528BA7000E}" sourceName="Education">
  <pivotTables>
    <pivotTable tabId="6" name="PivotTable6"/>
    <pivotTable tabId="6" name="PivotTable8"/>
    <pivotTable tabId="6" name="PivotTable9"/>
  </pivotTables>
  <data>
    <tabular pivotCacheId="314548387">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5CE2764-054F-4047-BCF2-CBA8E96DFF19}" cache="Slicer_Marital_Status" caption="Marital Status" rowHeight="234950"/>
  <slicer name="Region" xr10:uid="{C568CA78-1ADE-485E-B0D0-E44949F1ADEA}" cache="Slicer_Region" caption="Region" rowHeight="234950"/>
  <slicer name="Education" xr10:uid="{C958001B-6108-46F5-9E01-38155AAECB54}"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H18"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3F75C-344E-4BF5-830F-E04DB454209E}">
  <dimension ref="A1:N1001"/>
  <sheetViews>
    <sheetView zoomScaleNormal="100" workbookViewId="0">
      <selection activeCell="H17" sqref="H17"/>
    </sheetView>
  </sheetViews>
  <sheetFormatPr defaultRowHeight="14.4" x14ac:dyDescent="0.3"/>
  <cols>
    <col min="1" max="1" width="6" bestFit="1" customWidth="1"/>
    <col min="2" max="2" width="14.5546875" bestFit="1" customWidth="1"/>
    <col min="3" max="3" width="9.109375" bestFit="1" customWidth="1"/>
    <col min="4" max="4" width="11.44140625" bestFit="1" customWidth="1"/>
    <col min="5" max="5" width="9.88671875" bestFit="1" customWidth="1"/>
    <col min="6" max="6" width="16.21875" bestFit="1" customWidth="1"/>
    <col min="7" max="7" width="12.6640625" bestFit="1" customWidth="1"/>
    <col min="8" max="8" width="14" bestFit="1" customWidth="1"/>
    <col min="9" max="9" width="4.5546875" bestFit="1" customWidth="1"/>
    <col min="10" max="10" width="8.44140625" bestFit="1" customWidth="1"/>
    <col min="11" max="11" width="12.88671875" bestFit="1" customWidth="1"/>
    <col min="12" max="12" width="6.21875" bestFit="1" customWidth="1"/>
    <col min="13" max="13" width="19.44140625" customWidth="1"/>
    <col min="14" max="14" width="13.3320312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IF(L2&lt;25,"Adult",IF(L2&gt;54,"Old 55+",IF(L2&gt;=31,"Middle aged 31-54",IF(L2&lt;31,"Adolescent 0-31","Invalid"))))</f>
        <v>Middle aged 31-54</v>
      </c>
      <c r="N2" t="s">
        <v>18</v>
      </c>
    </row>
    <row r="3" spans="1:14" x14ac:dyDescent="0.3">
      <c r="A3">
        <v>24107</v>
      </c>
      <c r="B3" t="s">
        <v>36</v>
      </c>
      <c r="C3" t="s">
        <v>38</v>
      </c>
      <c r="D3" s="3">
        <v>30000</v>
      </c>
      <c r="E3">
        <v>3</v>
      </c>
      <c r="F3" t="s">
        <v>19</v>
      </c>
      <c r="G3" t="s">
        <v>20</v>
      </c>
      <c r="H3" t="s">
        <v>15</v>
      </c>
      <c r="I3">
        <v>1</v>
      </c>
      <c r="J3" t="s">
        <v>16</v>
      </c>
      <c r="K3" t="s">
        <v>17</v>
      </c>
      <c r="L3">
        <v>43</v>
      </c>
      <c r="M3" t="str">
        <f t="shared" ref="M3:M66" si="0">IF(L3&lt;25,"Adult",IF(L3&gt;54,"Old 55+",IF(L3&gt;=31,"Middle aged 31-54",IF(L3&lt;31,"Adolescent 0-31","Invalid"))))</f>
        <v>Middle aged 31-54</v>
      </c>
      <c r="N3" t="s">
        <v>18</v>
      </c>
    </row>
    <row r="4" spans="1:14" x14ac:dyDescent="0.3">
      <c r="A4">
        <v>14177</v>
      </c>
      <c r="B4" t="s">
        <v>36</v>
      </c>
      <c r="C4" t="s">
        <v>38</v>
      </c>
      <c r="D4" s="3">
        <v>80000</v>
      </c>
      <c r="E4">
        <v>5</v>
      </c>
      <c r="F4" t="s">
        <v>19</v>
      </c>
      <c r="G4" t="s">
        <v>21</v>
      </c>
      <c r="H4" t="s">
        <v>18</v>
      </c>
      <c r="I4">
        <v>2</v>
      </c>
      <c r="J4" t="s">
        <v>22</v>
      </c>
      <c r="K4" t="s">
        <v>17</v>
      </c>
      <c r="L4">
        <v>60</v>
      </c>
      <c r="M4" t="str">
        <f t="shared" si="0"/>
        <v>Old 55+</v>
      </c>
      <c r="N4" t="s">
        <v>18</v>
      </c>
    </row>
    <row r="5" spans="1:14" x14ac:dyDescent="0.3">
      <c r="A5">
        <v>24381</v>
      </c>
      <c r="B5" t="s">
        <v>37</v>
      </c>
      <c r="C5" t="s">
        <v>38</v>
      </c>
      <c r="D5" s="3">
        <v>70000</v>
      </c>
      <c r="E5">
        <v>0</v>
      </c>
      <c r="F5" t="s">
        <v>13</v>
      </c>
      <c r="G5" t="s">
        <v>21</v>
      </c>
      <c r="H5" t="s">
        <v>15</v>
      </c>
      <c r="I5">
        <v>1</v>
      </c>
      <c r="J5" t="s">
        <v>23</v>
      </c>
      <c r="K5" t="s">
        <v>24</v>
      </c>
      <c r="L5">
        <v>41</v>
      </c>
      <c r="M5" t="str">
        <f t="shared" si="0"/>
        <v>Middle aged 31-54</v>
      </c>
      <c r="N5" t="s">
        <v>15</v>
      </c>
    </row>
    <row r="6" spans="1:14" x14ac:dyDescent="0.3">
      <c r="A6">
        <v>25597</v>
      </c>
      <c r="B6" t="s">
        <v>37</v>
      </c>
      <c r="C6" t="s">
        <v>38</v>
      </c>
      <c r="D6" s="3">
        <v>30000</v>
      </c>
      <c r="E6">
        <v>0</v>
      </c>
      <c r="F6" t="s">
        <v>13</v>
      </c>
      <c r="G6" t="s">
        <v>20</v>
      </c>
      <c r="H6" t="s">
        <v>18</v>
      </c>
      <c r="I6">
        <v>0</v>
      </c>
      <c r="J6" t="s">
        <v>16</v>
      </c>
      <c r="K6" t="s">
        <v>17</v>
      </c>
      <c r="L6">
        <v>36</v>
      </c>
      <c r="M6" t="str">
        <f t="shared" si="0"/>
        <v>Middle aged 31-54</v>
      </c>
      <c r="N6" t="s">
        <v>15</v>
      </c>
    </row>
    <row r="7" spans="1:14" x14ac:dyDescent="0.3">
      <c r="A7">
        <v>13507</v>
      </c>
      <c r="B7" t="s">
        <v>36</v>
      </c>
      <c r="C7" t="s">
        <v>39</v>
      </c>
      <c r="D7" s="3">
        <v>10000</v>
      </c>
      <c r="E7">
        <v>2</v>
      </c>
      <c r="F7" t="s">
        <v>19</v>
      </c>
      <c r="G7" t="s">
        <v>25</v>
      </c>
      <c r="H7" t="s">
        <v>15</v>
      </c>
      <c r="I7">
        <v>0</v>
      </c>
      <c r="J7" t="s">
        <v>26</v>
      </c>
      <c r="K7" t="s">
        <v>17</v>
      </c>
      <c r="L7">
        <v>50</v>
      </c>
      <c r="M7" t="str">
        <f t="shared" si="0"/>
        <v>Middle aged 31-54</v>
      </c>
      <c r="N7" t="s">
        <v>18</v>
      </c>
    </row>
    <row r="8" spans="1:14" x14ac:dyDescent="0.3">
      <c r="A8">
        <v>27974</v>
      </c>
      <c r="B8" t="s">
        <v>37</v>
      </c>
      <c r="C8" t="s">
        <v>38</v>
      </c>
      <c r="D8" s="3">
        <v>160000</v>
      </c>
      <c r="E8">
        <v>2</v>
      </c>
      <c r="F8" t="s">
        <v>27</v>
      </c>
      <c r="G8" t="s">
        <v>28</v>
      </c>
      <c r="H8" t="s">
        <v>15</v>
      </c>
      <c r="I8">
        <v>4</v>
      </c>
      <c r="J8" t="s">
        <v>16</v>
      </c>
      <c r="K8" t="s">
        <v>24</v>
      </c>
      <c r="L8">
        <v>33</v>
      </c>
      <c r="M8" t="str">
        <f t="shared" si="0"/>
        <v>Middle aged 31-54</v>
      </c>
      <c r="N8" t="s">
        <v>15</v>
      </c>
    </row>
    <row r="9" spans="1:14" x14ac:dyDescent="0.3">
      <c r="A9">
        <v>19364</v>
      </c>
      <c r="B9" t="s">
        <v>36</v>
      </c>
      <c r="C9" t="s">
        <v>38</v>
      </c>
      <c r="D9" s="3">
        <v>40000</v>
      </c>
      <c r="E9">
        <v>1</v>
      </c>
      <c r="F9" t="s">
        <v>13</v>
      </c>
      <c r="G9" t="s">
        <v>14</v>
      </c>
      <c r="H9" t="s">
        <v>15</v>
      </c>
      <c r="I9">
        <v>0</v>
      </c>
      <c r="J9" t="s">
        <v>16</v>
      </c>
      <c r="K9" t="s">
        <v>17</v>
      </c>
      <c r="L9">
        <v>43</v>
      </c>
      <c r="M9" t="str">
        <f t="shared" si="0"/>
        <v>Middle aged 31-54</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aged 31-54</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aged 31-54</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aged 31-54</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aged 31-54</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aged 31-54</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aged 31-54</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aged 31-54</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aged 31-54</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aged 31-54</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aged 31-54</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aged 31-54</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aged 31-54</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 0-31</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aged 31-54</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aged 31-54</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aged 31-54</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 0-31</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aged 31-54</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aged 31-54</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aged 31-54</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aged 31-54</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 0-31</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 0-31</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aged 31-54</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aged 31-54</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aged 31-54</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aged 31-54</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aged 31-54</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aged 31-54</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aged 31-54</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aged 31-54</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aged 31-54</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 0-31</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aged 31-54</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aged 31-54</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aged 31-54</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aged 31-54</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aged 31-54</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aged 31-54</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aged 31-54</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aged 31-54</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aged 31-54</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aged 31-54</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aged 31-54</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IF(L67&lt;25,"Adult",IF(L67&gt;54,"Old 55+",IF(L67&gt;=31,"Middle aged 31-54",IF(L67&lt;31,"Adolescent 0-31","Invalid"))))</f>
        <v>Old 55+</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aged 31-54</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aged 31-54</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aged 31-54</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 0-31</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aged 31-54</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aged 31-54</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aged 31-54</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aged 31-54</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aged 31-54</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 0-31</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 0-31</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aged 31-54</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aged 31-54</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aged 31-54</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aged 31-54</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 0-31</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aged 31-54</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 0-31</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aged 31-54</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aged 31-54</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 0-31</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aged 31-54</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 0-31</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 0-31</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aged 31-54</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aged 31-54</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 55+</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aged 31-54</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aged 31-54</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 0-31</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aged 31-54</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aged 31-54</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aged 31-54</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aged 31-54</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aged 31-54</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aged 31-54</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 0-31</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aged 31-54</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aged 31-54</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aged 31-54</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aged 31-54</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aged 31-54</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aged 31-54</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aged 31-54</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aged 31-54</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 0-31</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 0-31</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aged 31-54</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aged 31-54</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 0-31</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aged 31-54</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aged 31-54</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aged 31-54</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aged 31-54</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aged 31-54</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aged 31-54</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aged 31-54</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IF(L131&lt;25,"Adult",IF(L131&gt;54,"Old 55+",IF(L131&gt;=31,"Middle aged 31-54",IF(L131&lt;31,"Adolescent 0-31","Invalid"))))</f>
        <v>Middle aged 31-54</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aged 31-54</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aged 31-54</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aged 31-54</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aged 31-54</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aged 31-54</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aged 31-54</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aged 31-54</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 0-31</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aged 31-54</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aged 31-54</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aged 31-54</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aged 31-54</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aged 31-54</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aged 31-54</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 0-31</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aged 31-54</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aged 31-54</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aged 31-54</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aged 31-54</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aged 31-54</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aged 31-54</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aged 31-54</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aged 31-54</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aged 31-54</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aged 31-54</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aged 31-54</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aged 31-54</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aged 31-54</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 0-31</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 0-31</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aged 31-54</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aged 31-54</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aged 31-54</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aged 31-54</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aged 31-54</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 0-31</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aged 31-54</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aged 31-54</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 0-31</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aged 31-54</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 55+</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aged 31-54</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aged 31-54</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aged 31-54</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 55+</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aged 31-54</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 55+</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aged 31-54</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aged 31-54</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aged 31-54</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 55+</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IF(L195&lt;25,"Adult",IF(L195&gt;54,"Old 55+",IF(L195&gt;=31,"Middle aged 31-54",IF(L195&lt;31,"Adolescent 0-31","Invalid"))))</f>
        <v>Middle aged 31-54</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aged 31-54</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 0-31</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aged 31-54</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aged 31-54</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aged 31-54</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aged 31-54</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 0-31</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aged 31-54</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aged 31-54</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aged 31-54</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aged 31-54</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 55+</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 0-31</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aged 31-54</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aged 31-54</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aged 31-54</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aged 31-54</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 0-31</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aged 31-54</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aged 31-54</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aged 31-54</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 0-31</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aged 31-54</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 0-31</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aged 31-54</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aged 31-54</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aged 31-54</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aged 31-54</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aged 31-54</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aged 31-54</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aged 31-54</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aged 31-54</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 55+</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aged 31-54</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aged 31-54</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 0-31</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aged 31-54</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aged 31-54</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 0-31</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aged 31-54</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aged 31-54</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aged 31-54</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 0-31</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aged 31-54</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 0-31</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aged 31-54</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aged 31-54</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aged 31-54</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aged 31-54</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aged 31-54</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aged 31-54</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aged 31-54</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aged 31-54</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IF(L259&lt;25,"Adult",IF(L259&gt;54,"Old 55+",IF(L259&gt;=31,"Middle aged 31-54",IF(L259&lt;31,"Adolescent 0-31","Invalid"))))</f>
        <v>Middle aged 31-54</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 55+</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aged 31-54</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aged 31-54</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aged 31-54</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aged 31-54</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aged 31-54</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aged 31-54</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aged 31-54</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 0-31</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aged 31-54</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aged 31-54</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aged 31-54</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aged 31-54</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 0-31</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aged 31-54</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 0-31</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aged 31-54</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aged 31-54</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aged 31-54</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aged 31-54</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aged 31-54</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aged 31-54</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aged 31-54</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aged 31-54</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aged 31-54</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aged 31-54</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aged 31-54</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aged 31-54</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aged 31-54</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aged 31-54</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aged 31-54</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aged 31-54</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aged 31-54</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aged 31-54</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aged 31-54</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aged 31-54</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aged 31-54</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aged 31-54</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aged 31-54</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aged 31-54</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aged 31-54</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 0-31</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aged 31-54</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aged 31-54</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aged 31-54</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aged 31-54</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aged 31-54</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aged 31-54</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aged 31-54</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aged 31-54</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aged 31-54</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aged 31-54</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aged 31-54</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aged 31-54</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aged 31-54</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aged 31-54</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IF(L323&lt;25,"Adult",IF(L323&gt;54,"Old 55+",IF(L323&gt;=31,"Middle aged 31-54",IF(L323&lt;31,"Adolescent 0-31","Invalid"))))</f>
        <v>Middle aged 31-54</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aged 31-54</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aged 31-54</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aged 31-54</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aged 31-54</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 0-31</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aged 31-54</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aged 31-54</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 55+</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aged 31-54</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 0-31</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aged 31-54</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aged 31-54</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aged 31-54</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aged 31-54</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aged 31-54</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aged 31-54</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aged 31-54</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 0-31</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aged 31-54</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aged 31-54</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aged 31-54</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aged 31-54</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aged 31-54</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aged 31-54</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aged 31-54</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aged 31-54</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 0-31</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 0-31</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aged 31-54</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aged 31-54</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aged 31-54</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aged 31-54</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aged 31-54</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aged 31-54</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aged 31-54</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 0-31</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aged 31-54</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 0-31</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aged 31-54</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aged 31-54</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aged 31-54</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aged 31-54</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aged 31-54</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aged 31-54</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aged 31-54</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aged 31-54</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aged 31-54</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 0-31</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aged 31-54</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aged 31-54</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aged 31-54</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 0-31</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aged 31-54</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aged 31-54</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 0-31</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IF(L387&lt;25,"Adult",IF(L387&gt;54,"Old 55+",IF(L387&gt;=31,"Middle aged 31-54",IF(L387&lt;31,"Adolescent 0-31","Invalid"))))</f>
        <v>Middle aged 31-54</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aged 31-54</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aged 31-54</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aged 31-54</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aged 31-54</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aged 31-54</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aged 31-54</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aged 31-54</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aged 31-54</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aged 31-54</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aged 31-54</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aged 31-54</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aged 31-54</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aged 31-54</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aged 31-54</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aged 31-54</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aged 31-54</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aged 31-54</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aged 31-54</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aged 31-54</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aged 31-54</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aged 31-54</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aged 31-54</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aged 31-54</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aged 31-54</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aged 31-54</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aged 31-54</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aged 31-54</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aged 31-54</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aged 31-54</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 55+</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aged 31-54</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aged 31-54</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aged 31-54</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aged 31-54</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 0-31</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aged 31-54</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aged 31-54</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aged 31-54</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 0-31</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aged 31-54</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 0-31</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aged 31-54</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aged 31-54</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 0-31</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aged 31-54</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aged 31-54</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aged 31-54</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aged 31-54</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aged 31-54</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aged 31-54</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aged 31-54</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aged 31-54</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aged 31-54</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aged 31-54</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aged 31-54</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IF(L451&lt;25,"Adult",IF(L451&gt;54,"Old 55+",IF(L451&gt;=31,"Middle aged 31-54",IF(L451&lt;31,"Adolescent 0-31","Invalid"))))</f>
        <v>Middle aged 31-54</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aged 31-54</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aged 31-54</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aged 31-54</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aged 31-54</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aged 31-54</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aged 31-54</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aged 31-54</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aged 31-54</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aged 31-54</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aged 31-54</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aged 31-54</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aged 31-54</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aged 31-54</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aged 31-54</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aged 31-54</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aged 31-54</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 0-31</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aged 31-54</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aged 31-54</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aged 31-54</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aged 31-54</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aged 31-54</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aged 31-54</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aged 31-54</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aged 31-54</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aged 31-54</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aged 31-54</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aged 31-54</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aged 31-54</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aged 31-54</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 55+</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aged 31-54</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aged 31-54</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aged 31-54</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aged 31-54</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aged 31-54</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aged 31-54</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 55+</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aged 31-54</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 55+</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aged 31-54</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aged 31-54</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aged 31-54</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aged 31-54</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aged 31-54</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aged 31-54</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 0-31</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aged 31-54</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aged 31-54</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aged 31-54</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aged 31-54</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aged 31-54</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 0-31</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aged 31-54</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aged 31-54</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aged 31-54</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IF(L515&lt;25,"Adult",IF(L515&gt;54,"Old 55+",IF(L515&gt;=31,"Middle aged 31-54",IF(L515&lt;31,"Adolescent 0-31","Invalid"))))</f>
        <v>Old 55+</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aged 31-54</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aged 31-54</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aged 31-54</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aged 31-54</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aged 31-54</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aged 31-54</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 55+</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aged 31-54</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aged 31-54</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 55+</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aged 31-54</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aged 31-54</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 0-31</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 55+</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 0-31</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 0-31</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aged 31-54</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 55+</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 55+</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aged 31-54</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aged 31-54</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aged 31-54</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aged 31-54</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aged 31-54</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aged 31-54</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aged 31-54</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 0-31</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aged 31-54</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aged 31-54</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 0-31</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aged 31-54</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aged 31-54</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aged 31-54</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aged 31-54</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 55+</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aged 31-54</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aged 31-54</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aged 31-54</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aged 31-54</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aged 31-54</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aged 31-54</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 55+</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aged 31-54</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aged 31-54</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aged 31-54</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 0-31</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 0-31</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aged 31-54</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aged 31-54</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aged 31-54</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 55+</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aged 31-54</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 0-31</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aged 31-54</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 55+</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aged 31-54</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IF(L579&lt;25,"Adult",IF(L579&gt;54,"Old 55+",IF(L579&gt;=31,"Middle aged 31-54",IF(L579&lt;31,"Adolescent 0-31","Invalid"))))</f>
        <v>Middle aged 31-54</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aged 31-54</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 55+</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 0-31</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aged 31-54</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 55+</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aged 31-54</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aged 31-54</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aged 31-54</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aged 31-54</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aged 31-54</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 55+</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aged 31-54</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 55+</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aged 31-54</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aged 31-54</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aged 31-54</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aged 31-54</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aged 31-54</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aged 31-54</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aged 31-54</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aged 31-54</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 0-31</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aged 31-54</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aged 31-54</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aged 31-54</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aged 31-54</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aged 31-54</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aged 31-54</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aged 31-54</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 0-31</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aged 31-54</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aged 31-54</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aged 31-54</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aged 31-54</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aged 31-54</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aged 31-54</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 0-31</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aged 31-54</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aged 31-54</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 0-31</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 0-31</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aged 31-54</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aged 31-54</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 0-31</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aged 31-54</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aged 31-54</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aged 31-54</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aged 31-54</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aged 31-54</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 0-31</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IF(L643&lt;25,"Adult",IF(L643&gt;54,"Old 55+",IF(L643&gt;=31,"Middle aged 31-54",IF(L643&lt;31,"Adolescent 0-31","Invalid"))))</f>
        <v>Old 55+</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aged 31-54</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aged 31-54</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aged 31-54</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aged 31-54</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aged 31-54</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aged 31-54</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aged 31-54</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 55+</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aged 31-54</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aged 31-54</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aged 31-54</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aged 31-54</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aged 31-54</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aged 31-54</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aged 31-54</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aged 31-54</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 55+</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aged 31-54</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 0-31</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aged 31-54</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aged 31-54</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aged 31-54</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aged 31-54</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aged 31-54</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 55+</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aged 31-54</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aged 31-54</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 55+</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aged 31-54</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 0-31</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aged 31-54</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aged 31-54</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aged 31-54</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aged 31-54</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aged 31-54</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 55+</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aged 31-54</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aged 31-54</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aged 31-54</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aged 31-54</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aged 31-54</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aged 31-54</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aged 31-54</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 0-31</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 0-31</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 0-31</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aged 31-54</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aged 31-54</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aged 31-54</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aged 31-54</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aged 31-54</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aged 31-54</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 0-31</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 0-31</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aged 31-54</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aged 31-54</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 0-31</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aged 31-54</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aged 31-54</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aged 31-54</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IF(L707&lt;25,"Adult",IF(L707&gt;54,"Old 55+",IF(L707&gt;=31,"Middle aged 31-54",IF(L707&lt;31,"Adolescent 0-31","Invalid"))))</f>
        <v>Old 55+</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aged 31-54</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aged 31-54</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 55+</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 55+</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aged 31-54</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 55+</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aged 31-54</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 0-31</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aged 31-54</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aged 31-54</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aged 31-54</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aged 31-54</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aged 31-54</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aged 31-54</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aged 31-54</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aged 31-54</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aged 31-54</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aged 31-54</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aged 31-54</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aged 31-54</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 0-31</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aged 31-54</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aged 31-54</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aged 31-54</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aged 31-54</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aged 31-54</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aged 31-54</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 0-31</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aged 31-54</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aged 31-54</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aged 31-54</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 55+</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 0-31</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aged 31-54</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 0-31</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aged 31-54</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 55+</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aged 31-54</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 55+</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aged 31-54</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aged 31-54</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aged 31-54</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aged 31-54</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 0-31</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aged 31-54</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aged 31-54</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aged 31-54</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aged 31-54</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aged 31-54</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aged 31-54</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 55+</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aged 31-54</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aged 31-54</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 0-31</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aged 31-54</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aged 31-54</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aged 31-54</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IF(L771&lt;25,"Adult",IF(L771&gt;54,"Old 55+",IF(L771&gt;=31,"Middle aged 31-54",IF(L771&lt;31,"Adolescent 0-31","Invalid"))))</f>
        <v>Middle aged 31-54</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aged 31-54</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aged 31-54</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aged 31-54</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aged 31-54</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aged 31-54</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 0-31</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aged 31-54</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aged 31-54</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 55+</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aged 31-54</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aged 31-54</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aged 31-54</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aged 31-54</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 0-31</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aged 31-54</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aged 31-54</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aged 31-54</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aged 31-54</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 0-31</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aged 31-54</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aged 31-54</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aged 31-54</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 0-31</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 0-31</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aged 31-54</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aged 31-54</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 0-31</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 0-31</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 0-31</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aged 31-54</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aged 31-54</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aged 31-54</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aged 31-54</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aged 31-54</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aged 31-54</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 55+</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aged 31-54</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 0-31</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aged 31-54</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aged 31-54</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 0-31</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 0-31</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aged 31-54</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aged 31-54</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aged 31-54</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aged 31-54</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aged 31-54</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aged 31-54</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aged 31-54</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aged 31-54</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 0-31</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aged 31-54</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aged 31-54</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aged 31-54</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IF(L835&lt;25,"Adult",IF(L835&gt;54,"Old 55+",IF(L835&gt;=31,"Middle aged 31-54",IF(L835&lt;31,"Adolescent 0-31","Invalid"))))</f>
        <v>Middle aged 31-54</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aged 31-54</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aged 31-54</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 0-31</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aged 31-54</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aged 31-54</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aged 31-54</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aged 31-54</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aged 31-54</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aged 31-54</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 55+</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aged 31-54</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 0-31</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aged 31-54</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aged 31-54</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aged 31-54</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aged 31-54</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aged 31-54</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aged 31-54</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 0-31</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aged 31-54</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aged 31-54</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aged 31-54</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aged 31-54</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aged 31-54</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aged 31-54</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aged 31-54</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aged 31-54</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aged 31-54</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 55+</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aged 31-54</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 55+</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aged 31-54</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aged 31-54</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 55+</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aged 31-54</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aged 31-54</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aged 31-54</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aged 31-54</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 0-31</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aged 31-54</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aged 31-54</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aged 31-54</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aged 31-54</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aged 31-54</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aged 31-54</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aged 31-54</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aged 31-54</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aged 31-54</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aged 31-54</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aged 31-54</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aged 31-54</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aged 31-54</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aged 31-54</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IF(L899&lt;25,"Adult",IF(L899&gt;54,"Old 55+",IF(L899&gt;=31,"Middle aged 31-54",IF(L899&lt;31,"Adolescent 0-31","Invalid"))))</f>
        <v>Adolescent 0-31</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 55+</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aged 31-54</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aged 31-54</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aged 31-54</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aged 31-54</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aged 31-54</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aged 31-54</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aged 31-54</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 55+</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aged 31-54</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aged 31-54</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aged 31-54</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aged 31-54</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aged 31-54</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aged 31-54</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 55+</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aged 31-54</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aged 31-54</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aged 31-54</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 55+</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aged 31-54</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aged 31-54</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aged 31-54</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aged 31-54</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aged 31-54</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aged 31-54</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 55+</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aged 31-54</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aged 31-54</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aged 31-54</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aged 31-54</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aged 31-54</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 0-31</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 0-31</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aged 31-54</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aged 31-54</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 0-31</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aged 31-54</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aged 31-54</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aged 31-54</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aged 31-54</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aged 31-54</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aged 31-54</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aged 31-54</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aged 31-54</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aged 31-54</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aged 31-54</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aged 31-54</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aged 31-54</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 0-31</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aged 31-54</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aged 31-54</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aged 31-54</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 0-31</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aged 31-54</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aged 31-54</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aged 31-54</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IF(L963&lt;25,"Adult",IF(L963&gt;54,"Old 55+",IF(L963&gt;=31,"Middle aged 31-54",IF(L963&lt;31,"Adolescent 0-31","Invalid"))))</f>
        <v>Old 55+</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 55+</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 55+</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aged 31-54</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aged 31-54</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 0-31</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aged 31-54</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aged 31-54</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aged 31-54</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aged 31-54</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aged 31-54</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aged 31-54</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aged 31-54</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 55+</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aged 31-54</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aged 31-54</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aged 31-54</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aged 31-54</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aged 31-54</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aged 31-54</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aged 31-54</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aged 31-54</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 55+</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 55+</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 55+</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aged 31-54</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 0-31</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aged 31-54</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aged 31-54</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aged 31-54</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aged 31-54</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aged 31-54</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aged 31-54</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aged 31-54</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aged 31-54</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aged 31-54</v>
      </c>
      <c r="N1001" t="s">
        <v>15</v>
      </c>
    </row>
  </sheetData>
  <autoFilter ref="A1:N1001" xr:uid="{7533F75C-344E-4BF5-830F-E04DB454209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A7134-4B70-4479-B815-B9915A87ED03}">
  <dimension ref="A4:D48"/>
  <sheetViews>
    <sheetView topLeftCell="A16" workbookViewId="0">
      <selection activeCell="O46" sqref="O4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4" spans="1:4" x14ac:dyDescent="0.3">
      <c r="A4" s="4" t="s">
        <v>43</v>
      </c>
      <c r="B4" s="4" t="s">
        <v>44</v>
      </c>
    </row>
    <row r="5" spans="1:4" x14ac:dyDescent="0.3">
      <c r="A5" s="4" t="s">
        <v>41</v>
      </c>
      <c r="B5" t="s">
        <v>18</v>
      </c>
      <c r="C5" t="s">
        <v>15</v>
      </c>
      <c r="D5" t="s">
        <v>42</v>
      </c>
    </row>
    <row r="6" spans="1:4" x14ac:dyDescent="0.3">
      <c r="A6" s="5" t="s">
        <v>39</v>
      </c>
      <c r="B6" s="6">
        <v>53440</v>
      </c>
      <c r="C6" s="6">
        <v>55774.058577405856</v>
      </c>
      <c r="D6" s="6">
        <v>54580.777096114522</v>
      </c>
    </row>
    <row r="7" spans="1:4" x14ac:dyDescent="0.3">
      <c r="A7" s="5" t="s">
        <v>38</v>
      </c>
      <c r="B7" s="6">
        <v>56208.178438661707</v>
      </c>
      <c r="C7" s="6">
        <v>60123.966942148763</v>
      </c>
      <c r="D7" s="6">
        <v>58062.62230919765</v>
      </c>
    </row>
    <row r="8" spans="1:4" x14ac:dyDescent="0.3">
      <c r="A8" s="5" t="s">
        <v>42</v>
      </c>
      <c r="B8" s="6">
        <v>54874.759152215796</v>
      </c>
      <c r="C8" s="6">
        <v>57962.577962577961</v>
      </c>
      <c r="D8" s="6">
        <v>56360</v>
      </c>
    </row>
    <row r="24" spans="1:4" x14ac:dyDescent="0.3">
      <c r="A24" s="4" t="s">
        <v>45</v>
      </c>
      <c r="B24" s="4" t="s">
        <v>44</v>
      </c>
    </row>
    <row r="25" spans="1:4" x14ac:dyDescent="0.3">
      <c r="A25" s="4" t="s">
        <v>41</v>
      </c>
      <c r="B25" t="s">
        <v>18</v>
      </c>
      <c r="C25" t="s">
        <v>15</v>
      </c>
      <c r="D25" t="s">
        <v>42</v>
      </c>
    </row>
    <row r="26" spans="1:4" x14ac:dyDescent="0.3">
      <c r="A26" s="5" t="s">
        <v>16</v>
      </c>
      <c r="B26" s="8">
        <v>166</v>
      </c>
      <c r="C26" s="8">
        <v>200</v>
      </c>
      <c r="D26" s="8">
        <v>366</v>
      </c>
    </row>
    <row r="27" spans="1:4" x14ac:dyDescent="0.3">
      <c r="A27" s="5" t="s">
        <v>26</v>
      </c>
      <c r="B27" s="8">
        <v>92</v>
      </c>
      <c r="C27" s="8">
        <v>77</v>
      </c>
      <c r="D27" s="8">
        <v>169</v>
      </c>
    </row>
    <row r="28" spans="1:4" x14ac:dyDescent="0.3">
      <c r="A28" s="5" t="s">
        <v>22</v>
      </c>
      <c r="B28" s="8">
        <v>67</v>
      </c>
      <c r="C28" s="8">
        <v>95</v>
      </c>
      <c r="D28" s="8">
        <v>162</v>
      </c>
    </row>
    <row r="29" spans="1:4" x14ac:dyDescent="0.3">
      <c r="A29" s="5" t="s">
        <v>23</v>
      </c>
      <c r="B29" s="8">
        <v>116</v>
      </c>
      <c r="C29" s="8">
        <v>76</v>
      </c>
      <c r="D29" s="8">
        <v>192</v>
      </c>
    </row>
    <row r="30" spans="1:4" x14ac:dyDescent="0.3">
      <c r="A30" s="5" t="s">
        <v>46</v>
      </c>
      <c r="B30" s="8">
        <v>78</v>
      </c>
      <c r="C30" s="8">
        <v>33</v>
      </c>
      <c r="D30" s="8">
        <v>111</v>
      </c>
    </row>
    <row r="31" spans="1:4" x14ac:dyDescent="0.3">
      <c r="A31" s="5" t="s">
        <v>42</v>
      </c>
      <c r="B31" s="8">
        <v>519</v>
      </c>
      <c r="C31" s="8">
        <v>481</v>
      </c>
      <c r="D31" s="8">
        <v>1000</v>
      </c>
    </row>
    <row r="43" spans="1:4" x14ac:dyDescent="0.3">
      <c r="A43" s="4" t="s">
        <v>45</v>
      </c>
      <c r="B43" s="4" t="s">
        <v>44</v>
      </c>
    </row>
    <row r="44" spans="1:4" x14ac:dyDescent="0.3">
      <c r="A44" s="4" t="s">
        <v>41</v>
      </c>
      <c r="B44" t="s">
        <v>18</v>
      </c>
      <c r="C44" t="s">
        <v>15</v>
      </c>
      <c r="D44" t="s">
        <v>42</v>
      </c>
    </row>
    <row r="45" spans="1:4" x14ac:dyDescent="0.3">
      <c r="A45" s="5" t="s">
        <v>48</v>
      </c>
      <c r="B45" s="8">
        <v>71</v>
      </c>
      <c r="C45" s="8">
        <v>39</v>
      </c>
      <c r="D45" s="8">
        <v>110</v>
      </c>
    </row>
    <row r="46" spans="1:4" x14ac:dyDescent="0.3">
      <c r="A46" s="5" t="s">
        <v>49</v>
      </c>
      <c r="B46" s="8">
        <v>318</v>
      </c>
      <c r="C46" s="8">
        <v>383</v>
      </c>
      <c r="D46" s="8">
        <v>701</v>
      </c>
    </row>
    <row r="47" spans="1:4" x14ac:dyDescent="0.3">
      <c r="A47" s="5" t="s">
        <v>50</v>
      </c>
      <c r="B47" s="8">
        <v>130</v>
      </c>
      <c r="C47" s="8">
        <v>59</v>
      </c>
      <c r="D47" s="8">
        <v>189</v>
      </c>
    </row>
    <row r="48" spans="1:4" x14ac:dyDescent="0.3">
      <c r="A48" s="5" t="s">
        <v>42</v>
      </c>
      <c r="B48" s="8">
        <v>519</v>
      </c>
      <c r="C48" s="8">
        <v>481</v>
      </c>
      <c r="D48"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46CDE-D8F6-4C9E-B0F7-26137DB5F75A}">
  <dimension ref="A1:P6"/>
  <sheetViews>
    <sheetView showGridLines="0" tabSelected="1" topLeftCell="A4" zoomScale="70" zoomScaleNormal="70" workbookViewId="0">
      <selection activeCell="R18" sqref="R18"/>
    </sheetView>
  </sheetViews>
  <sheetFormatPr defaultRowHeight="14.4" x14ac:dyDescent="0.3"/>
  <sheetData>
    <row r="1" spans="1:16" ht="14.4" customHeight="1" x14ac:dyDescent="0.3">
      <c r="A1" s="7" t="s">
        <v>47</v>
      </c>
      <c r="B1" s="7"/>
      <c r="C1" s="7"/>
      <c r="D1" s="7"/>
      <c r="E1" s="7"/>
      <c r="F1" s="7"/>
      <c r="G1" s="7"/>
      <c r="H1" s="7"/>
      <c r="I1" s="7"/>
      <c r="J1" s="7"/>
      <c r="K1" s="7"/>
      <c r="L1" s="7"/>
      <c r="M1" s="7"/>
      <c r="N1" s="7"/>
      <c r="O1" s="7"/>
      <c r="P1" s="7"/>
    </row>
    <row r="2" spans="1:16" ht="14.4" customHeight="1" x14ac:dyDescent="0.3">
      <c r="A2" s="7"/>
      <c r="B2" s="7"/>
      <c r="C2" s="7"/>
      <c r="D2" s="7"/>
      <c r="E2" s="7"/>
      <c r="F2" s="7"/>
      <c r="G2" s="7"/>
      <c r="H2" s="7"/>
      <c r="I2" s="7"/>
      <c r="J2" s="7"/>
      <c r="K2" s="7"/>
      <c r="L2" s="7"/>
      <c r="M2" s="7"/>
      <c r="N2" s="7"/>
      <c r="O2" s="7"/>
      <c r="P2" s="7"/>
    </row>
    <row r="3" spans="1:16" ht="14.4" customHeight="1" x14ac:dyDescent="0.3">
      <c r="A3" s="7"/>
      <c r="B3" s="7"/>
      <c r="C3" s="7"/>
      <c r="D3" s="7"/>
      <c r="E3" s="7"/>
      <c r="F3" s="7"/>
      <c r="G3" s="7"/>
      <c r="H3" s="7"/>
      <c r="I3" s="7"/>
      <c r="J3" s="7"/>
      <c r="K3" s="7"/>
      <c r="L3" s="7"/>
      <c r="M3" s="7"/>
      <c r="N3" s="7"/>
      <c r="O3" s="7"/>
      <c r="P3" s="7"/>
    </row>
    <row r="4" spans="1:16" ht="14.4" customHeight="1" x14ac:dyDescent="0.3">
      <c r="A4" s="7"/>
      <c r="B4" s="7"/>
      <c r="C4" s="7"/>
      <c r="D4" s="7"/>
      <c r="E4" s="7"/>
      <c r="F4" s="7"/>
      <c r="G4" s="7"/>
      <c r="H4" s="7"/>
      <c r="I4" s="7"/>
      <c r="J4" s="7"/>
      <c r="K4" s="7"/>
      <c r="L4" s="7"/>
      <c r="M4" s="7"/>
      <c r="N4" s="7"/>
      <c r="O4" s="7"/>
      <c r="P4" s="7"/>
    </row>
    <row r="5" spans="1:16" ht="14.4" customHeight="1" x14ac:dyDescent="0.3">
      <c r="A5" s="7"/>
      <c r="B5" s="7"/>
      <c r="C5" s="7"/>
      <c r="D5" s="7"/>
      <c r="E5" s="7"/>
      <c r="F5" s="7"/>
      <c r="G5" s="7"/>
      <c r="H5" s="7"/>
      <c r="I5" s="7"/>
      <c r="J5" s="7"/>
      <c r="K5" s="7"/>
      <c r="L5" s="7"/>
      <c r="M5" s="7"/>
      <c r="N5" s="7"/>
      <c r="O5" s="7"/>
      <c r="P5" s="7"/>
    </row>
    <row r="6" spans="1:16" ht="14.4" customHeight="1" x14ac:dyDescent="0.3">
      <c r="A6" s="7"/>
      <c r="B6" s="7"/>
      <c r="C6" s="7"/>
      <c r="D6" s="7"/>
      <c r="E6" s="7"/>
      <c r="F6" s="7"/>
      <c r="G6" s="7"/>
      <c r="H6" s="7"/>
      <c r="I6" s="7"/>
      <c r="J6" s="7"/>
      <c r="K6" s="7"/>
      <c r="L6" s="7"/>
      <c r="M6" s="7"/>
      <c r="N6" s="7"/>
      <c r="O6" s="7"/>
      <c r="P6" s="7"/>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Noman</dc:creator>
  <cp:lastModifiedBy>Nomaan Kadri</cp:lastModifiedBy>
  <dcterms:created xsi:type="dcterms:W3CDTF">2022-03-18T02:50:57Z</dcterms:created>
  <dcterms:modified xsi:type="dcterms:W3CDTF">2023-11-13T05:11:53Z</dcterms:modified>
</cp:coreProperties>
</file>