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"/>
    </mc:Choice>
  </mc:AlternateContent>
  <xr:revisionPtr revIDLastSave="0" documentId="13_ncr:1_{09E7D4B0-C6AA-024C-98C2-0DE4AC903838}" xr6:coauthVersionLast="47" xr6:coauthVersionMax="47" xr10:uidLastSave="{00000000-0000-0000-0000-000000000000}"/>
  <bookViews>
    <workbookView xWindow="380" yWindow="500" windowWidth="22480" windowHeight="16940" activeTab="1" xr2:uid="{0BEF9FD4-D2C7-614F-A1B4-49FF46FE45AD}"/>
  </bookViews>
  <sheets>
    <sheet name="1st try" sheetId="1" r:id="rId1"/>
    <sheet name="sans-contre-indication-âge" sheetId="2" r:id="rId2"/>
    <sheet name="simplex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2" l="1" a="1"/>
  <c r="B38" i="2" s="1"/>
  <c r="C38" i="2" s="1"/>
  <c r="B36" i="2" a="1"/>
  <c r="B36" i="2" s="1"/>
  <c r="C36" i="2" s="1"/>
  <c r="B28" i="3" a="1"/>
  <c r="B28" i="3" s="1"/>
  <c r="C34" i="2"/>
  <c r="B34" i="2" a="1"/>
  <c r="B34" i="2" s="1"/>
  <c r="B53" i="2" a="1"/>
  <c r="B53" i="2" s="1"/>
  <c r="C53" i="2" s="1"/>
  <c r="B54" i="2" a="1"/>
  <c r="B54" i="2" s="1"/>
  <c r="C54" i="2" s="1"/>
  <c r="B55" i="2" a="1"/>
  <c r="B55" i="2" s="1"/>
  <c r="C55" i="2" s="1"/>
  <c r="B56" i="2" a="1"/>
  <c r="B56" i="2" s="1"/>
  <c r="C56" i="2" s="1"/>
  <c r="B57" i="2" a="1"/>
  <c r="B57" i="2" s="1"/>
  <c r="C57" i="2" s="1"/>
  <c r="B52" i="2" a="1"/>
  <c r="B52" i="2" s="1"/>
  <c r="C52" i="2" s="1"/>
  <c r="B35" i="2" a="1"/>
  <c r="B35" i="2" s="1"/>
  <c r="C35" i="2" s="1"/>
  <c r="B37" i="2" a="1"/>
  <c r="B37" i="2" s="1"/>
  <c r="C37" i="2" s="1"/>
  <c r="B39" i="2" a="1"/>
  <c r="B39" i="2" s="1"/>
  <c r="C39" i="2" s="1"/>
  <c r="I50" i="1"/>
  <c r="I49" i="1"/>
  <c r="I48" i="1"/>
  <c r="I36" i="1"/>
  <c r="I37" i="1"/>
  <c r="I38" i="1"/>
  <c r="I39" i="1"/>
  <c r="J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<sst xmlns="http://schemas.openxmlformats.org/spreadsheetml/2006/main" count="250" uniqueCount="46">
  <si>
    <t>Maladies</t>
  </si>
  <si>
    <t xml:space="preserve">Symptôme </t>
  </si>
  <si>
    <t xml:space="preserve">Maladie </t>
  </si>
  <si>
    <t>Grippe</t>
  </si>
  <si>
    <t>Toux</t>
  </si>
  <si>
    <t>Fièvre</t>
  </si>
  <si>
    <t>Morve</t>
  </si>
  <si>
    <t>Maux de tête</t>
  </si>
  <si>
    <t>Diarrhée</t>
  </si>
  <si>
    <t>Maux de ventre</t>
  </si>
  <si>
    <t>Selle</t>
  </si>
  <si>
    <t>Migraine</t>
  </si>
  <si>
    <t>Affaiblissement</t>
  </si>
  <si>
    <t>Définition maladie</t>
  </si>
  <si>
    <t>Effets médicaments symptômes</t>
  </si>
  <si>
    <t xml:space="preserve">Début état </t>
  </si>
  <si>
    <t>Fin état</t>
  </si>
  <si>
    <t>Médicaments</t>
  </si>
  <si>
    <t>Paramètres</t>
  </si>
  <si>
    <t>Selles</t>
  </si>
  <si>
    <t>Prix</t>
  </si>
  <si>
    <t>Smecta</t>
  </si>
  <si>
    <t>Doliprane</t>
  </si>
  <si>
    <t>Fervex</t>
  </si>
  <si>
    <t>Sirop pour la toux</t>
  </si>
  <si>
    <t>Vitamine C</t>
  </si>
  <si>
    <t>Antibiotique</t>
  </si>
  <si>
    <t>Patient</t>
  </si>
  <si>
    <t>Données patient</t>
  </si>
  <si>
    <t>Migraines</t>
  </si>
  <si>
    <t>Prendre le médicaments effet &gt;= etat order by prix</t>
  </si>
  <si>
    <t>Actualiser l'état du patient avec ce médicament</t>
  </si>
  <si>
    <t>(on fait max(étatPatient - effetMedoc, 0) = nouveau étatPatient)</t>
  </si>
  <si>
    <t>S'arrêter quand la moyenne de l'étatPatient est 2</t>
  </si>
  <si>
    <t>Moyenne</t>
  </si>
  <si>
    <t xml:space="preserve">Prix </t>
  </si>
  <si>
    <t>Total</t>
  </si>
  <si>
    <t>Prendre l'étatPatient MAX à chaque fois qu'on change de médicament, médicament actuel avant de changer</t>
  </si>
  <si>
    <t>Boucler les médicaments et boucler chaque effet du méciement faire quantité médicament = int(etatPatient/effetMedicalent)+1</t>
  </si>
  <si>
    <t>Si un effet du médicament ne satisfait pas l'état du patient (effet = 0 or etatPatient &gt;0) on passe au prochain médicament</t>
  </si>
  <si>
    <t>A la fin on a les médicaments avec leur quantité et on prend que le moins cher</t>
  </si>
  <si>
    <t>Quantité</t>
  </si>
  <si>
    <t>Médicament</t>
  </si>
  <si>
    <t>(effet affaiblissement  = 0 or etat affaiblissement patient = 9)</t>
  </si>
  <si>
    <t>Combinaison optimale</t>
  </si>
  <si>
    <t>OK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</si>
</sst>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)_ ;_ * \(#,##0\)_ ;_ * &quot;-&quot;_)_ ;_ @_ "/>
    <numFmt numFmtId="164" formatCode="_ * #,##0.00_)_ ;_ * \(#,##0.00\)_ ;_ * &quot;-&quot;_)_ ;_ 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41" fontId="0" fillId="0" borderId="1" xfId="1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41" fontId="0" fillId="0" borderId="1" xfId="1" applyFont="1" applyFill="1" applyBorder="1"/>
    <xf numFmtId="41" fontId="0" fillId="0" borderId="1" xfId="0" applyNumberFormat="1" applyBorder="1"/>
    <xf numFmtId="164" fontId="0" fillId="0" borderId="1" xfId="1" applyNumberFormat="1" applyFont="1" applyBorder="1"/>
    <xf numFmtId="0" fontId="0" fillId="2" borderId="0" xfId="0" applyFill="1"/>
    <xf numFmtId="2" fontId="0" fillId="0" borderId="8" xfId="0" applyNumberFormat="1" applyBorder="1"/>
    <xf numFmtId="0" fontId="4" fillId="0" borderId="0" xfId="0" applyFont="1"/>
    <xf numFmtId="0" fontId="5" fillId="0" borderId="1" xfId="0" applyFont="1" applyBorder="1"/>
    <xf numFmtId="0" fontId="5" fillId="0" borderId="9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9" xfId="0" applyFont="1" applyBorder="1"/>
    <xf numFmtId="41" fontId="4" fillId="0" borderId="10" xfId="0" applyNumberFormat="1" applyFont="1" applyBorder="1"/>
    <xf numFmtId="0" fontId="4" fillId="0" borderId="7" xfId="0" applyFont="1" applyBorder="1"/>
    <xf numFmtId="0" fontId="4" fillId="0" borderId="5" xfId="0" applyFont="1" applyBorder="1"/>
    <xf numFmtId="0" fontId="4" fillId="0" borderId="1" xfId="0" applyFont="1" applyBorder="1"/>
    <xf numFmtId="41" fontId="4" fillId="0" borderId="1" xfId="0" applyNumberFormat="1" applyFont="1" applyBorder="1"/>
    <xf numFmtId="0" fontId="6" fillId="0" borderId="1" xfId="0" applyFont="1" applyBorder="1"/>
    <xf numFmtId="2" fontId="4" fillId="0" borderId="1" xfId="0" applyNumberFormat="1" applyFont="1" applyBorder="1"/>
    <xf numFmtId="41" fontId="4" fillId="0" borderId="0" xfId="0" applyNumberFormat="1" applyFont="1"/>
    <xf numFmtId="0" fontId="4" fillId="3" borderId="1" xfId="0" applyFont="1" applyFill="1" applyBorder="1"/>
    <xf numFmtId="2" fontId="4" fillId="3" borderId="1" xfId="0" applyNumberFormat="1" applyFont="1" applyFill="1" applyBorder="1"/>
    <xf numFmtId="41" fontId="4" fillId="3" borderId="1" xfId="0" applyNumberFormat="1" applyFont="1" applyFill="1" applyBorder="1"/>
    <xf numFmtId="0" fontId="5" fillId="0" borderId="0" xfId="0" applyFont="1"/>
    <xf numFmtId="2" fontId="4" fillId="0" borderId="0" xfId="0" applyNumberFormat="1" applyFont="1"/>
    <xf numFmtId="0" fontId="4" fillId="4" borderId="0" xfId="0" applyFont="1" applyFill="1"/>
    <xf numFmtId="2" fontId="4" fillId="4" borderId="0" xfId="0" applyNumberFormat="1" applyFont="1" applyFill="1"/>
    <xf numFmtId="41" fontId="4" fillId="4" borderId="0" xfId="0" applyNumberFormat="1" applyFont="1" applyFill="1"/>
    <xf numFmtId="0" fontId="0" fillId="4" borderId="0" xfId="0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13" xfId="0" applyFont="1" applyBorder="1"/>
    <xf numFmtId="0" fontId="6" fillId="0" borderId="9" xfId="0" applyFont="1" applyBorder="1"/>
    <xf numFmtId="2" fontId="4" fillId="0" borderId="10" xfId="0" applyNumberFormat="1" applyFont="1" applyBorder="1"/>
    <xf numFmtId="0" fontId="4" fillId="5" borderId="8" xfId="0" applyFont="1" applyFill="1" applyBorder="1"/>
    <xf numFmtId="2" fontId="4" fillId="5" borderId="10" xfId="0" applyNumberFormat="1" applyFont="1" applyFill="1" applyBorder="1"/>
    <xf numFmtId="41" fontId="4" fillId="5" borderId="10" xfId="0" applyNumberFormat="1" applyFont="1" applyFill="1" applyBorder="1"/>
    <xf numFmtId="0" fontId="4" fillId="6" borderId="0" xfId="0" applyFont="1" applyFill="1"/>
    <xf numFmtId="2" fontId="4" fillId="6" borderId="0" xfId="0" applyNumberFormat="1" applyFont="1" applyFill="1"/>
    <xf numFmtId="41" fontId="4" fillId="6" borderId="0" xfId="0" applyNumberFormat="1" applyFont="1" applyFill="1"/>
    <xf numFmtId="0" fontId="5" fillId="0" borderId="9" xfId="0" applyFont="1" applyBorder="1" applyAlignment="1">
      <alignment horizontal="center"/>
    </xf>
    <xf numFmtId="0" fontId="4" fillId="0" borderId="8" xfId="0" applyFont="1" applyFill="1" applyBorder="1"/>
    <xf numFmtId="2" fontId="4" fillId="0" borderId="10" xfId="0" applyNumberFormat="1" applyFont="1" applyFill="1" applyBorder="1"/>
    <xf numFmtId="0" fontId="4" fillId="0" borderId="0" xfId="0" applyFont="1" applyFill="1"/>
    <xf numFmtId="0" fontId="0" fillId="0" borderId="0" xfId="0" applyFill="1"/>
    <xf numFmtId="41" fontId="4" fillId="0" borderId="1" xfId="0" applyNumberFormat="1" applyFont="1" applyFill="1" applyBorder="1"/>
    <xf numFmtId="0" fontId="0" fillId="7" borderId="0" xfId="0" applyFill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6F79-93CF-4446-A8C4-25A15FD9EAD8}">
  <dimension ref="A1:J51"/>
  <sheetViews>
    <sheetView topLeftCell="A8" zoomScale="152" zoomScaleNormal="152" workbookViewId="0">
      <selection activeCell="D18" sqref="D18"/>
    </sheetView>
  </sheetViews>
  <sheetFormatPr baseColWidth="10" defaultRowHeight="16" x14ac:dyDescent="0.2"/>
  <cols>
    <col min="1" max="1" width="17.83203125" customWidth="1"/>
    <col min="2" max="2" width="14" customWidth="1"/>
    <col min="3" max="3" width="12" customWidth="1"/>
    <col min="5" max="5" width="12.83203125" customWidth="1"/>
    <col min="6" max="6" width="14.1640625" customWidth="1"/>
    <col min="7" max="7" width="14.33203125" customWidth="1"/>
    <col min="8" max="8" width="14" customWidth="1"/>
  </cols>
  <sheetData>
    <row r="1" spans="1:9" ht="19" x14ac:dyDescent="0.25">
      <c r="A1" s="1" t="s">
        <v>13</v>
      </c>
      <c r="B1" s="1"/>
    </row>
    <row r="2" spans="1:9" ht="19" x14ac:dyDescent="0.25">
      <c r="A2" s="2" t="s">
        <v>2</v>
      </c>
      <c r="B2" s="2" t="s">
        <v>1</v>
      </c>
      <c r="C2" s="2" t="s">
        <v>15</v>
      </c>
      <c r="D2" s="2" t="s">
        <v>16</v>
      </c>
    </row>
    <row r="3" spans="1:9" x14ac:dyDescent="0.2">
      <c r="A3" s="3" t="s">
        <v>3</v>
      </c>
      <c r="B3" s="3" t="s">
        <v>4</v>
      </c>
      <c r="C3" s="3">
        <v>2</v>
      </c>
      <c r="D3" s="3">
        <v>10</v>
      </c>
    </row>
    <row r="4" spans="1:9" x14ac:dyDescent="0.2">
      <c r="A4" s="3"/>
      <c r="B4" s="3" t="s">
        <v>5</v>
      </c>
      <c r="C4" s="3">
        <v>7</v>
      </c>
      <c r="D4" s="3">
        <v>9</v>
      </c>
    </row>
    <row r="5" spans="1:9" x14ac:dyDescent="0.2">
      <c r="A5" s="3"/>
      <c r="B5" s="3" t="s">
        <v>6</v>
      </c>
      <c r="C5" s="3">
        <v>3</v>
      </c>
      <c r="D5" s="3">
        <v>8</v>
      </c>
    </row>
    <row r="6" spans="1:9" x14ac:dyDescent="0.2">
      <c r="A6" s="3"/>
      <c r="B6" s="3" t="s">
        <v>7</v>
      </c>
      <c r="C6" s="3">
        <v>4</v>
      </c>
      <c r="D6" s="3">
        <v>7</v>
      </c>
    </row>
    <row r="7" spans="1:9" x14ac:dyDescent="0.2">
      <c r="A7" s="3"/>
      <c r="B7" s="3"/>
      <c r="C7" s="3"/>
      <c r="D7" s="3"/>
    </row>
    <row r="8" spans="1:9" x14ac:dyDescent="0.2">
      <c r="A8" s="3" t="s">
        <v>8</v>
      </c>
      <c r="B8" s="3" t="s">
        <v>9</v>
      </c>
      <c r="C8" s="3">
        <v>8</v>
      </c>
      <c r="D8" s="3">
        <v>10</v>
      </c>
    </row>
    <row r="9" spans="1:9" x14ac:dyDescent="0.2">
      <c r="A9" s="3"/>
      <c r="B9" s="3" t="s">
        <v>10</v>
      </c>
      <c r="C9" s="3">
        <v>6</v>
      </c>
      <c r="D9" s="3">
        <v>10</v>
      </c>
    </row>
    <row r="10" spans="1:9" x14ac:dyDescent="0.2">
      <c r="A10" s="3"/>
      <c r="B10" s="3"/>
      <c r="C10" s="3"/>
      <c r="D10" s="3"/>
    </row>
    <row r="11" spans="1:9" x14ac:dyDescent="0.2">
      <c r="A11" s="3" t="s">
        <v>11</v>
      </c>
      <c r="B11" s="3" t="s">
        <v>12</v>
      </c>
      <c r="C11" s="3">
        <v>5</v>
      </c>
      <c r="D11" s="3">
        <v>10</v>
      </c>
    </row>
    <row r="12" spans="1:9" x14ac:dyDescent="0.2">
      <c r="A12" s="3"/>
      <c r="B12" s="3" t="s">
        <v>7</v>
      </c>
      <c r="C12" s="3">
        <v>7</v>
      </c>
      <c r="D12" s="3">
        <v>10</v>
      </c>
    </row>
    <row r="14" spans="1:9" ht="19" x14ac:dyDescent="0.25">
      <c r="A14" s="1" t="s">
        <v>14</v>
      </c>
      <c r="B14" s="1"/>
    </row>
    <row r="15" spans="1:9" ht="19" x14ac:dyDescent="0.25">
      <c r="B15" s="36" t="s">
        <v>18</v>
      </c>
      <c r="C15" s="37"/>
      <c r="D15" s="37"/>
      <c r="E15" s="37"/>
      <c r="F15" s="37"/>
      <c r="G15" s="37"/>
      <c r="H15" s="38"/>
    </row>
    <row r="16" spans="1:9" ht="19" x14ac:dyDescent="0.25">
      <c r="A16" s="2" t="s">
        <v>17</v>
      </c>
      <c r="B16" s="3" t="s">
        <v>5</v>
      </c>
      <c r="C16" s="3" t="s">
        <v>4</v>
      </c>
      <c r="D16" s="3" t="s">
        <v>6</v>
      </c>
      <c r="E16" s="3" t="s">
        <v>7</v>
      </c>
      <c r="F16" s="3" t="s">
        <v>9</v>
      </c>
      <c r="G16" s="3" t="s">
        <v>19</v>
      </c>
      <c r="H16" s="3" t="s">
        <v>12</v>
      </c>
      <c r="I16" s="2" t="s">
        <v>20</v>
      </c>
    </row>
    <row r="17" spans="1:10" x14ac:dyDescent="0.2">
      <c r="A17" s="3" t="s">
        <v>21</v>
      </c>
      <c r="B17" s="3">
        <v>1</v>
      </c>
      <c r="C17" s="3">
        <v>2</v>
      </c>
      <c r="D17" s="3">
        <v>3</v>
      </c>
      <c r="E17" s="3">
        <v>2</v>
      </c>
      <c r="F17" s="3">
        <v>9</v>
      </c>
      <c r="G17" s="3">
        <v>10</v>
      </c>
      <c r="H17" s="3">
        <v>1</v>
      </c>
      <c r="I17" s="4">
        <v>9000</v>
      </c>
    </row>
    <row r="18" spans="1:10" x14ac:dyDescent="0.2">
      <c r="A18" s="3" t="s">
        <v>22</v>
      </c>
      <c r="B18" s="3">
        <v>6</v>
      </c>
      <c r="C18" s="3">
        <v>2</v>
      </c>
      <c r="D18" s="3">
        <v>2</v>
      </c>
      <c r="E18" s="3">
        <v>10</v>
      </c>
      <c r="F18" s="3">
        <v>0</v>
      </c>
      <c r="G18" s="5">
        <v>0</v>
      </c>
      <c r="H18" s="3">
        <v>2</v>
      </c>
      <c r="I18" s="4">
        <v>8000</v>
      </c>
    </row>
    <row r="19" spans="1:10" x14ac:dyDescent="0.2">
      <c r="A19" s="3" t="s">
        <v>23</v>
      </c>
      <c r="B19" s="3">
        <v>9</v>
      </c>
      <c r="C19" s="3">
        <v>7</v>
      </c>
      <c r="D19" s="3">
        <v>6</v>
      </c>
      <c r="E19" s="3">
        <v>9</v>
      </c>
      <c r="F19" s="5">
        <v>0</v>
      </c>
      <c r="G19" s="3">
        <v>1</v>
      </c>
      <c r="H19" s="3">
        <v>6</v>
      </c>
      <c r="I19" s="4">
        <v>11000</v>
      </c>
    </row>
    <row r="20" spans="1:10" x14ac:dyDescent="0.2">
      <c r="A20" s="3" t="s">
        <v>24</v>
      </c>
      <c r="B20" s="3">
        <v>5</v>
      </c>
      <c r="C20" s="3">
        <v>10</v>
      </c>
      <c r="D20" s="3">
        <v>7</v>
      </c>
      <c r="E20" s="3">
        <v>7</v>
      </c>
      <c r="F20" s="3">
        <v>1</v>
      </c>
      <c r="G20" s="3">
        <v>3</v>
      </c>
      <c r="H20" s="3">
        <v>4</v>
      </c>
      <c r="I20" s="4">
        <v>12000</v>
      </c>
    </row>
    <row r="21" spans="1:10" x14ac:dyDescent="0.2">
      <c r="A21" s="3" t="s">
        <v>25</v>
      </c>
      <c r="B21" s="3">
        <v>2</v>
      </c>
      <c r="C21" s="3">
        <v>4</v>
      </c>
      <c r="D21" s="3">
        <v>3</v>
      </c>
      <c r="E21" s="3">
        <v>2</v>
      </c>
      <c r="F21" s="3">
        <v>0</v>
      </c>
      <c r="G21" s="3">
        <v>1</v>
      </c>
      <c r="H21" s="3">
        <v>10</v>
      </c>
      <c r="I21" s="4">
        <v>4000</v>
      </c>
    </row>
    <row r="22" spans="1:10" x14ac:dyDescent="0.2">
      <c r="A22" s="3" t="s">
        <v>26</v>
      </c>
      <c r="B22" s="3">
        <v>6</v>
      </c>
      <c r="C22" s="3">
        <v>4</v>
      </c>
      <c r="D22" s="3">
        <v>5</v>
      </c>
      <c r="E22" s="3">
        <v>4</v>
      </c>
      <c r="F22" s="3">
        <v>4</v>
      </c>
      <c r="G22" s="3">
        <v>9</v>
      </c>
      <c r="H22" s="3">
        <v>2</v>
      </c>
      <c r="I22" s="4">
        <v>10000</v>
      </c>
    </row>
    <row r="25" spans="1:10" ht="19" x14ac:dyDescent="0.25">
      <c r="A25" s="1" t="s">
        <v>28</v>
      </c>
      <c r="B25" s="36" t="s">
        <v>18</v>
      </c>
      <c r="C25" s="37"/>
      <c r="D25" s="37"/>
      <c r="E25" s="37"/>
      <c r="F25" s="37"/>
      <c r="G25" s="37"/>
      <c r="H25" s="38"/>
      <c r="J25" s="2" t="s">
        <v>0</v>
      </c>
    </row>
    <row r="26" spans="1:10" ht="19" x14ac:dyDescent="0.25">
      <c r="A26" s="1"/>
      <c r="B26" s="6" t="s">
        <v>5</v>
      </c>
      <c r="C26" s="6" t="s">
        <v>4</v>
      </c>
      <c r="D26" s="6" t="s">
        <v>6</v>
      </c>
      <c r="E26" s="6" t="s">
        <v>7</v>
      </c>
      <c r="F26" s="6" t="s">
        <v>9</v>
      </c>
      <c r="G26" s="6" t="s">
        <v>19</v>
      </c>
      <c r="H26" s="6" t="s">
        <v>12</v>
      </c>
      <c r="J26" s="3" t="s">
        <v>3</v>
      </c>
    </row>
    <row r="27" spans="1:10" x14ac:dyDescent="0.2">
      <c r="A27" s="3" t="s">
        <v>27</v>
      </c>
      <c r="B27" s="3">
        <v>5</v>
      </c>
      <c r="C27" s="3">
        <v>7</v>
      </c>
      <c r="D27" s="3">
        <v>8</v>
      </c>
      <c r="E27" s="3">
        <v>7</v>
      </c>
      <c r="F27" s="3">
        <v>0</v>
      </c>
      <c r="G27" s="3">
        <v>0</v>
      </c>
      <c r="H27" s="3">
        <v>9</v>
      </c>
      <c r="J27" s="3" t="s">
        <v>29</v>
      </c>
    </row>
    <row r="29" spans="1:10" x14ac:dyDescent="0.2">
      <c r="D29" t="s">
        <v>37</v>
      </c>
    </row>
    <row r="30" spans="1:10" x14ac:dyDescent="0.2">
      <c r="D30" t="s">
        <v>30</v>
      </c>
    </row>
    <row r="31" spans="1:10" x14ac:dyDescent="0.2">
      <c r="D31" t="s">
        <v>31</v>
      </c>
    </row>
    <row r="32" spans="1:10" x14ac:dyDescent="0.2">
      <c r="D32" t="s">
        <v>32</v>
      </c>
    </row>
    <row r="33" spans="1:10" x14ac:dyDescent="0.2">
      <c r="D33" t="s">
        <v>33</v>
      </c>
    </row>
    <row r="35" spans="1:10" ht="19" x14ac:dyDescent="0.25">
      <c r="A35" s="1"/>
      <c r="B35" s="6" t="s">
        <v>12</v>
      </c>
      <c r="C35" s="6" t="s">
        <v>6</v>
      </c>
      <c r="D35" s="6" t="s">
        <v>4</v>
      </c>
      <c r="E35" s="6" t="s">
        <v>7</v>
      </c>
      <c r="F35" s="6" t="s">
        <v>5</v>
      </c>
      <c r="G35" s="6" t="s">
        <v>9</v>
      </c>
      <c r="H35" s="3" t="s">
        <v>19</v>
      </c>
      <c r="I35" s="3" t="s">
        <v>34</v>
      </c>
    </row>
    <row r="36" spans="1:10" x14ac:dyDescent="0.2">
      <c r="A36" s="3" t="s">
        <v>27</v>
      </c>
      <c r="B36" s="3">
        <v>9</v>
      </c>
      <c r="C36" s="3">
        <v>8</v>
      </c>
      <c r="D36" s="3">
        <v>7</v>
      </c>
      <c r="E36" s="3">
        <v>7</v>
      </c>
      <c r="F36" s="3">
        <v>5</v>
      </c>
      <c r="G36" s="3">
        <v>0</v>
      </c>
      <c r="H36" s="3">
        <v>0</v>
      </c>
      <c r="I36" s="3">
        <f>AVERAGE(B36:H36)</f>
        <v>5.1428571428571432</v>
      </c>
      <c r="J36" s="3" t="s">
        <v>35</v>
      </c>
    </row>
    <row r="37" spans="1:10" x14ac:dyDescent="0.2">
      <c r="A37" s="3" t="s">
        <v>25</v>
      </c>
      <c r="B37" s="3">
        <v>0</v>
      </c>
      <c r="C37" s="3">
        <v>5</v>
      </c>
      <c r="D37" s="3">
        <v>3</v>
      </c>
      <c r="E37" s="3">
        <v>5</v>
      </c>
      <c r="F37" s="3">
        <v>3</v>
      </c>
      <c r="G37" s="3">
        <v>0</v>
      </c>
      <c r="H37" s="3">
        <v>0</v>
      </c>
      <c r="I37" s="3">
        <f>AVERAGE(B37:H37)</f>
        <v>2.2857142857142856</v>
      </c>
      <c r="J37" s="4">
        <v>4000</v>
      </c>
    </row>
    <row r="38" spans="1:10" x14ac:dyDescent="0.2">
      <c r="A38" s="3" t="s">
        <v>26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f>AVERAGE(B38:H38)</f>
        <v>0.14285714285714285</v>
      </c>
      <c r="J38" s="4">
        <v>10000</v>
      </c>
    </row>
    <row r="39" spans="1:10" x14ac:dyDescent="0.2">
      <c r="A39" s="3" t="s">
        <v>25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7">
        <v>0</v>
      </c>
      <c r="I39" s="3">
        <f>AVERAGE(B39:H39)</f>
        <v>0</v>
      </c>
      <c r="J39" s="8">
        <v>4000</v>
      </c>
    </row>
    <row r="40" spans="1:10" x14ac:dyDescent="0.2">
      <c r="I40" s="3" t="s">
        <v>36</v>
      </c>
      <c r="J40" s="9">
        <f>SUM(J37:J39)</f>
        <v>18000</v>
      </c>
    </row>
    <row r="41" spans="1:10" s="11" customFormat="1" x14ac:dyDescent="0.2"/>
    <row r="43" spans="1:10" ht="19" x14ac:dyDescent="0.25">
      <c r="A43" s="1" t="s">
        <v>28</v>
      </c>
      <c r="B43" s="36" t="s">
        <v>18</v>
      </c>
      <c r="C43" s="37"/>
      <c r="D43" s="37"/>
      <c r="E43" s="37"/>
      <c r="F43" s="37"/>
      <c r="G43" s="37"/>
      <c r="H43" s="38"/>
      <c r="J43" s="2" t="s">
        <v>0</v>
      </c>
    </row>
    <row r="44" spans="1:10" ht="19" x14ac:dyDescent="0.25">
      <c r="A44" s="1"/>
      <c r="B44" s="6" t="s">
        <v>5</v>
      </c>
      <c r="C44" s="6" t="s">
        <v>4</v>
      </c>
      <c r="D44" s="6" t="s">
        <v>6</v>
      </c>
      <c r="E44" s="6" t="s">
        <v>7</v>
      </c>
      <c r="F44" s="6" t="s">
        <v>9</v>
      </c>
      <c r="G44" s="6" t="s">
        <v>19</v>
      </c>
      <c r="H44" s="6" t="s">
        <v>12</v>
      </c>
      <c r="J44" s="3" t="s">
        <v>8</v>
      </c>
    </row>
    <row r="45" spans="1:10" x14ac:dyDescent="0.2">
      <c r="A45" s="3" t="s">
        <v>27</v>
      </c>
      <c r="B45" s="3">
        <v>4</v>
      </c>
      <c r="C45" s="3">
        <v>2</v>
      </c>
      <c r="D45" s="3">
        <v>4</v>
      </c>
      <c r="E45" s="3">
        <v>5</v>
      </c>
      <c r="F45" s="3">
        <v>8</v>
      </c>
      <c r="G45" s="3">
        <v>7</v>
      </c>
      <c r="H45" s="3">
        <v>5</v>
      </c>
      <c r="J45" s="3"/>
    </row>
    <row r="47" spans="1:10" ht="19" x14ac:dyDescent="0.25">
      <c r="A47" s="1"/>
      <c r="B47" s="6" t="s">
        <v>12</v>
      </c>
      <c r="C47" s="6" t="s">
        <v>6</v>
      </c>
      <c r="D47" s="6" t="s">
        <v>4</v>
      </c>
      <c r="E47" s="6" t="s">
        <v>7</v>
      </c>
      <c r="F47" s="6" t="s">
        <v>5</v>
      </c>
      <c r="G47" s="6" t="s">
        <v>9</v>
      </c>
      <c r="H47" s="3" t="s">
        <v>19</v>
      </c>
      <c r="I47" s="3" t="s">
        <v>34</v>
      </c>
    </row>
    <row r="48" spans="1:10" x14ac:dyDescent="0.2">
      <c r="A48" s="3" t="s">
        <v>27</v>
      </c>
      <c r="B48" s="3">
        <v>4</v>
      </c>
      <c r="C48" s="3">
        <v>2</v>
      </c>
      <c r="D48" s="3">
        <v>4</v>
      </c>
      <c r="E48" s="3">
        <v>5</v>
      </c>
      <c r="F48" s="3">
        <v>8</v>
      </c>
      <c r="G48" s="3">
        <v>7</v>
      </c>
      <c r="H48" s="3">
        <v>5</v>
      </c>
      <c r="I48" s="10">
        <f>AVERAGE(B48:H48)</f>
        <v>5</v>
      </c>
      <c r="J48" s="3" t="s">
        <v>35</v>
      </c>
    </row>
    <row r="49" spans="1:10" x14ac:dyDescent="0.2">
      <c r="A49" s="3" t="s">
        <v>23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7</v>
      </c>
      <c r="H49" s="3">
        <v>4</v>
      </c>
      <c r="I49" s="10">
        <f t="shared" ref="I49:I50" si="0">AVERAGE(B49:H49)</f>
        <v>1.5714285714285714</v>
      </c>
      <c r="J49" s="4">
        <v>11000</v>
      </c>
    </row>
    <row r="50" spans="1:10" x14ac:dyDescent="0.2">
      <c r="A50" s="3" t="s">
        <v>21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10">
        <f t="shared" si="0"/>
        <v>0</v>
      </c>
      <c r="J50" s="4">
        <v>9000</v>
      </c>
    </row>
    <row r="51" spans="1:10" x14ac:dyDescent="0.2">
      <c r="I51" s="12" t="s">
        <v>36</v>
      </c>
      <c r="J51" s="4">
        <v>20000</v>
      </c>
    </row>
  </sheetData>
  <mergeCells count="3">
    <mergeCell ref="B15:H15"/>
    <mergeCell ref="B25:H25"/>
    <mergeCell ref="B43:H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5CFB-74EF-A643-828C-F00115689869}">
  <dimension ref="A1:J57"/>
  <sheetViews>
    <sheetView tabSelected="1" topLeftCell="E13" zoomScale="140" zoomScaleNormal="140" workbookViewId="0">
      <selection activeCell="K26" sqref="K26"/>
    </sheetView>
  </sheetViews>
  <sheetFormatPr baseColWidth="10" defaultRowHeight="16" x14ac:dyDescent="0.2"/>
  <cols>
    <col min="1" max="1" width="18.1640625" customWidth="1"/>
    <col min="2" max="2" width="14.1640625" customWidth="1"/>
    <col min="3" max="3" width="13.33203125" customWidth="1"/>
    <col min="5" max="5" width="12.5" customWidth="1"/>
    <col min="6" max="6" width="13.6640625" customWidth="1"/>
    <col min="7" max="7" width="11.83203125" customWidth="1"/>
    <col min="8" max="8" width="14.5" customWidth="1"/>
  </cols>
  <sheetData>
    <row r="1" spans="1:10" ht="19" x14ac:dyDescent="0.25">
      <c r="A1" s="1" t="s">
        <v>13</v>
      </c>
      <c r="B1" s="1"/>
      <c r="C1" s="13"/>
      <c r="D1" s="13"/>
      <c r="E1" s="13"/>
      <c r="F1" s="13"/>
      <c r="G1" s="13"/>
      <c r="H1" s="13"/>
      <c r="I1" s="13"/>
      <c r="J1" s="13"/>
    </row>
    <row r="2" spans="1:10" ht="19" x14ac:dyDescent="0.25">
      <c r="A2" s="14" t="s">
        <v>2</v>
      </c>
      <c r="B2" s="15" t="s">
        <v>1</v>
      </c>
      <c r="C2" s="15" t="s">
        <v>15</v>
      </c>
      <c r="D2" s="15" t="s">
        <v>16</v>
      </c>
      <c r="E2" s="13"/>
      <c r="F2" s="13"/>
      <c r="G2" s="13"/>
      <c r="H2" s="13"/>
      <c r="I2" s="13"/>
      <c r="J2" s="13"/>
    </row>
    <row r="3" spans="1:10" x14ac:dyDescent="0.2">
      <c r="A3" s="16" t="s">
        <v>3</v>
      </c>
      <c r="B3" s="17" t="s">
        <v>4</v>
      </c>
      <c r="C3" s="17">
        <v>2</v>
      </c>
      <c r="D3" s="17">
        <v>10</v>
      </c>
      <c r="E3" s="13"/>
      <c r="F3" s="13"/>
      <c r="G3" s="13"/>
      <c r="H3" s="13"/>
      <c r="I3" s="13"/>
      <c r="J3" s="13"/>
    </row>
    <row r="4" spans="1:10" x14ac:dyDescent="0.2">
      <c r="A4" s="16"/>
      <c r="B4" s="17" t="s">
        <v>5</v>
      </c>
      <c r="C4" s="17">
        <v>7</v>
      </c>
      <c r="D4" s="17">
        <v>9</v>
      </c>
      <c r="E4" s="13"/>
      <c r="F4" s="13"/>
      <c r="G4" s="13"/>
      <c r="H4" s="13"/>
      <c r="I4" s="13"/>
      <c r="J4" s="13"/>
    </row>
    <row r="5" spans="1:10" x14ac:dyDescent="0.2">
      <c r="A5" s="16"/>
      <c r="B5" s="17" t="s">
        <v>6</v>
      </c>
      <c r="C5" s="17">
        <v>3</v>
      </c>
      <c r="D5" s="17">
        <v>8</v>
      </c>
      <c r="E5" s="13"/>
      <c r="F5" s="13"/>
      <c r="G5" s="13"/>
      <c r="H5" s="13"/>
      <c r="I5" s="13"/>
      <c r="J5" s="13"/>
    </row>
    <row r="6" spans="1:10" x14ac:dyDescent="0.2">
      <c r="A6" s="16"/>
      <c r="B6" s="17" t="s">
        <v>7</v>
      </c>
      <c r="C6" s="17">
        <v>4</v>
      </c>
      <c r="D6" s="17">
        <v>7</v>
      </c>
      <c r="E6" s="13"/>
      <c r="F6" s="13"/>
      <c r="G6" s="13"/>
      <c r="H6" s="13"/>
      <c r="I6" s="13"/>
      <c r="J6" s="13"/>
    </row>
    <row r="7" spans="1:10" x14ac:dyDescent="0.2">
      <c r="A7" s="16"/>
      <c r="B7" s="17"/>
      <c r="C7" s="17"/>
      <c r="D7" s="17"/>
      <c r="E7" s="13"/>
      <c r="F7" s="13"/>
      <c r="G7" s="13"/>
      <c r="H7" s="13"/>
      <c r="I7" s="13"/>
      <c r="J7" s="13"/>
    </row>
    <row r="8" spans="1:10" x14ac:dyDescent="0.2">
      <c r="A8" s="16" t="s">
        <v>8</v>
      </c>
      <c r="B8" s="17" t="s">
        <v>9</v>
      </c>
      <c r="C8" s="17">
        <v>8</v>
      </c>
      <c r="D8" s="17">
        <v>10</v>
      </c>
      <c r="E8" s="13"/>
      <c r="F8" s="13"/>
      <c r="G8" s="13"/>
      <c r="H8" s="13"/>
      <c r="I8" s="13"/>
      <c r="J8" s="13"/>
    </row>
    <row r="9" spans="1:10" x14ac:dyDescent="0.2">
      <c r="A9" s="16"/>
      <c r="B9" s="17" t="s">
        <v>10</v>
      </c>
      <c r="C9" s="17">
        <v>6</v>
      </c>
      <c r="D9" s="17">
        <v>10</v>
      </c>
      <c r="E9" s="13"/>
      <c r="F9" s="13"/>
      <c r="G9" s="13"/>
      <c r="H9" s="13"/>
      <c r="I9" s="13"/>
      <c r="J9" s="13"/>
    </row>
    <row r="10" spans="1:10" x14ac:dyDescent="0.2">
      <c r="A10" s="16"/>
      <c r="B10" s="17"/>
      <c r="C10" s="17"/>
      <c r="D10" s="17"/>
      <c r="E10" s="13"/>
      <c r="F10" s="13"/>
      <c r="G10" s="13"/>
      <c r="H10" s="13"/>
      <c r="I10" s="13"/>
      <c r="J10" s="13"/>
    </row>
    <row r="11" spans="1:10" x14ac:dyDescent="0.2">
      <c r="A11" s="16" t="s">
        <v>11</v>
      </c>
      <c r="B11" s="17" t="s">
        <v>12</v>
      </c>
      <c r="C11" s="17">
        <v>5</v>
      </c>
      <c r="D11" s="17">
        <v>10</v>
      </c>
      <c r="E11" s="13"/>
      <c r="F11" s="13"/>
      <c r="G11" s="13"/>
      <c r="H11" s="13"/>
      <c r="I11" s="13"/>
      <c r="J11" s="13"/>
    </row>
    <row r="12" spans="1:10" x14ac:dyDescent="0.2">
      <c r="A12" s="16"/>
      <c r="B12" s="17" t="s">
        <v>7</v>
      </c>
      <c r="C12" s="17">
        <v>7</v>
      </c>
      <c r="D12" s="17">
        <v>10</v>
      </c>
      <c r="E12" s="13"/>
      <c r="F12" s="13"/>
      <c r="G12" s="13"/>
      <c r="H12" s="13"/>
      <c r="I12" s="13"/>
      <c r="J12" s="13"/>
    </row>
    <row r="13" spans="1:1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9" x14ac:dyDescent="0.25">
      <c r="A14" s="1" t="s">
        <v>14</v>
      </c>
      <c r="B14" s="1"/>
      <c r="C14" s="1"/>
      <c r="D14" s="13"/>
      <c r="E14" s="13"/>
      <c r="F14" s="13"/>
      <c r="G14" s="13"/>
      <c r="H14" s="13"/>
      <c r="I14" s="13"/>
      <c r="J14" s="13"/>
    </row>
    <row r="15" spans="1:10" ht="19" x14ac:dyDescent="0.25">
      <c r="A15" s="13"/>
      <c r="B15" s="39" t="s">
        <v>18</v>
      </c>
      <c r="C15" s="40"/>
      <c r="D15" s="40"/>
      <c r="E15" s="40"/>
      <c r="F15" s="40"/>
      <c r="G15" s="40"/>
      <c r="H15" s="41"/>
      <c r="I15" s="13"/>
      <c r="J15" s="13"/>
    </row>
    <row r="16" spans="1:10" ht="19" x14ac:dyDescent="0.25">
      <c r="A16" s="14" t="s">
        <v>17</v>
      </c>
      <c r="B16" s="18" t="s">
        <v>5</v>
      </c>
      <c r="C16" s="18" t="s">
        <v>4</v>
      </c>
      <c r="D16" s="18" t="s">
        <v>6</v>
      </c>
      <c r="E16" s="18" t="s">
        <v>7</v>
      </c>
      <c r="F16" s="18" t="s">
        <v>9</v>
      </c>
      <c r="G16" s="18" t="s">
        <v>19</v>
      </c>
      <c r="H16" s="18" t="s">
        <v>12</v>
      </c>
      <c r="I16" s="15" t="s">
        <v>20</v>
      </c>
      <c r="J16" s="13"/>
    </row>
    <row r="17" spans="1:10" x14ac:dyDescent="0.2">
      <c r="A17" s="16" t="s">
        <v>21</v>
      </c>
      <c r="B17" s="17">
        <v>1</v>
      </c>
      <c r="C17" s="17">
        <v>2</v>
      </c>
      <c r="D17" s="17">
        <v>3</v>
      </c>
      <c r="E17" s="17">
        <v>2</v>
      </c>
      <c r="F17" s="17">
        <v>9</v>
      </c>
      <c r="G17" s="17">
        <v>10</v>
      </c>
      <c r="H17" s="17">
        <v>1</v>
      </c>
      <c r="I17" s="19">
        <v>9000</v>
      </c>
      <c r="J17" s="13"/>
    </row>
    <row r="18" spans="1:10" x14ac:dyDescent="0.2">
      <c r="A18" s="16" t="s">
        <v>22</v>
      </c>
      <c r="B18" s="17">
        <v>6</v>
      </c>
      <c r="C18" s="17">
        <v>2</v>
      </c>
      <c r="D18" s="17">
        <v>2</v>
      </c>
      <c r="E18" s="17">
        <v>10</v>
      </c>
      <c r="F18" s="17">
        <v>0</v>
      </c>
      <c r="G18" s="17">
        <v>0</v>
      </c>
      <c r="H18" s="17">
        <v>0</v>
      </c>
      <c r="I18" s="19">
        <v>8000</v>
      </c>
      <c r="J18" s="13"/>
    </row>
    <row r="19" spans="1:10" x14ac:dyDescent="0.2">
      <c r="A19" s="16" t="s">
        <v>23</v>
      </c>
      <c r="B19" s="17">
        <v>9</v>
      </c>
      <c r="C19" s="17">
        <v>7</v>
      </c>
      <c r="D19" s="17">
        <v>6</v>
      </c>
      <c r="E19" s="17">
        <v>9</v>
      </c>
      <c r="F19" s="17">
        <v>0</v>
      </c>
      <c r="G19" s="18">
        <v>1</v>
      </c>
      <c r="H19" s="17">
        <v>6</v>
      </c>
      <c r="I19" s="19">
        <v>11000</v>
      </c>
      <c r="J19" s="13"/>
    </row>
    <row r="20" spans="1:10" x14ac:dyDescent="0.2">
      <c r="A20" s="16" t="s">
        <v>24</v>
      </c>
      <c r="B20" s="17">
        <v>5</v>
      </c>
      <c r="C20" s="17">
        <v>10</v>
      </c>
      <c r="D20" s="17">
        <v>7</v>
      </c>
      <c r="E20" s="17">
        <v>7</v>
      </c>
      <c r="F20" s="18">
        <v>1</v>
      </c>
      <c r="G20" s="17">
        <v>3</v>
      </c>
      <c r="H20" s="17">
        <v>4</v>
      </c>
      <c r="I20" s="19">
        <v>12000</v>
      </c>
      <c r="J20" s="13"/>
    </row>
    <row r="21" spans="1:10" x14ac:dyDescent="0.2">
      <c r="A21" s="16" t="s">
        <v>25</v>
      </c>
      <c r="B21" s="17">
        <v>2</v>
      </c>
      <c r="C21" s="17">
        <v>4</v>
      </c>
      <c r="D21" s="17">
        <v>3</v>
      </c>
      <c r="E21" s="17">
        <v>2</v>
      </c>
      <c r="F21" s="17">
        <v>0</v>
      </c>
      <c r="G21" s="17">
        <v>1</v>
      </c>
      <c r="H21" s="17">
        <v>10</v>
      </c>
      <c r="I21" s="19">
        <v>4000</v>
      </c>
      <c r="J21" s="13"/>
    </row>
    <row r="22" spans="1:10" x14ac:dyDescent="0.2">
      <c r="A22" s="16" t="s">
        <v>26</v>
      </c>
      <c r="B22" s="17">
        <v>6</v>
      </c>
      <c r="C22" s="17">
        <v>4</v>
      </c>
      <c r="D22" s="17">
        <v>5</v>
      </c>
      <c r="E22" s="17">
        <v>4</v>
      </c>
      <c r="F22" s="17">
        <v>4</v>
      </c>
      <c r="G22" s="17">
        <v>9</v>
      </c>
      <c r="H22" s="17">
        <v>2</v>
      </c>
      <c r="I22" s="19">
        <v>10000</v>
      </c>
      <c r="J22" s="13"/>
    </row>
    <row r="23" spans="1:1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9" x14ac:dyDescent="0.25">
      <c r="A25" s="1" t="s">
        <v>28</v>
      </c>
      <c r="B25" s="39" t="s">
        <v>18</v>
      </c>
      <c r="C25" s="40"/>
      <c r="D25" s="40"/>
      <c r="E25" s="40"/>
      <c r="F25" s="40"/>
      <c r="G25" s="40"/>
      <c r="H25" s="41"/>
      <c r="I25" s="13"/>
      <c r="J25" s="14" t="s">
        <v>0</v>
      </c>
    </row>
    <row r="26" spans="1:10" ht="19" x14ac:dyDescent="0.25">
      <c r="A26" s="1"/>
      <c r="B26" s="20" t="s">
        <v>5</v>
      </c>
      <c r="C26" s="21" t="s">
        <v>4</v>
      </c>
      <c r="D26" s="21" t="s">
        <v>6</v>
      </c>
      <c r="E26" s="21" t="s">
        <v>7</v>
      </c>
      <c r="F26" s="21" t="s">
        <v>9</v>
      </c>
      <c r="G26" s="21" t="s">
        <v>19</v>
      </c>
      <c r="H26" s="21" t="s">
        <v>12</v>
      </c>
      <c r="I26" s="13"/>
      <c r="J26" s="16" t="s">
        <v>3</v>
      </c>
    </row>
    <row r="27" spans="1:10" x14ac:dyDescent="0.2">
      <c r="A27" s="22" t="s">
        <v>27</v>
      </c>
      <c r="B27" s="18">
        <v>5</v>
      </c>
      <c r="C27" s="18">
        <v>7</v>
      </c>
      <c r="D27" s="18">
        <v>8</v>
      </c>
      <c r="E27" s="18">
        <v>7</v>
      </c>
      <c r="F27" s="18">
        <v>0</v>
      </c>
      <c r="G27" s="18">
        <v>0</v>
      </c>
      <c r="H27" s="18">
        <v>9</v>
      </c>
      <c r="I27" s="13"/>
      <c r="J27" s="16" t="s">
        <v>29</v>
      </c>
    </row>
    <row r="28" spans="1:10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x14ac:dyDescent="0.2">
      <c r="A29" s="13"/>
      <c r="B29" s="13" t="s">
        <v>38</v>
      </c>
      <c r="E29" s="13"/>
      <c r="F29" s="13"/>
      <c r="G29" s="13"/>
      <c r="H29" s="13"/>
      <c r="I29" s="13"/>
      <c r="J29" s="13"/>
    </row>
    <row r="30" spans="1:10" x14ac:dyDescent="0.2">
      <c r="A30" s="13"/>
      <c r="B30" s="13" t="s">
        <v>39</v>
      </c>
      <c r="C30" s="13"/>
      <c r="D30" s="13"/>
      <c r="E30" s="13"/>
      <c r="F30" s="13"/>
      <c r="G30" s="13"/>
      <c r="H30" s="13"/>
      <c r="I30" s="13"/>
      <c r="J30" s="13"/>
    </row>
    <row r="31" spans="1:10" x14ac:dyDescent="0.2">
      <c r="A31" s="13"/>
      <c r="B31" s="13" t="s">
        <v>40</v>
      </c>
      <c r="C31" s="13"/>
      <c r="D31" s="13"/>
      <c r="E31" s="13"/>
      <c r="F31" s="13"/>
      <c r="G31" s="13"/>
      <c r="H31" s="13"/>
      <c r="I31" s="13"/>
      <c r="J31" s="13"/>
    </row>
    <row r="32" spans="1:10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">
      <c r="A33" s="24" t="s">
        <v>42</v>
      </c>
      <c r="B33" s="24" t="s">
        <v>41</v>
      </c>
      <c r="C33" s="24" t="s">
        <v>35</v>
      </c>
      <c r="D33" s="13"/>
      <c r="E33" s="13"/>
      <c r="F33" s="13"/>
      <c r="G33" s="13"/>
      <c r="H33" s="13"/>
    </row>
    <row r="34" spans="1:10" x14ac:dyDescent="0.2">
      <c r="A34" s="22" t="s">
        <v>21</v>
      </c>
      <c r="B34" s="25" cm="1">
        <f t="array" ref="B34">MROUND(MAX(IFERROR($B$27:$H$27/$B17:$H17, 0)),1)</f>
        <v>9</v>
      </c>
      <c r="C34" s="23">
        <f>B34*$I17</f>
        <v>81000</v>
      </c>
      <c r="D34" s="13"/>
      <c r="E34" s="13"/>
      <c r="F34" s="13"/>
      <c r="G34" s="13"/>
      <c r="H34" s="13"/>
      <c r="I34" s="59" t="s">
        <v>45</v>
      </c>
    </row>
    <row r="35" spans="1:10" x14ac:dyDescent="0.2">
      <c r="A35" s="27" t="s">
        <v>22</v>
      </c>
      <c r="B35" s="28" cm="1">
        <f t="array" ref="B35">MROUND(MAX(IFERROR($B$27:$H$27/$B18:$H18, 0)),1)</f>
        <v>4</v>
      </c>
      <c r="C35" s="29">
        <f t="shared" ref="C35:C39" si="0">B35*$I18</f>
        <v>32000</v>
      </c>
      <c r="D35" s="13" t="s">
        <v>43</v>
      </c>
      <c r="E35" s="13"/>
      <c r="F35" s="13"/>
      <c r="G35" s="13"/>
      <c r="H35" s="13"/>
    </row>
    <row r="36" spans="1:10" x14ac:dyDescent="0.2">
      <c r="A36" s="22" t="s">
        <v>23</v>
      </c>
      <c r="B36" s="25" cm="1">
        <f t="array" ref="B36">MROUND(MAX(IFERROR($B$27:$H$27/$B19:$H19, 0)),1)</f>
        <v>2</v>
      </c>
      <c r="C36" s="23">
        <f t="shared" si="0"/>
        <v>22000</v>
      </c>
      <c r="D36" s="13"/>
      <c r="E36" s="13"/>
      <c r="F36" s="13"/>
      <c r="G36" s="13"/>
      <c r="H36" s="13"/>
    </row>
    <row r="37" spans="1:10" x14ac:dyDescent="0.2">
      <c r="A37" s="22" t="s">
        <v>24</v>
      </c>
      <c r="B37" s="25" cm="1">
        <f t="array" ref="B37">MROUND(MAX(IFERROR($B$27:$H$27/$B20:$H20, 0)),1)</f>
        <v>2</v>
      </c>
      <c r="C37" s="23">
        <f t="shared" si="0"/>
        <v>24000</v>
      </c>
      <c r="D37" s="13"/>
      <c r="E37" s="13"/>
      <c r="F37" s="13"/>
      <c r="G37" s="13"/>
      <c r="H37" s="13"/>
      <c r="I37" s="26"/>
    </row>
    <row r="38" spans="1:10" x14ac:dyDescent="0.2">
      <c r="A38" s="22" t="s">
        <v>25</v>
      </c>
      <c r="B38" s="25" cm="1">
        <f t="array" ref="B38">MROUND(MAX(IFERROR($B$27:$H$27/$B21:$H21, 0)),1)</f>
        <v>4</v>
      </c>
      <c r="C38" s="23">
        <f t="shared" si="0"/>
        <v>16000</v>
      </c>
      <c r="D38" s="26"/>
      <c r="E38" s="13"/>
      <c r="F38" s="13"/>
      <c r="G38" s="13"/>
      <c r="H38" s="13"/>
      <c r="I38" s="13"/>
    </row>
    <row r="39" spans="1:10" x14ac:dyDescent="0.2">
      <c r="A39" s="22" t="s">
        <v>26</v>
      </c>
      <c r="B39" s="25" cm="1">
        <f t="array" ref="B39">MROUND(MAX(IFERROR($B$27:$H$27/$B22:$H22, 0)),1)</f>
        <v>5</v>
      </c>
      <c r="C39" s="23">
        <f t="shared" si="0"/>
        <v>50000</v>
      </c>
      <c r="D39" s="13"/>
      <c r="E39" s="13"/>
      <c r="F39" s="13"/>
      <c r="G39" s="13"/>
      <c r="H39" s="13"/>
      <c r="I39" s="13"/>
    </row>
    <row r="40" spans="1:10" x14ac:dyDescent="0.2">
      <c r="A40" s="13"/>
      <c r="B40" s="31"/>
      <c r="C40" s="26"/>
      <c r="D40" s="13"/>
      <c r="E40" s="13"/>
      <c r="F40" s="13"/>
      <c r="G40" s="13"/>
      <c r="H40" s="13"/>
      <c r="I40" s="13"/>
    </row>
    <row r="41" spans="1:10" s="35" customFormat="1" x14ac:dyDescent="0.2">
      <c r="A41" s="32"/>
      <c r="B41" s="33"/>
      <c r="C41" s="34"/>
      <c r="D41" s="32"/>
      <c r="E41" s="32"/>
      <c r="F41" s="32"/>
      <c r="G41" s="32"/>
      <c r="H41" s="32"/>
      <c r="I41" s="32"/>
    </row>
    <row r="42" spans="1:10" x14ac:dyDescent="0.2">
      <c r="A42" s="13"/>
      <c r="B42" s="13"/>
      <c r="C42" s="13"/>
      <c r="D42" s="13"/>
      <c r="E42" s="13"/>
      <c r="F42" s="13"/>
      <c r="G42" s="13"/>
      <c r="H42" s="13"/>
      <c r="I42" s="13"/>
    </row>
    <row r="43" spans="1:10" ht="19" x14ac:dyDescent="0.25">
      <c r="A43" s="1" t="s">
        <v>28</v>
      </c>
      <c r="B43" s="42" t="s">
        <v>18</v>
      </c>
      <c r="C43" s="42"/>
      <c r="D43" s="42"/>
      <c r="E43" s="42"/>
      <c r="F43" s="42"/>
      <c r="G43" s="42"/>
      <c r="H43" s="42"/>
      <c r="I43" s="30"/>
      <c r="J43" s="14" t="s">
        <v>0</v>
      </c>
    </row>
    <row r="44" spans="1:10" ht="19" x14ac:dyDescent="0.25">
      <c r="A44" s="1"/>
      <c r="B44" s="22" t="s">
        <v>5</v>
      </c>
      <c r="C44" s="22" t="s">
        <v>4</v>
      </c>
      <c r="D44" s="22" t="s">
        <v>6</v>
      </c>
      <c r="E44" s="22" t="s">
        <v>7</v>
      </c>
      <c r="F44" s="22" t="s">
        <v>9</v>
      </c>
      <c r="G44" s="22" t="s">
        <v>19</v>
      </c>
      <c r="H44" s="22" t="s">
        <v>12</v>
      </c>
      <c r="I44" s="13"/>
      <c r="J44" s="22" t="s">
        <v>8</v>
      </c>
    </row>
    <row r="45" spans="1:10" x14ac:dyDescent="0.2">
      <c r="A45" s="22" t="s">
        <v>27</v>
      </c>
      <c r="B45" s="22">
        <v>5</v>
      </c>
      <c r="C45" s="22">
        <v>4</v>
      </c>
      <c r="D45" s="22">
        <v>3</v>
      </c>
      <c r="E45" s="22">
        <v>0</v>
      </c>
      <c r="F45" s="22">
        <v>9</v>
      </c>
      <c r="G45" s="22">
        <v>9</v>
      </c>
      <c r="H45" s="22">
        <v>9</v>
      </c>
      <c r="I45" s="13"/>
      <c r="J45" s="13"/>
    </row>
    <row r="46" spans="1:10" x14ac:dyDescent="0.2">
      <c r="A46" s="13"/>
      <c r="B46" s="13"/>
      <c r="C46" s="13"/>
      <c r="D46" s="13"/>
      <c r="E46" s="13"/>
      <c r="F46" s="13"/>
      <c r="G46" s="13"/>
      <c r="H46" s="13"/>
      <c r="I46" s="13"/>
    </row>
    <row r="47" spans="1:10" x14ac:dyDescent="0.2">
      <c r="A47" s="13"/>
      <c r="B47" s="13" t="s">
        <v>38</v>
      </c>
      <c r="E47" s="13"/>
      <c r="F47" s="13"/>
      <c r="G47" s="13"/>
      <c r="H47" s="13"/>
      <c r="I47" s="13"/>
    </row>
    <row r="48" spans="1:10" x14ac:dyDescent="0.2">
      <c r="A48" s="13"/>
      <c r="B48" s="13" t="s">
        <v>39</v>
      </c>
      <c r="C48" s="13"/>
      <c r="D48" s="13"/>
      <c r="E48" s="13"/>
      <c r="F48" s="13"/>
      <c r="G48" s="13"/>
      <c r="H48" s="13"/>
      <c r="I48" s="13"/>
    </row>
    <row r="49" spans="1:9" x14ac:dyDescent="0.2">
      <c r="A49" s="13"/>
      <c r="B49" s="13" t="s">
        <v>40</v>
      </c>
      <c r="C49" s="13"/>
      <c r="D49" s="13"/>
      <c r="E49" s="13"/>
      <c r="F49" s="13"/>
      <c r="G49" s="13"/>
      <c r="H49" s="13"/>
      <c r="I49" s="26"/>
    </row>
    <row r="50" spans="1:9" x14ac:dyDescent="0.2">
      <c r="A50" s="13"/>
      <c r="B50" s="13"/>
      <c r="C50" s="13"/>
      <c r="D50" s="13"/>
      <c r="E50" s="13"/>
      <c r="F50" s="13"/>
      <c r="G50" s="13"/>
      <c r="H50" s="13"/>
      <c r="I50" s="26"/>
    </row>
    <row r="51" spans="1:9" x14ac:dyDescent="0.2">
      <c r="A51" s="24" t="s">
        <v>42</v>
      </c>
      <c r="B51" s="24" t="s">
        <v>41</v>
      </c>
      <c r="C51" s="24" t="s">
        <v>35</v>
      </c>
      <c r="D51" s="13"/>
      <c r="E51" s="13"/>
      <c r="F51" s="13"/>
      <c r="G51" s="13"/>
      <c r="H51" s="13"/>
      <c r="I51" s="26"/>
    </row>
    <row r="52" spans="1:9" x14ac:dyDescent="0.2">
      <c r="A52" s="22" t="s">
        <v>21</v>
      </c>
      <c r="B52" s="25" cm="1">
        <f t="array" ref="B52">MROUND(MAX(IFERROR($B$45:$H$45/B17:H17, 0)),1)</f>
        <v>9</v>
      </c>
      <c r="C52" s="23">
        <f t="shared" ref="C52:C57" si="1">B52*I17</f>
        <v>81000</v>
      </c>
      <c r="D52" s="13"/>
      <c r="E52" s="13"/>
      <c r="F52" s="13"/>
      <c r="G52" s="13"/>
      <c r="H52" s="13"/>
    </row>
    <row r="53" spans="1:9" x14ac:dyDescent="0.2">
      <c r="A53" s="27" t="s">
        <v>22</v>
      </c>
      <c r="B53" s="28" cm="1">
        <f t="array" ref="B53">MROUND(MAX(IFERROR($B$45:$H$45/B18:H18, 0)),1)</f>
        <v>2</v>
      </c>
      <c r="C53" s="29">
        <f t="shared" si="1"/>
        <v>16000</v>
      </c>
      <c r="D53" s="13"/>
      <c r="E53" s="13"/>
      <c r="F53" s="13"/>
      <c r="G53" s="13"/>
      <c r="H53" s="13"/>
    </row>
    <row r="54" spans="1:9" x14ac:dyDescent="0.2">
      <c r="A54" s="27" t="s">
        <v>23</v>
      </c>
      <c r="B54" s="28" cm="1">
        <f t="array" ref="B54">MROUND(MAX(IFERROR($B$45:$H$45/B19:H19, 0)),1)</f>
        <v>9</v>
      </c>
      <c r="C54" s="29">
        <f t="shared" si="1"/>
        <v>99000</v>
      </c>
      <c r="D54" s="13"/>
      <c r="E54" s="13"/>
      <c r="F54" s="13"/>
      <c r="G54" s="13"/>
      <c r="H54" s="13"/>
    </row>
    <row r="55" spans="1:9" x14ac:dyDescent="0.2">
      <c r="A55" s="22" t="s">
        <v>24</v>
      </c>
      <c r="B55" s="25" cm="1">
        <f t="array" ref="B55">MROUND(MAX(IFERROR($B$45:$H$45/B20:H20, 0)),1)</f>
        <v>9</v>
      </c>
      <c r="C55" s="23">
        <f t="shared" si="1"/>
        <v>108000</v>
      </c>
      <c r="D55" s="13"/>
      <c r="E55" s="13"/>
      <c r="F55" s="13"/>
      <c r="G55" s="13"/>
      <c r="H55" s="13"/>
    </row>
    <row r="56" spans="1:9" x14ac:dyDescent="0.2">
      <c r="A56" s="27" t="s">
        <v>25</v>
      </c>
      <c r="B56" s="28" cm="1">
        <f t="array" ref="B56">MROUND(MAX(IFERROR($B$45:$H$45/B21:H21, 0)),1)</f>
        <v>9</v>
      </c>
      <c r="C56" s="29">
        <f t="shared" si="1"/>
        <v>36000</v>
      </c>
      <c r="D56" s="26"/>
      <c r="E56" s="13"/>
      <c r="F56" s="13"/>
      <c r="G56" s="13"/>
      <c r="H56" s="13"/>
    </row>
    <row r="57" spans="1:9" x14ac:dyDescent="0.2">
      <c r="A57" s="22" t="s">
        <v>26</v>
      </c>
      <c r="B57" s="25" cm="1">
        <f t="array" ref="B57">MROUND(MAX(IFERROR($B$45:$H$45/B22:H22, 0)),1)</f>
        <v>5</v>
      </c>
      <c r="C57" s="23">
        <f t="shared" si="1"/>
        <v>50000</v>
      </c>
      <c r="D57" s="13"/>
      <c r="E57" s="13"/>
      <c r="F57" s="13"/>
      <c r="G57" s="13"/>
      <c r="H57" s="13"/>
    </row>
  </sheetData>
  <mergeCells count="3">
    <mergeCell ref="B15:H15"/>
    <mergeCell ref="B25:H25"/>
    <mergeCell ref="B43:H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62AB-2766-904D-BCFD-87BC128B6392}">
  <dimension ref="A1:J56"/>
  <sheetViews>
    <sheetView topLeftCell="A11" zoomScale="132" zoomScaleNormal="132" workbookViewId="0">
      <selection activeCell="B29" sqref="B29"/>
    </sheetView>
  </sheetViews>
  <sheetFormatPr baseColWidth="10" defaultRowHeight="16" x14ac:dyDescent="0.2"/>
  <cols>
    <col min="1" max="1" width="19.83203125" customWidth="1"/>
    <col min="2" max="2" width="13.83203125" customWidth="1"/>
    <col min="5" max="5" width="13.1640625" customWidth="1"/>
    <col min="6" max="6" width="13.83203125" customWidth="1"/>
    <col min="8" max="8" width="14.6640625" customWidth="1"/>
  </cols>
  <sheetData>
    <row r="1" spans="1:10" ht="19" x14ac:dyDescent="0.25">
      <c r="A1" s="1" t="s">
        <v>13</v>
      </c>
      <c r="B1" s="1"/>
      <c r="C1" s="13"/>
      <c r="D1" s="13"/>
      <c r="E1" s="13"/>
      <c r="F1" s="13"/>
      <c r="G1" s="13"/>
      <c r="H1" s="13"/>
      <c r="I1" s="13"/>
      <c r="J1" s="13"/>
    </row>
    <row r="2" spans="1:10" ht="19" x14ac:dyDescent="0.25">
      <c r="A2" s="14" t="s">
        <v>2</v>
      </c>
      <c r="B2" s="15" t="s">
        <v>1</v>
      </c>
      <c r="C2" s="15" t="s">
        <v>15</v>
      </c>
      <c r="D2" s="15" t="s">
        <v>16</v>
      </c>
      <c r="E2" s="13"/>
      <c r="F2" s="13"/>
      <c r="G2" s="13"/>
      <c r="H2" s="13"/>
      <c r="I2" s="13"/>
      <c r="J2" s="13"/>
    </row>
    <row r="3" spans="1:10" x14ac:dyDescent="0.2">
      <c r="A3" s="16" t="s">
        <v>3</v>
      </c>
      <c r="B3" s="17" t="s">
        <v>4</v>
      </c>
      <c r="C3" s="17">
        <v>2</v>
      </c>
      <c r="D3" s="17">
        <v>10</v>
      </c>
      <c r="E3" s="13"/>
      <c r="F3" s="13"/>
      <c r="G3" s="13"/>
      <c r="H3" s="13"/>
      <c r="I3" s="13"/>
      <c r="J3" s="13"/>
    </row>
    <row r="4" spans="1:10" x14ac:dyDescent="0.2">
      <c r="A4" s="16"/>
      <c r="B4" s="17" t="s">
        <v>5</v>
      </c>
      <c r="C4" s="17">
        <v>7</v>
      </c>
      <c r="D4" s="17">
        <v>9</v>
      </c>
      <c r="E4" s="13"/>
      <c r="F4" s="13"/>
      <c r="G4" s="13"/>
      <c r="H4" s="13"/>
      <c r="I4" s="13"/>
      <c r="J4" s="13"/>
    </row>
    <row r="5" spans="1:10" x14ac:dyDescent="0.2">
      <c r="A5" s="16"/>
      <c r="B5" s="17" t="s">
        <v>6</v>
      </c>
      <c r="C5" s="17">
        <v>3</v>
      </c>
      <c r="D5" s="17">
        <v>8</v>
      </c>
      <c r="E5" s="13"/>
      <c r="F5" s="13"/>
      <c r="G5" s="13"/>
      <c r="H5" s="13"/>
      <c r="I5" s="13"/>
      <c r="J5" s="13"/>
    </row>
    <row r="6" spans="1:10" x14ac:dyDescent="0.2">
      <c r="A6" s="16"/>
      <c r="B6" s="17" t="s">
        <v>7</v>
      </c>
      <c r="C6" s="17">
        <v>4</v>
      </c>
      <c r="D6" s="17">
        <v>7</v>
      </c>
      <c r="E6" s="13"/>
      <c r="F6" s="13"/>
      <c r="G6" s="13"/>
      <c r="H6" s="13"/>
      <c r="I6" s="13"/>
      <c r="J6" s="13"/>
    </row>
    <row r="7" spans="1:10" x14ac:dyDescent="0.2">
      <c r="A7" s="16"/>
      <c r="B7" s="17"/>
      <c r="C7" s="17"/>
      <c r="D7" s="17"/>
      <c r="E7" s="13"/>
      <c r="F7" s="13"/>
      <c r="G7" s="13"/>
      <c r="H7" s="13"/>
      <c r="I7" s="13"/>
      <c r="J7" s="13"/>
    </row>
    <row r="8" spans="1:10" x14ac:dyDescent="0.2">
      <c r="A8" s="16" t="s">
        <v>8</v>
      </c>
      <c r="B8" s="17" t="s">
        <v>9</v>
      </c>
      <c r="C8" s="17">
        <v>8</v>
      </c>
      <c r="D8" s="17">
        <v>10</v>
      </c>
      <c r="E8" s="13"/>
      <c r="F8" s="13"/>
      <c r="G8" s="13"/>
      <c r="H8" s="13"/>
      <c r="I8" s="13"/>
      <c r="J8" s="13"/>
    </row>
    <row r="9" spans="1:10" x14ac:dyDescent="0.2">
      <c r="A9" s="16"/>
      <c r="B9" s="17" t="s">
        <v>10</v>
      </c>
      <c r="C9" s="17">
        <v>6</v>
      </c>
      <c r="D9" s="17">
        <v>10</v>
      </c>
      <c r="E9" s="13"/>
      <c r="F9" s="13"/>
      <c r="G9" s="13"/>
      <c r="H9" s="13"/>
      <c r="I9" s="13"/>
      <c r="J9" s="13"/>
    </row>
    <row r="10" spans="1:10" x14ac:dyDescent="0.2">
      <c r="A10" s="16"/>
      <c r="B10" s="17"/>
      <c r="C10" s="17"/>
      <c r="D10" s="17"/>
      <c r="E10" s="13"/>
      <c r="F10" s="13"/>
      <c r="G10" s="13"/>
      <c r="H10" s="13"/>
      <c r="I10" s="13"/>
      <c r="J10" s="13"/>
    </row>
    <row r="11" spans="1:10" x14ac:dyDescent="0.2">
      <c r="A11" s="16" t="s">
        <v>11</v>
      </c>
      <c r="B11" s="17" t="s">
        <v>12</v>
      </c>
      <c r="C11" s="17">
        <v>5</v>
      </c>
      <c r="D11" s="17">
        <v>10</v>
      </c>
      <c r="E11" s="13"/>
      <c r="F11" s="13"/>
      <c r="G11" s="13"/>
      <c r="H11" s="13"/>
      <c r="I11" s="13"/>
      <c r="J11" s="13"/>
    </row>
    <row r="12" spans="1:10" x14ac:dyDescent="0.2">
      <c r="A12" s="16"/>
      <c r="B12" s="17" t="s">
        <v>7</v>
      </c>
      <c r="C12" s="17">
        <v>7</v>
      </c>
      <c r="D12" s="17">
        <v>10</v>
      </c>
      <c r="E12" s="13"/>
      <c r="F12" s="13"/>
      <c r="G12" s="13"/>
      <c r="H12" s="13"/>
      <c r="I12" s="13"/>
      <c r="J12" s="13"/>
    </row>
    <row r="13" spans="1:1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9" x14ac:dyDescent="0.25">
      <c r="A14" s="1" t="s">
        <v>14</v>
      </c>
      <c r="B14" s="1"/>
      <c r="C14" s="1"/>
      <c r="D14" s="13"/>
      <c r="E14" s="13"/>
      <c r="F14" s="13"/>
      <c r="G14" s="13"/>
      <c r="H14" s="13"/>
      <c r="I14" s="13"/>
      <c r="J14" s="13"/>
    </row>
    <row r="15" spans="1:10" ht="19" x14ac:dyDescent="0.25">
      <c r="A15" s="13"/>
      <c r="B15" s="39" t="s">
        <v>18</v>
      </c>
      <c r="C15" s="40"/>
      <c r="D15" s="40"/>
      <c r="E15" s="40"/>
      <c r="F15" s="40"/>
      <c r="G15" s="40"/>
      <c r="H15" s="41"/>
      <c r="I15" s="13"/>
      <c r="J15" s="13"/>
    </row>
    <row r="16" spans="1:10" ht="19" x14ac:dyDescent="0.25">
      <c r="A16" s="14" t="s">
        <v>17</v>
      </c>
      <c r="B16" s="17" t="s">
        <v>5</v>
      </c>
      <c r="C16" s="17" t="s">
        <v>4</v>
      </c>
      <c r="D16" s="17" t="s">
        <v>6</v>
      </c>
      <c r="E16" s="17" t="s">
        <v>7</v>
      </c>
      <c r="F16" s="17" t="s">
        <v>9</v>
      </c>
      <c r="G16" s="17" t="s">
        <v>19</v>
      </c>
      <c r="H16" s="17" t="s">
        <v>12</v>
      </c>
      <c r="I16" s="15" t="s">
        <v>20</v>
      </c>
      <c r="J16" s="13"/>
    </row>
    <row r="17" spans="1:10" x14ac:dyDescent="0.2">
      <c r="A17" s="16" t="s">
        <v>21</v>
      </c>
      <c r="B17" s="17">
        <v>1</v>
      </c>
      <c r="C17" s="17">
        <v>2</v>
      </c>
      <c r="D17" s="17">
        <v>3</v>
      </c>
      <c r="E17" s="17">
        <v>2</v>
      </c>
      <c r="F17" s="17">
        <v>9</v>
      </c>
      <c r="G17" s="17">
        <v>10</v>
      </c>
      <c r="H17" s="17">
        <v>1</v>
      </c>
      <c r="I17" s="19">
        <v>9000</v>
      </c>
      <c r="J17" s="13"/>
    </row>
    <row r="18" spans="1:10" x14ac:dyDescent="0.2">
      <c r="A18" s="16" t="s">
        <v>22</v>
      </c>
      <c r="B18" s="17">
        <v>6</v>
      </c>
      <c r="C18" s="17">
        <v>2</v>
      </c>
      <c r="D18" s="17">
        <v>2</v>
      </c>
      <c r="E18" s="17">
        <v>10</v>
      </c>
      <c r="F18" s="17">
        <v>0</v>
      </c>
      <c r="G18" s="17">
        <v>0</v>
      </c>
      <c r="H18" s="17">
        <v>0</v>
      </c>
      <c r="I18" s="19">
        <v>8000</v>
      </c>
      <c r="J18" s="13"/>
    </row>
    <row r="19" spans="1:10" x14ac:dyDescent="0.2">
      <c r="A19" s="16" t="s">
        <v>23</v>
      </c>
      <c r="B19" s="17">
        <v>9</v>
      </c>
      <c r="C19" s="17">
        <v>7</v>
      </c>
      <c r="D19" s="17">
        <v>6</v>
      </c>
      <c r="E19" s="17">
        <v>9</v>
      </c>
      <c r="F19" s="17">
        <v>0</v>
      </c>
      <c r="G19" s="17">
        <v>1</v>
      </c>
      <c r="H19" s="17">
        <v>6</v>
      </c>
      <c r="I19" s="19">
        <v>11000</v>
      </c>
      <c r="J19" s="13"/>
    </row>
    <row r="20" spans="1:10" x14ac:dyDescent="0.2">
      <c r="A20" s="16" t="s">
        <v>24</v>
      </c>
      <c r="B20" s="17">
        <v>5</v>
      </c>
      <c r="C20" s="17">
        <v>10</v>
      </c>
      <c r="D20" s="17">
        <v>7</v>
      </c>
      <c r="E20" s="17">
        <v>7</v>
      </c>
      <c r="F20" s="17">
        <v>1</v>
      </c>
      <c r="G20" s="17">
        <v>3</v>
      </c>
      <c r="H20" s="17">
        <v>4</v>
      </c>
      <c r="I20" s="19">
        <v>12000</v>
      </c>
      <c r="J20" s="13"/>
    </row>
    <row r="21" spans="1:10" x14ac:dyDescent="0.2">
      <c r="A21" s="16" t="s">
        <v>25</v>
      </c>
      <c r="B21" s="17">
        <v>2</v>
      </c>
      <c r="C21" s="17">
        <v>4</v>
      </c>
      <c r="D21" s="17">
        <v>3</v>
      </c>
      <c r="E21" s="17">
        <v>2</v>
      </c>
      <c r="F21" s="17">
        <v>0</v>
      </c>
      <c r="G21" s="17">
        <v>1</v>
      </c>
      <c r="H21" s="17">
        <v>10</v>
      </c>
      <c r="I21" s="19">
        <v>6000</v>
      </c>
      <c r="J21" s="13"/>
    </row>
    <row r="22" spans="1:10" x14ac:dyDescent="0.2">
      <c r="A22" s="16" t="s">
        <v>26</v>
      </c>
      <c r="B22" s="17">
        <v>6</v>
      </c>
      <c r="C22" s="17">
        <v>4</v>
      </c>
      <c r="D22" s="17">
        <v>5</v>
      </c>
      <c r="E22" s="17">
        <v>4</v>
      </c>
      <c r="F22" s="17">
        <v>4</v>
      </c>
      <c r="G22" s="17">
        <v>9</v>
      </c>
      <c r="H22" s="17">
        <v>2</v>
      </c>
      <c r="I22" s="19">
        <v>10000</v>
      </c>
      <c r="J22" s="13"/>
    </row>
    <row r="23" spans="1:1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9" x14ac:dyDescent="0.25">
      <c r="A25" s="1" t="s">
        <v>28</v>
      </c>
      <c r="B25" s="39" t="s">
        <v>18</v>
      </c>
      <c r="C25" s="40"/>
      <c r="D25" s="40"/>
      <c r="E25" s="40"/>
      <c r="F25" s="40"/>
      <c r="G25" s="40"/>
      <c r="H25" s="41"/>
      <c r="I25" s="13"/>
      <c r="J25" s="14" t="s">
        <v>0</v>
      </c>
    </row>
    <row r="26" spans="1:10" ht="19" x14ac:dyDescent="0.25">
      <c r="A26" s="1"/>
      <c r="B26" s="43" t="s">
        <v>5</v>
      </c>
      <c r="C26" s="44" t="s">
        <v>4</v>
      </c>
      <c r="D26" s="44" t="s">
        <v>6</v>
      </c>
      <c r="E26" s="44" t="s">
        <v>7</v>
      </c>
      <c r="F26" s="44" t="s">
        <v>9</v>
      </c>
      <c r="G26" s="44" t="s">
        <v>19</v>
      </c>
      <c r="H26" s="22" t="s">
        <v>12</v>
      </c>
      <c r="I26" s="13"/>
      <c r="J26" s="16" t="s">
        <v>3</v>
      </c>
    </row>
    <row r="27" spans="1:10" x14ac:dyDescent="0.2">
      <c r="A27" s="22" t="s">
        <v>27</v>
      </c>
      <c r="B27" s="18">
        <v>5</v>
      </c>
      <c r="C27" s="18">
        <v>7</v>
      </c>
      <c r="D27" s="18">
        <v>8</v>
      </c>
      <c r="E27" s="18">
        <v>7</v>
      </c>
      <c r="F27" s="18">
        <v>0</v>
      </c>
      <c r="G27" s="18">
        <v>0</v>
      </c>
      <c r="H27" s="18">
        <v>9</v>
      </c>
      <c r="I27" s="13"/>
      <c r="J27" s="16" t="s">
        <v>29</v>
      </c>
    </row>
    <row r="28" spans="1:10" x14ac:dyDescent="0.2">
      <c r="A28" s="13"/>
      <c r="B28" s="13" cm="1">
        <f t="array" ref="B28:H28">B27:H27-B19:H19</f>
        <v>-4</v>
      </c>
      <c r="C28" s="13">
        <v>0</v>
      </c>
      <c r="D28" s="13">
        <v>2</v>
      </c>
      <c r="E28" s="13">
        <v>-2</v>
      </c>
      <c r="F28" s="13">
        <v>0</v>
      </c>
      <c r="G28" s="13">
        <v>-1</v>
      </c>
      <c r="H28" s="13">
        <v>3</v>
      </c>
      <c r="I28" s="13"/>
      <c r="J28" s="13"/>
    </row>
    <row r="29" spans="1:10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">
      <c r="A31" s="13" t="s">
        <v>44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2">
      <c r="A32" s="24" t="s">
        <v>42</v>
      </c>
      <c r="B32" s="45" t="s">
        <v>41</v>
      </c>
      <c r="C32" s="24" t="s">
        <v>35</v>
      </c>
      <c r="D32" s="13"/>
      <c r="E32" s="13"/>
      <c r="F32" s="13"/>
      <c r="G32" s="13"/>
      <c r="H32" s="13"/>
      <c r="I32" s="13"/>
      <c r="J32" s="13"/>
    </row>
    <row r="33" spans="1:10" x14ac:dyDescent="0.2">
      <c r="A33" s="16" t="s">
        <v>21</v>
      </c>
      <c r="B33" s="46">
        <v>1</v>
      </c>
      <c r="C33" s="23"/>
      <c r="D33" s="13"/>
      <c r="E33" s="13"/>
      <c r="F33" s="13"/>
      <c r="G33" s="13"/>
      <c r="H33" s="13"/>
      <c r="I33" s="13"/>
      <c r="J33" s="13"/>
    </row>
    <row r="34" spans="1:10" s="57" customFormat="1" x14ac:dyDescent="0.2">
      <c r="A34" s="54" t="s">
        <v>22</v>
      </c>
      <c r="B34" s="55">
        <v>1</v>
      </c>
      <c r="C34" s="58"/>
      <c r="D34" s="56"/>
      <c r="E34" s="56"/>
      <c r="F34" s="56"/>
      <c r="G34" s="56"/>
      <c r="H34" s="56"/>
      <c r="I34" s="56"/>
      <c r="J34" s="56"/>
    </row>
    <row r="35" spans="1:10" x14ac:dyDescent="0.2">
      <c r="A35" s="16"/>
      <c r="B35" s="46"/>
      <c r="C35" s="23"/>
      <c r="D35" s="13"/>
      <c r="E35" s="13"/>
      <c r="F35" s="13"/>
      <c r="G35" s="13"/>
      <c r="H35" s="13"/>
      <c r="I35" s="13"/>
      <c r="J35" s="13"/>
    </row>
    <row r="36" spans="1:10" x14ac:dyDescent="0.2">
      <c r="A36" s="16"/>
      <c r="B36" s="46"/>
      <c r="C36" s="23"/>
      <c r="D36" s="13"/>
      <c r="E36" s="13"/>
      <c r="F36" s="13"/>
      <c r="G36" s="13"/>
      <c r="H36" s="13"/>
      <c r="I36" s="26"/>
      <c r="J36" s="13"/>
    </row>
    <row r="37" spans="1:10" x14ac:dyDescent="0.2">
      <c r="A37" s="16"/>
      <c r="B37" s="46"/>
      <c r="C37" s="19"/>
      <c r="D37" s="26"/>
      <c r="E37" s="13"/>
      <c r="F37" s="13"/>
      <c r="G37" s="13"/>
      <c r="H37" s="13"/>
      <c r="I37" s="13"/>
      <c r="J37" s="13"/>
    </row>
    <row r="38" spans="1:10" x14ac:dyDescent="0.2">
      <c r="A38" s="16"/>
      <c r="B38" s="46"/>
      <c r="C38" s="19"/>
      <c r="D38" s="13"/>
      <c r="E38" s="13"/>
      <c r="F38" s="13"/>
      <c r="G38" s="13"/>
      <c r="H38" s="13"/>
      <c r="I38" s="13"/>
      <c r="J38" s="13"/>
    </row>
    <row r="39" spans="1:10" x14ac:dyDescent="0.2">
      <c r="A39" s="13"/>
      <c r="B39" s="31"/>
      <c r="C39" s="26"/>
      <c r="D39" s="13"/>
      <c r="E39" s="13"/>
      <c r="F39" s="13"/>
      <c r="G39" s="13"/>
      <c r="H39" s="13"/>
      <c r="I39" s="13"/>
      <c r="J39" s="13"/>
    </row>
    <row r="40" spans="1:10" x14ac:dyDescent="0.2">
      <c r="A40" s="50"/>
      <c r="B40" s="51"/>
      <c r="C40" s="52"/>
      <c r="D40" s="50"/>
      <c r="E40" s="50"/>
      <c r="F40" s="50"/>
      <c r="G40" s="50"/>
      <c r="H40" s="50"/>
      <c r="I40" s="50"/>
      <c r="J40" s="50"/>
    </row>
    <row r="41" spans="1:10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9" x14ac:dyDescent="0.25">
      <c r="A42" s="1" t="s">
        <v>28</v>
      </c>
      <c r="B42" s="39" t="s">
        <v>18</v>
      </c>
      <c r="C42" s="40"/>
      <c r="D42" s="40"/>
      <c r="E42" s="40"/>
      <c r="F42" s="40"/>
      <c r="G42" s="40"/>
      <c r="H42" s="53"/>
      <c r="I42" s="30"/>
      <c r="J42" s="14" t="s">
        <v>0</v>
      </c>
    </row>
    <row r="43" spans="1:10" ht="19" x14ac:dyDescent="0.25">
      <c r="A43" s="1"/>
      <c r="B43" s="16" t="s">
        <v>5</v>
      </c>
      <c r="C43" s="17" t="s">
        <v>4</v>
      </c>
      <c r="D43" s="17" t="s">
        <v>6</v>
      </c>
      <c r="E43" s="17" t="s">
        <v>7</v>
      </c>
      <c r="F43" s="17" t="s">
        <v>9</v>
      </c>
      <c r="G43" s="17" t="s">
        <v>19</v>
      </c>
      <c r="H43" s="17" t="s">
        <v>12</v>
      </c>
      <c r="I43" s="13"/>
      <c r="J43" s="16" t="s">
        <v>8</v>
      </c>
    </row>
    <row r="44" spans="1:10" x14ac:dyDescent="0.2">
      <c r="A44" s="22" t="s">
        <v>27</v>
      </c>
      <c r="B44" s="17">
        <v>5</v>
      </c>
      <c r="C44" s="17">
        <v>4</v>
      </c>
      <c r="D44" s="17">
        <v>3</v>
      </c>
      <c r="E44" s="17">
        <v>0</v>
      </c>
      <c r="F44" s="17">
        <v>9</v>
      </c>
      <c r="G44" s="17">
        <v>9</v>
      </c>
      <c r="H44" s="17">
        <v>9</v>
      </c>
      <c r="I44" s="13"/>
      <c r="J44" s="13"/>
    </row>
    <row r="45" spans="1:10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2">
      <c r="A46" s="13"/>
      <c r="B46" s="13" t="s">
        <v>38</v>
      </c>
      <c r="C46" s="13"/>
      <c r="D46" s="13"/>
      <c r="E46" s="13"/>
      <c r="F46" s="13"/>
      <c r="G46" s="13"/>
      <c r="H46" s="13"/>
      <c r="I46" s="13"/>
      <c r="J46" s="13"/>
    </row>
    <row r="47" spans="1:10" x14ac:dyDescent="0.2">
      <c r="A47" s="13"/>
      <c r="B47" s="13" t="s">
        <v>39</v>
      </c>
      <c r="C47" s="13"/>
      <c r="D47" s="13"/>
      <c r="E47" s="13"/>
      <c r="F47" s="13"/>
      <c r="G47" s="13"/>
      <c r="H47" s="13"/>
      <c r="I47" s="13"/>
      <c r="J47" s="13"/>
    </row>
    <row r="48" spans="1:10" x14ac:dyDescent="0.2">
      <c r="A48" s="13"/>
      <c r="B48" s="13" t="s">
        <v>40</v>
      </c>
      <c r="C48" s="13"/>
      <c r="D48" s="13"/>
      <c r="E48" s="13"/>
      <c r="F48" s="13"/>
      <c r="G48" s="13"/>
      <c r="H48" s="13"/>
      <c r="I48" s="26"/>
      <c r="J48" s="13"/>
    </row>
    <row r="49" spans="1:10" x14ac:dyDescent="0.2">
      <c r="A49" s="13"/>
      <c r="B49" s="13"/>
      <c r="C49" s="13"/>
      <c r="D49" s="13"/>
      <c r="E49" s="13"/>
      <c r="F49" s="13"/>
      <c r="G49" s="13"/>
      <c r="H49" s="13"/>
      <c r="I49" s="26"/>
      <c r="J49" s="13"/>
    </row>
    <row r="50" spans="1:10" x14ac:dyDescent="0.2">
      <c r="A50" s="24" t="s">
        <v>42</v>
      </c>
      <c r="B50" s="45" t="s">
        <v>41</v>
      </c>
      <c r="C50" s="45" t="s">
        <v>35</v>
      </c>
      <c r="D50" s="13"/>
      <c r="E50" s="13"/>
      <c r="F50" s="13"/>
      <c r="G50" s="13"/>
      <c r="H50" s="13"/>
      <c r="I50" s="26"/>
      <c r="J50" s="13"/>
    </row>
    <row r="51" spans="1:10" x14ac:dyDescent="0.2">
      <c r="A51" s="16" t="s">
        <v>21</v>
      </c>
      <c r="B51" s="46">
        <v>9</v>
      </c>
      <c r="C51" s="19">
        <v>81000</v>
      </c>
      <c r="D51" s="13"/>
      <c r="E51" s="13"/>
      <c r="F51" s="13"/>
      <c r="G51" s="13"/>
      <c r="H51" s="13"/>
      <c r="I51" s="13"/>
      <c r="J51" s="13"/>
    </row>
    <row r="52" spans="1:10" x14ac:dyDescent="0.2">
      <c r="A52" s="47" t="s">
        <v>22</v>
      </c>
      <c r="B52" s="48">
        <v>2</v>
      </c>
      <c r="C52" s="49">
        <v>16000</v>
      </c>
      <c r="D52" s="13"/>
      <c r="E52" s="13"/>
      <c r="F52" s="13"/>
      <c r="G52" s="13"/>
      <c r="H52" s="13"/>
      <c r="I52" s="13"/>
      <c r="J52" s="13"/>
    </row>
    <row r="53" spans="1:10" x14ac:dyDescent="0.2">
      <c r="A53" s="47" t="s">
        <v>23</v>
      </c>
      <c r="B53" s="48">
        <v>9</v>
      </c>
      <c r="C53" s="49">
        <v>99000</v>
      </c>
      <c r="D53" s="13"/>
      <c r="E53" s="13"/>
      <c r="F53" s="13"/>
      <c r="G53" s="13"/>
      <c r="H53" s="13"/>
      <c r="I53" s="13"/>
      <c r="J53" s="13"/>
    </row>
    <row r="54" spans="1:10" x14ac:dyDescent="0.2">
      <c r="A54" s="16" t="s">
        <v>24</v>
      </c>
      <c r="B54" s="46">
        <v>9</v>
      </c>
      <c r="C54" s="19">
        <v>108000</v>
      </c>
      <c r="D54" s="13"/>
      <c r="E54" s="13"/>
      <c r="F54" s="13"/>
      <c r="G54" s="13"/>
      <c r="H54" s="13"/>
      <c r="I54" s="13"/>
      <c r="J54" s="13"/>
    </row>
    <row r="55" spans="1:10" x14ac:dyDescent="0.2">
      <c r="A55" s="47" t="s">
        <v>25</v>
      </c>
      <c r="B55" s="48">
        <v>9</v>
      </c>
      <c r="C55" s="49">
        <v>54000</v>
      </c>
      <c r="D55" s="26"/>
      <c r="E55" s="13"/>
      <c r="F55" s="13"/>
      <c r="G55" s="13"/>
      <c r="H55" s="13"/>
      <c r="I55" s="13"/>
      <c r="J55" s="13"/>
    </row>
    <row r="56" spans="1:10" x14ac:dyDescent="0.2">
      <c r="A56" s="16" t="s">
        <v>26</v>
      </c>
      <c r="B56" s="46">
        <v>5</v>
      </c>
      <c r="C56" s="19">
        <v>50000</v>
      </c>
      <c r="D56" s="13"/>
      <c r="E56" s="13"/>
      <c r="F56" s="13"/>
      <c r="G56" s="13"/>
      <c r="H56" s="13"/>
      <c r="I56" s="13"/>
      <c r="J56" s="13"/>
    </row>
  </sheetData>
  <mergeCells count="3">
    <mergeCell ref="B15:H15"/>
    <mergeCell ref="B25:H25"/>
    <mergeCell ref="B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1st try</vt:lpstr>
      <vt:lpstr>sans-contre-indication-âge</vt:lpstr>
      <vt:lpstr>simplexe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2024-01-15T16:19:17Z</dcterms:created>
  <dcterms:modified xsi:type="dcterms:W3CDTF">2024-01-18T07:26:02Z</dcterms:modified>
</cp:coreProperties>
</file>