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0" yWindow="0" windowWidth="25200" windowHeight="198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N14" i="1"/>
  <c r="M11" i="1"/>
  <c r="M14" i="1"/>
  <c r="N10" i="1"/>
  <c r="N9" i="1"/>
  <c r="N8" i="1"/>
  <c r="N7" i="1"/>
  <c r="N6" i="1"/>
  <c r="N5" i="1"/>
  <c r="N4" i="1"/>
  <c r="M10" i="1"/>
  <c r="M9" i="1"/>
  <c r="M8" i="1"/>
  <c r="M7" i="1"/>
  <c r="M6" i="1"/>
  <c r="M5" i="1"/>
  <c r="M4" i="1"/>
  <c r="N3" i="1"/>
  <c r="M3" i="1"/>
  <c r="L14" i="1"/>
  <c r="Q14" i="1"/>
  <c r="Q11" i="1"/>
  <c r="Q10" i="1"/>
  <c r="Q9" i="1"/>
  <c r="Q8" i="1"/>
  <c r="Q7" i="1"/>
  <c r="Q6" i="1"/>
  <c r="Q5" i="1"/>
  <c r="Q4" i="1"/>
  <c r="Q3" i="1"/>
  <c r="P14" i="1"/>
  <c r="P11" i="1"/>
  <c r="P10" i="1"/>
  <c r="P9" i="1"/>
  <c r="P8" i="1"/>
  <c r="P7" i="1"/>
  <c r="P6" i="1"/>
  <c r="P5" i="1"/>
  <c r="P4" i="1"/>
  <c r="P3" i="1"/>
  <c r="O14" i="1"/>
  <c r="O15" i="1"/>
  <c r="K13" i="1"/>
  <c r="K12" i="1"/>
  <c r="K11" i="1"/>
  <c r="K10" i="1"/>
  <c r="K9" i="1"/>
  <c r="K8" i="1"/>
  <c r="K7" i="1"/>
  <c r="K6" i="1"/>
  <c r="K5" i="1"/>
  <c r="K4" i="1"/>
  <c r="K3" i="1"/>
  <c r="J14" i="1"/>
  <c r="J4" i="1"/>
  <c r="J5" i="1"/>
  <c r="J6" i="1"/>
  <c r="J7" i="1"/>
  <c r="J8" i="1"/>
  <c r="J9" i="1"/>
  <c r="J10" i="1"/>
  <c r="J11" i="1"/>
  <c r="J12" i="1"/>
  <c r="J13" i="1"/>
  <c r="J3" i="1"/>
  <c r="I14" i="1"/>
  <c r="I4" i="1"/>
  <c r="I5" i="1"/>
  <c r="I6" i="1"/>
  <c r="I7" i="1"/>
  <c r="I8" i="1"/>
  <c r="I9" i="1"/>
  <c r="I10" i="1"/>
  <c r="I11" i="1"/>
  <c r="I12" i="1"/>
  <c r="I13" i="1"/>
  <c r="I3" i="1"/>
  <c r="H14" i="1"/>
  <c r="G13" i="1"/>
  <c r="G12" i="1"/>
  <c r="G11" i="1"/>
  <c r="G10" i="1"/>
  <c r="G9" i="1"/>
  <c r="G8" i="1"/>
  <c r="G7" i="1"/>
  <c r="G6" i="1"/>
  <c r="G5" i="1"/>
  <c r="G4" i="1"/>
  <c r="G3" i="1"/>
  <c r="F14" i="1"/>
  <c r="F13" i="1"/>
  <c r="F12" i="1"/>
  <c r="F11" i="1"/>
  <c r="F10" i="1"/>
  <c r="F9" i="1"/>
  <c r="F8" i="1"/>
  <c r="F7" i="1"/>
  <c r="F6" i="1"/>
  <c r="F5" i="1"/>
  <c r="F4" i="1"/>
  <c r="F3" i="1"/>
  <c r="C13" i="1"/>
  <c r="C12" i="1"/>
  <c r="C11" i="1"/>
  <c r="C10" i="1"/>
  <c r="C9" i="1"/>
  <c r="C8" i="1"/>
  <c r="C7" i="1"/>
  <c r="C6" i="1"/>
  <c r="C5" i="1"/>
  <c r="C4" i="1"/>
  <c r="C3" i="1"/>
  <c r="C14" i="1"/>
  <c r="B14" i="1"/>
</calcChain>
</file>

<file path=xl/sharedStrings.xml><?xml version="1.0" encoding="utf-8"?>
<sst xmlns="http://schemas.openxmlformats.org/spreadsheetml/2006/main" count="26" uniqueCount="24">
  <si>
    <t xml:space="preserve"> ECB      </t>
  </si>
  <si>
    <t xml:space="preserve"> Gnome    </t>
  </si>
  <si>
    <t xml:space="preserve"> JRC      </t>
  </si>
  <si>
    <t xml:space="preserve"> KDE4     </t>
  </si>
  <si>
    <t xml:space="preserve"> OOffice  </t>
  </si>
  <si>
    <t xml:space="preserve"> PHP      </t>
  </si>
  <si>
    <t xml:space="preserve"> Ubuntu   </t>
  </si>
  <si>
    <t xml:space="preserve"> UN-TM    </t>
  </si>
  <si>
    <t xml:space="preserve"> WMTnc    </t>
  </si>
  <si>
    <t xml:space="preserve"> CommonC. </t>
  </si>
  <si>
    <t xml:space="preserve"> Europarl </t>
  </si>
  <si>
    <t>Segments train</t>
  </si>
  <si>
    <t>segments tests</t>
  </si>
  <si>
    <t>% segments train</t>
  </si>
  <si>
    <t>Token Train</t>
  </si>
  <si>
    <t>% tokens train</t>
  </si>
  <si>
    <t>token test</t>
  </si>
  <si>
    <t>%token tests</t>
  </si>
  <si>
    <t>% segments test</t>
  </si>
  <si>
    <t>BLEU</t>
  </si>
  <si>
    <t>BLEU - token weigthed avg</t>
  </si>
  <si>
    <t>BLEU - segment weighted avg</t>
  </si>
  <si>
    <t>BLEU Tuned</t>
  </si>
  <si>
    <t>Results from Farajan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</si>
</sst>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/>
    </xf>
  </cellXfs>
  <cellStyles count="4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A2" workbookViewId="0">
      <selection activeCell="A2" sqref="A2"/>
    </sheetView>
  </sheetViews>
  <sheetFormatPr baseColWidth="10" defaultRowHeight="15" x14ac:dyDescent="0"/>
  <cols>
    <col min="3" max="3" width="10.83203125" style="1"/>
    <col min="7" max="7" width="10.83203125" style="1"/>
    <col min="11" max="11" width="10.83203125" style="1"/>
  </cols>
  <sheetData>
    <row r="1" spans="1:17" s="2" customFormat="1" ht="60">
      <c r="B1" s="2" t="s">
        <v>11</v>
      </c>
      <c r="C1" s="3" t="s">
        <v>13</v>
      </c>
      <c r="F1" s="2" t="s">
        <v>14</v>
      </c>
      <c r="G1" s="3" t="s">
        <v>15</v>
      </c>
      <c r="H1" s="2" t="s">
        <v>12</v>
      </c>
      <c r="I1" s="2" t="s">
        <v>18</v>
      </c>
      <c r="J1" s="2" t="s">
        <v>16</v>
      </c>
      <c r="K1" s="3" t="s">
        <v>17</v>
      </c>
      <c r="L1" s="2" t="s">
        <v>22</v>
      </c>
      <c r="M1" s="2" t="s">
        <v>21</v>
      </c>
      <c r="N1" s="2" t="s">
        <v>20</v>
      </c>
      <c r="O1" s="2" t="s">
        <v>19</v>
      </c>
      <c r="P1" s="2" t="s">
        <v>21</v>
      </c>
      <c r="Q1" s="2" t="s">
        <v>20</v>
      </c>
    </row>
    <row r="2" spans="1:17" s="2" customFormat="1">
      <c r="A2" s="6" t="s">
        <v>23</v>
      </c>
      <c r="C2" s="3"/>
      <c r="G2" s="3"/>
      <c r="K2" s="3"/>
    </row>
    <row r="3" spans="1:17">
      <c r="A3" t="s">
        <v>0</v>
      </c>
      <c r="B3">
        <v>142400</v>
      </c>
      <c r="C3" s="1">
        <f>B3/$B$14</f>
        <v>2.417903351784562E-2</v>
      </c>
      <c r="D3">
        <v>76.7</v>
      </c>
      <c r="E3">
        <v>20.5</v>
      </c>
      <c r="F3">
        <f>E3*B3</f>
        <v>2919200</v>
      </c>
      <c r="G3" s="1">
        <f>F3/$F$14</f>
        <v>2.5199190746185915E-2</v>
      </c>
      <c r="H3">
        <v>1000</v>
      </c>
      <c r="I3" s="1">
        <f>H3/$H$14</f>
        <v>0.12559658377292138</v>
      </c>
      <c r="J3">
        <f>H3*E3</f>
        <v>20500</v>
      </c>
      <c r="K3" s="1">
        <f>J3/$J$14</f>
        <v>0.18896795840861325</v>
      </c>
      <c r="L3">
        <v>58</v>
      </c>
      <c r="M3">
        <f>L3*I3</f>
        <v>7.2846018588294399</v>
      </c>
      <c r="N3">
        <f>L3*K3</f>
        <v>10.960141587699567</v>
      </c>
      <c r="O3">
        <v>58.7</v>
      </c>
      <c r="P3">
        <f>O3*I3</f>
        <v>7.372519467470485</v>
      </c>
      <c r="Q3">
        <f>O3*K3</f>
        <v>11.092419158585598</v>
      </c>
    </row>
    <row r="4" spans="1:17">
      <c r="A4" t="s">
        <v>1</v>
      </c>
      <c r="B4">
        <v>236100</v>
      </c>
      <c r="C4" s="1">
        <f t="shared" ref="C4:C13" si="0">B4/$B$14</f>
        <v>4.0088973409854997E-2</v>
      </c>
      <c r="D4">
        <v>102.1</v>
      </c>
      <c r="E4">
        <v>7.2</v>
      </c>
      <c r="F4">
        <f t="shared" ref="F4:F13" si="1">E4*B4</f>
        <v>1699920</v>
      </c>
      <c r="G4" s="1">
        <f t="shared" ref="G4:G13" si="2">F4/$F$14</f>
        <v>1.4674091646086723E-2</v>
      </c>
      <c r="H4">
        <v>982</v>
      </c>
      <c r="I4" s="1">
        <f t="shared" ref="I4:I13" si="3">H4/$H$14</f>
        <v>0.12333584526500879</v>
      </c>
      <c r="J4">
        <f t="shared" ref="J4:J13" si="4">H4*E4</f>
        <v>7070.4000000000005</v>
      </c>
      <c r="K4" s="1">
        <f t="shared" ref="K4:K13" si="5">J4/$J$14</f>
        <v>6.5174587957671185E-2</v>
      </c>
      <c r="L4">
        <v>93.8</v>
      </c>
      <c r="M4">
        <f t="shared" ref="M4:M11" si="6">L4*I4</f>
        <v>11.568902285857824</v>
      </c>
      <c r="N4">
        <f t="shared" ref="N4:N11" si="7">L4*K4</f>
        <v>6.1133763504295571</v>
      </c>
      <c r="O4">
        <v>94.9</v>
      </c>
      <c r="P4">
        <f>O4*I4</f>
        <v>11.704571715649335</v>
      </c>
      <c r="Q4">
        <f>O4*K4</f>
        <v>6.1850683971829961</v>
      </c>
    </row>
    <row r="5" spans="1:17">
      <c r="A5" t="s">
        <v>2</v>
      </c>
      <c r="B5">
        <v>678900</v>
      </c>
      <c r="C5" s="1">
        <f t="shared" si="0"/>
        <v>0.11527490066899854</v>
      </c>
      <c r="D5">
        <v>146.30000000000001</v>
      </c>
      <c r="E5">
        <v>15.4</v>
      </c>
      <c r="F5">
        <f t="shared" si="1"/>
        <v>10455060</v>
      </c>
      <c r="G5" s="1">
        <f t="shared" si="2"/>
        <v>9.0250428611543754E-2</v>
      </c>
      <c r="H5">
        <v>757</v>
      </c>
      <c r="I5" s="1">
        <f t="shared" si="3"/>
        <v>9.5076613916101477E-2</v>
      </c>
      <c r="J5">
        <f t="shared" si="4"/>
        <v>11657.800000000001</v>
      </c>
      <c r="K5" s="1">
        <f t="shared" si="5"/>
        <v>0.10746100807492349</v>
      </c>
      <c r="L5">
        <v>62.6</v>
      </c>
      <c r="M5">
        <f t="shared" si="6"/>
        <v>5.9517960311479525</v>
      </c>
      <c r="N5">
        <f t="shared" si="7"/>
        <v>6.7270591054902109</v>
      </c>
      <c r="O5">
        <v>69.7</v>
      </c>
      <c r="P5">
        <f>O5*I5</f>
        <v>6.6268399899522734</v>
      </c>
      <c r="Q5">
        <f t="shared" ref="Q5:Q11" si="8">O5*K5</f>
        <v>7.4900322628221678</v>
      </c>
    </row>
    <row r="6" spans="1:17">
      <c r="A6" t="s">
        <v>3</v>
      </c>
      <c r="B6">
        <v>160700</v>
      </c>
      <c r="C6" s="1">
        <f t="shared" si="0"/>
        <v>2.7286310999422692E-2</v>
      </c>
      <c r="D6">
        <v>25.3</v>
      </c>
      <c r="E6">
        <v>6.4</v>
      </c>
      <c r="F6">
        <f t="shared" si="1"/>
        <v>1028480</v>
      </c>
      <c r="G6" s="1">
        <f t="shared" si="2"/>
        <v>8.8780706010678587E-3</v>
      </c>
      <c r="H6">
        <v>988</v>
      </c>
      <c r="I6" s="1">
        <f t="shared" si="3"/>
        <v>0.12408942476764633</v>
      </c>
      <c r="J6">
        <f t="shared" si="4"/>
        <v>6323.2000000000007</v>
      </c>
      <c r="K6" s="1">
        <f t="shared" si="5"/>
        <v>5.8286936322406994E-2</v>
      </c>
      <c r="L6">
        <v>57.5</v>
      </c>
      <c r="M6">
        <f t="shared" si="6"/>
        <v>7.1351419241396634</v>
      </c>
      <c r="N6">
        <f t="shared" si="7"/>
        <v>3.3514988385384021</v>
      </c>
      <c r="O6">
        <v>56.2</v>
      </c>
      <c r="P6">
        <f>O6*I6</f>
        <v>6.9738256719417242</v>
      </c>
      <c r="Q6">
        <f t="shared" si="8"/>
        <v>3.275725821319273</v>
      </c>
    </row>
    <row r="7" spans="1:17">
      <c r="A7" t="s">
        <v>4</v>
      </c>
      <c r="B7">
        <v>32900</v>
      </c>
      <c r="C7" s="1">
        <f t="shared" si="0"/>
        <v>5.586307603491018E-3</v>
      </c>
      <c r="D7">
        <v>40.799999999999997</v>
      </c>
      <c r="E7">
        <v>11.2</v>
      </c>
      <c r="F7">
        <f t="shared" si="1"/>
        <v>368480</v>
      </c>
      <c r="G7" s="1">
        <f t="shared" si="2"/>
        <v>3.1808022081921713E-3</v>
      </c>
      <c r="H7">
        <v>976</v>
      </c>
      <c r="I7" s="1">
        <f t="shared" si="3"/>
        <v>0.12258226576237126</v>
      </c>
      <c r="J7">
        <f t="shared" si="4"/>
        <v>10931.199999999999</v>
      </c>
      <c r="K7" s="1">
        <f t="shared" si="5"/>
        <v>0.10076324619298697</v>
      </c>
      <c r="L7">
        <v>39.9</v>
      </c>
      <c r="M7">
        <f t="shared" si="6"/>
        <v>4.8910324039186133</v>
      </c>
      <c r="N7">
        <f t="shared" si="7"/>
        <v>4.0204535231001799</v>
      </c>
      <c r="O7">
        <v>40.299999999999997</v>
      </c>
      <c r="P7">
        <f>O7*I7</f>
        <v>4.9400653102235612</v>
      </c>
      <c r="Q7">
        <f t="shared" si="8"/>
        <v>4.0607588215773749</v>
      </c>
    </row>
    <row r="8" spans="1:17">
      <c r="A8" t="s">
        <v>5</v>
      </c>
      <c r="B8">
        <v>36700</v>
      </c>
      <c r="C8" s="1">
        <f t="shared" si="0"/>
        <v>6.2315346215234147E-3</v>
      </c>
      <c r="D8">
        <v>26</v>
      </c>
      <c r="E8">
        <v>6.5</v>
      </c>
      <c r="F8">
        <f t="shared" si="1"/>
        <v>238550</v>
      </c>
      <c r="G8" s="1">
        <f t="shared" si="2"/>
        <v>2.0592172350310531E-3</v>
      </c>
      <c r="H8">
        <v>352</v>
      </c>
      <c r="I8" s="1">
        <f t="shared" si="3"/>
        <v>4.4209997488068323E-2</v>
      </c>
      <c r="J8">
        <f t="shared" si="4"/>
        <v>2288</v>
      </c>
      <c r="K8" s="1">
        <f t="shared" si="5"/>
        <v>2.109066774823937E-2</v>
      </c>
      <c r="L8">
        <v>39.700000000000003</v>
      </c>
      <c r="M8">
        <f t="shared" si="6"/>
        <v>1.7551369002763126</v>
      </c>
      <c r="N8">
        <f t="shared" si="7"/>
        <v>0.83729950960510302</v>
      </c>
      <c r="O8">
        <v>50.5</v>
      </c>
      <c r="P8">
        <f>O8*I8</f>
        <v>2.2326048731474502</v>
      </c>
      <c r="Q8">
        <f t="shared" si="8"/>
        <v>1.0650787212860882</v>
      </c>
    </row>
    <row r="9" spans="1:17">
      <c r="A9" t="s">
        <v>6</v>
      </c>
      <c r="B9">
        <v>75000</v>
      </c>
      <c r="C9" s="1">
        <f t="shared" si="0"/>
        <v>1.2734743776955208E-2</v>
      </c>
      <c r="D9">
        <v>5.0999999999999996</v>
      </c>
      <c r="E9">
        <v>5.2</v>
      </c>
      <c r="F9">
        <f t="shared" si="1"/>
        <v>390000</v>
      </c>
      <c r="G9" s="1">
        <f t="shared" si="2"/>
        <v>3.3665676866992695E-3</v>
      </c>
      <c r="H9">
        <v>997</v>
      </c>
      <c r="I9" s="1">
        <f t="shared" si="3"/>
        <v>0.1252197940216026</v>
      </c>
      <c r="J9">
        <f t="shared" si="4"/>
        <v>5184.4000000000005</v>
      </c>
      <c r="K9" s="1">
        <f t="shared" si="5"/>
        <v>4.7789535784078761E-2</v>
      </c>
      <c r="L9">
        <v>46.9</v>
      </c>
      <c r="M9">
        <f t="shared" si="6"/>
        <v>5.8728083396131616</v>
      </c>
      <c r="N9">
        <f t="shared" si="7"/>
        <v>2.2413292282732939</v>
      </c>
      <c r="O9">
        <v>48.8</v>
      </c>
      <c r="P9">
        <f>O9*I9</f>
        <v>6.1107259482542071</v>
      </c>
      <c r="Q9">
        <f t="shared" si="8"/>
        <v>2.3321293462630432</v>
      </c>
    </row>
    <row r="10" spans="1:17">
      <c r="A10" t="s">
        <v>7</v>
      </c>
      <c r="B10">
        <v>37600</v>
      </c>
      <c r="C10" s="1">
        <f t="shared" si="0"/>
        <v>6.3843515468468776E-3</v>
      </c>
      <c r="D10">
        <v>69.599999999999994</v>
      </c>
      <c r="E10">
        <v>21.9</v>
      </c>
      <c r="F10">
        <f t="shared" si="1"/>
        <v>823440</v>
      </c>
      <c r="G10" s="1">
        <f t="shared" si="2"/>
        <v>7.1081192203478116E-3</v>
      </c>
      <c r="H10">
        <v>910</v>
      </c>
      <c r="I10" s="1">
        <f t="shared" si="3"/>
        <v>0.11429289123335845</v>
      </c>
      <c r="J10">
        <f t="shared" si="4"/>
        <v>19929</v>
      </c>
      <c r="K10" s="1">
        <f t="shared" si="5"/>
        <v>0.18370450942074407</v>
      </c>
      <c r="L10">
        <v>75.7</v>
      </c>
      <c r="M10">
        <f t="shared" si="6"/>
        <v>8.6519718663652352</v>
      </c>
      <c r="N10">
        <f t="shared" si="7"/>
        <v>13.906431363150327</v>
      </c>
      <c r="O10">
        <v>75.900000000000006</v>
      </c>
      <c r="P10">
        <f>O10*I10</f>
        <v>8.6748304446119064</v>
      </c>
      <c r="Q10">
        <f t="shared" si="8"/>
        <v>13.943172265034475</v>
      </c>
    </row>
    <row r="11" spans="1:17">
      <c r="A11" t="s">
        <v>8</v>
      </c>
      <c r="B11">
        <v>189100</v>
      </c>
      <c r="C11" s="1">
        <f t="shared" si="0"/>
        <v>3.2108533976296399E-2</v>
      </c>
      <c r="D11">
        <v>65.3</v>
      </c>
      <c r="E11">
        <v>24.6</v>
      </c>
      <c r="F11">
        <f t="shared" si="1"/>
        <v>4651860</v>
      </c>
      <c r="G11" s="1">
        <f t="shared" si="2"/>
        <v>4.0155901433458624E-2</v>
      </c>
      <c r="H11">
        <v>1000</v>
      </c>
      <c r="I11" s="1">
        <f t="shared" si="3"/>
        <v>0.12559658377292138</v>
      </c>
      <c r="J11">
        <f t="shared" si="4"/>
        <v>24600</v>
      </c>
      <c r="K11" s="1">
        <f t="shared" si="5"/>
        <v>0.22676155009033591</v>
      </c>
      <c r="L11">
        <v>26.6</v>
      </c>
      <c r="M11">
        <f t="shared" si="6"/>
        <v>3.3408691283597087</v>
      </c>
      <c r="N11">
        <f t="shared" si="7"/>
        <v>6.0318572324029356</v>
      </c>
      <c r="O11">
        <v>30.7</v>
      </c>
      <c r="P11">
        <f>O11*I11</f>
        <v>3.855815121828686</v>
      </c>
      <c r="Q11">
        <f t="shared" si="8"/>
        <v>6.9615795877733122</v>
      </c>
    </row>
    <row r="12" spans="1:17">
      <c r="A12" t="s">
        <v>9</v>
      </c>
      <c r="B12">
        <v>2600000</v>
      </c>
      <c r="C12" s="1">
        <f t="shared" si="0"/>
        <v>0.44147111760111385</v>
      </c>
      <c r="D12">
        <v>80.3</v>
      </c>
      <c r="E12">
        <v>20.9</v>
      </c>
      <c r="F12">
        <f t="shared" si="1"/>
        <v>54340000</v>
      </c>
      <c r="G12" s="1">
        <f t="shared" si="2"/>
        <v>0.4690750976800982</v>
      </c>
      <c r="H12">
        <v>0</v>
      </c>
      <c r="I12" s="1">
        <f t="shared" si="3"/>
        <v>0</v>
      </c>
      <c r="J12">
        <f t="shared" si="4"/>
        <v>0</v>
      </c>
      <c r="K12" s="1">
        <f t="shared" si="5"/>
        <v>0</v>
      </c>
    </row>
    <row r="13" spans="1:17">
      <c r="A13" t="s">
        <v>10</v>
      </c>
      <c r="B13">
        <v>1700000</v>
      </c>
      <c r="C13" s="1">
        <f t="shared" si="0"/>
        <v>0.28865419227765138</v>
      </c>
      <c r="D13">
        <v>364.3</v>
      </c>
      <c r="E13">
        <v>22.9</v>
      </c>
      <c r="F13">
        <f t="shared" si="1"/>
        <v>38930000</v>
      </c>
      <c r="G13" s="1">
        <f t="shared" si="2"/>
        <v>0.33605251293128863</v>
      </c>
      <c r="H13">
        <v>0</v>
      </c>
      <c r="I13" s="1">
        <f t="shared" si="3"/>
        <v>0</v>
      </c>
      <c r="J13">
        <f t="shared" si="4"/>
        <v>0</v>
      </c>
      <c r="K13" s="1">
        <f t="shared" si="5"/>
        <v>0</v>
      </c>
    </row>
    <row r="14" spans="1:17">
      <c r="B14">
        <f>SUM(B3:B13)</f>
        <v>5889400</v>
      </c>
      <c r="C14" s="1">
        <f>100*B14/$B$14</f>
        <v>100</v>
      </c>
      <c r="F14">
        <f>SUM(F3:F13)</f>
        <v>115844990</v>
      </c>
      <c r="H14">
        <f>SUM(H3:H13)</f>
        <v>7962</v>
      </c>
      <c r="I14">
        <f>SUM(I3:I13)</f>
        <v>1</v>
      </c>
      <c r="J14">
        <f>SUM(J3:J13)</f>
        <v>108484</v>
      </c>
      <c r="L14" s="4">
        <f>AVERAGE(L3:L11)</f>
        <v>55.633333333333326</v>
      </c>
      <c r="M14">
        <f>SUM(M3:M13)</f>
        <v>56.452260738507917</v>
      </c>
      <c r="N14" s="5">
        <f>SUM(N3:N13)</f>
        <v>54.189446738689576</v>
      </c>
      <c r="O14" s="4">
        <f>AVERAGE(O3:O11)</f>
        <v>58.411111111111119</v>
      </c>
      <c r="P14">
        <f>SUM(P3:P13)</f>
        <v>58.491798543079625</v>
      </c>
      <c r="Q14" s="5">
        <f>SUM(Q3:Q13)</f>
        <v>56.405964381844335</v>
      </c>
    </row>
    <row r="15" spans="1:17">
      <c r="O15">
        <f>58.4</f>
        <v>58.4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DourYvon</dc:creator>
  <cp:lastModifiedBy>DourYvon</cp:lastModifiedBy>
  <dcterms:created xsi:type="dcterms:W3CDTF">2020-03-11T10:55:22Z</dcterms:created>
  <dcterms:modified xsi:type="dcterms:W3CDTF">2020-03-11T14:40:28Z</dcterms:modified>
</cp:coreProperties>
</file>