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aluation Guidelines" sheetId="1" r:id="rId4"/>
    <sheet state="visible" name="Pilot Study (Mark)" sheetId="2" r:id="rId5"/>
    <sheet state="visible" name="Pilot Study (Brian)" sheetId="3" r:id="rId6"/>
    <sheet state="visible" name="Pilot Study (Cynthia)" sheetId="4" r:id="rId7"/>
    <sheet state="visible" name="Human Evaluation (Mark)" sheetId="5" r:id="rId8"/>
    <sheet state="visible" name="Human Evaluation (Brian)" sheetId="6" r:id="rId9"/>
    <sheet state="visible" name="Human Evaluation (Cynthia)" sheetId="7" r:id="rId10"/>
    <sheet state="visible" name="Annotator Averages" sheetId="8" r:id="rId11"/>
    <sheet state="visible" name="Krippendorfs Alpha" sheetId="9" r:id="rId12"/>
    <sheet state="visible" name="MannWhitneyWilcoxon" sheetId="10" r:id="rId13"/>
    <sheet state="visible" name="IAA Statistics" sheetId="11" r:id="rId14"/>
  </sheets>
  <definedNames/>
  <calcPr/>
  <extLst>
    <ext uri="GoogleSheetsCustomDataVersion2">
      <go:sheetsCustomData xmlns:go="http://customooxmlschemas.google.com/" r:id="rId15" roundtripDataChecksum="0QL4tIgnCyls6lZODAVwnA03n4JoKMMHG+GhMxfdb1U="/>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1">
      <text>
        <t xml:space="preserve">======
ID#AAABnJSt3RU
Chinonso Osuji    (2025-07-08 14:09:33)
@mark.andrade@adaptcentre.ie you can start now. Do not hesitate to reach out to me if you have any questions.
_Assigned to mark.andrade@adaptcentre.ie_
------
ID#AAABnJSt3SE
Mark Andrade    (2025-07-08 14:24:51)
Thanks for letting me know!
------
ID#AAABnQgVgpg
Chinonso Osuji    (2025-07-10 14:16:45)
@mark.andrade@adaptcentre.ie 1944-07-28 and September 21, 1937 are same and should not be penalized.
------
ID#AAABnY_OrQ4
Chinonso Osuji    (2025-07-15 13:22:49)
Hi @mark.andrade@adaptcentre.ie please do you mind finishing up with the annotations so we can carry out the statistical analysis today. Thank you as you do so.
------
ID#AAABnY44mHs
Mark Andrade    (2025-07-15 14:52:55)
Hi Cynthia, sorry, I'm at an event for eSTÓR today, so I won't be able to get any more annotations finished today. I should be able to get more annotations done tomorrow if that's not too late
------
ID#AAABnY44mIA
Chinonso Osuji    (2025-07-15 15:03:43)
Okay. That’s alright.</t>
      </text>
    </comment>
  </commentList>
  <extLst>
    <ext uri="GoogleSheetsCustomDataVersion2">
      <go:sheetsCustomData xmlns:go="http://customooxmlschemas.google.com/" r:id="rId1" roundtripDataSignature="AMtx7mh4Qtt5zeX7/PBcom3cmYCoq0FfMg=="/>
    </ext>
  </extLst>
</comments>
</file>

<file path=xl/sharedStrings.xml><?xml version="1.0" encoding="utf-8"?>
<sst xmlns="http://schemas.openxmlformats.org/spreadsheetml/2006/main" count="5960" uniqueCount="797">
  <si>
    <t>Criteria</t>
  </si>
  <si>
    <t>Definition</t>
  </si>
  <si>
    <t>Evaluation Points</t>
  </si>
  <si>
    <t>Scoring Scales</t>
  </si>
  <si>
    <t>Examples Triples</t>
  </si>
  <si>
    <t>Example Output</t>
  </si>
  <si>
    <t>Score</t>
  </si>
  <si>
    <t>Notes</t>
  </si>
  <si>
    <t>Fluency</t>
  </si>
  <si>
    <t>Fluency refers to how smoothly the text reads. A fluent text flows naturally, is easy to read, and sounds like something written by a native speaker.</t>
  </si>
  <si>
    <t>1. Does the text read smoothly, or does it feel awkward or choppy?
2. Are sentences well-connected?
3. Is the text easy to understand and follow?
4. Is it free of unnatural pauses or abrupt transitions?</t>
  </si>
  <si>
    <t>Likert Scale (1-7)
1 = Not fluent at all; 
7 = Perfectly fluent</t>
  </si>
  <si>
    <t>Into_Battle_(novel) | country | Australians
Above_the_Veil | followedBy | Into_Battle_(novel)
Into_Battle_(novel) | followedBy | The_Violet_Keystone
Above_the_Veil | precededBy | Aenir
Aenir | precededBy | Castle_(novel)</t>
  </si>
  <si>
    <t>Above the veil was preceded Aenir. Castle. Into Battle novel Australians. Followed The Violet Keystone.</t>
  </si>
  <si>
    <t>Fluency Error: Awkward and choppy. Sentences are not well-formed, hard to follow, lacks smooth flow.</t>
  </si>
  <si>
    <t>Grammaticality</t>
  </si>
  <si>
    <t>Grammaticality refers to correct use of grammar, syntax, and sentence structure.</t>
  </si>
  <si>
    <r>
      <rPr>
        <rFont val="Arial"/>
        <color theme="1"/>
      </rPr>
      <t xml:space="preserve">1. Are there any grammatical errors (subject-verb agreement, tense, etc.)?
2. Are words and phrases used correctly?
3. Are sentences complete and properly </t>
    </r>
    <r>
      <rPr>
        <rFont val="Arial"/>
        <b/>
        <color theme="1"/>
      </rPr>
      <t>punctuated</t>
    </r>
    <r>
      <rPr>
        <rFont val="Arial"/>
        <color theme="1"/>
      </rPr>
      <t>?</t>
    </r>
  </si>
  <si>
    <t>Likert Scale (1-7)
1 = Not grammatical at all; 
7 = Perfectly grammatical</t>
  </si>
  <si>
    <t>Above the veil was precede by Aenir, and Castle, into battle novel Australians, followed Violet Keystone.</t>
  </si>
  <si>
    <t>Grammar errors: wrong tense ("precede"), missing articles, poor sentence structure. Difficult to understand.</t>
  </si>
  <si>
    <t>No Omission</t>
  </si>
  <si>
    <t>Omission means leaving out important facts from the input data that should be in the generated text.</t>
  </si>
  <si>
    <t>1. Is any fact from the input triples missing in the output?
2. Does the omission make the text less informative or misleading?
3. Is the omitted info crucial for understanding?</t>
  </si>
  <si>
    <t>Likert Scale (1-7)
1 = Most information is missing; 
7 = No information missing or fully complete</t>
  </si>
  <si>
    <t>Into_Battle_(novel) | country | Australians 
Above_the_Veil | followedBy | Into_Battle_(novel)
Into_Battle_(novel) | followedBy | The_Violet_Keystone 
Above_the_Veil | precededBy | Aenir
Aenir | precededBy | Castle_(novel)</t>
  </si>
  <si>
    <t>Above the Veil was preceded by Aenir and Castle, and was followed by Into Battle, a novel by Australians.</t>
  </si>
  <si>
    <t>Omitted: Into Battle is followed by The Violet Keystone. The relationship to The Violet Keystone is missing.</t>
  </si>
  <si>
    <t>No Addition</t>
  </si>
  <si>
    <t xml:space="preserve">Addition is when the output includes information that is not present in the source triples (i.e., hallucination or irrelevant detail).	</t>
  </si>
  <si>
    <t>1. Does the output mention facts that are not in the input?
2. Are any extra details added?
3. Do these additions make the output misleading or unclear?</t>
  </si>
  <si>
    <t>Likert Scale (1-7)
1 = Many unsupported additions; 
7 = No additions, strictly faithful to input</t>
  </si>
  <si>
    <t>Into_Battle_(novel) | country | Australians 
Above_the_Veil | followedBy | Into_Battle_(novel)
Into_Battle_(novel) | followedBy | The_Violet_Keystone 
Above_the_Veil | precededBy | Aenir 
Aenir | precededBy | Castle_(novel)</t>
  </si>
  <si>
    <t>Above the Veil, written by Garth Nix, was preceded by Aenir and Castle and followed by Into Battle, a novel by Australians.</t>
  </si>
  <si>
    <t>Added: "written by Garth Nix" (not in input triples). This information was not part of the source data.</t>
  </si>
  <si>
    <t>**If anything in the guidelines is unclear, please let me know and I’ll be happy to clarify.**
Drop your questions in the chat and I will get back to you.</t>
  </si>
  <si>
    <t>Pilot Human Eval</t>
  </si>
  <si>
    <t>5 texts each from 4 systems = 20 samples</t>
  </si>
  <si>
    <t>1944-07-28 and September 21, 1937 are same and should not be penalized.</t>
  </si>
  <si>
    <t>Human Eval</t>
  </si>
  <si>
    <t>100 texts each from 4 systems = 400 samples</t>
  </si>
  <si>
    <t>For any dimension (e.g. Fluency):
1. For each annotator, take the average across all his/her annotations for the target dimension;
2. Subtract each annotation of an annotator for the dimension by the annotator's average in that dimension;
3. Average the dimension scores per model</t>
  </si>
  <si>
    <t>89 minutes == 89.0 is == 89 especially if the units of measurement was not mentioned in the triples.
$100 == 100 euros == 1000 (if units not mentioned)</t>
  </si>
  <si>
    <t>Index</t>
  </si>
  <si>
    <t>Model</t>
  </si>
  <si>
    <t>Triples</t>
  </si>
  <si>
    <t>Output</t>
  </si>
  <si>
    <t>Feedback</t>
  </si>
  <si>
    <t>reference</t>
  </si>
  <si>
    <t>The_Fellowship_of_the_Ring | precededBy | The_Hobbit
The_Hobbit | releaseDate | 1937-09-21</t>
  </si>
  <si>
    <t>The Hobbit, was which published on September 21, 1937, came before The Fellowship of the Ring.</t>
  </si>
  <si>
    <r>
      <rPr>
        <rFont val="Calibri"/>
        <b/>
        <color theme="1"/>
      </rPr>
      <t>Grammaticality</t>
    </r>
    <r>
      <rPr>
        <rFont val="Calibri"/>
        <color theme="1"/>
      </rPr>
      <t>: "was which published"</t>
    </r>
  </si>
  <si>
    <t>E2E</t>
  </si>
  <si>
    <t>The Fellowship of the Ring was preceded by The Hobbit, which was released on September 21, 1937.</t>
  </si>
  <si>
    <t>AGENT</t>
  </si>
  <si>
    <t>The Hobbit was released on September 21, 1937. The Fellowship of the Ring was preceded by The Hobbit.</t>
  </si>
  <si>
    <r>
      <rPr>
        <rFont val="Calibri"/>
        <b/>
        <color theme="1"/>
      </rPr>
      <t>Fluency</t>
    </r>
    <r>
      <rPr>
        <rFont val="Calibri"/>
        <color theme="1"/>
      </rPr>
      <t>: Use of passive "was preceded", segmentation into two sentences feels unnatural</t>
    </r>
  </si>
  <si>
    <t>The sentence sounds good looking at the triples.</t>
  </si>
  <si>
    <t>StructGPT4</t>
  </si>
  <si>
    <t>The Hobbit, which was released on September 21, 1937, was followed by The Fellowship of the Ring.</t>
  </si>
  <si>
    <t>English_Without_Tears | runtime | 89.0
English_Without_Tears | musicComposer | Nicholas_Brodszky
English_Without_Tears | releaseDate | 1944-07-28
English_Without_Tears | director | Harold_French
English_Without_Tears | editing | Alan_Jaggs</t>
  </si>
  <si>
    <t>English Without Tears, an 89 minute long film released on 1944-07-28, was directed by Harold French. The editing was done by Alan Jaggs, and the composing was done by Nicholas Brodszky.</t>
  </si>
  <si>
    <r>
      <rPr>
        <rFont val="Calibri"/>
        <b/>
        <color theme="1"/>
      </rPr>
      <t>Fluency</t>
    </r>
    <r>
      <rPr>
        <rFont val="Calibri"/>
        <color theme="1"/>
      </rPr>
      <t xml:space="preserve">: Presentation of the date format, use of "was done by"; </t>
    </r>
    <r>
      <rPr>
        <rFont val="Calibri"/>
        <b/>
        <color theme="1"/>
      </rPr>
      <t>Grammaticality</t>
    </r>
    <r>
      <rPr>
        <rFont val="Calibri"/>
        <color theme="1"/>
      </rPr>
      <t>: 89 minute long film should be "89-minute-long"</t>
    </r>
  </si>
  <si>
    <t>I think the text is correct here. Even the triples did not state if it eas minutes or not.</t>
  </si>
  <si>
    <t>English Without Tears is a film directed by Harold French and released on July 28, 1944. The movie has a runtime of 89 minutes, with music composed by Nicholas Brodszky and editing by Alan Jaggs.</t>
  </si>
  <si>
    <t>English Without Tears is a film that was released on July 28, 1944. It was directed by Harold French, with music composed by Nicholas Brodszky and editing by Alan Jaggs. The film has a runtime of 89.0 minutes.</t>
  </si>
  <si>
    <r>
      <rPr>
        <rFont val="Calibri"/>
        <b/>
        <color theme="1"/>
      </rPr>
      <t>Fluency</t>
    </r>
    <r>
      <rPr>
        <rFont val="Calibri"/>
        <color theme="1"/>
      </rPr>
      <t>: Use of passive "was released" and 89.0</t>
    </r>
  </si>
  <si>
    <t>It looks good to me.
It's either "that was" or ", was" which is fine.</t>
  </si>
  <si>
    <t>The film "English Without Tears" was directed by Harold French and the music was composed by Nicholas Brodszky. It was released on July 28, 1944, with a runtime of 89 minutes.</t>
  </si>
  <si>
    <r>
      <rPr>
        <rFont val="Calibri"/>
        <b/>
        <color theme="1"/>
      </rPr>
      <t>Fluency</t>
    </r>
    <r>
      <rPr>
        <rFont val="Calibri"/>
        <b val="0"/>
        <color theme="1"/>
      </rPr>
      <t xml:space="preserve">: Unnatural structure to "...and the music was composed by..."; </t>
    </r>
    <r>
      <rPr>
        <rFont val="Calibri"/>
        <b/>
        <color theme="1"/>
      </rPr>
      <t>Omission</t>
    </r>
    <r>
      <rPr>
        <rFont val="Calibri"/>
        <b val="0"/>
        <color theme="1"/>
      </rPr>
      <t>: No mention of Jaggs</t>
    </r>
  </si>
  <si>
    <t>It is highly fluent but omitted some facts.
omission should not affect fluency.</t>
  </si>
  <si>
    <t>Morelos | leaderTitle | Governor</t>
  </si>
  <si>
    <t>Morelos is led by the Governor.</t>
  </si>
  <si>
    <r>
      <rPr>
        <rFont val="Calibri"/>
        <b/>
        <color theme="1"/>
      </rPr>
      <t>Fluency</t>
    </r>
    <r>
      <rPr>
        <rFont val="Calibri"/>
        <b val="0"/>
        <color theme="1"/>
      </rPr>
      <t>: use of definite article "the" implies Governor has been mentioned before, or immediately after; is led, while implicit from leader title, isn't (necessarily) the case here</t>
    </r>
  </si>
  <si>
    <t>The leader of Morelos holds the title of Governor.</t>
  </si>
  <si>
    <t>The leader title in Morelos is Governor.</t>
  </si>
  <si>
    <r>
      <rPr>
        <rFont val="Calibri"/>
        <b/>
        <color theme="1"/>
      </rPr>
      <t>Fluency</t>
    </r>
    <r>
      <rPr>
        <rFont val="Calibri"/>
        <color theme="1"/>
      </rPr>
      <t xml:space="preserve">: Basic "a is b" format, less fluent compared to the previous two examples; </t>
    </r>
    <r>
      <rPr>
        <rFont val="Calibri"/>
        <b/>
        <color theme="1"/>
      </rPr>
      <t>Grammaticality</t>
    </r>
    <r>
      <rPr>
        <rFont val="Calibri"/>
        <color theme="1"/>
      </rPr>
      <t>: missing 's for "leader's title"</t>
    </r>
  </si>
  <si>
    <t>Turkey | officialLanguage | Turkish_language</t>
  </si>
  <si>
    <t>The Turkish language is the official language of Turkey.</t>
  </si>
  <si>
    <t>The official language of Turkey is Turkish.</t>
  </si>
  <si>
    <t>Turkish is the official language of Turkey.</t>
  </si>
  <si>
    <t>Nurhan_Atasoy | award | State_Award_for_Superior_Achievement</t>
  </si>
  <si>
    <t>Nurhan Atasoy was awarded the State Award for Superior Achievement.</t>
  </si>
  <si>
    <t>Nurhan Atasoy has received the State Award for Superior Achievement.</t>
  </si>
  <si>
    <t>Nurhan Atasoy received the State Award for Superior Achievement.</t>
  </si>
  <si>
    <t>Editing by Alan Jaggs Omitted</t>
  </si>
  <si>
    <t>Possibly 7 (Unsure of whether 6 should be applied to the fluency as a result of the misleading vocabulary)</t>
  </si>
  <si>
    <t>It should be lower than 7</t>
  </si>
  <si>
    <t>Possible comma needed before holds</t>
  </si>
  <si>
    <t>Comma is not needed. It seems okay.</t>
  </si>
  <si>
    <t>was which - seems non fluent</t>
  </si>
  <si>
    <t>The 2 sentences can be merged into 1</t>
  </si>
  <si>
    <t>Omitte music compsing</t>
  </si>
  <si>
    <t>awarded twice</t>
  </si>
  <si>
    <t>has received</t>
  </si>
  <si>
    <t>Alan_Shepard | birthDate | "1923-11-18"
 Alan_Shepard | nationality | United_States
 Alan_Shepard | deathPlace | California
 Alan_Shepard | birthPlace | New_Hampshire
 Alan_Shepard | status | "Deceased"</t>
  </si>
  <si>
    <t>Alan Shepard is an American who was born on Nov 18, 1923 in New Hampshire and died in California.</t>
  </si>
  <si>
    <t>Fluency: 'is' implies he is alive</t>
  </si>
  <si>
    <t>Alan Shepard was born on November 18, 1923, in New Hampshire, United States. He later passed away in California and is now deceased.</t>
  </si>
  <si>
    <t>Omission: No mention of nationality</t>
  </si>
  <si>
    <t>Alan Shepard was born on November 18, 1923, in New Hampshire and was a national of the United States. He is now deceased, having passed away in California.</t>
  </si>
  <si>
    <t>Alan Shepard, born on November 18, 1923, in New Hampshire, was a national of the United States. He passed away in California.</t>
  </si>
  <si>
    <t>Alan_Shepard | birthDate | "1923-11-18"
 Alan_Shepard | nationality | United_States
 Alan_Shepard | servedAsChiefOfTheAstronautOfficeIn | 1963
 Alan_Shepard | deathPlace | California
 Alan_Shepard | selectedByNasa | 1959
 Alan_Shepard | birthPlace | New_Hampshire
 Alan_Shepard | almaMater | "NWC, M.A. 1957"</t>
  </si>
  <si>
    <t>Alan Shepard was born on November 18th, 1923, in New Hampshire. His nationality is American. He graduated from NWC with an M.A in 1957. NASA selected him in 1959, and he was the chief of Astronaut office in 1963. He died in California.</t>
  </si>
  <si>
    <t>Alan Shepard was born on November 18, 1923, in New Hampshire, United States. He was selected by NASA in 1959 and served as Chief of the Astronaut Office in 1963. Shepard earned his M.A. from NWC in 1957. He passed away in California.</t>
  </si>
  <si>
    <t>Alan Shepard was born on November 18, 1923, in New Hampshire. He earned a Master of Arts degree from the Naval War College in 1957. In 1959, Shepard was selected by NASA, and in 1963, he served as Chief of the Astronaut Office. He was a national of the United States and passed away in California.</t>
  </si>
  <si>
    <t>Alan Shepard, a United States national, was born on November 18, 1923, in New Hampshire. He graduated from NWC with a Master's degree in 1957 and served as the Chief of the Astronaut Office in 1963. Shepard passed away in California.</t>
  </si>
  <si>
    <t>Omission: No mention of being selected by NASA (although it is implied)</t>
  </si>
  <si>
    <t>Alan_Shepard | deathPlace | California
 Alan_Shepard | birthPlace | New_Hampshire
 California | senators | Dianne_Feinstein</t>
  </si>
  <si>
    <t>Alan Shepard was born in New Hampshire and died in California. The Senator representing California was Dianne Feinstein.</t>
  </si>
  <si>
    <t>Alan Shepard was born in New Hampshire and died in California. One of the senators representing California is Dianne Feinstein.</t>
  </si>
  <si>
    <t>Alan Shepard was born in New Hampshire and died in California. Dianne Feinstein is one of the senators representing California.</t>
  </si>
  <si>
    <t>Alan Shepard was born in New Hampshire and later died in California, where Dianne Feinstein is a senator.</t>
  </si>
  <si>
    <t>Aleksandr_Prudnikov | birthDate | 1989-02-24
 FC_Terek_Grozny | ground | Grozny
 Aleksandr_Prudnikov | club | FC_Terek_Grozny</t>
  </si>
  <si>
    <t>Aleksandr Prudnikov was born on 24th February 1989 and he played for FC Terek Grozny. The team’s ground is located in Grozny.</t>
  </si>
  <si>
    <t>Aleksandr Prudnikov, born on February 24, 1989, plays for FC Terek Grozny. The club is based in Grozny.</t>
  </si>
  <si>
    <t>Aleksandr Prudnikov was born on February 24, 1989. He plays for FC Terek Grozny, a club based in Grozny.</t>
  </si>
  <si>
    <t>Aleksandr Prudnikov, born on 24th February 1989, plays for FC Terek Grozny, a club based in Grozny.</t>
  </si>
  <si>
    <t>Piotr_Hallmann | weight | 70.308
 Piotr_Hallmann | birthDate | 1987-08-25
 Piotr_Hallmann | birthPlace | Gdynia,_Poland
 Gdynia,_Poland | areaTotal | 135000000.0
 Gdynia,_Poland | foundingDate | 1926-02-10</t>
  </si>
  <si>
    <t>Piotr Hallmann weighs 70.308 kg and was born on August 25, 1987 in Gdynia, Poland, which was founded on February 10, 1926 and has a total area of 135.0 square km.</t>
  </si>
  <si>
    <t>Piotr Hallmann was born on August 25, 1987, in Gdynia, Poland. He weighs 70.308 kg. Gdynia, Poland, where he was born, was founded on February 10, 1926, and has a total area of 135,000,000.0.</t>
  </si>
  <si>
    <t>Piotr Hallmann was born on August 25, 1987, in Gdynia, Poland. Gdynia itself was founded on February 10, 1926, and has a total area of 135,000,000.0. Piotr Hallmann's weight is 70.308.</t>
  </si>
  <si>
    <t>Piotr Hallmann was born in Gdynia, Poland on August 25, 1987 and weighs 70.308 kg. Gdynia, where he was born, covers an area of 135,000,000 square meters and was founded on February 10, 1926.</t>
  </si>
  <si>
    <t>Piotr_Hallmann | birthPlace | Gdynia,_Poland
 Gdynia,_Poland | timeZone | Central_European_Time
 Gdynia,_Poland | timeZone | Central_European_Summer_Time
 Piotr_Hallmann | height | 175.26</t>
  </si>
  <si>
    <t>Piotr Hallmann was born in Gdynia, Poland, whose time zone is Central European Summer Time. Hallmann’s height is 175.26 cm.</t>
  </si>
  <si>
    <t>Omission: No mention of CET</t>
  </si>
  <si>
    <t>Piotr Hallmann was born in Gdynia, Poland, which observes both Central European Time and Central European Summer Time. He has a height of 175.26 cm.</t>
  </si>
  <si>
    <t>Piotr Hallmann was born in Gdynia, Poland, and has a height of 175.26 centimeters. Gdynia observes both Central European Time and Central European Summer Time.</t>
  </si>
  <si>
    <t>Piotr Hallmann, who stands at a height of 175.26 cm, was born in Gdynia, Poland. The city of Gdynia operates on Central European Time and switches to Central European Summer Time during the appropriate season.</t>
  </si>
  <si>
    <t>Addition: Mentioned where there 2 time zones which hadn't been specified</t>
  </si>
  <si>
    <t>Ciudad_Ayala | type | City
 Ciudad_Ayala | populationDensity | 1604.0
 Ciudad_Ayala | governmentType | Council-manager_government</t>
  </si>
  <si>
    <t>Ciudad Ayala city has a population density of 1604.0 uses a type of government called council-manager government.</t>
  </si>
  <si>
    <t>Ciudad Ayala is a city with a population density of 1,604. It is governed under a council-manager government system.</t>
  </si>
  <si>
    <t>Ciudad Ayala is a city with a population density of 1604.0, and it operates under a council-manager form of government.</t>
  </si>
  <si>
    <t>Ciudad Ayala operates under a council-manager government and has a population density of 1604.0.</t>
  </si>
  <si>
    <t>Omission: No mention of city status</t>
  </si>
  <si>
    <t>Ciudad_Ayala | country | Mexico
 Mexico | leaderTitle | "President of the Senate"</t>
  </si>
  <si>
    <t>Ciudad Ayala is in the country of Mexico and the President of the Senate is the leader title in Mexico.</t>
  </si>
  <si>
    <t>Ciudad Ayala is located in Mexico, where the leader holds the title "President of the Senate."</t>
  </si>
  <si>
    <t>Fluency: Some abiguity whether the "President of the Senate" is the leader of Ayala</t>
  </si>
  <si>
    <t>Ciudad Ayala is a city located in Mexico, where the official leader title is "President of the Senate."</t>
  </si>
  <si>
    <t>Ciudad Ayala is a city in Mexico, a country whose leader holds the title "President of the Senate".</t>
  </si>
  <si>
    <t>Ciudad_Ayala | populationDensity | 1604.0
 Ciudad_Ayala | leaderTitle | Governator
 Ciudad_Ayala | isPartOf | Morelos
 Ciudad_Ayala | country | Mexico</t>
  </si>
  <si>
    <t>Ciudad Ayala is a part of Morelos in the country of Mexico. The population density of Ciudad Ayala is 1604.0 and the leader is called the governator.</t>
  </si>
  <si>
    <t>Ciudad Ayala is located in Morelos, Mexico. It has a population density of 1,604.0 and is governed by a leader with the title of Governator.</t>
  </si>
  <si>
    <t>Ciudad Ayala is located in the state of Morelos, Mexico. The city has a population density of 1604.0 people per square kilometer, and its leader holds the title of Governator.</t>
  </si>
  <si>
    <t>Ciudad Ayala, with a population density of 1604.0, is a part of Morelos, Mexico. The leader of Ciudad Ayala holds the title of Governator.</t>
  </si>
  <si>
    <t>Ciudad_Ayala | isPartOf | Morelos
 Ciudad_Ayala | country | Mexico</t>
  </si>
  <si>
    <t>Ciudad Ayala in Morelos is in Mexico.</t>
  </si>
  <si>
    <t>Ciudad Ayala is located in Morelos, Mexico.</t>
  </si>
  <si>
    <t>Ciudad Ayala is a part of Morelos and is located in Mexico.</t>
  </si>
  <si>
    <t>Ciudad Ayala is a part of Morelos, Mexico.</t>
  </si>
  <si>
    <t>Expect_a_Miracle | runtime | 54.56
 Expect_a_Miracle | precededBy | Pools_of_Light_(Brian_Kelly_album)</t>
  </si>
  <si>
    <t>Expect a Miracle, with a runtime of 54:56, was preceded by Pools of Light by Brian Kelly.</t>
  </si>
  <si>
    <t>Expect a Miracle has a runtime of 54.56 minutes and was preceded by the album Pools of Light by Brian Kelly.</t>
  </si>
  <si>
    <t>The album "Expect a Miracle" which has a runtime of 54.56 minutes, was preceded by "Pools of Light" by Brian Kelly.</t>
  </si>
  <si>
    <t>Mermaid_(Train_song) | releaseDate | 2012-12-27
 Mermaid_(Train_song) | precededBy | This'll_Be_My_Year
 Mermaid_(Train_song) | writer | Espen_Lind
 Mermaid_(Train_song) | genre | Reggae</t>
  </si>
  <si>
    <t>Written by Espen Lind, The Mermaid song by Train is a reggae song released on the twenty seventh of December 2012. It was preceded by the song This'll Be My Year.</t>
  </si>
  <si>
    <t>Fluency (possibly addition): the song is called Mermaid, not 'The Mermaid', 'the song "Mermaid"' would be fluent</t>
  </si>
  <si>
    <t>"Mermaid," a song by Train, was released on December 27, 2012. It belongs to the reggae genre and was written by Espen Lind. The song was preceded by "This'll Be My Year."</t>
  </si>
  <si>
    <t>The song "Mermaid" by Train was released on December 27, 2012. It is a reggae track written by Espen Lind and was preceded by the song "This'll Be My Year."</t>
  </si>
  <si>
    <t>The song "Mermaid" by Train, which falls under the Reggae genre, was released on December 27, 2012. It was preceded by the song "This'll Be My Year".</t>
  </si>
  <si>
    <t>Omission: No mention of the writer</t>
  </si>
  <si>
    <t>Expect_a_Miracle | genre | Instrumental_music
 Expect_a_Miracle | followedBy | Afterplay_(Brian_Kelly_album)</t>
  </si>
  <si>
    <t>Expect a Miracle, in the instrumental music genre, was followed by Afterplay by Brian Kelly.</t>
  </si>
  <si>
    <t>"Expect a Miracle" is an instrumental music album, which was followed by "Afterplay," another album by Brian Kelly.</t>
  </si>
  <si>
    <t>Addition: Assumes Expect a Miracle was a Brian Kelly album</t>
  </si>
  <si>
    <t>"Expect a Miracle" is an instrumental music album that was followed by "Afterplay (Brian Kelly album)."</t>
  </si>
  <si>
    <t>Fluency: Presented Afterplay as it was in the triple</t>
  </si>
  <si>
    <t>"Expect a Miracle" is an instrumental music album that was followed by "Afterplay", another album by Brian Kelly.</t>
  </si>
  <si>
    <t>Turn_Me_On_(album) | runtime | 35.1
 Turn_Me_On_(album) | precededBy | Let_It_Breed
 Let_It_Breed | precededBy | Love_American_Style_(album)</t>
  </si>
  <si>
    <t>Preceded by the Love American Style album and the Let it Breed album, the album Turn Me On has a runtime of just over 35 minutes.</t>
  </si>
  <si>
    <t>The album "Turn Me On" has a runtime of 35.1 minutes and was preceded by "Let It Breed." "Let It Breed" itself was preceded by the album "Love American Style."</t>
  </si>
  <si>
    <t>The album Let It Breed was preceded by Love American Style. Turn Me On followed Let It Breed and has a runtime of 35.1 minutes.</t>
  </si>
  <si>
    <t>The album "Turn Me On" which has a runtime of 35.1 minutes, was preceded by "Let It Breed". "Let It Breed" itself was preceded by "Love American Style".</t>
  </si>
  <si>
    <t>Bootleg_Series_Volume_1:_The_Quine_Tapes | artist | The_Velvet_Underground
 Bootleg_Series_Volume_1:_The_Quine_Tapes | producer | The_Velvet_Underground</t>
  </si>
  <si>
    <t>The album "Bootleg Series Volume 1: The Quine Tapes" was written and produced by the Velvet Underground.</t>
  </si>
  <si>
    <t>Addition: Assumes the Velvet Underground wrote the music</t>
  </si>
  <si>
    <t>Bootleg Series Volume 1: The Quine Tapes was both produced and performed by The Velvet Underground.</t>
  </si>
  <si>
    <t>Addition: Assumes the Velvet Underground performed on the album, however this is highly likely if they are the artist</t>
  </si>
  <si>
    <t>The artist and producer of Bootleg Series Volume 1: The Quine Tapes is The Velvet Underground.</t>
  </si>
  <si>
    <t>The Velvet Underground is the artist and producer of the Bootleg Series Volume 1: The Quine Tapes.</t>
  </si>
  <si>
    <t>Bootleg_Series_Volume_1:_The_Quine_Tapes | artist | The_Velvet_Underground
 Bootleg_Series_Volume_1:_The_Quine_Tapes | runtime | 230.05
 Bootleg_Series_Volume_1:_The_Quine_Tapes | recordedIn | United_States</t>
  </si>
  <si>
    <t>Music group the Velvet Underground released album Bootleg Series Volume 1: The Quine Tapes, which has a runtime of 230.05 minutes and was recorded in the United States.</t>
  </si>
  <si>
    <t>Bootleg Series Volume 1: The Quine Tapes is an album by The Velvet Underground. It was recorded in the United States and has a runtime of 230.05 minutes.</t>
  </si>
  <si>
    <t>The runtime of Bootleg Series Volume 1: The Quine Tapes is 230.05 minutes.</t>
  </si>
  <si>
    <t>Omission: No mention of where it was recorded</t>
  </si>
  <si>
    <t>Nord_(Year_of_No_Light_album) | releaseDate | 2006-09-06
 Nord_(Year_of_No_Light_album) | producer | Year_of_No_Light
 Nord_(Year_of_No_Light_album) | artist | Year_of_No_Light
 Nord_(Year_of_No_Light_album) | recordLabel | Crucial_Blast</t>
  </si>
  <si>
    <t>The album Nord was produced and created by the artist Year of No Light and was released by the record label Crucial blast on 06-09-2006.</t>
  </si>
  <si>
    <t>"Nord" is an album by Year of No Light, who also produced it. The album was released on September 6, 2006, under the Crucial Blast record label.</t>
  </si>
  <si>
    <t>The album "Nord" by Year of No Light was released on September 6, 2006. It was both produced and performed by Year of No Light, and was released under the Crucial Blast record label.</t>
  </si>
  <si>
    <t>The album Nord by Year of No Light was released by the record label Crucial Blast on September 6, 2006.</t>
  </si>
  <si>
    <t>Omission: No mention of production credits</t>
  </si>
  <si>
    <t>Nord_(Year_of_No_Light_album) | artist | Year_of_No_Light
 Nord_(Year_of_No_Light_album) | recordLabel | Crucial_Blast
 Nord_(Year_of_No_Light_album) | recordLabel | E-Vinyl</t>
  </si>
  <si>
    <t>Nord is an album by Year of No Light which was released on the Crucial Blast and E-Vinyl labels.</t>
  </si>
  <si>
    <t>The album "Nord" by Year of No Light was released under the record labels Crucial Blast and E-Vinyl.</t>
  </si>
  <si>
    <t>"Nord" is an album by the artist Year of No Light. It was released under the record labels Crucial Blast and E-Vinyl.</t>
  </si>
  <si>
    <t>The album Nord by Year of No Light was released under the record labels Crucial Blast and E-Vinyl.</t>
  </si>
  <si>
    <t>Turn_Me_On_(album) | runtime | 35.1
 Turn_Me_On_(album) | artist | The_Honeymoon_Killers_(American_band)
 Turn_Me_On_(album) | producer | The_Honeymoon_Killers_(American_band)</t>
  </si>
  <si>
    <t>The American band, the Honeymoon Killers, self-produced its album called Turn Me On, which has a run time of 35.1 minutes.</t>
  </si>
  <si>
    <t>The album "Turn Me On" has a runtime of 35.1 minutes. It was both produced and performed by The Honeymoon Killers, an American band.</t>
  </si>
  <si>
    <t>See line 59</t>
  </si>
  <si>
    <t>The album "Turn Me On" is both performed and produced by The Honeymoon Killers, an American band. The total runtime of the album is 35.1 minutes.</t>
  </si>
  <si>
    <t>The album "Turn Me On" is by the American band, The Honeymoon Killers.</t>
  </si>
  <si>
    <t>Expect_a_Miracle | producer | Brian_Kelly_(composer_&amp;_pianist)
 Expect_a_Miracle | runtime | 54.56
 Expect_a_Miracle | artist | Brian_Kelly_(composer_&amp;_pianist)
 Expect_a_Miracle | type | Compilation_Album
 Expect_a_Miracle | precededBy | Pools_of_Light_(Brian_Kelly_album)
 Expect_a_Miracle | followedBy | Afterplay_(Brian_Kelly_album)</t>
  </si>
  <si>
    <t>Expect A Miracle, a compilation album recorded and produced by the artist, Brian Kelly, has a runtime of 54:56. This album was preceded by the Brian Kelly album, Pools of Light. Expect A Miracle was follow by the album, Afterplay.</t>
  </si>
  <si>
    <t>Expect a Miracle is a compilation album by Brian Kelly, who served as both the artist and producer. The album has a runtime of 54.56 minutes. It was preceded by Pools of Light and followed by Afterplay, both also by Brian Kelly.</t>
  </si>
  <si>
    <t>Expect a Miracle is a compilation album by Brian Kelly, who also served as its producer. The album has a runtime of 54.56 minutes. It was preceded by Pools of Light and followed by Afterplay, both also by Brian Kelly.</t>
  </si>
  <si>
    <t>The album "Expect a Miracle" by Brian Kelly comes after "Pools of Light" and is followed by "Afterplay".</t>
  </si>
  <si>
    <t>Omission: No mention of runtime, production credit, or album type</t>
  </si>
  <si>
    <t>Nord_(Year_of_No_Light_album) | genre | Sludge_metal
 Nord_(Year_of_No_Light_album) | producer | Year_of_No_Light</t>
  </si>
  <si>
    <t>The sludge metal album Nord was produced by the band Year of No Light.</t>
  </si>
  <si>
    <t>The album "Nord" by Year of No Light belongs to the sludge metal genre and was produced by the band itself.</t>
  </si>
  <si>
    <t>Nord is an album by Year of No Light. Its genre is sludge metal, and it was produced by Year of No Light.</t>
  </si>
  <si>
    <t>The genre of the album "Nord" by Year of No Light is Sludge Metal.</t>
  </si>
  <si>
    <t>Nord_(Year_of_No_Light_album) | genre | Sludge_metal
 Sludge_metal | musicSubgenre | Southern_sludge</t>
  </si>
  <si>
    <t>Nord is an album by Year of No Light in the sludge metal genre, of which southern sludge is a subgenre.</t>
  </si>
  <si>
    <t>Line 86-69 could all be correct, but not at the same time. THis is due to the ambiguity of the second triple</t>
  </si>
  <si>
    <t>The album "Nord" by Year of No Light belongs to the sludge metal genre, which is a music subgenre of southern sludge.</t>
  </si>
  <si>
    <t>Nord (Year of No Light album) is a sludge metal album. Sludge metal is a music subgenre known as southern sludge.</t>
  </si>
  <si>
    <t>The album "Nord" by Year of No Light falls under the genre of Sludge Metal, which is a subgenre of Southern Sludge.</t>
  </si>
  <si>
    <t>Mermaid_(Train_song) | genre | Pop_rock
 Mermaid_(Train_song) | musicalBand | Train_(band)
 Mermaid_(Train_song) | recordLabel | Columbia_Records</t>
  </si>
  <si>
    <t>The pop rock song Mermaid by Train was released on the Columbia Records record label.</t>
  </si>
  <si>
    <t>"Mermaid" is a pop rock song by the band Train, released under Columbia Records.</t>
  </si>
  <si>
    <t>The song "Mermaid" is performed by the band Train. It belongs to the pop rock genre and was released under Columbia Records.</t>
  </si>
  <si>
    <t>The song "Mermaid" by the band Train is of the pop rock genre. It was released under the record label Columbia Records.</t>
  </si>
  <si>
    <t>Expect_a_Miracle | producer | Brian_Kelly_(composer_&amp;_pianist)
 Expect_a_Miracle | runtime | 54.56
 Expect_a_Miracle | artist | Brian_Kelly_(composer_&amp;_pianist)
 Expect_a_Miracle | type | Compilation_Album
 Expect_a_Miracle | precededBy | Pools_of_Light_(Brian_Kelly_album)
 Expect_a_Miracle | genre | Instrumental_music</t>
  </si>
  <si>
    <t>Expect a Miracle, a compilation album by Brian Kelly with runtime of 54.56 minutes is of instrumental music genre. Produced by Brian Kelly Expect a Miracle was preceded by Pools of Light by Brian Kelly.</t>
  </si>
  <si>
    <t>Expect a Miracle is a compilation album in the instrumental music genre. The album, produced and performed by Brian Kelly, has a runtime of 54.56 minutes. It was preceded by the album Pools of Light, also by Brian Kelly.</t>
  </si>
  <si>
    <t>Expect a Miracle is a compilation album by Brian Kelly, who also served as the producer. The album features instrumental music and has a runtime of 54.56 minutes. It was preceded by the album Pools of Light.</t>
  </si>
  <si>
    <t>Expect a Miracle, an instrumental music album, was preceded by the album Pools of Light by Brian Kelly.</t>
  </si>
  <si>
    <t>Omission: No mention of production credit, runtime or preceeding work</t>
  </si>
  <si>
    <t>Nord_(Year_of_No_Light_album) | releaseDate | 2006-09-06
 Nord_(Year_of_No_Light_album) | recordLabel | E-Vinyl
 Nord_(Year_of_No_Light_album) | runtime | 58.41
 Nord_(Year_of_No_Light_album) | precededBy | Demo_2004_(Year_of_No_Light_album)</t>
  </si>
  <si>
    <t>The Year of No Light's album, Demo 2004, was released prior to the June, 6, 2006, release date of the band's album, Nord. An E-Vinyl record label production, the Year of No Light album, Nord, is 58.41 minutes long.</t>
  </si>
  <si>
    <t>Fluency: The first three clauses read quite poorly</t>
  </si>
  <si>
    <t>Nord, an album by Year of No Light, was released on September 6, 2006, under the E-Vinyl record label. The album has a runtime of 58.41 minutes and was preceded by Demo 2004.</t>
  </si>
  <si>
    <t>Omission: Wrong month</t>
  </si>
  <si>
    <t>The album "Nord" by Year of No Light was released on September 6, 2006, under the E-Vinyl record label. It has a runtime of 58.41 minutes and was preceded by the album "Demo 2004."</t>
  </si>
  <si>
    <t>The album "Nord" by Year of No Light was released by the record label E-Vinyl on September 6, 2006. It has a runtime of 58.41 minutes and was preceded by the album "Demo 2004".</t>
  </si>
  <si>
    <t>Olga_Bondareva | knownFor | Bondareva–Shapley_theorem
 Olga_Bondareva | almaMater | Leningrad_State_University
 Olga_Bondareva | professionalField | Economics</t>
  </si>
  <si>
    <t>Olga Bondareva graduated from Leningrad State University and currently works in the field of Economics. She is most widely known for Bondareva-Shapley theorem.</t>
  </si>
  <si>
    <t>Olga Bondareva is known for the Bondareva–Shapley theorem. She studied at Leningrad State University and her professional field is economics.</t>
  </si>
  <si>
    <t>Olga Bondareva is known for her work in the field of Economics, particularly for the Bondareva–Shapley theorem. She completed her studies at Leningrad State University.</t>
  </si>
  <si>
    <t>Olga Bondareva, known for the Bondareva–Shapley theorem, studied at Leningrad State University.</t>
  </si>
  <si>
    <t>Omission: No mention of economics</t>
  </si>
  <si>
    <t>Lady_Anne_Monson | spouse | George_Monson
 Lady_Anne_Monson | deathDate | 1776-02-18
 Lady_Anne_Monson | professionalField | Botany</t>
  </si>
  <si>
    <t>George Monson was married to Lady Anne Monson, a botanist, who died on February 18, 1776.</t>
  </si>
  <si>
    <t>Lady Anne Monson, who worked in the field of botany, was married to George Monson. She passed away on February 18, 1776.</t>
  </si>
  <si>
    <t>Lady Anne Monson was involved in the field of botany and was married to George Monson. She passed away on February 18, 1776.</t>
  </si>
  <si>
    <t>Lady Anne Monson, who was married to George Monson, passed away on February 18, 1776.</t>
  </si>
  <si>
    <t>Brandon_Carter | doctoralAdvisor | Dennis_William_Sciama
 Brandon_Carter | birthDate | 1942-01-01</t>
  </si>
  <si>
    <t>Brandon Carter, who was born on 01-01-1942, goes to Dennis William Sciama for doctoral advice.</t>
  </si>
  <si>
    <t>Brandon Carter was born on January 1, 1942, and his doctoral advisor was Dennis William Sciama.</t>
  </si>
  <si>
    <t>Brandon Carter was born on January 1, 1942. His doctoral advisor was Dennis William Sciama.</t>
  </si>
  <si>
    <t>Brandon Carter, born on January 1, 1942, had Dennis William Sciama as his doctoral advisor.</t>
  </si>
  <si>
    <t>Lady_Anne_Monson | residence | India
 Lady_Anne_Monson | spouse | George_Monson
 Lady_Anne_Monson | deathDate | 1776-02-18</t>
  </si>
  <si>
    <t>Before her death on February 18, 1776, Lady Anne Monson was a resident of India married to George Monson.</t>
  </si>
  <si>
    <t>Lady Anne Monson lived in India and was married to George Monson. She passed away on February 18, 1776.</t>
  </si>
  <si>
    <t>Lady Anne Monson resided in India and was married to George Monson. She passed away on February 18, 1776.</t>
  </si>
  <si>
    <t>Lady Anne Monson, who was married to George Monson, resided in India and passed away on February 18, 1776.</t>
  </si>
  <si>
    <t>Lady_Anne_Monson | birthDate | 1726-01-01
 Lady_Anne_Monson | deathDate | 1776-02-18</t>
  </si>
  <si>
    <t>Lady Anne Monson lived from January 1st 1776 to the 18th of February 1776.</t>
  </si>
  <si>
    <t>Addition/Omission: Monson's birthdate states 1776, instead of 1726</t>
  </si>
  <si>
    <t>Lady Anne Monson was born on January 1, 1726, and died on February 18, 1776.</t>
  </si>
  <si>
    <t>Lady Anne Monson was born on January 1, 1726 and died on February 18, 1776.</t>
  </si>
  <si>
    <t>Olga_Bondareva | deathPlace | Saint_Petersburg
 Olga_Bondareva | birthDate | 1937-04-27
 Olga_Bondareva | birthName | "Olga Nikolaevna Bondareva"</t>
  </si>
  <si>
    <t>Olga Bondareva, also known as Olga Nikolaevna Bondareva, was born on April 27, 1937 and died in Saint Petersburg.</t>
  </si>
  <si>
    <t>Olga Bondareva, whose birth name was Olga Nikolaevna Bondareva, was born on April 27, 1937. She passed away in Saint Petersburg.</t>
  </si>
  <si>
    <t>Olga Bondareva was born on April 27, 1937, and her birth name was Olga Nikolaevna Bondareva. She passed away in Saint Petersburg.</t>
  </si>
  <si>
    <t>Olga Nikolaevna Bondareva, born on April 27, 1937, passed away in Saint Petersburg.</t>
  </si>
  <si>
    <t>Omission: No mention of her preferred name</t>
  </si>
  <si>
    <t>Olga_Bondareva | deathPlace | Saint_Petersburg
 Olga_Bondareva | birthDate | 1937-04-27
 Olga_Bondareva | knownFor | Bondareva–Shapley_theorem
 Olga_Bondareva | birthName | "Olga Nikolaevna Bondareva"</t>
  </si>
  <si>
    <t>Olga Bondareva, born "Olga Nikolaevna Bondareva" on April 27th, 1937 and known for the Bondareva-Shapley theorem, died in Saint Petersburg.</t>
  </si>
  <si>
    <t>Olga Bondareva, whose birth name was Olga Nikolaevna Bondareva, was born on April 27, 1937. She is known for the Bondareva–Shapley theorem. She passed away in Saint Petersburg.</t>
  </si>
  <si>
    <t>Olga Nikolaevna Bondareva was born on April 27, 1937. She is known for the Bondareva–Shapley theorem. She passed away in Saint Petersburg.</t>
  </si>
  <si>
    <t>Omission: No mention of her preferred name or the theorem</t>
  </si>
  <si>
    <t>Istanbul | areaMetro | 5343000000.0
 Nurhan_Atasoy | birthPlace | Reşadiye
 Nurhan_Atasoy | residence | Istanbul
 Istanbul | timeZone | Eastern_European_Summer_Time</t>
  </si>
  <si>
    <t>Nurhan Atasoy was born in Reşadiye and now lives in Istanbul. Istanbul has a metropolitan area of 5343000000.0 and uses the Eastern European Summer Time time zone.</t>
  </si>
  <si>
    <t>Nurhan Atasoy was born in Reşadiye and currently resides in Istanbul. Istanbul, which has a metropolitan area of 5,343,000,000.0, is located in the Eastern European Summer Time zone.</t>
  </si>
  <si>
    <t>Nurhan Atasoy was born in Reşadiye and currently resides in Istanbul. The metropolitan area of Istanbul covers 5,343,000,000.0 square units and the city is in the Eastern European Summer Time zone.</t>
  </si>
  <si>
    <t>Nurhan Atasoy was born in Reşadiye and currently resides in Istanbul, which operates on Eastern European Summer Time. The metropolitan area of Istanbul covers approximately 5,343,000,000 square meters.</t>
  </si>
  <si>
    <t>Nurhan_Atasoy | birthDate | 1934-01-01
 Nurhan_Atasoy | birthPlace | Turkey</t>
  </si>
  <si>
    <t>Nurhan Atasoy was born in Turkey on January 1st, 1934.</t>
  </si>
  <si>
    <t>Nurhan Atasoy was born in Turkey on January 1, 1934.</t>
  </si>
  <si>
    <t>Lady_Anne_Monson | birthPlace | Darlington
 Lady_Anne_Monson | nationality | Kingdom_of_England</t>
  </si>
  <si>
    <t>Lady Anne Monson was born in Darlington, England making her nationality English.</t>
  </si>
  <si>
    <t>Addition: takes jus soli nationality as granted</t>
  </si>
  <si>
    <t>Lady Anne Monson was born in Darlington and was a national of the Kingdom of England.</t>
  </si>
  <si>
    <t>Lady Anne Monson, who was born in Darlington, holds the nationality of the Kingdom of England.</t>
  </si>
  <si>
    <t>Nurhan_Atasoy | birthDate | 1934-01-01
 Nurhan_Atasoy | residence | Istanbul
 Nurhan_Atasoy | citizenship | Turkey
 Nurhan_Atasoy | birthPlace | Turkey
 Nurhan_Atasoy | nationality | Turkish_people
 Nurhan_Atasoy | residence | Turkey</t>
  </si>
  <si>
    <t>Nurhan Atasoy, born on January 1, 1934 in Turkey, is a Turkish national, a citizen of Turkey, who resides in Istanbul, Turkey.</t>
  </si>
  <si>
    <t>Nurhan Atasoy was born on January 1, 1934, in Turkey. She is a Turkish citizen and belongs to the Turkish people. Nurhan Atasoy resides in Istanbul, Turkey.</t>
  </si>
  <si>
    <t>Nurhan Atasoy was born on January 1, 1934, in Turkey. She is of Turkish nationality and holds Turkish citizenship. Nurhan Atasoy resides in Turkey, specifically in Istanbul.</t>
  </si>
  <si>
    <t>Nurhan Atasoy was born in Turkey on January 1, 1934. She is of Turkish nationality and currently resides in Istanbul, Turkey.</t>
  </si>
  <si>
    <t>Kingdom_of_England | capital | Winchester
 Lady_Anne_Monson | nationality | Kingdom_of_England</t>
  </si>
  <si>
    <t>British national Lady Anne Monson lived in the Kingdom of England whose capital was Winchester.</t>
  </si>
  <si>
    <t>Lady Anne Monson was a national of the Kingdom of England, whose capital was Winchester.</t>
  </si>
  <si>
    <t>Winchester was the capital of the Kingdom of England, which was also the nationality of Lady Anne Monson.</t>
  </si>
  <si>
    <t>Fluency: Polysemy of Kingdom of England adds confusion here</t>
  </si>
  <si>
    <t>Lady Anne Monson is a national of the Kingdom of England, which has Winchester as its capital.</t>
  </si>
  <si>
    <t>Olga_Bondareva | knownFor | Bondareva–Shapley_theorem
 Olga_Bondareva | birthName | "Olga Nikolaevna Bondareva"</t>
  </si>
  <si>
    <t>Olga Bondareva, whose birth name was Olga Nikolaevna Bondareva, is known for the Bondareva-Shapley theorem.</t>
  </si>
  <si>
    <t>Olga Bondareva, whose birth name is Olga Nikolaevna Bondareva, is known for the Bondareva–Shapley theorem.</t>
  </si>
  <si>
    <t>Olga Nikolaevna Bondareva, known as Olga Bondareva, is recognized for the Bondareva–Shapley theorem.</t>
  </si>
  <si>
    <t>11th_Mississippi_Infantry_Monument | location | Adams_County,_Pennsylvania
 11th_Mississippi_Infantry_Monument | municipality | Gettysburg,_Pennsylvania
 11th_Mississippi_Infantry_Monument | category | Contributing_property
 Adams_County,_Pennsylvania | hasToItsNorth | Cumberland_County,_Pennsylvania</t>
  </si>
  <si>
    <t>11th Mississippi Infantry Monument's location is in Adams County, Pennsylvania in the municipality of Gettysburg, Pennsylvania. The 11th Mississippi Infantry Monument falls under the category of contributing property and Adams County has Cumberland County, Pennsylvania to its north.</t>
  </si>
  <si>
    <t>The 11th Mississippi Infantry Monument is located in Gettysburg, Pennsylvania, within Adams County. It is classified as a contributing property. Adams County, Pennsylvania, has Cumberland County to its north.</t>
  </si>
  <si>
    <t>The 11th Mississippi Infantry Monument is located in Adams County, Pennsylvania, within the municipality of Gettysburg. It is classified as a contributing property. Adams County is bordered to the north by Cumberland County, Pennsylvania.</t>
  </si>
  <si>
    <t>The 11th Mississippi Infantry Monument, a contributing property, is located in Adams County, Pennsylvania, specifically in the municipality of Gettysburg. Adams County is situated to the north of Cumberland County, Pennsylvania.</t>
  </si>
  <si>
    <t>Baku_Turkish_Martyrs'_Memorial | dedicatedTo | "Ottoman Army soldiers killed in the Battle of Baku"
 Baku_Turkish_Martyrs'_Memorial | designer | "Hüseyin Bütüner and Hilmi Güner"</t>
  </si>
  <si>
    <t>The Baku Turkish Martyrs' Memorial is dedicated to the Ottoman Army Soldiers killed in the Battle of Baku designed by Hüseyin Bütüner and Hilmi Güner.</t>
  </si>
  <si>
    <t>The Baku Turkish Martyrs' Memorial was designed by Hüseyin Bütüner and Hilmi Güner. It is dedicated to Ottoman Army soldiers who were killed in the Battle of Baku.</t>
  </si>
  <si>
    <t>The Baku Turkish Martyrs' Memorial is dedicated to Ottoman Army soldiers who were killed in the Battle of Baku. The memorial was designed by Hüseyin Bütüner and Hilmi Güner.</t>
  </si>
  <si>
    <t>The Baku Turkish Martyrs' Memorial, dedicated to the Ottoman Army soldiers killed in the Battle of Baku, was designed by Hüseyin Bütüner and Hilmi Güner.</t>
  </si>
  <si>
    <t>11th_Mississippi_Infantry_Monument | location | Adams_County,_Pennsylvania
 11th_Mississippi_Infantry_Monument | municipality | Gettysburg,_Pennsylvania
 Adams_County,_Pennsylvania | hasToItsSoutheast | Carroll_County,_Maryland
 11th_Mississippi_Infantry_Monument | category | Contributing_property
 Adams_County,_Pennsylvania | hasToItsNorth | Cumberland_County,_Pennsylvania</t>
  </si>
  <si>
    <t>To the southeast of Adams County, Pennsylvania lies Carroll County, Maryland and Cumberland County, Pennsylvania is to its north. The 11th Mississippi Infantry Monument, which falls under the category of Contributing property, is located in Adams County, in the municipality of Gettysburg.</t>
  </si>
  <si>
    <t>The 11th Mississippi Infantry Monument is located in Gettysburg, Pennsylvania, within Adams County. This monument is classified as a contributing property. Adams County, Pennsylvania, has Carroll County, Maryland to its southeast and Cumberland County, Pennsylvania to its north.</t>
  </si>
  <si>
    <t>The 11th Mississippi Infantry Monument is located in Adams County, Pennsylvania, within the municipality of Gettysburg. It is classified as a contributing property. Adams County is bordered to the north by Cumberland County, Pennsylvania, and to the southeast by Carroll County, Maryland.</t>
  </si>
  <si>
    <t>The 11th Mississippi Infantry Monument, a contributing property, is located in Adams County, Pennsylvania, specifically in the municipality of Gettysburg. Adams County is bordered by Cumberland County to the north and Carroll County, Maryland to the southeast.</t>
  </si>
  <si>
    <t>Bedford_Aerodrome | operatingOrganisation | MotorSport_Vision
 Bedford_Aerodrome | runwayLength | 1095.0
 Bedford_Aerodrome | cityServed | Bedford_Autodrome
 Bedford_Aerodrome | location | Thurleigh
 Bedford_Aerodrome | icaoLocationIdentifier | EGBF
 Bedford_Aerodrome | runwaySurfaceType | Concrete</t>
  </si>
  <si>
    <t>Bedford Aerodrome is located in Thurleigh. This airport serves the Bedford Autodrome and is operated by MotorSport Vision. The runway is 1095 meters long and is made of concrete. The ICAO location identifier for Bedford Aerodrome is EGBF.</t>
  </si>
  <si>
    <t>Bedford Aerodrome, located in Thurleigh, serves the Bedford Autodrome and is operated by MotorSport Vision. It has a runway that is 1,095.0 meters long with a concrete surface. The aerodrome's ICAO location identifier is EGBF.</t>
  </si>
  <si>
    <t>Bedford Aerodrome is located in Thurleigh and is operated by MotorSport Vision. It serves the city of Bedford Autodrome. The aerodrome features a concrete runway that is 1095.0 meters long. Its ICAO location identifier is EGBF.</t>
  </si>
  <si>
    <t>Bedford Aerodrome, located in Thurleigh, is operated by MotorSport Vision and serves Bedford Autodrome. The aerodrome has a concrete runway that is 1095.0 meters long.</t>
  </si>
  <si>
    <t>Omission: No mention of ICAO</t>
  </si>
  <si>
    <t>Bedford_Aerodrome | cityServed | Bedford_Autodrome
 Bedford_Aerodrome | elevationAboveTheSeaLevel | 83.2104</t>
  </si>
  <si>
    <t>The Bedford Aerodrome serves the Bedford Autodrome and has an elevation above the sea level at 83.2104 meters.</t>
  </si>
  <si>
    <t>Bedford Aerodrome serves the city of Bedford Autodrome and is situated at an elevation of 83.2104 above sea level.</t>
  </si>
  <si>
    <t>Bedford Aerodrome serves Bedford Autodrome and is situated at an elevation of 83.2104 above sea level.</t>
  </si>
  <si>
    <t>Bedford Aerodrome, which serves Bedford Autodrome, is situated at an elevation of 83.2104 meters above sea level.</t>
  </si>
  <si>
    <t>Adolfo_Suárez_Madrid–Barajas_Airport | operatingOrganisation | ENAIRE
 Adolfo_Suárez_Madrid–Barajas_Airport | location | Alcobendas
 Adolfo_Suárez_Madrid–Barajas_Airport | runwayLength | 4349.0
 ENAIRE | city | Madrid
 Madrid | country | Spain
 Adolfo_Suárez_Madrid–Barajas_Airport | runwayName | "18R/36L"</t>
  </si>
  <si>
    <t>Adolfo Suárez Madrid–Barajas Airport is located in Alcobendas. This airport is operated by ENAIRE, which is located in Madrid, Spain. The runway is named 18R/36L and is 4349 meters long.</t>
  </si>
  <si>
    <t>Adolfo Suárez Madrid–Barajas Airport is located in Alcobendas and features a runway named "18R/36L" with a length of 4349.0. The airport is operated by ENAIRE, which is based in Madrid, Spain.</t>
  </si>
  <si>
    <t>Adolfo Suárez Madrid–Barajas Airport is located in Alcobendas and is operated by ENAIRE. ENAIRE is based in Madrid, which is in Spain. The airport features a runway named 18R/36L that is 4,349 meters long.</t>
  </si>
  <si>
    <t>Adolfo Suárez Madrid–Barajas Airport, located in Alcobendas, is operated by ENAIRE, an organisation based in Madrid, Spain. The airport has a runway named "18R/36L" which is 4349.0 meters long.</t>
  </si>
  <si>
    <t>Bedford_Aerodrome | runwayLength | 1095.0
 Bedford_Aerodrome | cityServed | Bedford_Autodrome</t>
  </si>
  <si>
    <t>The Bedford Aerodrome serves the Bedford Autodrome and has a runway length of 1095.</t>
  </si>
  <si>
    <t>Bedford Aerodrome serves the city of Bedford Autodrome and has a runway length of 1,095.0.</t>
  </si>
  <si>
    <t>Bedford Aerodrome serves the Bedford Autodrome and has a runway length of 1,095.0 meters.</t>
  </si>
  <si>
    <t>Bedford Aerodrome, which serves Bedford Autodrome, has a runway length of 1095.0 meters.</t>
  </si>
  <si>
    <t>Adolfo_Suárez_Madrid–Barajas_Airport | operatingOrganisation | ENAIRE
 ENAIRE | city | Madrid
 Adolfo_Suárez_Madrid–Barajas_Airport | elevationAboveTheSeaLevel | 610.0
 Adolfo_Suárez_Madrid–Barajas_Airport | location | "Madrid, Paracuellos de Jarama, San Sebastián de los Reyes and Alcobendas"</t>
  </si>
  <si>
    <t>Adolfo Suarez Madrid-Barajas Airport is located in Madrid, Paracuellos de Jarama, San Sebastian de los Reyes and Alcobendas, 610 meters above sea level. This airport is operated by ENAIRE, also located in Madrid.</t>
  </si>
  <si>
    <t>Adolfo Suárez Madrid–Barajas Airport is located in Madrid, Paracuellos de Jarama, San Sebastián de los Reyes, and Alcobendas. The airport is operated by ENAIRE, which is based in Madrid, and it is situated at an elevation of 610.0 meters above sea level.</t>
  </si>
  <si>
    <t>Adolfo Suárez Madrid–Barajas Airport is located in Madrid, Paracuellos de Jarama, San Sebastián de los Reyes, and Alcobendas. The airport is situated at an elevation of 610.0 meters above sea level. It is operated by ENAIRE, which is based in Madrid.</t>
  </si>
  <si>
    <t>Adolfo Suárez Madrid–Barajas Airport is located in Madrid, Paracuellos de Jarama, San Sebastián de los Reyes and Alcobendas. The airport operates under the organisation ENAIRE and is situated 610 meters above sea level.</t>
  </si>
  <si>
    <t>Bedford_Aerodrome | runwayLength | 1095.0
 Bedford_Aerodrome | icaoLocationIdentifier | EGBF
 Bedford_Aerodrome | elevationAboveTheSeaLevel | 83.2104
 Bedford_Aerodrome | runwayName | "08/26"
 Bedford_Aerodrome | runwaySurfaceType | Concrete</t>
  </si>
  <si>
    <t>The ICAO location identifier for Bedford Aerodrome is EGBF and its runway, which is made of concrete and named "08/26", is 1095 long.The aerodrome is 83.2 meters above sea level.</t>
  </si>
  <si>
    <t>Bedford Aerodrome has a runway named "08/26" with a concrete surface and a length of 1095.0. The aerodrome is situated at an elevation of 83.2104 above sea level and has the ICAO location identifier EGBF.</t>
  </si>
  <si>
    <t>Bedford Aerodrome has the ICAO location identifier EGBF and is situated at an elevation of 83.2104 above sea level. The aerodrome features a runway named "08/26," which is 1095.0 in length and has a concrete surface.</t>
  </si>
  <si>
    <t>Bedford Aerodrome, with an elevation of 83.2104 meters above sea level, has a runway named "08/26" which is 1095.0 meters long.</t>
  </si>
  <si>
    <t>Omission: No mention of the ICAO or concrete</t>
  </si>
  <si>
    <t>GMA_New_Media | location | Philippines
 Philippines | leader | Aquilino_Pimentel_III
 Philippines | leader | Rodrigo_Duterte
 GMA_New_Media | location | Quezon_City</t>
  </si>
  <si>
    <t>GMA New Media's headquarters are located in Quezon City in the Philippines, where Aquilino Pimentel III and Rodrigo Duterte are leaders of the country.</t>
  </si>
  <si>
    <t>GMA New Media is located in Quezon City, Philippines. The country is led by Aquilino Pimentel III and Rodrigo Duterte.</t>
  </si>
  <si>
    <t>GMA New Media is located in Quezon City, within the Philippines. The country is led by Aquilino Pimentel III and Rodrigo Duterte.</t>
  </si>
  <si>
    <t>GMA New Media is located in Quezon City, Philippines. The leaders of the Philippines are Aquilino Pimentel III and Rodrigo Duterte.</t>
  </si>
  <si>
    <t>Hypermarcas | industry | Pharmaceuticals
 Hypermarcas | foundingDate | 2001-01-01
 Hypermarcas | type | S.A._(corporation)
 Hypermarcas | subsidiary | Mantecorp
 Hypermarcas | netIncome | 108600000</t>
  </si>
  <si>
    <t>Hypermarcas is a type of S.A (corporation) in the pharmaceuticals industry founded on January 1, 2001. It has a subsidiary called Mantecorp and a net income of 108,600,000.</t>
  </si>
  <si>
    <t>Some ambiguity from the type triple</t>
  </si>
  <si>
    <t>Hypermarcas, a corporation (S.A.) founded on January 1, 2001, operates in the pharmaceuticals industry. The company has a subsidiary called Mantecorp and reported a net income of 108,600,000.</t>
  </si>
  <si>
    <t>Hypermarcas is a corporation (S.A.) that was founded on January 1, 2001. Operating in the pharmaceuticals industry, Hypermarcas has Mantecorp as a subsidiary. The company reported a net income of 108,600,000.</t>
  </si>
  <si>
    <t>Hypermarcas, founded on January 1, 2001, has a subsidiary named Mantecorp. The company has a net income of 108600000.</t>
  </si>
  <si>
    <t>Omission: No mention of industry or SA status</t>
  </si>
  <si>
    <t>Hypermarcas | location | Brazil
 Hypermarcas | product | Drugs
 Hypermarcas | industry | Pharmaceuticals
 Hypermarcas | keyPerson | CEO
 Hypermarcas | type | S.A._(corporation)</t>
  </si>
  <si>
    <t>Hypermarcas, a pharmaceuticals company located in Brazil, is managed by their CEO and is a type of S.A. corporation. The company's main product is drugs.</t>
  </si>
  <si>
    <t>Hypermarcas is a corporation (S.A.) based in Brazil that operates in the pharmaceuticals industry. The company produces drugs and is led by a CEO.</t>
  </si>
  <si>
    <t>Hypermarcas is a corporation (S.A.) based in Brazil. The company operates in the pharmaceuticals industry, producing drugs. Its key executive is the CEO.</t>
  </si>
  <si>
    <t>Hypermarcas, a pharmaceutical company located in Brazil, is led by a CEO. The company's main product is drugs.</t>
  </si>
  <si>
    <t>Omission: No mention of SA status</t>
  </si>
  <si>
    <t>University_of_Burgundy | numberOfUndergraduateStudents | 16800
 University_of_Burgundy | staff | 2900
 University_of_Burgundy | numberOfStudents | 27400
 University_of_Burgundy | numberOfDoctoralStudents | 1299
 University_of_Burgundy | campus | Dijon</t>
  </si>
  <si>
    <t>The University of Burgundy in Dijon has 2900 staff members that serve 27400 students, of which 1299 are doctoral students and 16800 are undergraduates.</t>
  </si>
  <si>
    <t>The University of Burgundy, located in Dijon, has a total of 27,400 students, including 16,800 undergraduates and 1,299 doctoral students. The university employs 2,900 staff members.</t>
  </si>
  <si>
    <t>The University of Burgundy is located in Dijon and has a total student population of 27,400. Of these, 16,800 are undergraduate students and 1,299 are doctoral students. The university is supported by a staff of 2,900.</t>
  </si>
  <si>
    <t>The University of Burgundy, located on a campus in Dijon, has a total of 27,400 students. This includes 16,800 undergraduate students and 1,299 doctoral students.</t>
  </si>
  <si>
    <t>Omission: No mention of staff number</t>
  </si>
  <si>
    <t>Acharya_Institute_of_Technology | campus | "In Soldevanahalli, Acharya Dr. Sarvapalli Radhakrishnan Road, Hessarghatta Main Road, Bangalore – 560090."
 All_India_Council_for_Technical_Education | location | Mumbai
 Acharya_Institute_of_Technology | director | "Dr. G. P. Prabhukumar"
 Bangalore | founder | Kempe_Gowda_I
 Acharya_Institute_of_Technology | city | Bangalore
 Acharya_Institute_of_Technology | country | "India"
 Acharya_Institute_of_Technology | wasGivenTheTechnicalCampusStatusBy | All_India_Council_for_Technical_Education</t>
  </si>
  <si>
    <t>The Acharya Institute of Technology is located in India in the city of Bangalore, a city which was founded by Kempe Gowda I, its director is Dr. G. P. Prabhukumar and it was given 'Technical Campus' status by the All India Council for Technical Education which is located in Mumbai. The address of the campus is Soldevanahalli, Acharya Dr. Sarvapalli Radhakrishnan Road, Hessarghatta Main Road, Bangalore - 560090.</t>
  </si>
  <si>
    <t>Acharya Institute of Technology is located in Bangalore, India, with its campus situated at "In Soldevanahalli, Acharya Dr. Sarvapalli Radhakrishnan Road, Hessarghatta Main Road, Bangalore – 560090." The director of the institute is Dr. G. P. Prabhukumar. Acharya Institute of Technology was granted Technical Campus status by the All India Council for Technical Education, which is based in Mumbai. Bangalore, the city where the institute is located, was founded by Kempe Gowda I.</t>
  </si>
  <si>
    <t>Acharya Institute of Technology is located in Soldevanahalli, on Acharya Dr. Sarvapalli Radhakrishnan Road, Hessarghatta Main Road, Bangalore – 560090, in the city of Bangalore, India. The director of the institute is Dr. G. P. Prabhukumar. Acharya Institute of Technology was granted Technical Campus status by the All India Council for Technical Education, which is based in Mumbai. The city of Bangalore was founded by Kempe Gowda I.</t>
  </si>
  <si>
    <t>The Acharya Institute of Technology is located in Soldevanahalli, Acharya Dr. Sarvapalli Radhakrishnan Road, Hessarghatta Main Road, Bangalore – 560090, India. The institute is directed by Dr. G. P. Prabhukumar and was given the status of a technical campus by the All India Council for Technical Education. Bangalore, where the institute is located, was founded by Kempe Gowda I.</t>
  </si>
  <si>
    <t>Omission: No mention of Mumbai</t>
  </si>
  <si>
    <t>Acharya_Institute_of_Technology | campus | "In Soldevanahalli, Acharya Dr. Sarvapalli Radhakrishnan Road, Hessarghatta Main Road, Bangalore – 560090."
 All_India_Council_for_Technical_Education | location | Mumbai
 Acharya_Institute_of_Technology | director | "Dr. G. P. Prabhukumar"
 Acharya_Institute_of_Technology | affiliation | Visvesvaraya_Technological_University
 Acharya_Institute_of_Technology | wasGivenTheTechnicalCampusStatusBy | All_India_Council_for_Technical_Education
 Acharya_Institute_of_Technology | numberOfPostgraduateStudents | 700</t>
  </si>
  <si>
    <t>The Acharya Institute of Technology has been given the status of Technical Campus by All India Council for Technical Education, which is located in Mumbai. The Institute's director is Dr. G. P. Prabhukumar. It is affiliated with Visvesvaraya Technological University and has about 700 post graduate students. The campus address for the Acharya Institute of Technology is: Soldevanahalli, Acharya Dr. Sarvapalli Radhakrishnan Road, Hessarghatta Main Road, Bangalore - 560090.</t>
  </si>
  <si>
    <t>Acharya Institute of Technology is located on its campus at "In Soldevanahalli, Acharya Dr. Sarvapalli Radhakrishnan Road, Hessarghatta Main Road, Bangalore – 560090." The institute is affiliated with Visvesvaraya Technological University and has 700 postgraduate students. Its director is Dr. G. P. Prabhukumar. Acharya Institute of Technology was granted technical campus status by the All India Council for Technical Education, which is based in Mumbai.</t>
  </si>
  <si>
    <t>The Acharya Institute of Technology is located in Soldevanahalli, on Acharya Dr. Sarvapalli Radhakrishnan Road, Hessarghatta Main Road, Bangalore – 560090. The director of the institute is Dr. G. P. Prabhukumar. It is affiliated with Visvesvaraya Technological University and has 700 postgraduate students. The institute was granted technical campus status by the All India Council for Technical Education, which is based in Mumbai.</t>
  </si>
  <si>
    <t>The Acharya Institute of Technology, located on Acharya Dr. Sarvapalli Radhakrishnan Road, Hessarghatta Main Road, Bangalore, is affiliated with the Visvesvaraya Technological University. It was given the status of a technical campus by the All India Council for Technical Education. The institute is directed by Dr. G. P. Prabhukumar and has 700 postgraduate students.</t>
  </si>
  <si>
    <t>Acharya_Institute_of_Technology | director | "Dr. G. P. Prabhukumar"
 Acharya_Institute_of_Technology | affiliation | Visvesvaraya_Technological_University
 Acharya_Institute_of_Technology | city | Bangalore</t>
  </si>
  <si>
    <t>Dr. G. P. Prabhukumar is the director of the Acharya Institute of Technology which is affiliated with Visvesvaraya Technological University that located in the city of Bangalore.</t>
  </si>
  <si>
    <t>Acharya Institute of Technology is located in Bangalore and is affiliated with Visvesvaraya Technological University. The director of the institute is Dr. G. P. Prabhukumar.</t>
  </si>
  <si>
    <t>Acharya Institute of Technology is located in Bangalore. It is affiliated with Visvesvaraya Technological University and is directed by Dr. G. P. Prabhukumar.</t>
  </si>
  <si>
    <t>The Acharya Institute of Technology, directed by Dr. G. P. Prabhukumar, is located in Bangalore and is affiliated with Visvesvaraya Technological University.</t>
  </si>
  <si>
    <t>University_of_Burgundy | numberOfStudents | 27400
 University_of_Burgundy | city | Dijon
 Dijon | elevationAboveTheSeaLevel | 245.0</t>
  </si>
  <si>
    <t>The University of Burgundy, which has 27400 students, is located in Dijon and is 245.0 above sea level.</t>
  </si>
  <si>
    <t>Dijon is 245m above sea level, not uBE</t>
  </si>
  <si>
    <t>The University of Burgundy, located in Dijon, has 27,400 students. The city of Dijon is situated at an elevation of 245.0 meters above sea level.</t>
  </si>
  <si>
    <t>The University of Burgundy, which has 27,400 students, is located in the city of Dijon. Dijon itself is situated at an elevation of 245.0 meters above sea level.</t>
  </si>
  <si>
    <t>The University of Burgundy, located in Dijon, has a student population of 27,400. Dijon is situated 245 meters above sea level.</t>
  </si>
  <si>
    <t>Abraham_A._Ribicoff | deathPlace | United_States
 Abraham_A._Ribicoff | birthPlace | United_States
 United_States | ethnicGroup | African_Americans</t>
  </si>
  <si>
    <t>Abraham A. Ribicoff was born and died in the United States where African Americans are an ethnic group.</t>
  </si>
  <si>
    <t>Abraham A. Ribicoff was born and died in the United States, where African Americans are one of the ethnic groups.</t>
  </si>
  <si>
    <t>Abraham A. Ribicoff was born and died in the United States. African Americans are one of the ethnic groups in the United States.</t>
  </si>
  <si>
    <t>Abraham A. Ribicoff was born and died in the United States, a country where African Americans are one of the ethnic groups.</t>
  </si>
  <si>
    <t>Abraham_A._Ribicoff | spouse | "Ruth Ribicoff"
 Abraham_A._Ribicoff | inOfficeWhilePresident | John_F._Kennedy
 Abraham_A._Ribicoff | nationality | American
 Abraham_A._Ribicoff | deathPlace | United_States
 Abraham_A._Ribicoff | office | "United States Secretary of Health, Education, and Welfare"</t>
  </si>
  <si>
    <t>Abraham A. Ribicoff was in office as the United States Secretary of Health, Education, and Welfare at the same time as John F. Kennedy was president. Ribicoff was a US citizen and died in the United States after being married to Ruth Ribicoff during his life.</t>
  </si>
  <si>
    <t>Nationality taken to mean citizenship</t>
  </si>
  <si>
    <t>Abraham A. Ribicoff was an American who served as the United States Secretary of Health, Education, and Welfare while John F. Kennedy was president. He was married to Ruth Ribicoff and passed away in the United States.</t>
  </si>
  <si>
    <t>Abraham A. Ribicoff was an American who served as the United States Secretary of Health, Education, and Welfare during the presidency of John F. Kennedy. He was married to Ruth Ribicoff and passed away in the United States.</t>
  </si>
  <si>
    <t>Abraham A. Ribicoff, an American national, was the United States Secretary of Health, Education, and Welfare during the presidency of John F. Kennedy. He was married to Ruth Ribicoff and he passed away in the United States.</t>
  </si>
  <si>
    <t>The_Fellowship_of_the_Ring | followedBy | The_Two_Towers
 The_Fellowship_of_the_Ring | author | J._R._R._Tolkien
 The_Two_Towers | publisher | George_Allen_&amp;_Unwin</t>
  </si>
  <si>
    <t>The author of The Fellowship of the Ring is J.R.R. Tolkien. It was followed by The Two Towers, published by George Allen &amp; Unwin.</t>
  </si>
  <si>
    <t>The Fellowship of the Ring was written by J. R. R. Tolkien and is followed by The Two Towers, which was published by George Allen &amp; Unwin.</t>
  </si>
  <si>
    <t>The Fellowship of the Ring, authored by J.R.R. Tolkien, is followed by The Two Towers, which was published by George Allen &amp; Unwin.</t>
  </si>
  <si>
    <t>The_Fellowship_of_the_Ring | followedBy | The_Two_Towers
 The_Fellowship_of_the_Ring | author | J._R._R._Tolkien</t>
  </si>
  <si>
    <t>J.R.R. Tolkien’s The Fellowship of the Ring continues the storyline of The Two Towers.</t>
  </si>
  <si>
    <t>Addition: Assumes the Two Towers is a narritive sequel to The Fellowship of the Ring</t>
  </si>
  <si>
    <t>The Fellowship of the Ring was written by J. R. R. Tolkien and is followed by The Two Towers.</t>
  </si>
  <si>
    <t>The Fellowship of the Ring, authored by J.R.R. Tolkien, is followed by The Two Towers.</t>
  </si>
  <si>
    <t>McVeagh_of_the_South_Seas | director | Cyril_Bruce
 McVeagh_of_the_South_Seas | director | Harry_Carey_(actor_born_1878)
 McVeagh_of_the_South_Seas | writer | Harry_Carey_(actor_born_1878)
 McVeagh_of_the_South_Seas | producer | The_Progressive_Motion_Picture_Company
 McVeagh_of_the_South_Seas | distributor | Alliance_Films_Corporation</t>
  </si>
  <si>
    <t>Harry Carey, born in 1878, wrote, directed and acted in the film McVeagh of the South Seas which was produced by the Progressive Motion Picture Company. Cyril Bruce also directed the movie which was distributed by Alliance Films Corporation.</t>
  </si>
  <si>
    <t>Addition: Assumes Carey acted in McVeagh of the South Seas</t>
  </si>
  <si>
    <t>McVeagh of the South Seas was directed by Cyril Bruce and Harry Carey, who also wrote the film. The movie was produced by The Progressive Motion Picture Company and distributed by Alliance Films Corporation.</t>
  </si>
  <si>
    <t>McVeagh of the South Seas was directed by Cyril Bruce and Harry Carey, who also wrote the film. The production was handled by The Progressive Motion Picture Company, and the film was distributed by Alliance Films Corporation.</t>
  </si>
  <si>
    <t>The film McVeagh of the South Seas was directed by Cyril Bruce and Harry Carey, and distributed by Alliance Films Corporation.</t>
  </si>
  <si>
    <t>Omission: Carey is not created as the screenwriter</t>
  </si>
  <si>
    <t>It's_Great_to_Be_Young_(1956_film) | starring | John_Mills
 It's_Great_to_Be_Young_(1956_film) | cinematography | Gilbert_Taylor
 It's_Great_to_Be_Young_(1956_film) | runtime | 94.0
 It's_Great_to_Be_Young_(1956_film) | gross | 282838.0
 It's_Great_to_Be_Young_(1956_film) | director | Cyril_Frankel
 It's_Great_to_Be_Young_(1956_film) | musicComposer | Louis_Levy</t>
  </si>
  <si>
    <t>The film "It's Great to Be Young" starring John Mills was released in 1956. It was directed by Cyril Frankel and music was composed by Louis Levy. Cinematography is taken care by Gilbert Taylor, and duration of the film is 94 minutes. The film collected 282,838 pounds.</t>
  </si>
  <si>
    <t>Release date is assumed from the name of the film</t>
  </si>
  <si>
    <t>"It's Great to Be Young" is a 1956 film directed by Cyril Frankel and starring John Mills. The cinematography was handled by Gilbert Taylor, and the music was composed by Louis Levy. The film has a runtime of 94 minutes and grossed 282,838.</t>
  </si>
  <si>
    <t>It's Great to Be Young is a 1956 film directed by Cyril Frankel and starring John Mills. The cinematography was handled by Gilbert Taylor, and the music was composed by Louis Levy. The film has a runtime of 94 minutes and achieved a gross of 282,838.</t>
  </si>
  <si>
    <t>The 1956 film "It's Great to Be Young" starred John Mills and was directed by Cyril Frankel. The music for the film was composed by Louis Levy and it has a runtime of 94 minutes.</t>
  </si>
  <si>
    <t>Release date is assumed from the name of the film; Omission: No mention of gross</t>
  </si>
  <si>
    <t>English_Without_Tears | writer | Anatole_de_Grunwald
 English_Without_Tears | runtime | 89.0</t>
  </si>
  <si>
    <t>Anatole de Grunwald wrote the film English without Tears which has a running time of 89 minutes.</t>
  </si>
  <si>
    <t>English Without Tears was written by Anatole de Grunwald and has a runtime of 89 minutes.</t>
  </si>
  <si>
    <t>The runtime of "English Without Tears" is 89 minutes.</t>
  </si>
  <si>
    <t>It's_Great_to_Be_Young_(1956_film) | starring | John_Mills
 It's_Great_to_Be_Young_(1956_film) | runtime | 94.0
 It's_Great_to_Be_Young_(1956_film) | director | Cyril_Frankel
 It's_Great_to_Be_Young_(1956_film) | musicComposer | Louis_Levy
 It's_Great_to_Be_Young_(1956_film) | starring | Cecil_Parker</t>
  </si>
  <si>
    <t>It’s Great to be Young is a 1956 film starring John Mills and Cecil Parker that runs for 94 minutes. The director was Cyril Frankel and Louis Levy was the music composer.</t>
  </si>
  <si>
    <t>The 1956 film "It's Great to Be Young" was directed by Cyril Frankel and features John Mills and Cecil Parker in starring roles. The music for the film was composed by Louis Levy, and it has a runtime of 94 minutes.</t>
  </si>
  <si>
    <t>It's Great to Be Young is a 1956 film directed by Cyril Frankel. The movie stars John Mills and Cecil Parker, with music composed by Louis Levy. It has a runtime of 94 minutes.</t>
  </si>
  <si>
    <t>The 1956 film "It's Great to Be Young" stars John Mills and Cecil Parker, and is directed by Cyril Frankel. The film's music was composed by Louis Levy and it has a runtime of 94 minutes.</t>
  </si>
  <si>
    <t>English_Without_Tears | runtime | 89.0
 English_Without_Tears | musicComposer | Nicholas_Brodszky
 English_Without_Tears | releaseDate | 1944-07-28
 English_Without_Tears | director | Harold_French
 English_Without_Tears | editing | Alan_Jaggs</t>
  </si>
  <si>
    <t>Harold French and directed the 89 minutes film English Without Tears which was edited by Alan Jaggs and released on July 28, 1944. The songs of the movies was composed by Nicholas Brodszky.</t>
  </si>
  <si>
    <t>English_Without_Tears | runtime | 89.0
 English_Without_Tears | musicComposer | Nicholas_Brodszky
 English_Without_Tears | releaseDate | 1944-07-28
 English_Without_Tears | director | Harold_French
 English_Without_Tears | producer | Anatole_de_Grunwald</t>
  </si>
  <si>
    <t>Released on 28th July 1944 the 89 minutes long film, "English Without Tears, " was directed by Harold French, produced by Anatole de Grunwald, while the songs in the film were composed by Nicholas Brodszky.</t>
  </si>
  <si>
    <t>English Without Tears is a film directed by Harold French and produced by Anatole de Grunwald. The movie was released on July 28, 1944, with a runtime of 89 minutes. The music for the film was composed by Nicholas Brodszky.</t>
  </si>
  <si>
    <t>English Without Tears was released on July 28, 1944. The film was directed by Harold French and produced by Anatole de Grunwald, with music composed by Nicholas Brodszky. It has a runtime of 89 minutes.</t>
  </si>
  <si>
    <t>The film "English Without Tears" was directed by Harold French and composed by Nicholas Brodszky. It has a runtime of 89 minutes.</t>
  </si>
  <si>
    <t>Omission: No mention of de Grunwald</t>
  </si>
  <si>
    <t>English_Without_Tears | runtime | 89.0
 English_Without_Tears | musicComposer | Nicholas_Brodszky
 English_Without_Tears | director | Harold_French</t>
  </si>
  <si>
    <t>English Without Tears, a film directed by Harold French, is 89 minutes long. The music for the film is composed by Nicholas Brodszky.</t>
  </si>
  <si>
    <t>English Without Tears is a film directed by Harold French, with music composed by Nicholas Brodszky. The movie has a runtime of 89 minutes.</t>
  </si>
  <si>
    <t>English Without Tears is a film directed by Harold French, with music composed by Nicholas Brodszky, and has a runtime of 89 minutes.</t>
  </si>
  <si>
    <t>"English Without Tears" is a film directed by Harold French with music composed by Nicholas Brodszky. The runtime of the film is 89 minutes.</t>
  </si>
  <si>
    <t>Death_on_a_Factory_Farm | broadcastedBy | HBO
 HBO | formerName | The Green Channel</t>
  </si>
  <si>
    <t>The Death on a Factory Farm was broadcasted by HBO, formerly known as 'The Green Channel'.</t>
  </si>
  <si>
    <t>Some ambiguity on what used to be called The Green Channel</t>
  </si>
  <si>
    <t>Death on a Factory Farm was broadcast by HBO, which was formerly known as The Green Channel.</t>
  </si>
  <si>
    <t>Death on a Factory Farm was broadcast by HBO. HBO was formerly known as The Green Channel.</t>
  </si>
  <si>
    <t>The documentary "Death on a Factory Farm" was broadcasted by HBO, which was formerly known as The Green Channel.</t>
  </si>
  <si>
    <t>It's_Great_to_Be_Young_(1956_film) | starring | Cecil_Parker
 Cecil_Parker | birthYear | 1897</t>
  </si>
  <si>
    <t>Cecil Parker, born in 1897, stars in the 1956 film It's Great to be Young.</t>
  </si>
  <si>
    <t>"It's Great to Be Young" (1956 film) starred Cecil Parker, who was born in 1897.</t>
  </si>
  <si>
    <t>Cecil Parker, who was born in 1897, starred in the 1956 film "It's Great to Be Young."</t>
  </si>
  <si>
    <t>Cecil Parker, born in 1897, starred in the 1956 film "It's Great to Be Young".</t>
  </si>
  <si>
    <t>Super_Capers | starring | Michael_Rooker
 Super_Capers | starring | Tom_Sizemore
 Super_Capers | budget | 2000000.0
 Super_Capers | writer | Ray_Griggs_(director)
 Super_Capers | director | Ray_Griggs_(director)
 Super_Capers | runtime | 98.0</t>
  </si>
  <si>
    <t>Super Capers is a 98 minute movie starring Michael Rooker and Tom Sizemore. It was written and directed by Ray Griggs. It had a budget of $2,000,000.</t>
  </si>
  <si>
    <t>Super Capers is a film directed and written by Ray Griggs. It stars Michael Rooker and Tom Sizemore, has a runtime of 98 minutes, and was made on a budget of $2,000,000.</t>
  </si>
  <si>
    <t>Super Capers is a film directed and written by Ray Griggs. The movie stars Michael Rooker and Tom Sizemore. It has a runtime of 98 minutes and was produced with a budget of $2,000,000.</t>
  </si>
  <si>
    <t>Super Capers, directed by Ray Griggs, stars Michael Rooker and Tom Sizemore. The film had a budget of 2 million dollars.</t>
  </si>
  <si>
    <t>Omission: No mention of writing credit or runtime</t>
  </si>
  <si>
    <t>It's_Great_to_Be_Young_(1956_film) | runtime | 94.0
 It's_Great_to_Be_Young_(1956_film) | director | Cyril_Frankel</t>
  </si>
  <si>
    <t>The length of 1956's film "It's Great to Be Young" is 94 minutes and was directed by Cyril Frankel.</t>
  </si>
  <si>
    <t>The 1956 film "It's Great to Be Young" was directed by Cyril Frankel and has a runtime of 94 minutes.</t>
  </si>
  <si>
    <t>"It's Great to Be Young (1956 film)" was directed by Cyril Frankel and has a runtime of 94 minutes.</t>
  </si>
  <si>
    <t>The film "It's Great to Be Young" from 1956, directed by Cyril Frankel, has a runtime of 94 minutes.</t>
  </si>
  <si>
    <t>English_Without_Tears | runtime | 89.0
 English_Without_Tears | director | Harold_French
 English_Without_Tears | editing | Alan_Jaggs
 English_Without_Tears | producer | Anatole_de_Grunwald</t>
  </si>
  <si>
    <t>English Without Tears is an 89 minute movie that was directed and produced by Harold French and Anatole de Grunwald. Alan Jaggs did the editing.</t>
  </si>
  <si>
    <t>English Without Tears is a film directed by Harold French and produced by Anatole de Grunwald. The editing was done by Alan Jaggs, and the film has a runtime of 89 minutes.</t>
  </si>
  <si>
    <t>English Without Tears is a film with a runtime of 89 minutes. It was directed by Harold French, produced by Anatole de Grunwald, and edited by Alan Jaggs.</t>
  </si>
  <si>
    <t>English Without Tears was directed by Harold French.</t>
  </si>
  <si>
    <t>Omission: No mention of runtime, editor, or producer</t>
  </si>
  <si>
    <t>English_Without_Tears | musicComposer | Nicholas_Brodszky
 English_Without_Tears | director | Harold_French
 English_Without_Tears | editing | Alan_Jaggs
 English_Without_Tears | producer | Anatole_de_Grunwald</t>
  </si>
  <si>
    <t>English Without Tears is a movie edited, directed,and produced by Harold French, Anatole De Grunwald, and Alan Jaggs. The composer of the music is Nicholas Brodszky.</t>
  </si>
  <si>
    <t>Fluency: Order of list gives wrong information</t>
  </si>
  <si>
    <t>English Without Tears was directed by Harold French and produced by Anatole de Grunwald. The film's music was composed by Nicholas Brodszky, and the editing was done by Alan Jaggs.</t>
  </si>
  <si>
    <t>English Without Tears is a film directed by Harold French and produced by Anatole de Grunwald. The music for the film was composed by Nicholas Brodszky, and the editing was handled by Alan Jaggs.</t>
  </si>
  <si>
    <t>The film "English Without Tears" was directed by Harold French, produced by Anatole de Grunwald, and the music was composed by Nicholas Brodszky.</t>
  </si>
  <si>
    <t>Omission: No mention of Jaggs</t>
  </si>
  <si>
    <t>It's_Great_to_Be_Young_(1956_film) | starring | John_Mills
 It's_Great_to_Be_Young_(1956_film) | runtime | 94.0
 It's_Great_to_Be_Young_(1956_film) | musicComposer | Louis_Levy
 It's_Great_to_Be_Young_(1956_film) | starring | Cecil_Parker
 It's_Great_to_Be_Young_(1956_film) | writer | Ted_Willis
 It's_Great_to_Be_Young_(1956_film) | editing | Max_Benedict</t>
  </si>
  <si>
    <t>Ted Willis wrote the 1956 movie It's Great to Be Young starring John Mills and Cecil Parker. Louis Levy composed music for the 94 minute movie which was edited by Max Benedict.</t>
  </si>
  <si>
    <t>The 1956 film "It's Great to Be Young" stars John Mills and Cecil Parker. The movie was written by Ted Willis, with music composed by Louis Levy and editing by Max Benedict. It has a runtime of 94 minutes.</t>
  </si>
  <si>
    <t>The 1956 film "It's Great to Be Young" stars John Mills and Cecil Parker. The screenplay was written by Ted Willis, with music composed by Louis Levy and editing by Max Benedict. The film has a runtime of 94 minutes.</t>
  </si>
  <si>
    <t>The 1956 film "It's Great to Be Young" stars John Mills and Cecil Parker, with music composed by Louis Levy. The runtime of the film is 94 minutes.</t>
  </si>
  <si>
    <t>Release date is assumed from the name of the film; Omission: No mention of Willis and Benedict</t>
  </si>
  <si>
    <t>Liselotte_Grschebina | nationality | Israel
 Liselotte_Grschebina | training | School_of_Applied_Arts_in_Stuttgart
 Liselotte_Grschebina | deathDate | 1994-06-14</t>
  </si>
  <si>
    <t>Liselotte Grschebina, whose nationality was Israeli, attended the school of Applied Arts in Stuttgart. Grschebina passed away on June 14th, 1994.</t>
  </si>
  <si>
    <t>Liselotte Grschebina was an Israeli national who trained at the School of Applied Arts in Stuttgart. She passed away on June 14, 1994.</t>
  </si>
  <si>
    <t>Liselotte Grschebina was trained at the School of Applied Arts in Stuttgart and held Israeli nationality. She passed away on June 14, 1994.</t>
  </si>
  <si>
    <t>Liselotte Grschebina, of Israeli nationality, passed away on June 14, 1994.</t>
  </si>
  <si>
    <t>Omission: No mention of training</t>
  </si>
  <si>
    <t>Liselotte_Grschebina | birthDate | 1908-05-02
 Liselotte_Grschebina | professionalField | Photographer
 Liselotte_Grschebina | deathPlace | Petah_Tikva</t>
  </si>
  <si>
    <t>Liselotte Grschebina was a photographer born on the 2nd May 1908 and who died in Petah Tikva.</t>
  </si>
  <si>
    <t>Liselotte Grschebina was born on May 2, 1908, and worked as a photographer. She passed away in Petah Tikva.</t>
  </si>
  <si>
    <t>Liselotte Grschebina was born on May 2, 1908. She was a photographer and passed away in Petah Tikva.</t>
  </si>
  <si>
    <t>Liselotte Grschebina was born on May 2, 1908, and passed away in Petah Tikva.</t>
  </si>
  <si>
    <t>Omission: No mention of profession</t>
  </si>
  <si>
    <t>Aaron_Turner | genre | Post-metal
 Aaron_Turner | associatedBand/associatedMusicalArtist | Lotus_Eaters_(band)
 Aaron_Turner | instrument | Singing
 Aaron_Turner | activeYearsStartYear | 1995</t>
  </si>
  <si>
    <t>Aaron Turner started performing in 1995 and is a singer in the Lotus Eaters band, which plays post-metal music.</t>
  </si>
  <si>
    <t>Aaron Turner, who began his career in 1995, is a post-metal musician known for his singing. He is associated with the band Lotus Eaters.</t>
  </si>
  <si>
    <t>Aaron Turner is a post-metal musician who has been active since 1995. He is known for his singing and is associated with the band Lotus Eaters.</t>
  </si>
  <si>
    <t>Aaron Turner, a post-metal singer, started his active years in 1995. He is associated with the band Lotus Eaters.</t>
  </si>
  <si>
    <t>Liselotte_Grschebina | birthDate | 1908-05-02
 Liselotte_Grschebina | deathPlace | Israel
 Liselotte_Grschebina | deathDate | 1994-06-14</t>
  </si>
  <si>
    <t>Liselotte Grschebina was born on May 2, 1908 and died in Israel and died on June 14, 1994.</t>
  </si>
  <si>
    <t>Liselotte Grschebina was born on May 2, 1908, and passed away in Israel on June 14, 1994.</t>
  </si>
  <si>
    <t>Liselotte Grschebina was born on May 2, 1908, and passed away on June 14, 1994, in Israel.</t>
  </si>
  <si>
    <t>Aaron_Turner | genre | Post-metal
 Aaron_Turner | instrument | Singing
 Aaron_Turner | associatedBand/associatedMusicalArtist | Twilight_(band)
 Aaron_Turner | origin | Boston</t>
  </si>
  <si>
    <t>Aaron Turner (originally from Boston) sings post-metal music for a living and played with the band Twilight.</t>
  </si>
  <si>
    <t>Aaron Turner is a post-metal singer from Boston who is associated with the band Twilight.</t>
  </si>
  <si>
    <t>Aaron Turner, who is originally from Boston, is known for his work in the post-metal genre. He is a singer and has been associated with the band Twilight.</t>
  </si>
  <si>
    <t>Aaron Turner, who originates from Boston, is associated with the band Twilight. He is known for his post-metal genre and his instrument of choice is singing.</t>
  </si>
  <si>
    <t>Fluency: Instrument of choice is an odd way to phrase it</t>
  </si>
  <si>
    <t>Liselotte_Grschebina | training | School_of_Applied_Arts_in_Stuttgart
 Liselotte_Grschebina | birthDate | 1908-05-02</t>
  </si>
  <si>
    <t>Liselotte Grschebina was born on May 2nd, 1908 and attended the school of Applied Arts in Stuttgart.</t>
  </si>
  <si>
    <t>Liselotte Grschebina was born on May 2, 1908, and received her training at the School of Applied Arts in Stuttgart.</t>
  </si>
  <si>
    <t>Liselotte Grschebina was born on May 2, 1908.</t>
  </si>
  <si>
    <t>Mexico | currency | Mexican_peso
 Mexico | demonym | Mexicans
 Bionico | course | Dessert
 Bionico | region | Guadalajara
 Mexico | leader | Silvano_Aureoles_Conejo
 Bionico | mainIngredient | "Chopped Fruits, Sour Cream, Condensed Milk, Granola, Shredded Coconut, Raisins"
 Bionico | country | Mexico</t>
  </si>
  <si>
    <t>Silvano Aureoles Conejo is a leader of the Mexican people living in Mexico and whose currency is the peso. In Guadalajara, Mexico, you can find a dish called Bionico served at the dessert course, consisting of sour cream, chopped fruits, condensed milk, granola, raising, and shredded coconut.</t>
  </si>
  <si>
    <t>Misspelling of raisins</t>
  </si>
  <si>
    <t>Bionico is a dessert from Guadalajara, Mexico, made with chopped fruits, sour cream, condensed milk, granola, shredded coconut, and raisins. The people of Mexico are known as Mexicans, and their currency is the Mexican peso. The country is led by Silvano Aureoles Conejo.</t>
  </si>
  <si>
    <t>Mexico uses the Mexican peso as its currency, and its people are known as Mexicans. The country's leader is Silvano Aureoles Conejo.
 Bionico is a dessert from Mexico, specifically originating in Guadalajara. Its main ingredients include chopped fruits, sour cream, condensed milk, granola, shredded coconut, and raisins.</t>
  </si>
  <si>
    <t>Silvano Aureoles Conejo is the leader of Mexico, a country where the people are known as Mexicans and the currency is the Mexican peso. Bionico, a dessert, is from the region of Guadalajara in Mexico.</t>
  </si>
  <si>
    <t>Omission: No mention of main ingredients</t>
  </si>
  <si>
    <t>Mexico | currency | Mexican_peso
 Bionico | course | Dessert
 Bionico | region | Guadalajara
 Bionico | country | Mexico</t>
  </si>
  <si>
    <t>Bionico is a dessert found in Guadalajara in Mexico. The currency of Mexico is the peso.</t>
  </si>
  <si>
    <t>Bionico is a dessert from Guadalajara, Mexico. The country uses the Mexican peso as its currency.</t>
  </si>
  <si>
    <t>Bionico is a dessert that originates from Mexico, a country where the currency is the Mexican peso. This sweet treat comes specifically from the region of Guadalajara.</t>
  </si>
  <si>
    <t>Bionico, a dessert originating from Guadalajara, Mexico, is a popular course in the region. The currency used in Mexico is the Mexican peso.</t>
  </si>
  <si>
    <t>Bionico | course | Dessert
 Bionico | region | Jalisco</t>
  </si>
  <si>
    <t>Bionico is a dish served for dessert in the Jalisco region.</t>
  </si>
  <si>
    <t>Bionico is a dessert that originates from the region of Jalisco.</t>
  </si>
  <si>
    <t>Bionico is a dessert that is associated with the region of Jalisco.</t>
  </si>
  <si>
    <t>Bionico, a dessert, originates from the region of Jalisco.</t>
  </si>
  <si>
    <t>1147_Stavropolis | discoverer | Grigory_Neujmin
 Grigory_Neujmin | birthPlace | Tbilisi</t>
  </si>
  <si>
    <t>Grigory Neujmin born in Tbilisi discovered 1147 Stavropolis.</t>
  </si>
  <si>
    <t>1147 Stavropolis was discovered by Grigory Neujmin, who was born in Tbilisi.</t>
  </si>
  <si>
    <t>Grigory Neujmin, who was born in Tbilisi, discovered 1147 Stavropolis.</t>
  </si>
  <si>
    <t>1147_Stavropolis | apoapsis | 418476000000.0
 1147_Stavropolis | orbitalPeriod | 1249.6
 1147_Stavropolis | discoverer | Grigory_Neujmin
 1147_Stavropolis | absoluteMagnitude | 11.5
 1147_Stavropolis | discovered | 1929-06-11
 1147_Stavropolis | rotationPeriod | 20378.5
 1147_Stavropolis | periapsis | 260855000000.0</t>
  </si>
  <si>
    <t>The asteroid 1147 Stavropolis discovered by Grigory Neujmin on the 11th of June 1929 with a rotation period of 20378.5 has a absolute magnitude of 11.5. With periapsis and apoapsis of 260855000000 and 418476000000.0 respectively, the orbital period of the asteroid 1147 Stavropolis is 1249.6 days.</t>
  </si>
  <si>
    <t>1147 Stavropolis was discovered by Grigory Neujmin on 11 June 1929. It has an orbital period of 1249.6 and an absolute magnitude of 11.5. The asteroid's rotation period is 20378.5, with a periapsis of 260855000000.0 and an apoapsis of 418476000000.0.</t>
  </si>
  <si>
    <t>1147 Stavropolis was discovered by Grigory Neujmin on June 11, 1929. This celestial body has an absolute magnitude of 11.5, an orbital period of 1249.6, and a rotation period of 20378.5. Its orbit ranges from a periapsis of 260,855,000,000.0 to an apoapsis of 418,476,000,000.0.</t>
  </si>
  <si>
    <t>The 1147 Stavropolis was discovered by Grigory Neujmin on June 11, 1929. It has an orbital period of 1249.6, a periapsis of 260855000000.0, an apoapsis of 418476000000.0, and a rotation period of 20378.5. Its absolute magnitude is 11.5.</t>
  </si>
  <si>
    <t>1147_Stavropolis | orbitalPeriod | 1249.6
 1147_Stavropolis | rotationPeriod | 20378.5
 1147_Stavropolis | discoverer | Grigory_Neujmin
 Grigory_Neujmin | deathDate | 1946-12-17</t>
  </si>
  <si>
    <t>The asteroid 1147 Stavropolis, discovered by Grigory Neujmin with a date of death December 17, 1946, has a rotation period of 20378.5 with orbital period of 1249.6 days.</t>
  </si>
  <si>
    <t>1147 Stavropolis has an orbital period of 1249.6 and a rotation period of 20378.5. It was discovered by Grigory Neujmin, who died on December 17, 1946.</t>
  </si>
  <si>
    <t>1147 Stavropolis has an orbital period of 1249.6 and a rotation period of 20378.5. This celestial body was discovered by Grigory Neujmin, who passed away on December 17, 1946.</t>
  </si>
  <si>
    <t>The asteroid 1147 Stavropolis was discovered by Grigory Neujmin, who passed away on December 17, 1946. The asteroid has an orbital period of 1249.6 and a rotation period of 20378.5.</t>
  </si>
  <si>
    <t>Bananaman | lastAired | "1986-04-15"
 Bananaman | broadcastedBy | BBC</t>
  </si>
  <si>
    <t>Bananaman, the TV series, was last shown on the BBC, 15th April 1986.</t>
  </si>
  <si>
    <t>Bananaman was broadcast by the BBC, with its last episode airing on April 15, 1986.</t>
  </si>
  <si>
    <t>Bananaman was broadcast by the BBC, with its final episode airing on April 15, 1986.</t>
  </si>
  <si>
    <t>Bananaman was broadcasted by BBC and it last aired on April 15, 1986.</t>
  </si>
  <si>
    <t>Bananaman | creator | Steve_Bright
 Bananaman | firstAired | "1983-10-03"</t>
  </si>
  <si>
    <t>Bananaman, which first aired on 3/10/1983, was created by Steve Bright.</t>
  </si>
  <si>
    <t>Bananaman was created by Steve Bright and first aired on October 3, 1983.</t>
  </si>
  <si>
    <t>Bananaman, created by Steve Bright, first aired on October 3, 1983.</t>
  </si>
  <si>
    <t>ALCO_RS-3 | totalProduction | 1418
 ALCO_RS-3 | buildDate | "May 1950 - August 1956"
 ALCO_RS-3 | builder | American_Locomotive_Company
 ALCO_RS-3 | length | 17068.8 (millimetres)</t>
  </si>
  <si>
    <t>The ALCO RS-3 has a length of 17068.8 millimetres and was produced between May 1950 and August 1956. The builder of the ALCO RS-3 is the American Locomotive Company and the total production amount is 1418.</t>
  </si>
  <si>
    <t>The ALCO RS-3 was built by the American Locomotive Company between May 1950 and August 1956. A total of 1,418 units were produced, each with a length of 17,068.8 millimetres.</t>
  </si>
  <si>
    <t>The ALCO RS-3 was built by the American Locomotive Company between May 1950 and August 1956. A total of 1,418 units were produced, each measuring 17,068.8 millimetres in length.</t>
  </si>
  <si>
    <t>The ALCO RS-3, built by the American Locomotive Company, was produced from May 1950 to August 1956. The locomotive, which is 17068.8 millimeters in length, had a total production of 1418 units.</t>
  </si>
  <si>
    <t>ALCO_RS-3 | buildDate | "May 1950 - August 1956"
 ALCO_RS-3 | builder | American_Locomotive_Company
 ALCO_RS-3 | cylinderCount | 12</t>
  </si>
  <si>
    <t>The ALCO RS-3 which has 12 cylinders, was produced between May 1950 and August 1956 by the American Locomotive Company.</t>
  </si>
  <si>
    <t>The ALCO RS-3 was built by the American Locomotive Company between May 1950 and August 1956. This locomotive is equipped with 12 cylinders.</t>
  </si>
  <si>
    <t>The ALCO RS-3 was built by the American Locomotive Company between May 1950 and August 1956. This locomotive was equipped with 12 cylinders.</t>
  </si>
  <si>
    <t>The ALCO RS-3, built by the American Locomotive Company, was constructed between May 1950 and August 1956. It features a 12-cylinder engine.</t>
  </si>
  <si>
    <t>-cylinder engine is acceptable instead of cylinder</t>
  </si>
  <si>
    <t>ALCO_RS-3 | engine | Four-stroke_engine
 ALCO_RS-3 | powerType | Diesel-electric_transmission
 ALCO_RS-3 | length | 17068.8 (millimetres)</t>
  </si>
  <si>
    <t>The ALCO RS-3, which is 17068.8 millimetres long, has a diesel-electric transmission and a four-stroke engine.</t>
  </si>
  <si>
    <t>The ALCO RS-3 is equipped with a four-stroke engine and uses diesel-electric transmission as its power type. It has a length of 17,068.8 millimetres.</t>
  </si>
  <si>
    <t>The ALCO RS-3 is equipped with a four-stroke engine and features diesel-electric transmission as its power type. This locomotive has a length of 17,068.8 millimetres.</t>
  </si>
  <si>
    <t>The ALCO RS-3, with a length of 17068.8 millimetres, is powered by a diesel-electric transmission and uses a four-stroke engine.</t>
  </si>
  <si>
    <t>Alan_B._Miller_Hall | completionDate | 2009-06-01
 Alan_B._Miller_Hall | location | Virginia</t>
  </si>
  <si>
    <t>The Alan B. Miller Hall which is located in Virginia was completed on 1st June 2009.</t>
  </si>
  <si>
    <t>Alan B. Miller Hall, located in Virginia, was completed on June 1, 2009.</t>
  </si>
  <si>
    <t>Alan B. Miller Hall is located in Virginia and was completed on June 1, 2009.</t>
  </si>
  <si>
    <t>Alan_B._Miller_Hall | architect | Robert_A._M._Stern
 Alan_B._Miller_Hall | address | "101 Ukrop Way"
 Alan_B._Miller_Hall | currentTenants | Mason_School_of_Business
 Alan_B._Miller_Hall | location | Williamsburg,_Virginia
 Alan_B._Miller_Hall | owner | College_of_William_&amp;_Mary</t>
  </si>
  <si>
    <t>The College of William and Mary is the owner of the Alan B. Miller Hall in 101 Ukrop Way, Williamsburg, Virginia, designed by Robert A M Stern. The Mason School of Business are the current tenants of Alan B Miller Hall.</t>
  </si>
  <si>
    <t>Alan B. Miller Hall is located at 101 Ukrop Way in Williamsburg, Virginia. The building was designed by architect Robert A. M. Stern and is owned by the College of William &amp; Mary. It currently houses the Mason School of Business.</t>
  </si>
  <si>
    <t>Alan B. Miller Hall is located at 101 Ukrop Way in Williamsburg, Virginia. The building was designed by architect Robert A. M. Stern and is owned by the College of William &amp; Mary. Its current tenants are the Mason School of Business.</t>
  </si>
  <si>
    <t>Alan B. Miller Hall, located at 101 Ukrop Way in Williamsburg, Virginia, is owned by the College of William &amp; Mary. The building, designed by architect Robert A. M. Stern, currently houses the Mason School of Business.</t>
  </si>
  <si>
    <t>Alan_B._Miller_Hall | architect | Robert_A._M._Stern
 Alan_B._Miller_Hall | address | "101 Ukrop Way"
 Alan_B._Miller_Hall | buildingStartDate | "30 March 2007"
 Alan_B._Miller_Hall | currentTenants | Mason_School_of_Business
 Alan_B._Miller_Hall | architecturalStyle | Georgian_architecture
 Mason_School_of_Business | country | United_States
 Alan_B._Miller_Hall | owner | College_of_William_&amp;_Mary</t>
  </si>
  <si>
    <t>Owned by the College of William and Mary and leased to the Mason School of Business, the American based Alan B Miller Hall is the design of Robert Stern. It is a Georgian building whose construction began at 101 Ukrop Way in 2007, on March, 30.</t>
  </si>
  <si>
    <t>Omission: No mention of the US</t>
  </si>
  <si>
    <t>Alan B. Miller Hall, located at 101 Ukrop Way, was designed by architect Robert A. M. Stern in the Georgian architectural style. Construction of the building began on 30 March 2007. The hall is owned by the College of William &amp; Mary and currently houses the Mason School of Business, which is based in the United States.</t>
  </si>
  <si>
    <t>Alan B. Miller Hall, located at 101 Ukrop Way, began construction on 30 March 2007 and features Georgian architecture. The building was designed by architect Robert A. M. Stern and is owned by the College of William &amp; Mary. Its current tenants are the Mason School of Business, which is based in the United States.</t>
  </si>
  <si>
    <t>Alan B. Miller Hall, owned by the College of William &amp; Mary, is located at 101 Ukrop Way. The construction of this Georgian architecture styled building started on 30th March 2007. Currently, it houses the Mason School of Business, which is based in the United States.</t>
  </si>
  <si>
    <t>Omission: No mention of Stern</t>
  </si>
  <si>
    <t>Ciudad_Ayala | populationMetro | 1777539
 Ciudad_Ayala | leaderTitle | "City Manager"
 Ciudad_Ayala | governmentType | Council-manager_government</t>
  </si>
  <si>
    <t>Ciudad Ayala population in the metropolitan area is 1777539 and the leader title is City Manager. The government type in the city of Ciudad Ayala is council-manager.</t>
  </si>
  <si>
    <t>Ciudad Ayala has a metropolitan population of 1,777,539. The city operates under a council-manager form of government, with the leader holding the title of City Manager.</t>
  </si>
  <si>
    <t>Ciudad Ayala, with a metropolitan population of 1,777,539, operates under a council-manager government. The leader of the city holds the title of "City Manager".</t>
  </si>
  <si>
    <t>Estádio_Municipal_Coaracy_da_Mata_Fonseca | location | Arapiraca
 Agremiação_Sportiva_Arapiraquense | league | Campeonato_Brasileiro_Série_C
 Campeonato_Brasileiro_Série_C | country | Brazil
 Agremiação_Sportiva_Arapiraquense | ground | Estádio_Municipal_Coaracy_da_Mata_Fonseca
 Agremiação_Sportiva_Arapiraquense | fullName | "Agremiação Sportiva Arapiraquense"</t>
  </si>
  <si>
    <t>Estádio Municipal Coaracy da Mata Fonseca in Arapiraca is the name of the ground of Agremiação Sportiva Arapiraquense. Agremiação Sportiva Arapiraquense (full name "Agremiação Sportiva Arapiraquense") play in the Campeonato Brasileiro Série C league from Brazil.</t>
  </si>
  <si>
    <t>Agremiação Sportiva Arapiraquense, whose full name is "Agremiação Sportiva Arapiraquense," plays its home games at Estádio Municipal Coaracy da Mata Fonseca, which is located in Arapiraca. The team competes in the Campeonato Brasileiro Série C, a league based in Brazil.</t>
  </si>
  <si>
    <t>Agremiação Sportiva Arapiraquense plays its home games at Estádio Municipal Coaracy da Mata Fonseca, which is located in Arapiraca. The club competes in the Campeonato Brasileiro Série C, a league based in Brazil.</t>
  </si>
  <si>
    <t>Omission: No mention of full name</t>
  </si>
  <si>
    <t>Agremiação Sportiva Arapiraquense, a football club that competes in the Campeonato Brasileiro Série C in Brazil, plays its home games at the Estádio Municipal Coaracy da Mata Fonseca, located in Arapiraca.</t>
  </si>
  <si>
    <t>It's_Great_to_Be_Young_(1956_film) | runtime | 94.0
 It's_Great_to_Be_Young_(1956_film) | director | Cyril_Frankel
 It's_Great_to_Be_Young_(1956_film) | musicComposer | Louis_Levy
 It's_Great_to_Be_Young_(1956_film) | starring | Cecil_Parker
 It's_Great_to_Be_Young_(1956_film) | writer | Ted_Willis</t>
  </si>
  <si>
    <t>The 1956 film "It's Great to Be Young" was written by Ted Willis, starred Cecil Parker, and was directed by Cyril Frankel. "It's Great to Be Young" has a length of 94 minutes and its music was composed by Louis Levy.</t>
  </si>
  <si>
    <t>"It's Great to Be Young" is a 1956 film directed by Cyril Frankel and written by Ted Willis. The movie stars Cecil Parker, with music composed by Louis Levy, and has a runtime of 94 minutes.</t>
  </si>
  <si>
    <t>The 1956 film "It's Great to Be Young" has a runtime of 94 minutes. It was directed by Cyril Frankel, written by Ted Willis, and features music composed by Louis Levy. The film stars Cecil Parker.</t>
  </si>
  <si>
    <t>The 1956 film "It's Great to Be Young" stars Cecil Parker and is directed by Cyril Frankel. The music for the film was composed by Louis Levy and it has a runtime of 94 minutes.</t>
  </si>
  <si>
    <t>Release date is assumed from the name of the film; Omission: No mention of Willis</t>
  </si>
  <si>
    <t>Super_Capers | starring | Tom_Sizemore
 Tom_Sizemore | occupation | Actor</t>
  </si>
  <si>
    <t>The movie Super Capers stars the actor Tom Sizemore.</t>
  </si>
  <si>
    <t>Super Capers stars Tom Sizemore, who is an actor.</t>
  </si>
  <si>
    <t>Tom Sizemore is an actor who starred in Super Capers.</t>
  </si>
  <si>
    <t>Tom Sizemore, an actor, starred in Super Capers.</t>
  </si>
  <si>
    <t>Expect_a_Miracle | producer | Brian_Kelly_(composer_&amp;_pianist)
 Expect_a_Miracle | runtime | 54.56
 Expect_a_Miracle | type | Compilation_Album</t>
  </si>
  <si>
    <t>The compilation album Expect a Miracle, which was produced by Brian Kelly, has a runtime of 54:56.</t>
  </si>
  <si>
    <t>Expect a Miracle is a compilation album produced by Brian Kelly, who is a composer and pianist. The album has a runtime of 54.56 minutes.</t>
  </si>
  <si>
    <t>Expect a Miracle is a compilation album produced by Brian Kelly, the composer and pianist, with a runtime of 54.56 minutes.</t>
  </si>
  <si>
    <t>Expect a Miracle is a compilation album.</t>
  </si>
  <si>
    <t>Omission: No mention of runtime or production credit</t>
  </si>
  <si>
    <t>Mexico | currency | Mexican_peso
 Mexico | demonym | Mexicans
 Bionico | course | Dessert
 Bionico | ingredient | Granola
 Dessert | dishVariation | Cookie
 Bionico | country | Mexico</t>
  </si>
  <si>
    <t>Bionico (served at the dessert course) is a food made with granola found in Mexico. The currency in Mexico is the peso inhabited by the Mexicans. Cookie is a type of dessert.</t>
  </si>
  <si>
    <t>Bionico is a dessert from Mexico that includes granola as one of its ingredients. In Mexico, the currency is the Mexican peso and the people are known as Mexicans. A variation of dessert is the cookie.</t>
  </si>
  <si>
    <t>Bionico is a dessert from Mexico that features granola as one of its ingredients. The currency of Mexico is the Mexican peso, and its people are known as Mexicans. Among desserts, cookies are considered a variation of this course.</t>
  </si>
  <si>
    <t>Bionico, a dessert from Mexico that includes granola as an ingredient, is a variation of the dish cookie. The people of Mexico are known as Mexicans and their currency is the Mexican peso.</t>
  </si>
  <si>
    <t>Alan_Shepard | birthDate | "1923-11-18"
 Alan_Shepard | servedAsChiefOfTheAstronautOfficeIn | 1963
 Alan_Shepard | deathPlace | California
 Alan_Shepard | birthPlace | New_Hampshire
 Alan_Shepard | almaMater | "NWC, M.A. 1957"</t>
  </si>
  <si>
    <t>Alan Shepard was born on November 18, 1923 in New Hampshire and later died in California. Shepard graduated from NWC in 1957 with an M.A. and served as Chief of the Astronaut Office in 1963.</t>
  </si>
  <si>
    <t>Alan Shepard was born on November 18, 1923, in New Hampshire and later earned his M.A. from NWC in 1957. In 1963, he served as Chief of the Astronaut Office. He passed away in California.</t>
  </si>
  <si>
    <t>Alan Shepard was born on November 18, 1923, in New Hampshire. He earned his M.A. from the Naval War College in 1957. In 1963, he served as Chief of the Astronaut Office. Alan Shepard later passed away in California.</t>
  </si>
  <si>
    <t>Alan Shepard was born in New Hampshire on November 18, 1923. He graduated from NWC with a Master's degree in 1957. In 1963, he served as the Chief of the Astronaut Office. He passed away in California.</t>
  </si>
  <si>
    <t>comma needed after 1923? was an American?</t>
  </si>
  <si>
    <t>is now deceased is not really needed since it says passed away. Is nationality implied?</t>
  </si>
  <si>
    <t>left out the austronaut office</t>
  </si>
  <si>
    <t>Master of Arts</t>
  </si>
  <si>
    <t>was</t>
  </si>
  <si>
    <t xml:space="preserve">need and </t>
  </si>
  <si>
    <t>Original number unit is not specified so difficult to establish if this is  correct</t>
  </si>
  <si>
    <t>repetition of where he was born</t>
  </si>
  <si>
    <t>number again</t>
  </si>
  <si>
    <t>Central European Time</t>
  </si>
  <si>
    <t>observes not very fluent</t>
  </si>
  <si>
    <t>is the leader title</t>
  </si>
  <si>
    <t>capital needed?</t>
  </si>
  <si>
    <t>album?</t>
  </si>
  <si>
    <t>album</t>
  </si>
  <si>
    <t>The Mermaid, capital</t>
  </si>
  <si>
    <t>capital</t>
  </si>
  <si>
    <t>writer</t>
  </si>
  <si>
    <t>album not genre</t>
  </si>
  <si>
    <t>quoted Brian Kelly album, album not genre</t>
  </si>
  <si>
    <t>Let it Breed album</t>
  </si>
  <si>
    <t>album added, is it an issue if album is not added?</t>
  </si>
  <si>
    <t>album added, The</t>
  </si>
  <si>
    <t>music group and album added, The capital</t>
  </si>
  <si>
    <t>artist</t>
  </si>
  <si>
    <t>producer</t>
  </si>
  <si>
    <t>time</t>
  </si>
  <si>
    <t>composer &amp; pianist?</t>
  </si>
  <si>
    <t>compilation producer runtime</t>
  </si>
  <si>
    <t>repitition</t>
  </si>
  <si>
    <t>subject and object mixed up</t>
  </si>
  <si>
    <t>producer runtime compilation</t>
  </si>
  <si>
    <t>Light's, 2006, etc</t>
  </si>
  <si>
    <t>botany</t>
  </si>
  <si>
    <t>goes</t>
  </si>
  <si>
    <t>name</t>
  </si>
  <si>
    <t>and</t>
  </si>
  <si>
    <t>comma</t>
  </si>
  <si>
    <t>British, comma</t>
  </si>
  <si>
    <t>is, has</t>
  </si>
  <si>
    <t>bordered</t>
  </si>
  <si>
    <t>bordered?</t>
  </si>
  <si>
    <t>airport?</t>
  </si>
  <si>
    <t>ICAO</t>
  </si>
  <si>
    <t>Madrid ENAIRE</t>
  </si>
  <si>
    <t>rounded number</t>
  </si>
  <si>
    <t>Surface, ICAO</t>
  </si>
  <si>
    <t>pharmaceuticals, SA</t>
  </si>
  <si>
    <t>SA</t>
  </si>
  <si>
    <t>staff</t>
  </si>
  <si>
    <t>Mumbai, repetition</t>
  </si>
  <si>
    <t>not full address, Mumbai</t>
  </si>
  <si>
    <t>no is after that</t>
  </si>
  <si>
    <t>unit of measurement</t>
  </si>
  <si>
    <t>was born and died</t>
  </si>
  <si>
    <t>was born and died, repitition</t>
  </si>
  <si>
    <t>not clear if he acted in it also</t>
  </si>
  <si>
    <t>misleading</t>
  </si>
  <si>
    <t>writer &amp; producer</t>
  </si>
  <si>
    <t>is taken care by</t>
  </si>
  <si>
    <t>currency</t>
  </si>
  <si>
    <t>gross</t>
  </si>
  <si>
    <t>and directed, 89 minutes film, the songs of the movies, was-were</t>
  </si>
  <si>
    <t>edititing</t>
  </si>
  <si>
    <t>release date, producer</t>
  </si>
  <si>
    <t>broadcast is correct, The</t>
  </si>
  <si>
    <t>documentary, broadcast</t>
  </si>
  <si>
    <t>full stop after "</t>
  </si>
  <si>
    <t>writer, time</t>
  </si>
  <si>
    <t>1956's</t>
  </si>
  <si>
    <t>runtime, edit, producer</t>
  </si>
  <si>
    <t>edit</t>
  </si>
  <si>
    <t>writer, edit</t>
  </si>
  <si>
    <t>arts</t>
  </si>
  <si>
    <t>and who</t>
  </si>
  <si>
    <t>photographer</t>
  </si>
  <si>
    <t>his post metal genre</t>
  </si>
  <si>
    <t>training</t>
  </si>
  <si>
    <t>mexicans</t>
  </si>
  <si>
    <t>ingredients</t>
  </si>
  <si>
    <t>was discovered, has an, asteroid, units?</t>
  </si>
  <si>
    <t>asteroid, units?</t>
  </si>
  <si>
    <t>celestial body, units?</t>
  </si>
  <si>
    <t>units?</t>
  </si>
  <si>
    <t>asteroid</t>
  </si>
  <si>
    <t>units</t>
  </si>
  <si>
    <t>celestial body</t>
  </si>
  <si>
    <t>tv series</t>
  </si>
  <si>
    <t>broadcast</t>
  </si>
  <si>
    <t>featured</t>
  </si>
  <si>
    <t>Alan B., A.M.</t>
  </si>
  <si>
    <t>A.M. needed? Also misleading input of American Mason School of Business which is housed in Alan Hall which could imply Alan Hall being in America also</t>
  </si>
  <si>
    <t>fullname (even though it is the same as the original name)</t>
  </si>
  <si>
    <t>producer, runtime</t>
  </si>
  <si>
    <t>Arts</t>
  </si>
  <si>
    <t>It omitted his nationality</t>
  </si>
  <si>
    <t>This sentence seems better to me.</t>
  </si>
  <si>
    <t>team's ground. I think club should have been better.</t>
  </si>
  <si>
    <t>Though the weight and length metric were not provided in the triples.</t>
  </si>
  <si>
    <t>The triples didn't state if it was a city</t>
  </si>
  <si>
    <t>State wasn't mentioned in the triples but i infer that state can be anywhere/place.</t>
  </si>
  <si>
    <t>Name in quotes</t>
  </si>
  <si>
    <t>No mention of artist</t>
  </si>
  <si>
    <t>Missed 2 triples</t>
  </si>
  <si>
    <t>I liked the performed used here</t>
  </si>
  <si>
    <t>Producer not mentioned.</t>
  </si>
  <si>
    <t>This seemed better because it mentioned artist</t>
  </si>
  <si>
    <t>*band</t>
  </si>
  <si>
    <t>September instead of June</t>
  </si>
  <si>
    <t>Omitted Economics</t>
  </si>
  <si>
    <t>Omitted Botany</t>
  </si>
  <si>
    <t>error: 1726 birth date</t>
  </si>
  <si>
    <t>birthname</t>
  </si>
  <si>
    <t>birthname omitted completely</t>
  </si>
  <si>
    <t>omitted birthname and theorem</t>
  </si>
  <si>
    <t>Omits nationality</t>
  </si>
  <si>
    <t>omitted municipality</t>
  </si>
  <si>
    <t>omitted contributing property</t>
  </si>
  <si>
    <t>municipality</t>
  </si>
  <si>
    <t>runway surface</t>
  </si>
  <si>
    <t>ICAO locator</t>
  </si>
  <si>
    <t>location of ENAIRE</t>
  </si>
  <si>
    <t>ICAO identifier</t>
  </si>
  <si>
    <t>Industry</t>
  </si>
  <si>
    <t>Omitted type</t>
  </si>
  <si>
    <t>employs</t>
  </si>
  <si>
    <t>staff missing</t>
  </si>
  <si>
    <t>Mumbai</t>
  </si>
  <si>
    <t>on its campus</t>
  </si>
  <si>
    <t>560090 &amp; mumbai</t>
  </si>
  <si>
    <t>that is</t>
  </si>
  <si>
    <t>continues the storyline</t>
  </si>
  <si>
    <t>birth date</t>
  </si>
  <si>
    <t>birth date, writer and producer</t>
  </si>
  <si>
    <t>cinematography, gross</t>
  </si>
  <si>
    <t>editing</t>
  </si>
  <si>
    <t>runtime</t>
  </si>
  <si>
    <t>profession</t>
  </si>
  <si>
    <t>architect</t>
  </si>
  <si>
    <t>ted willis</t>
  </si>
  <si>
    <t>Scaled Average</t>
  </si>
  <si>
    <t>Text / Model</t>
  </si>
  <si>
    <t>Mark</t>
  </si>
  <si>
    <t>Brian</t>
  </si>
  <si>
    <t>Cynthia</t>
  </si>
  <si>
    <t>Mann-Whitney U Test</t>
  </si>
  <si>
    <t>Average</t>
  </si>
  <si>
    <t>Fluency_pval</t>
  </si>
  <si>
    <t>Grammaticality_pval</t>
  </si>
  <si>
    <t>No_Addition_pval</t>
  </si>
  <si>
    <t>No_Omission_pval</t>
  </si>
  <si>
    <t>reference x E2E</t>
  </si>
  <si>
    <t>Reference</t>
  </si>
  <si>
    <t>reference x AGENT</t>
  </si>
  <si>
    <t>reference x StructGPT4</t>
  </si>
  <si>
    <t>E2E x AGENT</t>
  </si>
  <si>
    <t>Agent</t>
  </si>
  <si>
    <t>E2E x StructGPT4</t>
  </si>
  <si>
    <t>AGENT x StructGPT4</t>
  </si>
  <si>
    <t>B</t>
  </si>
  <si>
    <t>A</t>
  </si>
  <si>
    <t>AB</t>
  </si>
  <si>
    <t>Wilcoxon Test</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</si>
</sst>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b/>
      <color theme="1"/>
      <name val="Calibri"/>
      <scheme val="minor"/>
    </font>
    <font>
      <color theme="1"/>
      <name val="Calibri"/>
      <scheme val="minor"/>
    </font>
    <font>
      <color theme="1"/>
      <name val="Arial"/>
    </font>
    <font>
      <sz val="11.0"/>
      <color rgb="FF444746"/>
      <name val="&quot;Google Sans&quot;"/>
    </font>
    <font>
      <sz val="12.0"/>
      <color theme="1"/>
      <name val="Calibri"/>
      <scheme val="minor"/>
    </font>
    <font>
      <b/>
      <sz val="11.0"/>
      <color theme="1"/>
      <name val="Calibri"/>
    </font>
    <font>
      <sz val="11.0"/>
      <color theme="1"/>
      <name val="Calibri"/>
    </font>
    <font>
      <sz val="11.0"/>
      <color rgb="FF000000"/>
      <name val="Calibri"/>
    </font>
    <font/>
    <font>
      <sz val="11.0"/>
      <color rgb="FF1F1F1F"/>
      <name val="Roboto"/>
    </font>
  </fonts>
  <fills count="13">
    <fill>
      <patternFill patternType="none"/>
    </fill>
    <fill>
      <patternFill patternType="lightGray"/>
    </fill>
    <fill>
      <patternFill patternType="solid">
        <fgColor rgb="FFF9CB9C"/>
        <bgColor rgb="FFF9CB9C"/>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4CCCC"/>
        <bgColor rgb="FFF4CCCC"/>
      </patternFill>
    </fill>
    <fill>
      <patternFill patternType="solid">
        <fgColor rgb="FFFFFF00"/>
        <bgColor rgb="FFFFFF00"/>
      </patternFill>
    </fill>
    <fill>
      <patternFill patternType="solid">
        <fgColor rgb="FF6FA8DC"/>
        <bgColor rgb="FF6FA8DC"/>
      </patternFill>
    </fill>
    <fill>
      <patternFill patternType="solid">
        <fgColor rgb="FFB6D7A8"/>
        <bgColor rgb="FFB6D7A8"/>
      </patternFill>
    </fill>
    <fill>
      <patternFill patternType="solid">
        <fgColor rgb="FFFFFFFF"/>
        <bgColor rgb="FFFFFFFF"/>
      </patternFill>
    </fill>
    <fill>
      <patternFill patternType="solid">
        <fgColor rgb="FFB7E1CD"/>
        <bgColor rgb="FFB7E1CD"/>
      </patternFill>
    </fill>
    <fill>
      <patternFill patternType="solid">
        <fgColor rgb="FFEA9999"/>
        <bgColor rgb="FFEA9999"/>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67">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0" fillId="2" fontId="2" numFmtId="0" xfId="0" applyAlignment="1" applyFont="1">
      <alignment horizontal="center" shrinkToFit="0" vertical="center" wrapText="1"/>
    </xf>
    <xf borderId="0" fillId="3" fontId="3" numFmtId="0" xfId="0" applyAlignment="1" applyFill="1" applyFont="1">
      <alignment shrinkToFit="0" vertical="center" wrapText="1"/>
    </xf>
    <xf borderId="0" fillId="3" fontId="3" numFmtId="0" xfId="0" applyAlignment="1" applyFont="1">
      <alignment readingOrder="0" shrinkToFit="0" vertical="center" wrapText="1"/>
    </xf>
    <xf borderId="0" fillId="3" fontId="3" numFmtId="0" xfId="0" applyAlignment="1" applyFont="1">
      <alignment horizontal="center" readingOrder="0" shrinkToFit="0" vertical="center" wrapText="1"/>
    </xf>
    <xf borderId="0" fillId="0" fontId="2" numFmtId="0" xfId="0" applyAlignment="1" applyFont="1">
      <alignment horizontal="left" shrinkToFit="0" vertical="center" wrapText="1"/>
    </xf>
    <xf borderId="0" fillId="4" fontId="3" numFmtId="0" xfId="0" applyAlignment="1" applyFill="1" applyFont="1">
      <alignment readingOrder="0" shrinkToFit="0" vertical="center" wrapText="1"/>
    </xf>
    <xf borderId="0" fillId="4" fontId="3" numFmtId="0" xfId="0" applyAlignment="1" applyFont="1">
      <alignment horizontal="center" readingOrder="0" shrinkToFit="0" vertical="center" wrapText="1"/>
    </xf>
    <xf borderId="0" fillId="5" fontId="3" numFmtId="0" xfId="0" applyAlignment="1" applyFill="1" applyFont="1">
      <alignment readingOrder="0" shrinkToFit="0" vertical="center" wrapText="1"/>
    </xf>
    <xf borderId="0" fillId="5" fontId="3" numFmtId="0" xfId="0" applyAlignment="1" applyFont="1">
      <alignment horizontal="center" readingOrder="0" shrinkToFit="0" vertical="center" wrapText="1"/>
    </xf>
    <xf borderId="0" fillId="6" fontId="3" numFmtId="0" xfId="0" applyAlignment="1" applyFill="1" applyFont="1">
      <alignment readingOrder="0" shrinkToFit="0" vertical="center" wrapText="1"/>
    </xf>
    <xf borderId="0" fillId="6" fontId="3" numFmtId="0" xfId="0" applyAlignment="1" applyFont="1">
      <alignment horizontal="center" readingOrder="0" shrinkToFit="0" vertical="center" wrapText="1"/>
    </xf>
    <xf borderId="0" fillId="0" fontId="3" numFmtId="0" xfId="0" applyAlignment="1" applyFont="1">
      <alignment readingOrder="0" shrinkToFit="0" vertical="center" wrapText="1"/>
    </xf>
    <xf borderId="0" fillId="0" fontId="3" numFmtId="0" xfId="0" applyAlignment="1" applyFont="1">
      <alignment shrinkToFit="0" vertical="center" wrapText="1"/>
    </xf>
    <xf borderId="0" fillId="0" fontId="2" numFmtId="0" xfId="0" applyAlignment="1" applyFont="1">
      <alignment horizontal="center" shrinkToFit="0" vertical="center" wrapText="1"/>
    </xf>
    <xf borderId="0" fillId="7" fontId="3" numFmtId="0" xfId="0" applyAlignment="1" applyFill="1" applyFont="1">
      <alignment readingOrder="0" shrinkToFit="0" vertical="center" wrapText="1"/>
    </xf>
    <xf borderId="0" fillId="8" fontId="3" numFmtId="0" xfId="0" applyAlignment="1" applyFill="1" applyFont="1">
      <alignment shrinkToFit="0" vertical="center" wrapText="1"/>
    </xf>
    <xf borderId="0" fillId="8" fontId="3" numFmtId="0" xfId="0" applyAlignment="1" applyFont="1">
      <alignment readingOrder="0" shrinkToFit="0" vertical="center" wrapText="1"/>
    </xf>
    <xf borderId="0" fillId="5" fontId="4" numFmtId="0" xfId="0" applyAlignment="1" applyFont="1">
      <alignment horizontal="left" readingOrder="0"/>
    </xf>
    <xf borderId="0" fillId="5" fontId="5" numFmtId="0" xfId="0" applyAlignment="1" applyFont="1">
      <alignment horizontal="left" readingOrder="0" shrinkToFit="0" vertical="center" wrapText="1"/>
    </xf>
    <xf borderId="0" fillId="9" fontId="1" numFmtId="0" xfId="0" applyAlignment="1" applyFill="1" applyFont="1">
      <alignment horizontal="center" shrinkToFit="0" vertical="center" wrapText="1"/>
    </xf>
    <xf borderId="0" fillId="9" fontId="1" numFmtId="0" xfId="0" applyAlignment="1" applyFont="1">
      <alignment horizontal="center" readingOrder="0" shrinkToFit="0" vertical="center" wrapText="1"/>
    </xf>
    <xf borderId="0" fillId="9" fontId="2" numFmtId="0" xfId="0" applyAlignment="1" applyFont="1">
      <alignment horizontal="center" shrinkToFit="0" vertical="center" wrapText="1"/>
    </xf>
    <xf borderId="0" fillId="0" fontId="2" numFmtId="0" xfId="0" applyAlignment="1" applyFont="1">
      <alignment horizontal="left" readingOrder="0" shrinkToFit="0" vertical="center" wrapText="1"/>
    </xf>
    <xf borderId="0" fillId="0" fontId="1" numFmtId="0" xfId="0" applyAlignment="1" applyFont="1">
      <alignment horizontal="left" readingOrder="0" shrinkToFit="0" vertical="center" wrapText="1"/>
    </xf>
    <xf borderId="0" fillId="3" fontId="6" numFmtId="0" xfId="0" applyAlignment="1" applyFont="1">
      <alignment horizontal="center" vertical="top"/>
    </xf>
    <xf borderId="0" fillId="9" fontId="6" numFmtId="0" xfId="0" applyAlignment="1" applyFont="1">
      <alignment horizontal="center" readingOrder="0" shrinkToFit="0" vertical="top" wrapText="1"/>
    </xf>
    <xf borderId="0" fillId="9" fontId="6" numFmtId="0" xfId="0" applyAlignment="1" applyFont="1">
      <alignment horizontal="center" readingOrder="0" shrinkToFit="0" vertical="center" wrapText="1"/>
    </xf>
    <xf borderId="0" fillId="9" fontId="2" numFmtId="0" xfId="0" applyAlignment="1" applyFont="1">
      <alignment shrinkToFit="0" wrapText="1"/>
    </xf>
    <xf borderId="0" fillId="0" fontId="7" numFmtId="0" xfId="0" applyAlignment="1" applyFont="1">
      <alignment horizontal="right" vertical="bottom"/>
    </xf>
    <xf borderId="0" fillId="0" fontId="7" numFmtId="0" xfId="0" applyAlignment="1" applyFont="1">
      <alignment vertical="bottom"/>
    </xf>
    <xf borderId="0" fillId="0" fontId="8" numFmtId="0" xfId="0" applyAlignment="1" applyFont="1">
      <alignment readingOrder="0" shrinkToFit="0" vertical="bottom" wrapText="1"/>
    </xf>
    <xf borderId="0" fillId="0" fontId="7" numFmtId="0" xfId="0" applyAlignment="1" applyFont="1">
      <alignment readingOrder="0" shrinkToFit="0" vertical="center" wrapText="1"/>
    </xf>
    <xf borderId="0" fillId="0" fontId="2" numFmtId="0" xfId="0" applyAlignment="1" applyFont="1">
      <alignment shrinkToFit="0" wrapText="1"/>
    </xf>
    <xf borderId="0" fillId="0" fontId="7" numFmtId="0" xfId="0" applyAlignment="1" applyFont="1">
      <alignment shrinkToFit="0" vertical="center" wrapText="1"/>
    </xf>
    <xf borderId="0" fillId="0" fontId="2" numFmtId="0" xfId="0" applyAlignment="1" applyFont="1">
      <alignment readingOrder="0" shrinkToFit="0" wrapText="1"/>
    </xf>
    <xf borderId="0" fillId="3" fontId="2" numFmtId="0" xfId="0" applyAlignment="1" applyFont="1">
      <alignment horizontal="center" shrinkToFit="0" vertical="center" wrapText="1"/>
    </xf>
    <xf borderId="0" fillId="3" fontId="0" numFmtId="0" xfId="0" applyAlignment="1" applyFont="1">
      <alignment shrinkToFit="0" vertical="center" wrapText="1"/>
    </xf>
    <xf borderId="0" fillId="0" fontId="8" numFmtId="0" xfId="0" applyAlignment="1" applyFont="1">
      <alignment horizontal="right"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left" shrinkToFit="0" vertical="center" wrapText="1"/>
    </xf>
    <xf borderId="0" fillId="0" fontId="0" numFmtId="0" xfId="0" applyAlignment="1" applyFont="1">
      <alignment shrinkToFit="0" vertical="center" wrapText="1"/>
    </xf>
    <xf borderId="0" fillId="0" fontId="7" numFmtId="0" xfId="0" applyAlignment="1" applyFont="1">
      <alignment horizontal="left" readingOrder="0" shrinkToFit="0" vertical="center" wrapText="1"/>
    </xf>
    <xf borderId="0" fillId="0" fontId="2" numFmtId="0" xfId="0" applyAlignment="1" applyFont="1">
      <alignment readingOrder="0" vertical="center"/>
    </xf>
    <xf borderId="0" fillId="9" fontId="1" numFmtId="0" xfId="0" applyAlignment="1" applyFont="1">
      <alignment horizontal="center"/>
    </xf>
    <xf borderId="0" fillId="0" fontId="2" numFmtId="0" xfId="0" applyFont="1"/>
    <xf borderId="0" fillId="5" fontId="2" numFmtId="0" xfId="0" applyAlignment="1" applyFont="1">
      <alignment shrinkToFit="0" wrapText="1"/>
    </xf>
    <xf borderId="0" fillId="0" fontId="2" numFmtId="0" xfId="0" applyFont="1"/>
    <xf borderId="0" fillId="0" fontId="3" numFmtId="0" xfId="0" applyAlignment="1" applyFont="1">
      <alignment horizontal="right" vertical="bottom"/>
    </xf>
    <xf borderId="0" fillId="3" fontId="2" numFmtId="0" xfId="0" applyAlignment="1" applyFont="1">
      <alignment shrinkToFit="0" wrapText="1"/>
    </xf>
    <xf borderId="0" fillId="9" fontId="1" numFmtId="0" xfId="0" applyAlignment="1" applyFont="1">
      <alignment horizontal="center" readingOrder="0"/>
    </xf>
    <xf borderId="1" fillId="9" fontId="7" numFmtId="0" xfId="0" applyAlignment="1" applyBorder="1" applyFont="1">
      <alignment vertical="bottom"/>
    </xf>
    <xf borderId="2" fillId="9" fontId="6" numFmtId="0" xfId="0" applyAlignment="1" applyBorder="1" applyFont="1">
      <alignment horizontal="center" vertical="bottom"/>
    </xf>
    <xf borderId="3" fillId="0" fontId="9" numFmtId="0" xfId="0" applyBorder="1" applyFont="1"/>
    <xf borderId="0" fillId="0" fontId="7" numFmtId="0" xfId="0" applyAlignment="1" applyFont="1">
      <alignment vertical="bottom"/>
    </xf>
    <xf borderId="2" fillId="9" fontId="7" numFmtId="0" xfId="0" applyAlignment="1" applyBorder="1" applyFont="1">
      <alignment vertical="bottom"/>
    </xf>
    <xf borderId="3" fillId="9" fontId="6" numFmtId="0" xfId="0" applyAlignment="1" applyBorder="1" applyFont="1">
      <alignment horizontal="center" vertical="bottom"/>
    </xf>
    <xf borderId="4" fillId="0" fontId="9" numFmtId="0" xfId="0" applyBorder="1" applyFont="1"/>
    <xf borderId="1" fillId="9" fontId="6" numFmtId="0" xfId="0" applyAlignment="1" applyBorder="1" applyFont="1">
      <alignment horizontal="center" vertical="bottom"/>
    </xf>
    <xf borderId="1" fillId="9" fontId="6" numFmtId="0" xfId="0" applyAlignment="1" applyBorder="1" applyFont="1">
      <alignment horizontal="center" shrinkToFit="0" vertical="top" wrapText="1"/>
    </xf>
    <xf borderId="1" fillId="0" fontId="10" numFmtId="0" xfId="0" applyAlignment="1" applyBorder="1" applyFont="1">
      <alignment horizontal="right" vertical="bottom"/>
    </xf>
    <xf borderId="1" fillId="0" fontId="7" numFmtId="0" xfId="0" applyAlignment="1" applyBorder="1" applyFont="1">
      <alignment horizontal="center" vertical="bottom"/>
    </xf>
    <xf borderId="1" fillId="10" fontId="10" numFmtId="0" xfId="0" applyAlignment="1" applyBorder="1" applyFill="1" applyFont="1">
      <alignment horizontal="right" vertical="bottom"/>
    </xf>
    <xf borderId="0" fillId="10" fontId="7" numFmtId="0" xfId="0" applyAlignment="1" applyFont="1">
      <alignment vertical="bottom"/>
    </xf>
    <xf borderId="1" fillId="11" fontId="10" numFmtId="0" xfId="0" applyAlignment="1" applyBorder="1" applyFill="1" applyFont="1">
      <alignment horizontal="right" vertical="bottom"/>
    </xf>
    <xf borderId="1" fillId="12" fontId="10" numFmtId="0" xfId="0" applyAlignment="1" applyBorder="1" applyFill="1" applyFont="1">
      <alignment horizontal="right" vertical="bottom"/>
    </xf>
  </cellXfs>
  <cellStyles count="1">
    <cellStyle xfId="0" name="Normal" builtinId="0"/>
  </cellStyles>
  <dxfs count="5">
    <dxf>
      <font/>
      <fill>
        <patternFill patternType="solid">
          <fgColor rgb="FFB7E1CD"/>
          <bgColor rgb="FFB7E1CD"/>
        </patternFill>
      </fill>
      <border/>
    </dxf>
    <dxf>
      <font/>
      <fill>
        <patternFill patternType="solid">
          <fgColor rgb="FFF4CCCC"/>
          <bgColor rgb="FFF4CCCC"/>
        </patternFill>
      </fill>
      <border/>
    </dxf>
    <dxf>
      <font/>
      <fill>
        <patternFill patternType="solid">
          <fgColor rgb="FFEA9999"/>
          <bgColor rgb="FFEA9999"/>
        </patternFill>
      </fill>
      <border/>
    </dxf>
    <dxf>
      <font/>
      <fill>
        <patternFill patternType="solid">
          <fgColor rgb="FFE06666"/>
          <bgColor rgb="FFE06666"/>
        </patternFill>
      </fill>
      <border/>
    </dxf>
    <dxf>
      <font/>
      <fill>
        <patternFill patternType="solid">
          <fgColor rgb="FFD9EAD3"/>
          <bgColor rgb="FFD9EAD3"/>
        </patternFill>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71"/>
    <col customWidth="1" min="2" max="2" width="37.71"/>
    <col customWidth="1" min="3" max="3" width="45.57"/>
    <col customWidth="1" min="4" max="4" width="25.57"/>
    <col customWidth="1" min="5" max="5" width="52.57"/>
    <col customWidth="1" min="6" max="6" width="44.0"/>
    <col customWidth="1" min="7" max="7" width="9.71"/>
    <col customWidth="1" min="8" max="8" width="37.86"/>
    <col customWidth="1" min="9" max="26" width="25.57"/>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t="s">
        <v>8</v>
      </c>
      <c r="B2" s="4" t="s">
        <v>9</v>
      </c>
      <c r="C2" s="4" t="s">
        <v>10</v>
      </c>
      <c r="D2" s="4" t="s">
        <v>11</v>
      </c>
      <c r="E2" s="4" t="s">
        <v>12</v>
      </c>
      <c r="F2" s="4" t="s">
        <v>13</v>
      </c>
      <c r="G2" s="5">
        <v>2.0</v>
      </c>
      <c r="H2" s="4" t="s">
        <v>14</v>
      </c>
      <c r="I2" s="6"/>
      <c r="J2" s="6"/>
      <c r="K2" s="6"/>
      <c r="L2" s="6"/>
      <c r="M2" s="6"/>
      <c r="N2" s="6"/>
      <c r="O2" s="6"/>
      <c r="P2" s="6"/>
      <c r="Q2" s="6"/>
      <c r="R2" s="6"/>
      <c r="S2" s="6"/>
      <c r="T2" s="6"/>
      <c r="U2" s="6"/>
      <c r="V2" s="6"/>
      <c r="W2" s="6"/>
      <c r="X2" s="6"/>
      <c r="Y2" s="6"/>
      <c r="Z2" s="6"/>
    </row>
    <row r="3">
      <c r="A3" s="7" t="s">
        <v>15</v>
      </c>
      <c r="B3" s="7" t="s">
        <v>16</v>
      </c>
      <c r="C3" s="7" t="s">
        <v>17</v>
      </c>
      <c r="D3" s="7" t="s">
        <v>18</v>
      </c>
      <c r="E3" s="7" t="s">
        <v>12</v>
      </c>
      <c r="F3" s="7" t="s">
        <v>19</v>
      </c>
      <c r="G3" s="8">
        <v>2.0</v>
      </c>
      <c r="H3" s="7" t="s">
        <v>20</v>
      </c>
      <c r="I3" s="6"/>
      <c r="J3" s="6"/>
      <c r="K3" s="6"/>
      <c r="L3" s="6"/>
      <c r="M3" s="6"/>
      <c r="N3" s="6"/>
      <c r="O3" s="6"/>
      <c r="P3" s="6"/>
      <c r="Q3" s="6"/>
      <c r="R3" s="6"/>
      <c r="S3" s="6"/>
      <c r="T3" s="6"/>
      <c r="U3" s="6"/>
      <c r="V3" s="6"/>
      <c r="W3" s="6"/>
      <c r="X3" s="6"/>
      <c r="Y3" s="6"/>
      <c r="Z3" s="6"/>
    </row>
    <row r="4">
      <c r="A4" s="9" t="s">
        <v>21</v>
      </c>
      <c r="B4" s="9" t="s">
        <v>22</v>
      </c>
      <c r="C4" s="9" t="s">
        <v>23</v>
      </c>
      <c r="D4" s="9" t="s">
        <v>24</v>
      </c>
      <c r="E4" s="9" t="s">
        <v>25</v>
      </c>
      <c r="F4" s="9" t="s">
        <v>26</v>
      </c>
      <c r="G4" s="10">
        <v>3.0</v>
      </c>
      <c r="H4" s="9" t="s">
        <v>27</v>
      </c>
      <c r="I4" s="6"/>
      <c r="J4" s="6"/>
      <c r="K4" s="6"/>
      <c r="L4" s="6"/>
      <c r="M4" s="6"/>
      <c r="N4" s="6"/>
      <c r="O4" s="6"/>
      <c r="P4" s="6"/>
      <c r="Q4" s="6"/>
      <c r="R4" s="6"/>
      <c r="S4" s="6"/>
      <c r="T4" s="6"/>
      <c r="U4" s="6"/>
      <c r="V4" s="6"/>
      <c r="W4" s="6"/>
      <c r="X4" s="6"/>
      <c r="Y4" s="6"/>
      <c r="Z4" s="6"/>
    </row>
    <row r="5">
      <c r="A5" s="11" t="s">
        <v>28</v>
      </c>
      <c r="B5" s="11" t="s">
        <v>29</v>
      </c>
      <c r="C5" s="11" t="s">
        <v>30</v>
      </c>
      <c r="D5" s="11" t="s">
        <v>31</v>
      </c>
      <c r="E5" s="11" t="s">
        <v>32</v>
      </c>
      <c r="F5" s="11" t="s">
        <v>33</v>
      </c>
      <c r="G5" s="12">
        <v>3.0</v>
      </c>
      <c r="H5" s="11" t="s">
        <v>34</v>
      </c>
      <c r="I5" s="6"/>
      <c r="J5" s="6"/>
      <c r="K5" s="6"/>
      <c r="L5" s="6"/>
      <c r="M5" s="6"/>
      <c r="N5" s="6"/>
      <c r="O5" s="6"/>
      <c r="P5" s="6"/>
      <c r="Q5" s="6"/>
      <c r="R5" s="6"/>
      <c r="S5" s="6"/>
      <c r="T5" s="6"/>
      <c r="U5" s="6"/>
      <c r="V5" s="6"/>
      <c r="W5" s="6"/>
      <c r="X5" s="6"/>
      <c r="Y5" s="6"/>
      <c r="Z5" s="6"/>
    </row>
    <row r="6">
      <c r="A6" s="13"/>
      <c r="B6" s="13"/>
      <c r="C6" s="13"/>
      <c r="D6" s="13"/>
      <c r="E6" s="14"/>
      <c r="F6" s="6"/>
      <c r="G6" s="15"/>
      <c r="H6" s="6"/>
      <c r="I6" s="6"/>
      <c r="J6" s="6"/>
      <c r="K6" s="6"/>
      <c r="L6" s="6"/>
      <c r="M6" s="6"/>
      <c r="N6" s="6"/>
      <c r="O6" s="6"/>
      <c r="P6" s="6"/>
      <c r="Q6" s="6"/>
      <c r="R6" s="6"/>
      <c r="S6" s="6"/>
      <c r="T6" s="6"/>
      <c r="U6" s="6"/>
      <c r="V6" s="6"/>
      <c r="W6" s="6"/>
      <c r="X6" s="6"/>
      <c r="Y6" s="6"/>
      <c r="Z6" s="6"/>
    </row>
    <row r="7">
      <c r="A7" s="16" t="s">
        <v>35</v>
      </c>
      <c r="E7" s="14"/>
      <c r="F7" s="6"/>
      <c r="G7" s="15"/>
      <c r="H7" s="6"/>
      <c r="I7" s="6"/>
      <c r="J7" s="6"/>
      <c r="K7" s="6"/>
      <c r="L7" s="6"/>
      <c r="M7" s="6"/>
      <c r="N7" s="6"/>
      <c r="O7" s="6"/>
      <c r="P7" s="6"/>
      <c r="Q7" s="6"/>
      <c r="R7" s="6"/>
      <c r="S7" s="6"/>
      <c r="T7" s="6"/>
      <c r="U7" s="6"/>
      <c r="V7" s="6"/>
      <c r="W7" s="6"/>
      <c r="X7" s="6"/>
      <c r="Y7" s="6"/>
      <c r="Z7" s="6"/>
    </row>
    <row r="8">
      <c r="A8" s="14"/>
      <c r="B8" s="14"/>
      <c r="C8" s="14"/>
      <c r="D8" s="14"/>
      <c r="E8" s="14"/>
      <c r="F8" s="6"/>
      <c r="G8" s="15"/>
      <c r="H8" s="6"/>
      <c r="I8" s="6"/>
      <c r="J8" s="6"/>
      <c r="K8" s="6"/>
      <c r="L8" s="6"/>
      <c r="M8" s="6"/>
      <c r="N8" s="6"/>
      <c r="O8" s="6"/>
      <c r="P8" s="6"/>
      <c r="Q8" s="6"/>
      <c r="R8" s="6"/>
      <c r="S8" s="6"/>
      <c r="T8" s="6"/>
      <c r="U8" s="6"/>
      <c r="V8" s="6"/>
      <c r="W8" s="6"/>
      <c r="X8" s="6"/>
      <c r="Y8" s="6"/>
      <c r="Z8" s="6"/>
    </row>
    <row r="9">
      <c r="A9" s="6"/>
      <c r="B9" s="6"/>
      <c r="C9" s="6"/>
      <c r="D9" s="6"/>
      <c r="E9" s="6"/>
      <c r="F9" s="6"/>
      <c r="G9" s="15"/>
      <c r="H9" s="6"/>
      <c r="I9" s="6"/>
      <c r="J9" s="6"/>
      <c r="K9" s="6"/>
      <c r="L9" s="6"/>
      <c r="M9" s="6"/>
      <c r="N9" s="6"/>
      <c r="O9" s="6"/>
      <c r="P9" s="6"/>
      <c r="Q9" s="6"/>
      <c r="R9" s="6"/>
      <c r="S9" s="6"/>
      <c r="T9" s="6"/>
      <c r="U9" s="6"/>
      <c r="V9" s="6"/>
      <c r="W9" s="6"/>
      <c r="X9" s="6"/>
      <c r="Y9" s="6"/>
      <c r="Z9" s="6"/>
    </row>
    <row r="10">
      <c r="A10" s="17" t="s">
        <v>36</v>
      </c>
      <c r="B10" s="18" t="s">
        <v>37</v>
      </c>
      <c r="C10" s="17"/>
      <c r="D10" s="6"/>
      <c r="E10" s="19" t="s">
        <v>38</v>
      </c>
      <c r="G10" s="15"/>
      <c r="H10" s="6"/>
      <c r="I10" s="6"/>
      <c r="J10" s="6"/>
      <c r="K10" s="6"/>
      <c r="L10" s="6"/>
      <c r="M10" s="6"/>
      <c r="N10" s="6"/>
      <c r="O10" s="6"/>
      <c r="P10" s="6"/>
      <c r="Q10" s="6"/>
      <c r="R10" s="6"/>
      <c r="S10" s="6"/>
      <c r="T10" s="6"/>
      <c r="U10" s="6"/>
      <c r="V10" s="6"/>
      <c r="W10" s="6"/>
      <c r="X10" s="6"/>
      <c r="Y10" s="6"/>
      <c r="Z10" s="6"/>
    </row>
    <row r="11">
      <c r="A11" s="3" t="s">
        <v>39</v>
      </c>
      <c r="B11" s="4" t="s">
        <v>40</v>
      </c>
      <c r="C11" s="4" t="s">
        <v>41</v>
      </c>
      <c r="D11" s="6"/>
      <c r="E11" s="20" t="s">
        <v>42</v>
      </c>
      <c r="G11" s="15"/>
      <c r="H11" s="6"/>
      <c r="I11" s="6"/>
      <c r="J11" s="6"/>
      <c r="K11" s="6"/>
      <c r="L11" s="6"/>
      <c r="M11" s="6"/>
      <c r="N11" s="6"/>
      <c r="O11" s="6"/>
      <c r="P11" s="6"/>
      <c r="Q11" s="6"/>
      <c r="R11" s="6"/>
      <c r="S11" s="6"/>
      <c r="T11" s="6"/>
      <c r="U11" s="6"/>
      <c r="V11" s="6"/>
      <c r="W11" s="6"/>
      <c r="X11" s="6"/>
      <c r="Y11" s="6"/>
      <c r="Z11" s="6"/>
    </row>
    <row r="12" ht="15.75" customHeight="1">
      <c r="A12" s="6"/>
      <c r="B12" s="6"/>
      <c r="C12" s="6"/>
      <c r="D12" s="6"/>
      <c r="E12" s="6"/>
      <c r="F12" s="6"/>
      <c r="G12" s="15"/>
      <c r="H12" s="6"/>
      <c r="I12" s="6"/>
      <c r="J12" s="6"/>
      <c r="K12" s="6"/>
      <c r="L12" s="6"/>
      <c r="M12" s="6"/>
      <c r="N12" s="6"/>
      <c r="O12" s="6"/>
      <c r="P12" s="6"/>
      <c r="Q12" s="6"/>
      <c r="R12" s="6"/>
      <c r="S12" s="6"/>
      <c r="T12" s="6"/>
      <c r="U12" s="6"/>
      <c r="V12" s="6"/>
      <c r="W12" s="6"/>
      <c r="X12" s="6"/>
      <c r="Y12" s="6"/>
      <c r="Z12" s="6"/>
    </row>
    <row r="13" ht="15.75" customHeight="1">
      <c r="A13" s="6"/>
      <c r="B13" s="6"/>
      <c r="C13" s="6"/>
      <c r="D13" s="6"/>
      <c r="E13" s="6"/>
      <c r="F13" s="6"/>
      <c r="G13" s="15"/>
      <c r="H13" s="6"/>
      <c r="I13" s="6"/>
      <c r="J13" s="6"/>
      <c r="K13" s="6"/>
      <c r="L13" s="6"/>
      <c r="M13" s="6"/>
      <c r="N13" s="6"/>
      <c r="O13" s="6"/>
      <c r="P13" s="6"/>
      <c r="Q13" s="6"/>
      <c r="R13" s="6"/>
      <c r="S13" s="6"/>
      <c r="T13" s="6"/>
      <c r="U13" s="6"/>
      <c r="V13" s="6"/>
      <c r="W13" s="6"/>
      <c r="X13" s="6"/>
      <c r="Y13" s="6"/>
      <c r="Z13" s="6"/>
    </row>
    <row r="14" ht="15.75" customHeight="1">
      <c r="A14" s="6"/>
      <c r="B14" s="6"/>
      <c r="C14" s="6"/>
      <c r="D14" s="6"/>
      <c r="E14" s="6"/>
      <c r="F14" s="6"/>
      <c r="G14" s="15"/>
      <c r="H14" s="6"/>
      <c r="I14" s="6"/>
      <c r="J14" s="6"/>
      <c r="K14" s="6"/>
      <c r="L14" s="6"/>
      <c r="M14" s="6"/>
      <c r="N14" s="6"/>
      <c r="O14" s="6"/>
      <c r="P14" s="6"/>
      <c r="Q14" s="6"/>
      <c r="R14" s="6"/>
      <c r="S14" s="6"/>
      <c r="T14" s="6"/>
      <c r="U14" s="6"/>
      <c r="V14" s="6"/>
      <c r="W14" s="6"/>
      <c r="X14" s="6"/>
      <c r="Y14" s="6"/>
      <c r="Z14" s="6"/>
    </row>
    <row r="15" ht="15.75" customHeight="1">
      <c r="A15" s="6"/>
      <c r="B15" s="6"/>
      <c r="C15" s="6"/>
      <c r="D15" s="6"/>
      <c r="E15" s="6"/>
      <c r="F15" s="6"/>
      <c r="G15" s="15"/>
      <c r="H15" s="6"/>
      <c r="I15" s="6"/>
      <c r="J15" s="6"/>
      <c r="K15" s="6"/>
      <c r="L15" s="6"/>
      <c r="M15" s="6"/>
      <c r="N15" s="6"/>
      <c r="O15" s="6"/>
      <c r="P15" s="6"/>
      <c r="Q15" s="6"/>
      <c r="R15" s="6"/>
      <c r="S15" s="6"/>
      <c r="T15" s="6"/>
      <c r="U15" s="6"/>
      <c r="V15" s="6"/>
      <c r="W15" s="6"/>
      <c r="X15" s="6"/>
      <c r="Y15" s="6"/>
      <c r="Z15" s="6"/>
    </row>
    <row r="16" ht="15.75" customHeight="1">
      <c r="A16" s="6"/>
      <c r="B16" s="6"/>
      <c r="C16" s="6"/>
      <c r="D16" s="6"/>
      <c r="E16" s="6"/>
      <c r="F16" s="6"/>
      <c r="G16" s="15"/>
      <c r="H16" s="6"/>
      <c r="I16" s="6"/>
      <c r="J16" s="6"/>
      <c r="K16" s="6"/>
      <c r="L16" s="6"/>
      <c r="M16" s="6"/>
      <c r="N16" s="6"/>
      <c r="O16" s="6"/>
      <c r="P16" s="6"/>
      <c r="Q16" s="6"/>
      <c r="R16" s="6"/>
      <c r="S16" s="6"/>
      <c r="T16" s="6"/>
      <c r="U16" s="6"/>
      <c r="V16" s="6"/>
      <c r="W16" s="6"/>
      <c r="X16" s="6"/>
      <c r="Y16" s="6"/>
      <c r="Z16" s="6"/>
    </row>
    <row r="17" ht="15.75" customHeight="1">
      <c r="A17" s="6"/>
      <c r="B17" s="6"/>
      <c r="C17" s="6"/>
      <c r="D17" s="6"/>
      <c r="E17" s="6"/>
      <c r="F17" s="6"/>
      <c r="G17" s="15"/>
      <c r="H17" s="6"/>
      <c r="I17" s="6"/>
      <c r="J17" s="6"/>
      <c r="K17" s="6"/>
      <c r="L17" s="6"/>
      <c r="M17" s="6"/>
      <c r="N17" s="6"/>
      <c r="O17" s="6"/>
      <c r="P17" s="6"/>
      <c r="Q17" s="6"/>
      <c r="R17" s="6"/>
      <c r="S17" s="6"/>
      <c r="T17" s="6"/>
      <c r="U17" s="6"/>
      <c r="V17" s="6"/>
      <c r="W17" s="6"/>
      <c r="X17" s="6"/>
      <c r="Y17" s="6"/>
      <c r="Z17" s="6"/>
    </row>
    <row r="18" ht="15.75" customHeight="1">
      <c r="A18" s="6"/>
      <c r="B18" s="6"/>
      <c r="C18" s="6"/>
      <c r="D18" s="6"/>
      <c r="E18" s="6"/>
      <c r="F18" s="6"/>
      <c r="G18" s="15"/>
      <c r="H18" s="6"/>
      <c r="I18" s="6"/>
      <c r="J18" s="6"/>
      <c r="K18" s="6"/>
      <c r="L18" s="6"/>
      <c r="M18" s="6"/>
      <c r="N18" s="6"/>
      <c r="O18" s="6"/>
      <c r="P18" s="6"/>
      <c r="Q18" s="6"/>
      <c r="R18" s="6"/>
      <c r="S18" s="6"/>
      <c r="T18" s="6"/>
      <c r="U18" s="6"/>
      <c r="V18" s="6"/>
      <c r="W18" s="6"/>
      <c r="X18" s="6"/>
      <c r="Y18" s="6"/>
      <c r="Z18" s="6"/>
    </row>
    <row r="19" ht="15.75" customHeight="1">
      <c r="A19" s="6"/>
      <c r="B19" s="6"/>
      <c r="C19" s="6"/>
      <c r="D19" s="6"/>
      <c r="E19" s="6"/>
      <c r="F19" s="6"/>
      <c r="G19" s="15"/>
      <c r="H19" s="6"/>
      <c r="I19" s="6"/>
      <c r="J19" s="6"/>
      <c r="K19" s="6"/>
      <c r="L19" s="6"/>
      <c r="M19" s="6"/>
      <c r="N19" s="6"/>
      <c r="O19" s="6"/>
      <c r="P19" s="6"/>
      <c r="Q19" s="6"/>
      <c r="R19" s="6"/>
      <c r="S19" s="6"/>
      <c r="T19" s="6"/>
      <c r="U19" s="6"/>
      <c r="V19" s="6"/>
      <c r="W19" s="6"/>
      <c r="X19" s="6"/>
      <c r="Y19" s="6"/>
      <c r="Z19" s="6"/>
    </row>
    <row r="20" ht="15.75" customHeight="1">
      <c r="A20" s="6"/>
      <c r="B20" s="6"/>
      <c r="C20" s="6"/>
      <c r="D20" s="6"/>
      <c r="E20" s="6"/>
      <c r="F20" s="6"/>
      <c r="G20" s="15"/>
      <c r="H20" s="6"/>
      <c r="I20" s="6"/>
      <c r="J20" s="6"/>
      <c r="K20" s="6"/>
      <c r="L20" s="6"/>
      <c r="M20" s="6"/>
      <c r="N20" s="6"/>
      <c r="O20" s="6"/>
      <c r="P20" s="6"/>
      <c r="Q20" s="6"/>
      <c r="R20" s="6"/>
      <c r="S20" s="6"/>
      <c r="T20" s="6"/>
      <c r="U20" s="6"/>
      <c r="V20" s="6"/>
      <c r="W20" s="6"/>
      <c r="X20" s="6"/>
      <c r="Y20" s="6"/>
      <c r="Z20" s="6"/>
    </row>
    <row r="21" ht="15.75" customHeight="1">
      <c r="A21" s="6"/>
      <c r="B21" s="6"/>
      <c r="C21" s="6"/>
      <c r="D21" s="6"/>
      <c r="E21" s="6"/>
      <c r="F21" s="6"/>
      <c r="G21" s="15"/>
      <c r="H21" s="6"/>
      <c r="I21" s="6"/>
      <c r="J21" s="6"/>
      <c r="K21" s="6"/>
      <c r="L21" s="6"/>
      <c r="M21" s="6"/>
      <c r="N21" s="6"/>
      <c r="O21" s="6"/>
      <c r="P21" s="6"/>
      <c r="Q21" s="6"/>
      <c r="R21" s="6"/>
      <c r="S21" s="6"/>
      <c r="T21" s="6"/>
      <c r="U21" s="6"/>
      <c r="V21" s="6"/>
      <c r="W21" s="6"/>
      <c r="X21" s="6"/>
      <c r="Y21" s="6"/>
      <c r="Z21" s="6"/>
    </row>
    <row r="22" ht="15.75" customHeight="1">
      <c r="A22" s="6"/>
      <c r="B22" s="6"/>
      <c r="C22" s="6"/>
      <c r="D22" s="6"/>
      <c r="E22" s="6"/>
      <c r="F22" s="6"/>
      <c r="G22" s="15"/>
      <c r="H22" s="6"/>
      <c r="I22" s="6"/>
      <c r="J22" s="6"/>
      <c r="K22" s="6"/>
      <c r="L22" s="6"/>
      <c r="M22" s="6"/>
      <c r="N22" s="6"/>
      <c r="O22" s="6"/>
      <c r="P22" s="6"/>
      <c r="Q22" s="6"/>
      <c r="R22" s="6"/>
      <c r="S22" s="6"/>
      <c r="T22" s="6"/>
      <c r="U22" s="6"/>
      <c r="V22" s="6"/>
      <c r="W22" s="6"/>
      <c r="X22" s="6"/>
      <c r="Y22" s="6"/>
      <c r="Z22" s="6"/>
    </row>
    <row r="23" ht="15.75" customHeight="1">
      <c r="A23" s="6"/>
      <c r="B23" s="6"/>
      <c r="C23" s="6"/>
      <c r="D23" s="6"/>
      <c r="E23" s="6"/>
      <c r="F23" s="6"/>
      <c r="G23" s="15"/>
      <c r="H23" s="6"/>
      <c r="I23" s="6"/>
      <c r="J23" s="6"/>
      <c r="K23" s="6"/>
      <c r="L23" s="6"/>
      <c r="M23" s="6"/>
      <c r="N23" s="6"/>
      <c r="O23" s="6"/>
      <c r="P23" s="6"/>
      <c r="Q23" s="6"/>
      <c r="R23" s="6"/>
      <c r="S23" s="6"/>
      <c r="T23" s="6"/>
      <c r="U23" s="6"/>
      <c r="V23" s="6"/>
      <c r="W23" s="6"/>
      <c r="X23" s="6"/>
      <c r="Y23" s="6"/>
      <c r="Z23" s="6"/>
    </row>
    <row r="24" ht="15.75" customHeight="1">
      <c r="A24" s="6"/>
      <c r="B24" s="6"/>
      <c r="C24" s="6"/>
      <c r="D24" s="6"/>
      <c r="E24" s="6"/>
      <c r="F24" s="6"/>
      <c r="G24" s="15"/>
      <c r="H24" s="6"/>
      <c r="I24" s="6"/>
      <c r="J24" s="6"/>
      <c r="K24" s="6"/>
      <c r="L24" s="6"/>
      <c r="M24" s="6"/>
      <c r="N24" s="6"/>
      <c r="O24" s="6"/>
      <c r="P24" s="6"/>
      <c r="Q24" s="6"/>
      <c r="R24" s="6"/>
      <c r="S24" s="6"/>
      <c r="T24" s="6"/>
      <c r="U24" s="6"/>
      <c r="V24" s="6"/>
      <c r="W24" s="6"/>
      <c r="X24" s="6"/>
      <c r="Y24" s="6"/>
      <c r="Z24" s="6"/>
    </row>
    <row r="25" ht="15.75" customHeight="1">
      <c r="A25" s="6"/>
      <c r="B25" s="6"/>
      <c r="C25" s="6"/>
      <c r="D25" s="6"/>
      <c r="E25" s="6"/>
      <c r="F25" s="6"/>
      <c r="G25" s="15"/>
      <c r="H25" s="6"/>
      <c r="I25" s="6"/>
      <c r="J25" s="6"/>
      <c r="K25" s="6"/>
      <c r="L25" s="6"/>
      <c r="M25" s="6"/>
      <c r="N25" s="6"/>
      <c r="O25" s="6"/>
      <c r="P25" s="6"/>
      <c r="Q25" s="6"/>
      <c r="R25" s="6"/>
      <c r="S25" s="6"/>
      <c r="T25" s="6"/>
      <c r="U25" s="6"/>
      <c r="V25" s="6"/>
      <c r="W25" s="6"/>
      <c r="X25" s="6"/>
      <c r="Y25" s="6"/>
      <c r="Z25" s="6"/>
    </row>
    <row r="26" ht="15.75" customHeight="1">
      <c r="A26" s="6"/>
      <c r="B26" s="6"/>
      <c r="C26" s="6"/>
      <c r="D26" s="6"/>
      <c r="E26" s="6"/>
      <c r="F26" s="6"/>
      <c r="G26" s="15"/>
      <c r="H26" s="6"/>
      <c r="I26" s="6"/>
      <c r="J26" s="6"/>
      <c r="K26" s="6"/>
      <c r="L26" s="6"/>
      <c r="M26" s="6"/>
      <c r="N26" s="6"/>
      <c r="O26" s="6"/>
      <c r="P26" s="6"/>
      <c r="Q26" s="6"/>
      <c r="R26" s="6"/>
      <c r="S26" s="6"/>
      <c r="T26" s="6"/>
      <c r="U26" s="6"/>
      <c r="V26" s="6"/>
      <c r="W26" s="6"/>
      <c r="X26" s="6"/>
      <c r="Y26" s="6"/>
      <c r="Z26" s="6"/>
    </row>
    <row r="27" ht="15.75" customHeight="1">
      <c r="A27" s="6"/>
      <c r="B27" s="6"/>
      <c r="C27" s="6"/>
      <c r="D27" s="6"/>
      <c r="E27" s="6"/>
      <c r="F27" s="6"/>
      <c r="G27" s="15"/>
      <c r="H27" s="6"/>
      <c r="I27" s="6"/>
      <c r="J27" s="6"/>
      <c r="K27" s="6"/>
      <c r="L27" s="6"/>
      <c r="M27" s="6"/>
      <c r="N27" s="6"/>
      <c r="O27" s="6"/>
      <c r="P27" s="6"/>
      <c r="Q27" s="6"/>
      <c r="R27" s="6"/>
      <c r="S27" s="6"/>
      <c r="T27" s="6"/>
      <c r="U27" s="6"/>
      <c r="V27" s="6"/>
      <c r="W27" s="6"/>
      <c r="X27" s="6"/>
      <c r="Y27" s="6"/>
      <c r="Z27" s="6"/>
    </row>
    <row r="28" ht="15.75" customHeight="1">
      <c r="A28" s="6"/>
      <c r="B28" s="6"/>
      <c r="C28" s="6"/>
      <c r="D28" s="6"/>
      <c r="E28" s="6"/>
      <c r="F28" s="6"/>
      <c r="G28" s="15"/>
      <c r="H28" s="6"/>
      <c r="I28" s="6"/>
      <c r="J28" s="6"/>
      <c r="K28" s="6"/>
      <c r="L28" s="6"/>
      <c r="M28" s="6"/>
      <c r="N28" s="6"/>
      <c r="O28" s="6"/>
      <c r="P28" s="6"/>
      <c r="Q28" s="6"/>
      <c r="R28" s="6"/>
      <c r="S28" s="6"/>
      <c r="T28" s="6"/>
      <c r="U28" s="6"/>
      <c r="V28" s="6"/>
      <c r="W28" s="6"/>
      <c r="X28" s="6"/>
      <c r="Y28" s="6"/>
      <c r="Z28" s="6"/>
    </row>
    <row r="29" ht="15.75" customHeight="1">
      <c r="A29" s="6"/>
      <c r="B29" s="6"/>
      <c r="C29" s="6"/>
      <c r="D29" s="6"/>
      <c r="E29" s="6"/>
      <c r="F29" s="6"/>
      <c r="G29" s="15"/>
      <c r="H29" s="6"/>
      <c r="I29" s="6"/>
      <c r="J29" s="6"/>
      <c r="K29" s="6"/>
      <c r="L29" s="6"/>
      <c r="M29" s="6"/>
      <c r="N29" s="6"/>
      <c r="O29" s="6"/>
      <c r="P29" s="6"/>
      <c r="Q29" s="6"/>
      <c r="R29" s="6"/>
      <c r="S29" s="6"/>
      <c r="T29" s="6"/>
      <c r="U29" s="6"/>
      <c r="V29" s="6"/>
      <c r="W29" s="6"/>
      <c r="X29" s="6"/>
      <c r="Y29" s="6"/>
      <c r="Z29" s="6"/>
    </row>
    <row r="30" ht="15.75" customHeight="1">
      <c r="A30" s="6"/>
      <c r="B30" s="6"/>
      <c r="C30" s="6"/>
      <c r="D30" s="6"/>
      <c r="E30" s="6"/>
      <c r="F30" s="6"/>
      <c r="G30" s="15"/>
      <c r="H30" s="6"/>
      <c r="I30" s="6"/>
      <c r="J30" s="6"/>
      <c r="K30" s="6"/>
      <c r="L30" s="6"/>
      <c r="M30" s="6"/>
      <c r="N30" s="6"/>
      <c r="O30" s="6"/>
      <c r="P30" s="6"/>
      <c r="Q30" s="6"/>
      <c r="R30" s="6"/>
      <c r="S30" s="6"/>
      <c r="T30" s="6"/>
      <c r="U30" s="6"/>
      <c r="V30" s="6"/>
      <c r="W30" s="6"/>
      <c r="X30" s="6"/>
      <c r="Y30" s="6"/>
      <c r="Z30" s="6"/>
    </row>
    <row r="31" ht="15.75" customHeight="1">
      <c r="A31" s="6"/>
      <c r="B31" s="6"/>
      <c r="C31" s="6"/>
      <c r="D31" s="6"/>
      <c r="E31" s="6"/>
      <c r="F31" s="6"/>
      <c r="G31" s="15"/>
      <c r="H31" s="6"/>
      <c r="I31" s="6"/>
      <c r="J31" s="6"/>
      <c r="K31" s="6"/>
      <c r="L31" s="6"/>
      <c r="M31" s="6"/>
      <c r="N31" s="6"/>
      <c r="O31" s="6"/>
      <c r="P31" s="6"/>
      <c r="Q31" s="6"/>
      <c r="R31" s="6"/>
      <c r="S31" s="6"/>
      <c r="T31" s="6"/>
      <c r="U31" s="6"/>
      <c r="V31" s="6"/>
      <c r="W31" s="6"/>
      <c r="X31" s="6"/>
      <c r="Y31" s="6"/>
      <c r="Z31" s="6"/>
    </row>
    <row r="32" ht="15.75" customHeight="1">
      <c r="A32" s="6"/>
      <c r="B32" s="6"/>
      <c r="C32" s="6"/>
      <c r="D32" s="6"/>
      <c r="E32" s="6"/>
      <c r="F32" s="6"/>
      <c r="G32" s="15"/>
      <c r="H32" s="6"/>
      <c r="I32" s="6"/>
      <c r="J32" s="6"/>
      <c r="K32" s="6"/>
      <c r="L32" s="6"/>
      <c r="M32" s="6"/>
      <c r="N32" s="6"/>
      <c r="O32" s="6"/>
      <c r="P32" s="6"/>
      <c r="Q32" s="6"/>
      <c r="R32" s="6"/>
      <c r="S32" s="6"/>
      <c r="T32" s="6"/>
      <c r="U32" s="6"/>
      <c r="V32" s="6"/>
      <c r="W32" s="6"/>
      <c r="X32" s="6"/>
      <c r="Y32" s="6"/>
      <c r="Z32" s="6"/>
    </row>
    <row r="33" ht="15.75" customHeight="1">
      <c r="A33" s="6"/>
      <c r="B33" s="6"/>
      <c r="C33" s="6"/>
      <c r="D33" s="6"/>
      <c r="E33" s="6"/>
      <c r="F33" s="6"/>
      <c r="G33" s="15"/>
      <c r="H33" s="6"/>
      <c r="I33" s="6"/>
      <c r="J33" s="6"/>
      <c r="K33" s="6"/>
      <c r="L33" s="6"/>
      <c r="M33" s="6"/>
      <c r="N33" s="6"/>
      <c r="O33" s="6"/>
      <c r="P33" s="6"/>
      <c r="Q33" s="6"/>
      <c r="R33" s="6"/>
      <c r="S33" s="6"/>
      <c r="T33" s="6"/>
      <c r="U33" s="6"/>
      <c r="V33" s="6"/>
      <c r="W33" s="6"/>
      <c r="X33" s="6"/>
      <c r="Y33" s="6"/>
      <c r="Z33" s="6"/>
    </row>
    <row r="34" ht="15.75" customHeight="1">
      <c r="A34" s="6"/>
      <c r="B34" s="6"/>
      <c r="C34" s="6"/>
      <c r="D34" s="6"/>
      <c r="E34" s="6"/>
      <c r="F34" s="6"/>
      <c r="G34" s="15"/>
      <c r="H34" s="6"/>
      <c r="I34" s="6"/>
      <c r="J34" s="6"/>
      <c r="K34" s="6"/>
      <c r="L34" s="6"/>
      <c r="M34" s="6"/>
      <c r="N34" s="6"/>
      <c r="O34" s="6"/>
      <c r="P34" s="6"/>
      <c r="Q34" s="6"/>
      <c r="R34" s="6"/>
      <c r="S34" s="6"/>
      <c r="T34" s="6"/>
      <c r="U34" s="6"/>
      <c r="V34" s="6"/>
      <c r="W34" s="6"/>
      <c r="X34" s="6"/>
      <c r="Y34" s="6"/>
      <c r="Z34" s="6"/>
    </row>
    <row r="35" ht="15.75" customHeight="1">
      <c r="A35" s="6"/>
      <c r="B35" s="6"/>
      <c r="C35" s="6"/>
      <c r="D35" s="6"/>
      <c r="E35" s="6"/>
      <c r="F35" s="6"/>
      <c r="G35" s="15"/>
      <c r="H35" s="6"/>
      <c r="I35" s="6"/>
      <c r="J35" s="6"/>
      <c r="K35" s="6"/>
      <c r="L35" s="6"/>
      <c r="M35" s="6"/>
      <c r="N35" s="6"/>
      <c r="O35" s="6"/>
      <c r="P35" s="6"/>
      <c r="Q35" s="6"/>
      <c r="R35" s="6"/>
      <c r="S35" s="6"/>
      <c r="T35" s="6"/>
      <c r="U35" s="6"/>
      <c r="V35" s="6"/>
      <c r="W35" s="6"/>
      <c r="X35" s="6"/>
      <c r="Y35" s="6"/>
      <c r="Z35" s="6"/>
    </row>
    <row r="36" ht="15.75" customHeight="1">
      <c r="A36" s="6"/>
      <c r="B36" s="6"/>
      <c r="C36" s="6"/>
      <c r="D36" s="6"/>
      <c r="E36" s="6"/>
      <c r="F36" s="6"/>
      <c r="G36" s="15"/>
      <c r="H36" s="6"/>
      <c r="I36" s="6"/>
      <c r="J36" s="6"/>
      <c r="K36" s="6"/>
      <c r="L36" s="6"/>
      <c r="M36" s="6"/>
      <c r="N36" s="6"/>
      <c r="O36" s="6"/>
      <c r="P36" s="6"/>
      <c r="Q36" s="6"/>
      <c r="R36" s="6"/>
      <c r="S36" s="6"/>
      <c r="T36" s="6"/>
      <c r="U36" s="6"/>
      <c r="V36" s="6"/>
      <c r="W36" s="6"/>
      <c r="X36" s="6"/>
      <c r="Y36" s="6"/>
      <c r="Z36" s="6"/>
    </row>
    <row r="37" ht="15.75" customHeight="1">
      <c r="A37" s="6"/>
      <c r="B37" s="6"/>
      <c r="C37" s="6"/>
      <c r="D37" s="6"/>
      <c r="E37" s="6"/>
      <c r="F37" s="6"/>
      <c r="G37" s="15"/>
      <c r="H37" s="6"/>
      <c r="I37" s="6"/>
      <c r="J37" s="6"/>
      <c r="K37" s="6"/>
      <c r="L37" s="6"/>
      <c r="M37" s="6"/>
      <c r="N37" s="6"/>
      <c r="O37" s="6"/>
      <c r="P37" s="6"/>
      <c r="Q37" s="6"/>
      <c r="R37" s="6"/>
      <c r="S37" s="6"/>
      <c r="T37" s="6"/>
      <c r="U37" s="6"/>
      <c r="V37" s="6"/>
      <c r="W37" s="6"/>
      <c r="X37" s="6"/>
      <c r="Y37" s="6"/>
      <c r="Z37" s="6"/>
    </row>
    <row r="38" ht="15.75" customHeight="1">
      <c r="A38" s="6"/>
      <c r="B38" s="6"/>
      <c r="C38" s="6"/>
      <c r="D38" s="6"/>
      <c r="E38" s="6"/>
      <c r="F38" s="6"/>
      <c r="G38" s="15"/>
      <c r="H38" s="6"/>
      <c r="I38" s="6"/>
      <c r="J38" s="6"/>
      <c r="K38" s="6"/>
      <c r="L38" s="6"/>
      <c r="M38" s="6"/>
      <c r="N38" s="6"/>
      <c r="O38" s="6"/>
      <c r="P38" s="6"/>
      <c r="Q38" s="6"/>
      <c r="R38" s="6"/>
      <c r="S38" s="6"/>
      <c r="T38" s="6"/>
      <c r="U38" s="6"/>
      <c r="V38" s="6"/>
      <c r="W38" s="6"/>
      <c r="X38" s="6"/>
      <c r="Y38" s="6"/>
      <c r="Z38" s="6"/>
    </row>
    <row r="39" ht="15.75" customHeight="1">
      <c r="A39" s="6"/>
      <c r="B39" s="6"/>
      <c r="C39" s="6"/>
      <c r="D39" s="6"/>
      <c r="E39" s="6"/>
      <c r="F39" s="6"/>
      <c r="G39" s="15"/>
      <c r="H39" s="6"/>
      <c r="I39" s="6"/>
      <c r="J39" s="6"/>
      <c r="K39" s="6"/>
      <c r="L39" s="6"/>
      <c r="M39" s="6"/>
      <c r="N39" s="6"/>
      <c r="O39" s="6"/>
      <c r="P39" s="6"/>
      <c r="Q39" s="6"/>
      <c r="R39" s="6"/>
      <c r="S39" s="6"/>
      <c r="T39" s="6"/>
      <c r="U39" s="6"/>
      <c r="V39" s="6"/>
      <c r="W39" s="6"/>
      <c r="X39" s="6"/>
      <c r="Y39" s="6"/>
      <c r="Z39" s="6"/>
    </row>
    <row r="40" ht="15.75" customHeight="1">
      <c r="A40" s="6"/>
      <c r="B40" s="6"/>
      <c r="C40" s="6"/>
      <c r="D40" s="6"/>
      <c r="E40" s="6"/>
      <c r="F40" s="6"/>
      <c r="G40" s="15"/>
      <c r="H40" s="6"/>
      <c r="I40" s="6"/>
      <c r="J40" s="6"/>
      <c r="K40" s="6"/>
      <c r="L40" s="6"/>
      <c r="M40" s="6"/>
      <c r="N40" s="6"/>
      <c r="O40" s="6"/>
      <c r="P40" s="6"/>
      <c r="Q40" s="6"/>
      <c r="R40" s="6"/>
      <c r="S40" s="6"/>
      <c r="T40" s="6"/>
      <c r="U40" s="6"/>
      <c r="V40" s="6"/>
      <c r="W40" s="6"/>
      <c r="X40" s="6"/>
      <c r="Y40" s="6"/>
      <c r="Z40" s="6"/>
    </row>
    <row r="41" ht="15.75" customHeight="1">
      <c r="A41" s="6"/>
      <c r="B41" s="6"/>
      <c r="C41" s="6"/>
      <c r="D41" s="6"/>
      <c r="E41" s="6"/>
      <c r="F41" s="6"/>
      <c r="G41" s="15"/>
      <c r="H41" s="6"/>
      <c r="I41" s="6"/>
      <c r="J41" s="6"/>
      <c r="K41" s="6"/>
      <c r="L41" s="6"/>
      <c r="M41" s="6"/>
      <c r="N41" s="6"/>
      <c r="O41" s="6"/>
      <c r="P41" s="6"/>
      <c r="Q41" s="6"/>
      <c r="R41" s="6"/>
      <c r="S41" s="6"/>
      <c r="T41" s="6"/>
      <c r="U41" s="6"/>
      <c r="V41" s="6"/>
      <c r="W41" s="6"/>
      <c r="X41" s="6"/>
      <c r="Y41" s="6"/>
      <c r="Z41" s="6"/>
    </row>
    <row r="42" ht="15.75" customHeight="1">
      <c r="A42" s="6"/>
      <c r="B42" s="6"/>
      <c r="C42" s="6"/>
      <c r="D42" s="6"/>
      <c r="E42" s="6"/>
      <c r="F42" s="6"/>
      <c r="G42" s="15"/>
      <c r="H42" s="6"/>
      <c r="I42" s="6"/>
      <c r="J42" s="6"/>
      <c r="K42" s="6"/>
      <c r="L42" s="6"/>
      <c r="M42" s="6"/>
      <c r="N42" s="6"/>
      <c r="O42" s="6"/>
      <c r="P42" s="6"/>
      <c r="Q42" s="6"/>
      <c r="R42" s="6"/>
      <c r="S42" s="6"/>
      <c r="T42" s="6"/>
      <c r="U42" s="6"/>
      <c r="V42" s="6"/>
      <c r="W42" s="6"/>
      <c r="X42" s="6"/>
      <c r="Y42" s="6"/>
      <c r="Z42" s="6"/>
    </row>
    <row r="43" ht="15.75" customHeight="1">
      <c r="A43" s="6"/>
      <c r="B43" s="6"/>
      <c r="C43" s="6"/>
      <c r="D43" s="6"/>
      <c r="E43" s="6"/>
      <c r="F43" s="6"/>
      <c r="G43" s="15"/>
      <c r="H43" s="6"/>
      <c r="I43" s="6"/>
      <c r="J43" s="6"/>
      <c r="K43" s="6"/>
      <c r="L43" s="6"/>
      <c r="M43" s="6"/>
      <c r="N43" s="6"/>
      <c r="O43" s="6"/>
      <c r="P43" s="6"/>
      <c r="Q43" s="6"/>
      <c r="R43" s="6"/>
      <c r="S43" s="6"/>
      <c r="T43" s="6"/>
      <c r="U43" s="6"/>
      <c r="V43" s="6"/>
      <c r="W43" s="6"/>
      <c r="X43" s="6"/>
      <c r="Y43" s="6"/>
      <c r="Z43" s="6"/>
    </row>
    <row r="44" ht="15.75" customHeight="1">
      <c r="A44" s="6"/>
      <c r="B44" s="6"/>
      <c r="C44" s="6"/>
      <c r="D44" s="6"/>
      <c r="E44" s="6"/>
      <c r="F44" s="6"/>
      <c r="G44" s="15"/>
      <c r="H44" s="6"/>
      <c r="I44" s="6"/>
      <c r="J44" s="6"/>
      <c r="K44" s="6"/>
      <c r="L44" s="6"/>
      <c r="M44" s="6"/>
      <c r="N44" s="6"/>
      <c r="O44" s="6"/>
      <c r="P44" s="6"/>
      <c r="Q44" s="6"/>
      <c r="R44" s="6"/>
      <c r="S44" s="6"/>
      <c r="T44" s="6"/>
      <c r="U44" s="6"/>
      <c r="V44" s="6"/>
      <c r="W44" s="6"/>
      <c r="X44" s="6"/>
      <c r="Y44" s="6"/>
      <c r="Z44" s="6"/>
    </row>
    <row r="45" ht="15.75" customHeight="1">
      <c r="A45" s="6"/>
      <c r="B45" s="6"/>
      <c r="C45" s="6"/>
      <c r="D45" s="6"/>
      <c r="E45" s="6"/>
      <c r="F45" s="6"/>
      <c r="G45" s="15"/>
      <c r="H45" s="6"/>
      <c r="I45" s="6"/>
      <c r="J45" s="6"/>
      <c r="K45" s="6"/>
      <c r="L45" s="6"/>
      <c r="M45" s="6"/>
      <c r="N45" s="6"/>
      <c r="O45" s="6"/>
      <c r="P45" s="6"/>
      <c r="Q45" s="6"/>
      <c r="R45" s="6"/>
      <c r="S45" s="6"/>
      <c r="T45" s="6"/>
      <c r="U45" s="6"/>
      <c r="V45" s="6"/>
      <c r="W45" s="6"/>
      <c r="X45" s="6"/>
      <c r="Y45" s="6"/>
      <c r="Z45" s="6"/>
    </row>
    <row r="46" ht="15.75" customHeight="1">
      <c r="A46" s="6"/>
      <c r="B46" s="6"/>
      <c r="C46" s="6"/>
      <c r="D46" s="6"/>
      <c r="E46" s="6"/>
      <c r="F46" s="6"/>
      <c r="G46" s="15"/>
      <c r="H46" s="6"/>
      <c r="I46" s="6"/>
      <c r="J46" s="6"/>
      <c r="K46" s="6"/>
      <c r="L46" s="6"/>
      <c r="M46" s="6"/>
      <c r="N46" s="6"/>
      <c r="O46" s="6"/>
      <c r="P46" s="6"/>
      <c r="Q46" s="6"/>
      <c r="R46" s="6"/>
      <c r="S46" s="6"/>
      <c r="T46" s="6"/>
      <c r="U46" s="6"/>
      <c r="V46" s="6"/>
      <c r="W46" s="6"/>
      <c r="X46" s="6"/>
      <c r="Y46" s="6"/>
      <c r="Z46" s="6"/>
    </row>
    <row r="47" ht="15.75" customHeight="1">
      <c r="A47" s="6"/>
      <c r="B47" s="6"/>
      <c r="C47" s="6"/>
      <c r="D47" s="6"/>
      <c r="E47" s="6"/>
      <c r="F47" s="6"/>
      <c r="G47" s="15"/>
      <c r="H47" s="6"/>
      <c r="I47" s="6"/>
      <c r="J47" s="6"/>
      <c r="K47" s="6"/>
      <c r="L47" s="6"/>
      <c r="M47" s="6"/>
      <c r="N47" s="6"/>
      <c r="O47" s="6"/>
      <c r="P47" s="6"/>
      <c r="Q47" s="6"/>
      <c r="R47" s="6"/>
      <c r="S47" s="6"/>
      <c r="T47" s="6"/>
      <c r="U47" s="6"/>
      <c r="V47" s="6"/>
      <c r="W47" s="6"/>
      <c r="X47" s="6"/>
      <c r="Y47" s="6"/>
      <c r="Z47" s="6"/>
    </row>
    <row r="48" ht="15.75" customHeight="1">
      <c r="A48" s="6"/>
      <c r="B48" s="6"/>
      <c r="C48" s="6"/>
      <c r="D48" s="6"/>
      <c r="E48" s="6"/>
      <c r="F48" s="6"/>
      <c r="G48" s="15"/>
      <c r="H48" s="6"/>
      <c r="I48" s="6"/>
      <c r="J48" s="6"/>
      <c r="K48" s="6"/>
      <c r="L48" s="6"/>
      <c r="M48" s="6"/>
      <c r="N48" s="6"/>
      <c r="O48" s="6"/>
      <c r="P48" s="6"/>
      <c r="Q48" s="6"/>
      <c r="R48" s="6"/>
      <c r="S48" s="6"/>
      <c r="T48" s="6"/>
      <c r="U48" s="6"/>
      <c r="V48" s="6"/>
      <c r="W48" s="6"/>
      <c r="X48" s="6"/>
      <c r="Y48" s="6"/>
      <c r="Z48" s="6"/>
    </row>
    <row r="49" ht="15.75" customHeight="1">
      <c r="A49" s="6"/>
      <c r="B49" s="6"/>
      <c r="C49" s="6"/>
      <c r="D49" s="6"/>
      <c r="E49" s="6"/>
      <c r="F49" s="6"/>
      <c r="G49" s="15"/>
      <c r="H49" s="6"/>
      <c r="I49" s="6"/>
      <c r="J49" s="6"/>
      <c r="K49" s="6"/>
      <c r="L49" s="6"/>
      <c r="M49" s="6"/>
      <c r="N49" s="6"/>
      <c r="O49" s="6"/>
      <c r="P49" s="6"/>
      <c r="Q49" s="6"/>
      <c r="R49" s="6"/>
      <c r="S49" s="6"/>
      <c r="T49" s="6"/>
      <c r="U49" s="6"/>
      <c r="V49" s="6"/>
      <c r="W49" s="6"/>
      <c r="X49" s="6"/>
      <c r="Y49" s="6"/>
      <c r="Z49" s="6"/>
    </row>
    <row r="50" ht="15.75" customHeight="1">
      <c r="A50" s="6"/>
      <c r="B50" s="6"/>
      <c r="C50" s="6"/>
      <c r="D50" s="6"/>
      <c r="E50" s="6"/>
      <c r="F50" s="6"/>
      <c r="G50" s="15"/>
      <c r="H50" s="6"/>
      <c r="I50" s="6"/>
      <c r="J50" s="6"/>
      <c r="K50" s="6"/>
      <c r="L50" s="6"/>
      <c r="M50" s="6"/>
      <c r="N50" s="6"/>
      <c r="O50" s="6"/>
      <c r="P50" s="6"/>
      <c r="Q50" s="6"/>
      <c r="R50" s="6"/>
      <c r="S50" s="6"/>
      <c r="T50" s="6"/>
      <c r="U50" s="6"/>
      <c r="V50" s="6"/>
      <c r="W50" s="6"/>
      <c r="X50" s="6"/>
      <c r="Y50" s="6"/>
      <c r="Z50" s="6"/>
    </row>
    <row r="51" ht="15.75" customHeight="1">
      <c r="A51" s="6"/>
      <c r="B51" s="6"/>
      <c r="C51" s="6"/>
      <c r="D51" s="6"/>
      <c r="E51" s="6"/>
      <c r="F51" s="6"/>
      <c r="G51" s="15"/>
      <c r="H51" s="6"/>
      <c r="I51" s="6"/>
      <c r="J51" s="6"/>
      <c r="K51" s="6"/>
      <c r="L51" s="6"/>
      <c r="M51" s="6"/>
      <c r="N51" s="6"/>
      <c r="O51" s="6"/>
      <c r="P51" s="6"/>
      <c r="Q51" s="6"/>
      <c r="R51" s="6"/>
      <c r="S51" s="6"/>
      <c r="T51" s="6"/>
      <c r="U51" s="6"/>
      <c r="V51" s="6"/>
      <c r="W51" s="6"/>
      <c r="X51" s="6"/>
      <c r="Y51" s="6"/>
      <c r="Z51" s="6"/>
    </row>
    <row r="52" ht="15.75" customHeight="1">
      <c r="A52" s="6"/>
      <c r="B52" s="6"/>
      <c r="C52" s="6"/>
      <c r="D52" s="6"/>
      <c r="E52" s="6"/>
      <c r="F52" s="6"/>
      <c r="G52" s="15"/>
      <c r="H52" s="6"/>
      <c r="I52" s="6"/>
      <c r="J52" s="6"/>
      <c r="K52" s="6"/>
      <c r="L52" s="6"/>
      <c r="M52" s="6"/>
      <c r="N52" s="6"/>
      <c r="O52" s="6"/>
      <c r="P52" s="6"/>
      <c r="Q52" s="6"/>
      <c r="R52" s="6"/>
      <c r="S52" s="6"/>
      <c r="T52" s="6"/>
      <c r="U52" s="6"/>
      <c r="V52" s="6"/>
      <c r="W52" s="6"/>
      <c r="X52" s="6"/>
      <c r="Y52" s="6"/>
      <c r="Z52" s="6"/>
    </row>
    <row r="53" ht="15.75" customHeight="1">
      <c r="A53" s="6"/>
      <c r="B53" s="6"/>
      <c r="C53" s="6"/>
      <c r="D53" s="6"/>
      <c r="E53" s="6"/>
      <c r="F53" s="6"/>
      <c r="G53" s="15"/>
      <c r="H53" s="6"/>
      <c r="I53" s="6"/>
      <c r="J53" s="6"/>
      <c r="K53" s="6"/>
      <c r="L53" s="6"/>
      <c r="M53" s="6"/>
      <c r="N53" s="6"/>
      <c r="O53" s="6"/>
      <c r="P53" s="6"/>
      <c r="Q53" s="6"/>
      <c r="R53" s="6"/>
      <c r="S53" s="6"/>
      <c r="T53" s="6"/>
      <c r="U53" s="6"/>
      <c r="V53" s="6"/>
      <c r="W53" s="6"/>
      <c r="X53" s="6"/>
      <c r="Y53" s="6"/>
      <c r="Z53" s="6"/>
    </row>
    <row r="54" ht="15.75" customHeight="1">
      <c r="A54" s="6"/>
      <c r="B54" s="6"/>
      <c r="C54" s="6"/>
      <c r="D54" s="6"/>
      <c r="E54" s="6"/>
      <c r="F54" s="6"/>
      <c r="G54" s="15"/>
      <c r="H54" s="6"/>
      <c r="I54" s="6"/>
      <c r="J54" s="6"/>
      <c r="K54" s="6"/>
      <c r="L54" s="6"/>
      <c r="M54" s="6"/>
      <c r="N54" s="6"/>
      <c r="O54" s="6"/>
      <c r="P54" s="6"/>
      <c r="Q54" s="6"/>
      <c r="R54" s="6"/>
      <c r="S54" s="6"/>
      <c r="T54" s="6"/>
      <c r="U54" s="6"/>
      <c r="V54" s="6"/>
      <c r="W54" s="6"/>
      <c r="X54" s="6"/>
      <c r="Y54" s="6"/>
      <c r="Z54" s="6"/>
    </row>
    <row r="55" ht="15.75" customHeight="1">
      <c r="A55" s="6"/>
      <c r="B55" s="6"/>
      <c r="C55" s="6"/>
      <c r="D55" s="6"/>
      <c r="E55" s="6"/>
      <c r="F55" s="6"/>
      <c r="G55" s="15"/>
      <c r="H55" s="6"/>
      <c r="I55" s="6"/>
      <c r="J55" s="6"/>
      <c r="K55" s="6"/>
      <c r="L55" s="6"/>
      <c r="M55" s="6"/>
      <c r="N55" s="6"/>
      <c r="O55" s="6"/>
      <c r="P55" s="6"/>
      <c r="Q55" s="6"/>
      <c r="R55" s="6"/>
      <c r="S55" s="6"/>
      <c r="T55" s="6"/>
      <c r="U55" s="6"/>
      <c r="V55" s="6"/>
      <c r="W55" s="6"/>
      <c r="X55" s="6"/>
      <c r="Y55" s="6"/>
      <c r="Z55" s="6"/>
    </row>
    <row r="56" ht="15.75" customHeight="1">
      <c r="A56" s="6"/>
      <c r="B56" s="6"/>
      <c r="C56" s="6"/>
      <c r="D56" s="6"/>
      <c r="E56" s="6"/>
      <c r="F56" s="6"/>
      <c r="G56" s="15"/>
      <c r="H56" s="6"/>
      <c r="I56" s="6"/>
      <c r="J56" s="6"/>
      <c r="K56" s="6"/>
      <c r="L56" s="6"/>
      <c r="M56" s="6"/>
      <c r="N56" s="6"/>
      <c r="O56" s="6"/>
      <c r="P56" s="6"/>
      <c r="Q56" s="6"/>
      <c r="R56" s="6"/>
      <c r="S56" s="6"/>
      <c r="T56" s="6"/>
      <c r="U56" s="6"/>
      <c r="V56" s="6"/>
      <c r="W56" s="6"/>
      <c r="X56" s="6"/>
      <c r="Y56" s="6"/>
      <c r="Z56" s="6"/>
    </row>
    <row r="57" ht="15.75" customHeight="1">
      <c r="A57" s="6"/>
      <c r="B57" s="6"/>
      <c r="C57" s="6"/>
      <c r="D57" s="6"/>
      <c r="E57" s="6"/>
      <c r="F57" s="6"/>
      <c r="G57" s="15"/>
      <c r="H57" s="6"/>
      <c r="I57" s="6"/>
      <c r="J57" s="6"/>
      <c r="K57" s="6"/>
      <c r="L57" s="6"/>
      <c r="M57" s="6"/>
      <c r="N57" s="6"/>
      <c r="O57" s="6"/>
      <c r="P57" s="6"/>
      <c r="Q57" s="6"/>
      <c r="R57" s="6"/>
      <c r="S57" s="6"/>
      <c r="T57" s="6"/>
      <c r="U57" s="6"/>
      <c r="V57" s="6"/>
      <c r="W57" s="6"/>
      <c r="X57" s="6"/>
      <c r="Y57" s="6"/>
      <c r="Z57" s="6"/>
    </row>
    <row r="58" ht="15.75" customHeight="1">
      <c r="A58" s="6"/>
      <c r="B58" s="6"/>
      <c r="C58" s="6"/>
      <c r="D58" s="6"/>
      <c r="E58" s="6"/>
      <c r="F58" s="6"/>
      <c r="G58" s="15"/>
      <c r="H58" s="6"/>
      <c r="I58" s="6"/>
      <c r="J58" s="6"/>
      <c r="K58" s="6"/>
      <c r="L58" s="6"/>
      <c r="M58" s="6"/>
      <c r="N58" s="6"/>
      <c r="O58" s="6"/>
      <c r="P58" s="6"/>
      <c r="Q58" s="6"/>
      <c r="R58" s="6"/>
      <c r="S58" s="6"/>
      <c r="T58" s="6"/>
      <c r="U58" s="6"/>
      <c r="V58" s="6"/>
      <c r="W58" s="6"/>
      <c r="X58" s="6"/>
      <c r="Y58" s="6"/>
      <c r="Z58" s="6"/>
    </row>
    <row r="59" ht="15.75" customHeight="1">
      <c r="A59" s="6"/>
      <c r="B59" s="6"/>
      <c r="C59" s="6"/>
      <c r="D59" s="6"/>
      <c r="E59" s="6"/>
      <c r="F59" s="6"/>
      <c r="G59" s="15"/>
      <c r="H59" s="6"/>
      <c r="I59" s="6"/>
      <c r="J59" s="6"/>
      <c r="K59" s="6"/>
      <c r="L59" s="6"/>
      <c r="M59" s="6"/>
      <c r="N59" s="6"/>
      <c r="O59" s="6"/>
      <c r="P59" s="6"/>
      <c r="Q59" s="6"/>
      <c r="R59" s="6"/>
      <c r="S59" s="6"/>
      <c r="T59" s="6"/>
      <c r="U59" s="6"/>
      <c r="V59" s="6"/>
      <c r="W59" s="6"/>
      <c r="X59" s="6"/>
      <c r="Y59" s="6"/>
      <c r="Z59" s="6"/>
    </row>
    <row r="60" ht="15.75" customHeight="1">
      <c r="A60" s="6"/>
      <c r="B60" s="6"/>
      <c r="C60" s="6"/>
      <c r="D60" s="6"/>
      <c r="E60" s="6"/>
      <c r="F60" s="6"/>
      <c r="G60" s="15"/>
      <c r="H60" s="6"/>
      <c r="I60" s="6"/>
      <c r="J60" s="6"/>
      <c r="K60" s="6"/>
      <c r="L60" s="6"/>
      <c r="M60" s="6"/>
      <c r="N60" s="6"/>
      <c r="O60" s="6"/>
      <c r="P60" s="6"/>
      <c r="Q60" s="6"/>
      <c r="R60" s="6"/>
      <c r="S60" s="6"/>
      <c r="T60" s="6"/>
      <c r="U60" s="6"/>
      <c r="V60" s="6"/>
      <c r="W60" s="6"/>
      <c r="X60" s="6"/>
      <c r="Y60" s="6"/>
      <c r="Z60" s="6"/>
    </row>
    <row r="61" ht="15.75" customHeight="1">
      <c r="A61" s="6"/>
      <c r="B61" s="6"/>
      <c r="C61" s="6"/>
      <c r="D61" s="6"/>
      <c r="E61" s="6"/>
      <c r="F61" s="6"/>
      <c r="G61" s="15"/>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G62" s="15"/>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15"/>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15"/>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15"/>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15"/>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15"/>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15"/>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15"/>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15"/>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15"/>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15"/>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15"/>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15"/>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15"/>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15"/>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15"/>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15"/>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15"/>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15"/>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15"/>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15"/>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15"/>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15"/>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15"/>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15"/>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15"/>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15"/>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15"/>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15"/>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15"/>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15"/>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15"/>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15"/>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15"/>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15"/>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15"/>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15"/>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15"/>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15"/>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15"/>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15"/>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15"/>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15"/>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15"/>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15"/>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15"/>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15"/>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15"/>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15"/>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15"/>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15"/>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15"/>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15"/>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15"/>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15"/>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15"/>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15"/>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15"/>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15"/>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15"/>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15"/>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15"/>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15"/>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15"/>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15"/>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15"/>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15"/>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15"/>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15"/>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15"/>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15"/>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15"/>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15"/>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15"/>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15"/>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15"/>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15"/>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15"/>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15"/>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15"/>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15"/>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15"/>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15"/>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15"/>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15"/>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15"/>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15"/>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15"/>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15"/>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15"/>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15"/>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15"/>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15"/>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15"/>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15"/>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15"/>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15"/>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15"/>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15"/>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15"/>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15"/>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15"/>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15"/>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15"/>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15"/>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15"/>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15"/>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15"/>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15"/>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15"/>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15"/>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15"/>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15"/>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15"/>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15"/>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15"/>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15"/>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15"/>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15"/>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15"/>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15"/>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15"/>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15"/>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15"/>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15"/>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15"/>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15"/>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15"/>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15"/>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15"/>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15"/>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15"/>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15"/>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15"/>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15"/>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15"/>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15"/>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15"/>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15"/>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15"/>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15"/>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15"/>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15"/>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15"/>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15"/>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15"/>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15"/>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15"/>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15"/>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15"/>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15"/>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15"/>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15"/>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15"/>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15"/>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15"/>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15"/>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15"/>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15"/>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15"/>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15"/>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15"/>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15"/>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15"/>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15"/>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15"/>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15"/>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15"/>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15"/>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15"/>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15"/>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15"/>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15"/>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15"/>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15"/>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15"/>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15"/>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15"/>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15"/>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15"/>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15"/>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15"/>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15"/>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15"/>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15"/>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15"/>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15"/>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15"/>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15"/>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15"/>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15"/>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15"/>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15"/>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15"/>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15"/>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15"/>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15"/>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15"/>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15"/>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15"/>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15"/>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15"/>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15"/>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15"/>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15"/>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15"/>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15"/>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15"/>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15"/>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15"/>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15"/>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15"/>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15"/>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15"/>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15"/>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15"/>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15"/>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15"/>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15"/>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15"/>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15"/>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15"/>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15"/>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15"/>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15"/>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15"/>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15"/>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15"/>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15"/>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15"/>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15"/>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15"/>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15"/>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15"/>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15"/>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15"/>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15"/>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15"/>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15"/>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15"/>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15"/>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15"/>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15"/>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15"/>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15"/>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15"/>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15"/>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15"/>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15"/>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15"/>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15"/>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15"/>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15"/>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15"/>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15"/>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15"/>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15"/>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15"/>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15"/>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15"/>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15"/>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15"/>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15"/>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15"/>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15"/>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15"/>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15"/>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15"/>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15"/>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15"/>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15"/>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15"/>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15"/>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15"/>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15"/>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15"/>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15"/>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15"/>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15"/>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15"/>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15"/>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15"/>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15"/>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15"/>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15"/>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15"/>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15"/>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15"/>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15"/>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15"/>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15"/>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15"/>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15"/>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15"/>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15"/>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15"/>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15"/>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15"/>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15"/>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15"/>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15"/>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15"/>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15"/>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15"/>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15"/>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15"/>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15"/>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15"/>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15"/>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15"/>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15"/>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15"/>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15"/>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15"/>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15"/>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15"/>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15"/>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15"/>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15"/>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15"/>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15"/>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15"/>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15"/>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15"/>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15"/>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15"/>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15"/>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15"/>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15"/>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15"/>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15"/>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15"/>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15"/>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15"/>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15"/>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15"/>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15"/>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15"/>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15"/>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15"/>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15"/>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15"/>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15"/>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15"/>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15"/>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15"/>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15"/>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15"/>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15"/>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15"/>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15"/>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15"/>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15"/>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15"/>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15"/>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15"/>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15"/>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15"/>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15"/>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15"/>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15"/>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15"/>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15"/>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15"/>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15"/>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15"/>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15"/>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15"/>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15"/>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15"/>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15"/>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15"/>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15"/>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15"/>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15"/>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15"/>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15"/>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15"/>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15"/>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15"/>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15"/>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15"/>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15"/>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15"/>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15"/>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15"/>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15"/>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15"/>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15"/>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15"/>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15"/>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15"/>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15"/>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15"/>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15"/>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15"/>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15"/>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15"/>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15"/>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15"/>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15"/>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15"/>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15"/>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15"/>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15"/>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15"/>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15"/>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15"/>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15"/>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15"/>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15"/>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15"/>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15"/>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15"/>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15"/>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15"/>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15"/>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15"/>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15"/>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15"/>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15"/>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15"/>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15"/>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15"/>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15"/>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15"/>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15"/>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15"/>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15"/>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15"/>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15"/>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15"/>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15"/>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15"/>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15"/>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15"/>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15"/>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15"/>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15"/>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15"/>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15"/>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15"/>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15"/>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15"/>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15"/>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15"/>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15"/>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15"/>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15"/>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15"/>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15"/>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15"/>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15"/>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15"/>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15"/>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15"/>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15"/>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15"/>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15"/>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15"/>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15"/>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15"/>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15"/>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15"/>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15"/>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15"/>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15"/>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15"/>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15"/>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15"/>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15"/>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15"/>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15"/>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15"/>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15"/>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15"/>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15"/>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15"/>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15"/>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15"/>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15"/>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15"/>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15"/>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15"/>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15"/>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15"/>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15"/>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15"/>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15"/>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15"/>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15"/>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15"/>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15"/>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15"/>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15"/>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15"/>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15"/>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15"/>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15"/>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15"/>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15"/>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15"/>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15"/>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15"/>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15"/>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15"/>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15"/>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15"/>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15"/>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15"/>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15"/>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15"/>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15"/>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15"/>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15"/>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15"/>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15"/>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15"/>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15"/>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15"/>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15"/>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15"/>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15"/>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15"/>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15"/>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15"/>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15"/>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15"/>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15"/>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15"/>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15"/>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15"/>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15"/>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15"/>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15"/>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15"/>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15"/>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15"/>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15"/>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15"/>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15"/>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15"/>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15"/>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15"/>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15"/>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15"/>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15"/>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15"/>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15"/>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15"/>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15"/>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15"/>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15"/>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15"/>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15"/>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15"/>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15"/>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15"/>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15"/>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15"/>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15"/>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15"/>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15"/>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15"/>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15"/>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15"/>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15"/>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15"/>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15"/>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15"/>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15"/>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15"/>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15"/>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15"/>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15"/>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15"/>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15"/>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15"/>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15"/>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15"/>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15"/>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15"/>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15"/>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15"/>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15"/>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15"/>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15"/>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15"/>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15"/>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15"/>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15"/>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15"/>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15"/>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15"/>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15"/>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15"/>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15"/>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15"/>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15"/>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15"/>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15"/>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15"/>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15"/>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15"/>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15"/>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15"/>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15"/>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15"/>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15"/>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15"/>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15"/>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15"/>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15"/>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15"/>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15"/>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15"/>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15"/>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15"/>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15"/>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15"/>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15"/>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15"/>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15"/>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15"/>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15"/>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15"/>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15"/>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15"/>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15"/>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15"/>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15"/>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15"/>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15"/>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15"/>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15"/>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15"/>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15"/>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15"/>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15"/>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15"/>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15"/>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15"/>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15"/>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15"/>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15"/>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15"/>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15"/>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15"/>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15"/>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15"/>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15"/>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15"/>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15"/>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15"/>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15"/>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15"/>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15"/>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15"/>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15"/>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15"/>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15"/>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15"/>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15"/>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15"/>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15"/>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15"/>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15"/>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15"/>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15"/>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15"/>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15"/>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15"/>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15"/>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15"/>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15"/>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15"/>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15"/>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15"/>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15"/>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15"/>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15"/>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15"/>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15"/>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15"/>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15"/>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15"/>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15"/>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15"/>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15"/>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15"/>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15"/>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15"/>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15"/>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15"/>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15"/>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15"/>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15"/>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15"/>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15"/>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15"/>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15"/>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15"/>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15"/>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15"/>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15"/>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15"/>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15"/>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15"/>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15"/>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15"/>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15"/>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15"/>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15"/>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15"/>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15"/>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15"/>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15"/>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15"/>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15"/>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15"/>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15"/>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15"/>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15"/>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15"/>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15"/>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15"/>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15"/>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15"/>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15"/>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15"/>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15"/>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15"/>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15"/>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15"/>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15"/>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15"/>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15"/>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15"/>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15"/>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15"/>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15"/>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15"/>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15"/>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15"/>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15"/>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15"/>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15"/>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15"/>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15"/>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15"/>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15"/>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15"/>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15"/>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15"/>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15"/>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15"/>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15"/>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15"/>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15"/>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15"/>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15"/>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15"/>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15"/>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15"/>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15"/>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15"/>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15"/>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15"/>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15"/>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15"/>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15"/>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15"/>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15"/>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15"/>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15"/>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15"/>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15"/>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15"/>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15"/>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15"/>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15"/>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15"/>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15"/>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15"/>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15"/>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15"/>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15"/>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15"/>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15"/>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15"/>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15"/>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15"/>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15"/>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15"/>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15"/>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15"/>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15"/>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15"/>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15"/>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15"/>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15"/>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15"/>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15"/>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15"/>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15"/>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15"/>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15"/>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15"/>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15"/>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15"/>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15"/>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15"/>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15"/>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15"/>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15"/>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15"/>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15"/>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15"/>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15"/>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15"/>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15"/>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15"/>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15"/>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15"/>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15"/>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15"/>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15"/>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15"/>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15"/>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15"/>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15"/>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15"/>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15"/>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15"/>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15"/>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15"/>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15"/>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15"/>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15"/>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15"/>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15"/>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15"/>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15"/>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15"/>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15"/>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15"/>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15"/>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15"/>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15"/>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15"/>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15"/>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15"/>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15"/>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15"/>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15"/>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15"/>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15"/>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15"/>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15"/>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15"/>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15"/>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15"/>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15"/>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15"/>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15"/>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15"/>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15"/>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15"/>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15"/>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15"/>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15"/>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15"/>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15"/>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15"/>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15"/>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15"/>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15"/>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15"/>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15"/>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15"/>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15"/>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15"/>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15"/>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15"/>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15"/>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15"/>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15"/>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15"/>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15"/>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15"/>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15"/>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15"/>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15"/>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15"/>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15"/>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15"/>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15"/>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15"/>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15"/>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15"/>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15"/>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15"/>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15"/>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15"/>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15"/>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15"/>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15"/>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15"/>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15"/>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15"/>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15"/>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15"/>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15"/>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15"/>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15"/>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15"/>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15"/>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15"/>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15"/>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15"/>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15"/>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15"/>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15"/>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15"/>
      <c r="H985" s="6"/>
      <c r="I985" s="6"/>
      <c r="J985" s="6"/>
      <c r="K985" s="6"/>
      <c r="L985" s="6"/>
      <c r="M985" s="6"/>
      <c r="N985" s="6"/>
      <c r="O985" s="6"/>
      <c r="P985" s="6"/>
      <c r="Q985" s="6"/>
      <c r="R985" s="6"/>
      <c r="S985" s="6"/>
      <c r="T985" s="6"/>
      <c r="U985" s="6"/>
      <c r="V985" s="6"/>
      <c r="W985" s="6"/>
      <c r="X985" s="6"/>
      <c r="Y985" s="6"/>
      <c r="Z985" s="6"/>
    </row>
  </sheetData>
  <mergeCells count="3">
    <mergeCell ref="A7:D7"/>
    <mergeCell ref="E10:F10"/>
    <mergeCell ref="E11:F11"/>
  </mergeCells>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hidden="1" min="1" max="1" width="8.71"/>
    <col customWidth="1" hidden="1" min="2" max="2" width="19.71"/>
    <col customWidth="1" min="3" max="3" width="55.57"/>
    <col customWidth="1" min="4" max="4" width="68.86"/>
    <col customWidth="1" min="5" max="5" width="22.14"/>
    <col customWidth="1" min="6" max="6" width="17.71"/>
    <col customWidth="1" min="7" max="7" width="18.86"/>
    <col customWidth="1" min="8" max="8" width="20.43"/>
    <col customWidth="1" min="9" max="9" width="43.0"/>
    <col customWidth="1" min="10" max="10" width="22.86"/>
    <col customWidth="1" min="11" max="26" width="8.71"/>
  </cols>
  <sheetData>
    <row r="1">
      <c r="A1" s="21" t="s">
        <v>43</v>
      </c>
      <c r="B1" s="21" t="s">
        <v>44</v>
      </c>
      <c r="C1" s="21" t="s">
        <v>45</v>
      </c>
      <c r="D1" s="21" t="s">
        <v>46</v>
      </c>
      <c r="E1" s="21" t="s">
        <v>8</v>
      </c>
      <c r="F1" s="21" t="s">
        <v>15</v>
      </c>
      <c r="G1" s="22" t="s">
        <v>28</v>
      </c>
      <c r="H1" s="22" t="s">
        <v>21</v>
      </c>
      <c r="I1" s="22" t="s">
        <v>7</v>
      </c>
      <c r="J1" s="22" t="s">
        <v>47</v>
      </c>
      <c r="K1" s="23"/>
      <c r="L1" s="23"/>
      <c r="M1" s="23"/>
      <c r="N1" s="23"/>
      <c r="O1" s="23"/>
      <c r="P1" s="23"/>
      <c r="Q1" s="23"/>
      <c r="R1" s="23"/>
      <c r="S1" s="23"/>
      <c r="T1" s="23"/>
      <c r="U1" s="23"/>
      <c r="V1" s="23"/>
      <c r="W1" s="23"/>
      <c r="X1" s="23"/>
      <c r="Y1" s="23"/>
      <c r="Z1" s="23"/>
    </row>
    <row r="2">
      <c r="A2" s="6">
        <v>847.0</v>
      </c>
      <c r="B2" s="6" t="s">
        <v>48</v>
      </c>
      <c r="C2" s="6" t="s">
        <v>49</v>
      </c>
      <c r="D2" s="6" t="s">
        <v>50</v>
      </c>
      <c r="E2" s="24">
        <v>7.0</v>
      </c>
      <c r="F2" s="24">
        <v>6.0</v>
      </c>
      <c r="G2" s="24">
        <v>7.0</v>
      </c>
      <c r="H2" s="24">
        <v>7.0</v>
      </c>
      <c r="I2" s="24" t="s">
        <v>51</v>
      </c>
      <c r="J2" s="6"/>
      <c r="K2" s="6"/>
      <c r="L2" s="6"/>
      <c r="M2" s="6"/>
      <c r="N2" s="6"/>
      <c r="O2" s="6"/>
      <c r="P2" s="6"/>
      <c r="Q2" s="6"/>
      <c r="R2" s="6"/>
      <c r="S2" s="6"/>
      <c r="T2" s="6"/>
      <c r="U2" s="6"/>
      <c r="V2" s="6"/>
      <c r="W2" s="6"/>
      <c r="X2" s="6"/>
      <c r="Y2" s="6"/>
      <c r="Z2" s="6"/>
    </row>
    <row r="3">
      <c r="A3" s="6">
        <v>847.0</v>
      </c>
      <c r="B3" s="6" t="s">
        <v>52</v>
      </c>
      <c r="C3" s="6" t="s">
        <v>49</v>
      </c>
      <c r="D3" s="6" t="s">
        <v>53</v>
      </c>
      <c r="E3" s="24">
        <v>7.0</v>
      </c>
      <c r="F3" s="24">
        <v>7.0</v>
      </c>
      <c r="G3" s="24">
        <v>7.0</v>
      </c>
      <c r="H3" s="24">
        <v>7.0</v>
      </c>
      <c r="I3" s="6"/>
      <c r="J3" s="6"/>
      <c r="K3" s="6"/>
      <c r="L3" s="6"/>
      <c r="M3" s="6"/>
      <c r="N3" s="6"/>
      <c r="O3" s="6"/>
      <c r="P3" s="6"/>
      <c r="Q3" s="6"/>
      <c r="R3" s="6"/>
      <c r="S3" s="6"/>
      <c r="T3" s="6"/>
      <c r="U3" s="6"/>
      <c r="V3" s="6"/>
      <c r="W3" s="6"/>
      <c r="X3" s="6"/>
      <c r="Y3" s="6"/>
      <c r="Z3" s="6"/>
    </row>
    <row r="4">
      <c r="A4" s="6">
        <v>847.0</v>
      </c>
      <c r="B4" s="6" t="s">
        <v>54</v>
      </c>
      <c r="C4" s="6" t="s">
        <v>49</v>
      </c>
      <c r="D4" s="6" t="s">
        <v>55</v>
      </c>
      <c r="E4" s="24">
        <v>5.0</v>
      </c>
      <c r="F4" s="24">
        <v>7.0</v>
      </c>
      <c r="G4" s="24">
        <v>7.0</v>
      </c>
      <c r="H4" s="24">
        <v>7.0</v>
      </c>
      <c r="I4" s="24" t="s">
        <v>56</v>
      </c>
      <c r="J4" s="24" t="s">
        <v>57</v>
      </c>
      <c r="K4" s="6"/>
      <c r="L4" s="6"/>
      <c r="M4" s="6"/>
      <c r="N4" s="6"/>
      <c r="O4" s="6"/>
      <c r="P4" s="6"/>
      <c r="Q4" s="6"/>
      <c r="R4" s="6"/>
      <c r="S4" s="6"/>
      <c r="T4" s="6"/>
      <c r="U4" s="6"/>
      <c r="V4" s="6"/>
      <c r="W4" s="6"/>
      <c r="X4" s="6"/>
      <c r="Y4" s="6"/>
      <c r="Z4" s="6"/>
    </row>
    <row r="5">
      <c r="A5" s="6">
        <v>847.0</v>
      </c>
      <c r="B5" s="6" t="s">
        <v>58</v>
      </c>
      <c r="C5" s="6" t="s">
        <v>49</v>
      </c>
      <c r="D5" s="6" t="s">
        <v>59</v>
      </c>
      <c r="E5" s="24">
        <v>7.0</v>
      </c>
      <c r="F5" s="24">
        <v>7.0</v>
      </c>
      <c r="G5" s="24">
        <v>7.0</v>
      </c>
      <c r="H5" s="24">
        <v>7.0</v>
      </c>
      <c r="I5" s="6"/>
      <c r="J5" s="6"/>
      <c r="K5" s="6"/>
      <c r="L5" s="6"/>
      <c r="M5" s="6"/>
      <c r="N5" s="6"/>
      <c r="O5" s="6"/>
      <c r="P5" s="6"/>
      <c r="Q5" s="6"/>
      <c r="R5" s="6"/>
      <c r="S5" s="6"/>
      <c r="T5" s="6"/>
      <c r="U5" s="6"/>
      <c r="V5" s="6"/>
      <c r="W5" s="6"/>
      <c r="X5" s="6"/>
      <c r="Y5" s="6"/>
      <c r="Z5" s="6"/>
    </row>
    <row r="6">
      <c r="A6" s="6">
        <v>1250.0</v>
      </c>
      <c r="B6" s="6" t="s">
        <v>48</v>
      </c>
      <c r="C6" s="6" t="s">
        <v>60</v>
      </c>
      <c r="D6" s="6" t="s">
        <v>61</v>
      </c>
      <c r="E6" s="24">
        <v>5.0</v>
      </c>
      <c r="F6" s="24">
        <v>6.0</v>
      </c>
      <c r="G6" s="24">
        <v>7.0</v>
      </c>
      <c r="H6" s="24">
        <v>7.0</v>
      </c>
      <c r="I6" s="24" t="s">
        <v>62</v>
      </c>
      <c r="J6" s="24" t="s">
        <v>63</v>
      </c>
      <c r="K6" s="6"/>
      <c r="L6" s="6"/>
      <c r="M6" s="6"/>
      <c r="N6" s="6"/>
      <c r="O6" s="6"/>
      <c r="P6" s="6"/>
      <c r="Q6" s="6"/>
      <c r="R6" s="6"/>
      <c r="S6" s="6"/>
      <c r="T6" s="6"/>
      <c r="U6" s="6"/>
      <c r="V6" s="6"/>
      <c r="W6" s="6"/>
      <c r="X6" s="6"/>
      <c r="Y6" s="6"/>
      <c r="Z6" s="6"/>
    </row>
    <row r="7">
      <c r="A7" s="6">
        <v>1250.0</v>
      </c>
      <c r="B7" s="6" t="s">
        <v>52</v>
      </c>
      <c r="C7" s="6" t="s">
        <v>60</v>
      </c>
      <c r="D7" s="6" t="s">
        <v>64</v>
      </c>
      <c r="E7" s="24">
        <v>7.0</v>
      </c>
      <c r="F7" s="24">
        <v>7.0</v>
      </c>
      <c r="G7" s="24">
        <v>7.0</v>
      </c>
      <c r="H7" s="24">
        <v>7.0</v>
      </c>
      <c r="I7" s="6"/>
      <c r="J7" s="6"/>
      <c r="K7" s="6"/>
      <c r="L7" s="6"/>
      <c r="M7" s="6"/>
      <c r="N7" s="6"/>
      <c r="O7" s="6"/>
      <c r="P7" s="6"/>
      <c r="Q7" s="6"/>
      <c r="R7" s="6"/>
      <c r="S7" s="6"/>
      <c r="T7" s="6"/>
      <c r="U7" s="6"/>
      <c r="V7" s="6"/>
      <c r="W7" s="6"/>
      <c r="X7" s="6"/>
      <c r="Y7" s="6"/>
      <c r="Z7" s="6"/>
    </row>
    <row r="8">
      <c r="A8" s="6">
        <v>1250.0</v>
      </c>
      <c r="B8" s="6" t="s">
        <v>54</v>
      </c>
      <c r="C8" s="6" t="s">
        <v>60</v>
      </c>
      <c r="D8" s="6" t="s">
        <v>65</v>
      </c>
      <c r="E8" s="24">
        <v>6.0</v>
      </c>
      <c r="F8" s="24">
        <v>7.0</v>
      </c>
      <c r="G8" s="24">
        <v>7.0</v>
      </c>
      <c r="H8" s="24">
        <v>7.0</v>
      </c>
      <c r="I8" s="24" t="s">
        <v>66</v>
      </c>
      <c r="J8" s="24" t="s">
        <v>67</v>
      </c>
      <c r="K8" s="6"/>
      <c r="L8" s="6"/>
      <c r="M8" s="6"/>
      <c r="N8" s="6"/>
      <c r="O8" s="6"/>
      <c r="P8" s="6"/>
      <c r="Q8" s="6"/>
      <c r="R8" s="6"/>
      <c r="S8" s="6"/>
      <c r="T8" s="6"/>
      <c r="U8" s="6"/>
      <c r="V8" s="6"/>
      <c r="W8" s="6"/>
      <c r="X8" s="6"/>
      <c r="Y8" s="6"/>
      <c r="Z8" s="6"/>
    </row>
    <row r="9">
      <c r="A9" s="6">
        <v>1250.0</v>
      </c>
      <c r="B9" s="6" t="s">
        <v>58</v>
      </c>
      <c r="C9" s="6" t="s">
        <v>60</v>
      </c>
      <c r="D9" s="6" t="s">
        <v>68</v>
      </c>
      <c r="E9" s="24">
        <v>5.0</v>
      </c>
      <c r="F9" s="24">
        <v>7.0</v>
      </c>
      <c r="G9" s="24">
        <v>7.0</v>
      </c>
      <c r="H9" s="24">
        <v>5.0</v>
      </c>
      <c r="I9" s="25" t="s">
        <v>69</v>
      </c>
      <c r="J9" s="24" t="s">
        <v>70</v>
      </c>
      <c r="K9" s="6"/>
      <c r="L9" s="6"/>
      <c r="M9" s="6"/>
      <c r="N9" s="6"/>
      <c r="O9" s="6"/>
      <c r="P9" s="6"/>
      <c r="Q9" s="6"/>
      <c r="R9" s="6"/>
      <c r="S9" s="6"/>
      <c r="T9" s="6"/>
      <c r="U9" s="6"/>
      <c r="V9" s="6"/>
      <c r="W9" s="6"/>
      <c r="X9" s="6"/>
      <c r="Y9" s="6"/>
      <c r="Z9" s="6"/>
    </row>
    <row r="10">
      <c r="A10" s="6">
        <v>1510.0</v>
      </c>
      <c r="B10" s="6" t="s">
        <v>48</v>
      </c>
      <c r="C10" s="6" t="s">
        <v>71</v>
      </c>
      <c r="D10" s="6" t="s">
        <v>72</v>
      </c>
      <c r="E10" s="24">
        <v>4.0</v>
      </c>
      <c r="F10" s="24">
        <v>7.0</v>
      </c>
      <c r="G10" s="24">
        <v>7.0</v>
      </c>
      <c r="H10" s="24">
        <v>7.0</v>
      </c>
      <c r="I10" s="25" t="s">
        <v>73</v>
      </c>
      <c r="J10" s="6"/>
      <c r="K10" s="6"/>
      <c r="L10" s="6"/>
      <c r="M10" s="6"/>
      <c r="N10" s="6"/>
      <c r="O10" s="6"/>
      <c r="P10" s="6"/>
      <c r="Q10" s="6"/>
      <c r="R10" s="6"/>
      <c r="S10" s="6"/>
      <c r="T10" s="6"/>
      <c r="U10" s="6"/>
      <c r="V10" s="6"/>
      <c r="W10" s="6"/>
      <c r="X10" s="6"/>
      <c r="Y10" s="6"/>
      <c r="Z10" s="6"/>
    </row>
    <row r="11">
      <c r="A11" s="6">
        <v>1510.0</v>
      </c>
      <c r="B11" s="6" t="s">
        <v>52</v>
      </c>
      <c r="C11" s="6" t="s">
        <v>71</v>
      </c>
      <c r="D11" s="6" t="s">
        <v>74</v>
      </c>
      <c r="E11" s="24">
        <v>7.0</v>
      </c>
      <c r="F11" s="24">
        <v>7.0</v>
      </c>
      <c r="G11" s="24">
        <v>7.0</v>
      </c>
      <c r="H11" s="24">
        <v>7.0</v>
      </c>
      <c r="I11" s="6"/>
      <c r="J11" s="6"/>
      <c r="K11" s="6"/>
      <c r="L11" s="6"/>
      <c r="M11" s="6"/>
      <c r="N11" s="6"/>
      <c r="O11" s="6"/>
      <c r="P11" s="6"/>
      <c r="Q11" s="6"/>
      <c r="R11" s="6"/>
      <c r="S11" s="6"/>
      <c r="T11" s="6"/>
      <c r="U11" s="6"/>
      <c r="V11" s="6"/>
      <c r="W11" s="6"/>
      <c r="X11" s="6"/>
      <c r="Y11" s="6"/>
      <c r="Z11" s="6"/>
    </row>
    <row r="12">
      <c r="A12" s="6">
        <v>1510.0</v>
      </c>
      <c r="B12" s="6" t="s">
        <v>54</v>
      </c>
      <c r="C12" s="6" t="s">
        <v>71</v>
      </c>
      <c r="D12" s="6" t="s">
        <v>74</v>
      </c>
      <c r="E12" s="24">
        <v>7.0</v>
      </c>
      <c r="F12" s="24">
        <v>7.0</v>
      </c>
      <c r="G12" s="24">
        <v>7.0</v>
      </c>
      <c r="H12" s="24">
        <v>7.0</v>
      </c>
      <c r="I12" s="6"/>
      <c r="J12" s="6"/>
      <c r="K12" s="6"/>
      <c r="L12" s="6"/>
      <c r="M12" s="6"/>
      <c r="N12" s="6"/>
      <c r="O12" s="6"/>
      <c r="P12" s="6"/>
      <c r="Q12" s="6"/>
      <c r="R12" s="6"/>
      <c r="S12" s="6"/>
      <c r="T12" s="6"/>
      <c r="U12" s="6"/>
      <c r="V12" s="6"/>
      <c r="W12" s="6"/>
      <c r="X12" s="6"/>
      <c r="Y12" s="6"/>
      <c r="Z12" s="6"/>
    </row>
    <row r="13">
      <c r="A13" s="6">
        <v>1510.0</v>
      </c>
      <c r="B13" s="6" t="s">
        <v>58</v>
      </c>
      <c r="C13" s="6" t="s">
        <v>71</v>
      </c>
      <c r="D13" s="6" t="s">
        <v>75</v>
      </c>
      <c r="E13" s="24">
        <v>6.0</v>
      </c>
      <c r="F13" s="24">
        <v>5.0</v>
      </c>
      <c r="G13" s="24">
        <v>7.0</v>
      </c>
      <c r="H13" s="24">
        <v>7.0</v>
      </c>
      <c r="I13" s="24" t="s">
        <v>76</v>
      </c>
      <c r="J13" s="6"/>
      <c r="K13" s="6"/>
      <c r="L13" s="6"/>
      <c r="M13" s="6"/>
      <c r="N13" s="6"/>
      <c r="O13" s="6"/>
      <c r="P13" s="6"/>
      <c r="Q13" s="6"/>
      <c r="R13" s="6"/>
      <c r="S13" s="6"/>
      <c r="T13" s="6"/>
      <c r="U13" s="6"/>
      <c r="V13" s="6"/>
      <c r="W13" s="6"/>
      <c r="X13" s="6"/>
      <c r="Y13" s="6"/>
      <c r="Z13" s="6"/>
    </row>
    <row r="14">
      <c r="A14" s="6">
        <v>1694.0</v>
      </c>
      <c r="B14" s="6" t="s">
        <v>48</v>
      </c>
      <c r="C14" s="6" t="s">
        <v>77</v>
      </c>
      <c r="D14" s="6" t="s">
        <v>78</v>
      </c>
      <c r="E14" s="24">
        <v>6.0</v>
      </c>
      <c r="F14" s="24">
        <v>7.0</v>
      </c>
      <c r="G14" s="24">
        <v>7.0</v>
      </c>
      <c r="H14" s="24">
        <v>7.0</v>
      </c>
      <c r="I14" s="6"/>
      <c r="J14" s="6"/>
      <c r="K14" s="6"/>
      <c r="L14" s="6"/>
      <c r="M14" s="6"/>
      <c r="N14" s="6"/>
      <c r="O14" s="6"/>
      <c r="P14" s="6"/>
      <c r="Q14" s="6"/>
      <c r="R14" s="6"/>
      <c r="S14" s="6"/>
      <c r="T14" s="6"/>
      <c r="U14" s="6"/>
      <c r="V14" s="6"/>
      <c r="W14" s="6"/>
      <c r="X14" s="6"/>
      <c r="Y14" s="6"/>
      <c r="Z14" s="6"/>
    </row>
    <row r="15">
      <c r="A15" s="6">
        <v>1694.0</v>
      </c>
      <c r="B15" s="6" t="s">
        <v>52</v>
      </c>
      <c r="C15" s="6" t="s">
        <v>77</v>
      </c>
      <c r="D15" s="6" t="s">
        <v>79</v>
      </c>
      <c r="E15" s="24">
        <v>7.0</v>
      </c>
      <c r="F15" s="24">
        <v>7.0</v>
      </c>
      <c r="G15" s="24">
        <v>7.0</v>
      </c>
      <c r="H15" s="24">
        <v>7.0</v>
      </c>
      <c r="I15" s="6"/>
      <c r="J15" s="6"/>
      <c r="K15" s="6"/>
      <c r="L15" s="6"/>
      <c r="M15" s="6"/>
      <c r="N15" s="6"/>
      <c r="O15" s="6"/>
      <c r="P15" s="6"/>
      <c r="Q15" s="6"/>
      <c r="R15" s="6"/>
      <c r="S15" s="6"/>
      <c r="T15" s="6"/>
      <c r="U15" s="6"/>
      <c r="V15" s="6"/>
      <c r="W15" s="6"/>
      <c r="X15" s="6"/>
      <c r="Y15" s="6"/>
      <c r="Z15" s="6"/>
    </row>
    <row r="16">
      <c r="A16" s="6">
        <v>1694.0</v>
      </c>
      <c r="B16" s="6" t="s">
        <v>54</v>
      </c>
      <c r="C16" s="6" t="s">
        <v>77</v>
      </c>
      <c r="D16" s="6" t="s">
        <v>80</v>
      </c>
      <c r="E16" s="24">
        <v>7.0</v>
      </c>
      <c r="F16" s="24">
        <v>7.0</v>
      </c>
      <c r="G16" s="24">
        <v>7.0</v>
      </c>
      <c r="H16" s="24">
        <v>7.0</v>
      </c>
      <c r="I16" s="6"/>
      <c r="J16" s="6"/>
      <c r="K16" s="6"/>
      <c r="L16" s="6"/>
      <c r="M16" s="6"/>
      <c r="N16" s="6"/>
      <c r="O16" s="6"/>
      <c r="P16" s="6"/>
      <c r="Q16" s="6"/>
      <c r="R16" s="6"/>
      <c r="S16" s="6"/>
      <c r="T16" s="6"/>
      <c r="U16" s="6"/>
      <c r="V16" s="6"/>
      <c r="W16" s="6"/>
      <c r="X16" s="6"/>
      <c r="Y16" s="6"/>
      <c r="Z16" s="6"/>
    </row>
    <row r="17">
      <c r="A17" s="6">
        <v>1694.0</v>
      </c>
      <c r="B17" s="6" t="s">
        <v>58</v>
      </c>
      <c r="C17" s="6" t="s">
        <v>77</v>
      </c>
      <c r="D17" s="6" t="s">
        <v>79</v>
      </c>
      <c r="E17" s="24">
        <v>7.0</v>
      </c>
      <c r="F17" s="24">
        <v>7.0</v>
      </c>
      <c r="G17" s="24">
        <v>7.0</v>
      </c>
      <c r="H17" s="24">
        <v>7.0</v>
      </c>
      <c r="I17" s="6"/>
      <c r="J17" s="6"/>
      <c r="K17" s="6"/>
      <c r="L17" s="6"/>
      <c r="M17" s="6"/>
      <c r="N17" s="6"/>
      <c r="O17" s="6"/>
      <c r="P17" s="6"/>
      <c r="Q17" s="6"/>
      <c r="R17" s="6"/>
      <c r="S17" s="6"/>
      <c r="T17" s="6"/>
      <c r="U17" s="6"/>
      <c r="V17" s="6"/>
      <c r="W17" s="6"/>
      <c r="X17" s="6"/>
      <c r="Y17" s="6"/>
      <c r="Z17" s="6"/>
    </row>
    <row r="18">
      <c r="A18" s="6">
        <v>218.0</v>
      </c>
      <c r="B18" s="6" t="s">
        <v>48</v>
      </c>
      <c r="C18" s="6" t="s">
        <v>81</v>
      </c>
      <c r="D18" s="6" t="s">
        <v>82</v>
      </c>
      <c r="E18" s="24">
        <v>5.0</v>
      </c>
      <c r="F18" s="24">
        <v>7.0</v>
      </c>
      <c r="G18" s="24">
        <v>7.0</v>
      </c>
      <c r="H18" s="24">
        <v>7.0</v>
      </c>
      <c r="I18" s="6"/>
      <c r="J18" s="6"/>
      <c r="K18" s="6"/>
      <c r="L18" s="6"/>
      <c r="M18" s="6"/>
      <c r="N18" s="6"/>
      <c r="O18" s="6"/>
      <c r="P18" s="6"/>
      <c r="Q18" s="6"/>
      <c r="R18" s="6"/>
      <c r="S18" s="6"/>
      <c r="T18" s="6"/>
      <c r="U18" s="6"/>
      <c r="V18" s="6"/>
      <c r="W18" s="6"/>
      <c r="X18" s="6"/>
      <c r="Y18" s="6"/>
      <c r="Z18" s="6"/>
    </row>
    <row r="19">
      <c r="A19" s="6">
        <v>218.0</v>
      </c>
      <c r="B19" s="6" t="s">
        <v>52</v>
      </c>
      <c r="C19" s="6" t="s">
        <v>81</v>
      </c>
      <c r="D19" s="6" t="s">
        <v>83</v>
      </c>
      <c r="E19" s="24">
        <v>7.0</v>
      </c>
      <c r="F19" s="24">
        <v>7.0</v>
      </c>
      <c r="G19" s="24">
        <v>7.0</v>
      </c>
      <c r="H19" s="24">
        <v>7.0</v>
      </c>
      <c r="I19" s="6"/>
      <c r="J19" s="6"/>
      <c r="K19" s="6"/>
      <c r="L19" s="6"/>
      <c r="M19" s="6"/>
      <c r="N19" s="6"/>
      <c r="O19" s="6"/>
      <c r="P19" s="6"/>
      <c r="Q19" s="6"/>
      <c r="R19" s="6"/>
      <c r="S19" s="6"/>
      <c r="T19" s="6"/>
      <c r="U19" s="6"/>
      <c r="V19" s="6"/>
      <c r="W19" s="6"/>
      <c r="X19" s="6"/>
      <c r="Y19" s="6"/>
      <c r="Z19" s="6"/>
    </row>
    <row r="20">
      <c r="A20" s="6">
        <v>218.0</v>
      </c>
      <c r="B20" s="6" t="s">
        <v>54</v>
      </c>
      <c r="C20" s="6" t="s">
        <v>81</v>
      </c>
      <c r="D20" s="6" t="s">
        <v>84</v>
      </c>
      <c r="E20" s="24">
        <v>7.0</v>
      </c>
      <c r="F20" s="24">
        <v>7.0</v>
      </c>
      <c r="G20" s="24">
        <v>7.0</v>
      </c>
      <c r="H20" s="24">
        <v>7.0</v>
      </c>
      <c r="I20" s="6"/>
      <c r="J20" s="6"/>
      <c r="K20" s="6"/>
      <c r="L20" s="6"/>
      <c r="M20" s="6"/>
      <c r="N20" s="6"/>
      <c r="O20" s="6"/>
      <c r="P20" s="6"/>
      <c r="Q20" s="6"/>
      <c r="R20" s="6"/>
      <c r="S20" s="6"/>
      <c r="T20" s="6"/>
      <c r="U20" s="6"/>
      <c r="V20" s="6"/>
      <c r="W20" s="6"/>
      <c r="X20" s="6"/>
      <c r="Y20" s="6"/>
      <c r="Z20" s="6"/>
    </row>
    <row r="21" ht="15.75" customHeight="1">
      <c r="A21" s="6">
        <v>218.0</v>
      </c>
      <c r="B21" s="6" t="s">
        <v>58</v>
      </c>
      <c r="C21" s="6" t="s">
        <v>81</v>
      </c>
      <c r="D21" s="6" t="s">
        <v>84</v>
      </c>
      <c r="E21" s="24">
        <v>7.0</v>
      </c>
      <c r="F21" s="24">
        <v>7.0</v>
      </c>
      <c r="G21" s="24">
        <v>7.0</v>
      </c>
      <c r="H21" s="24">
        <v>7.0</v>
      </c>
      <c r="I21" s="6"/>
      <c r="J21" s="6"/>
      <c r="K21" s="6"/>
      <c r="L21" s="6"/>
      <c r="M21" s="6"/>
      <c r="N21" s="6"/>
      <c r="O21" s="6"/>
      <c r="P21" s="6"/>
      <c r="Q21" s="6"/>
      <c r="R21" s="6"/>
      <c r="S21" s="6"/>
      <c r="T21" s="6"/>
      <c r="U21" s="6"/>
      <c r="V21" s="6"/>
      <c r="W21" s="6"/>
      <c r="X21" s="6"/>
      <c r="Y21" s="6"/>
      <c r="Z21" s="6"/>
    </row>
    <row r="22" ht="15.7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5.7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5.7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5.7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5.7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5.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5.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5.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5.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5.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5.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5.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5.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5.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5.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5.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5.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pageMargins bottom="1.0" footer="0.0" header="0.0" left="0.75" right="0.75" top="1.0"/>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1" width="8.71"/>
    <col customWidth="1" min="2" max="2" width="19.71"/>
    <col customWidth="1" min="3" max="3" width="55.57"/>
    <col customWidth="1" min="4" max="4" width="36.71"/>
    <col customWidth="1" min="5" max="5" width="22.14"/>
    <col customWidth="1" min="6" max="6" width="17.71"/>
    <col customWidth="1" min="7" max="7" width="18.86"/>
    <col customWidth="1" min="8" max="8" width="20.43"/>
    <col customWidth="1" min="9" max="9" width="21.43"/>
    <col customWidth="1" min="10" max="10" width="21.57"/>
    <col customWidth="1" min="11" max="26" width="8.71"/>
  </cols>
  <sheetData>
    <row r="1">
      <c r="A1" s="21" t="s">
        <v>43</v>
      </c>
      <c r="B1" s="21" t="s">
        <v>44</v>
      </c>
      <c r="C1" s="21" t="s">
        <v>45</v>
      </c>
      <c r="D1" s="21" t="s">
        <v>46</v>
      </c>
      <c r="E1" s="21" t="s">
        <v>8</v>
      </c>
      <c r="F1" s="21" t="s">
        <v>15</v>
      </c>
      <c r="G1" s="22" t="s">
        <v>28</v>
      </c>
      <c r="H1" s="22" t="s">
        <v>21</v>
      </c>
      <c r="I1" s="22" t="s">
        <v>7</v>
      </c>
      <c r="J1" s="22" t="s">
        <v>47</v>
      </c>
      <c r="K1" s="23"/>
      <c r="L1" s="23"/>
      <c r="M1" s="23"/>
      <c r="N1" s="23"/>
      <c r="O1" s="23"/>
      <c r="P1" s="23"/>
      <c r="Q1" s="23"/>
      <c r="R1" s="23"/>
      <c r="S1" s="23"/>
      <c r="T1" s="23"/>
      <c r="U1" s="23"/>
      <c r="V1" s="23"/>
      <c r="W1" s="23"/>
      <c r="X1" s="23"/>
      <c r="Y1" s="23"/>
      <c r="Z1" s="23"/>
    </row>
    <row r="2">
      <c r="A2" s="6">
        <v>847.0</v>
      </c>
      <c r="B2" s="6" t="s">
        <v>48</v>
      </c>
      <c r="C2" s="6" t="s">
        <v>49</v>
      </c>
      <c r="D2" s="6" t="s">
        <v>50</v>
      </c>
      <c r="E2" s="24">
        <v>6.0</v>
      </c>
      <c r="F2" s="24">
        <v>6.0</v>
      </c>
      <c r="G2" s="24">
        <v>7.0</v>
      </c>
      <c r="H2" s="24">
        <v>7.0</v>
      </c>
      <c r="I2" s="6"/>
      <c r="J2" s="6"/>
      <c r="K2" s="6"/>
      <c r="L2" s="6"/>
      <c r="M2" s="6"/>
      <c r="N2" s="6"/>
      <c r="O2" s="6"/>
      <c r="P2" s="6"/>
      <c r="Q2" s="6"/>
      <c r="R2" s="6"/>
      <c r="S2" s="6"/>
      <c r="T2" s="6"/>
      <c r="U2" s="6"/>
      <c r="V2" s="6"/>
      <c r="W2" s="6"/>
      <c r="X2" s="6"/>
      <c r="Y2" s="6"/>
      <c r="Z2" s="6"/>
    </row>
    <row r="3">
      <c r="A3" s="6">
        <v>847.0</v>
      </c>
      <c r="B3" s="6" t="s">
        <v>52</v>
      </c>
      <c r="C3" s="6" t="s">
        <v>49</v>
      </c>
      <c r="D3" s="6" t="s">
        <v>53</v>
      </c>
      <c r="E3" s="24">
        <v>7.0</v>
      </c>
      <c r="F3" s="24">
        <v>7.0</v>
      </c>
      <c r="G3" s="24">
        <v>7.0</v>
      </c>
      <c r="H3" s="24">
        <v>7.0</v>
      </c>
      <c r="I3" s="6"/>
      <c r="J3" s="6"/>
      <c r="K3" s="6"/>
      <c r="L3" s="6"/>
      <c r="M3" s="6"/>
      <c r="N3" s="6"/>
      <c r="O3" s="6"/>
      <c r="P3" s="6"/>
      <c r="Q3" s="6"/>
      <c r="R3" s="6"/>
      <c r="S3" s="6"/>
      <c r="T3" s="6"/>
      <c r="U3" s="6"/>
      <c r="V3" s="6"/>
      <c r="W3" s="6"/>
      <c r="X3" s="6"/>
      <c r="Y3" s="6"/>
      <c r="Z3" s="6"/>
    </row>
    <row r="4">
      <c r="A4" s="6">
        <v>847.0</v>
      </c>
      <c r="B4" s="6" t="s">
        <v>54</v>
      </c>
      <c r="C4" s="6" t="s">
        <v>49</v>
      </c>
      <c r="D4" s="6" t="s">
        <v>55</v>
      </c>
      <c r="E4" s="24">
        <v>7.0</v>
      </c>
      <c r="F4" s="24">
        <v>7.0</v>
      </c>
      <c r="G4" s="24">
        <v>7.0</v>
      </c>
      <c r="H4" s="24">
        <v>7.0</v>
      </c>
      <c r="I4" s="6"/>
      <c r="J4" s="6"/>
      <c r="K4" s="6"/>
      <c r="L4" s="6"/>
      <c r="M4" s="6"/>
      <c r="N4" s="6"/>
      <c r="O4" s="6"/>
      <c r="P4" s="6"/>
      <c r="Q4" s="6"/>
      <c r="R4" s="6"/>
      <c r="S4" s="6"/>
      <c r="T4" s="6"/>
      <c r="U4" s="6"/>
      <c r="V4" s="6"/>
      <c r="W4" s="6"/>
      <c r="X4" s="6"/>
      <c r="Y4" s="6"/>
      <c r="Z4" s="6"/>
    </row>
    <row r="5">
      <c r="A5" s="6">
        <v>847.0</v>
      </c>
      <c r="B5" s="6" t="s">
        <v>58</v>
      </c>
      <c r="C5" s="6" t="s">
        <v>49</v>
      </c>
      <c r="D5" s="6" t="s">
        <v>59</v>
      </c>
      <c r="E5" s="24">
        <v>7.0</v>
      </c>
      <c r="F5" s="24">
        <v>7.0</v>
      </c>
      <c r="G5" s="24">
        <v>7.0</v>
      </c>
      <c r="H5" s="24">
        <v>7.0</v>
      </c>
      <c r="I5" s="6"/>
      <c r="J5" s="6"/>
      <c r="K5" s="6"/>
      <c r="L5" s="6"/>
      <c r="M5" s="6"/>
      <c r="N5" s="6"/>
      <c r="O5" s="6"/>
      <c r="P5" s="6"/>
      <c r="Q5" s="6"/>
      <c r="R5" s="6"/>
      <c r="S5" s="6"/>
      <c r="T5" s="6"/>
      <c r="U5" s="6"/>
      <c r="V5" s="6"/>
      <c r="W5" s="6"/>
      <c r="X5" s="6"/>
      <c r="Y5" s="6"/>
      <c r="Z5" s="6"/>
    </row>
    <row r="6">
      <c r="A6" s="6">
        <v>1250.0</v>
      </c>
      <c r="B6" s="6" t="s">
        <v>48</v>
      </c>
      <c r="C6" s="6" t="s">
        <v>60</v>
      </c>
      <c r="D6" s="6" t="s">
        <v>61</v>
      </c>
      <c r="E6" s="24">
        <v>7.0</v>
      </c>
      <c r="F6" s="24">
        <v>7.0</v>
      </c>
      <c r="G6" s="24">
        <v>7.0</v>
      </c>
      <c r="H6" s="24">
        <v>7.0</v>
      </c>
      <c r="I6" s="6"/>
      <c r="J6" s="6"/>
      <c r="K6" s="6"/>
      <c r="L6" s="6"/>
      <c r="M6" s="6"/>
      <c r="N6" s="6"/>
      <c r="O6" s="6"/>
      <c r="P6" s="6"/>
      <c r="Q6" s="6"/>
      <c r="R6" s="6"/>
      <c r="S6" s="6"/>
      <c r="T6" s="6"/>
      <c r="U6" s="6"/>
      <c r="V6" s="6"/>
      <c r="W6" s="6"/>
      <c r="X6" s="6"/>
      <c r="Y6" s="6"/>
      <c r="Z6" s="6"/>
    </row>
    <row r="7">
      <c r="A7" s="6">
        <v>1250.0</v>
      </c>
      <c r="B7" s="6" t="s">
        <v>52</v>
      </c>
      <c r="C7" s="6" t="s">
        <v>60</v>
      </c>
      <c r="D7" s="6" t="s">
        <v>64</v>
      </c>
      <c r="E7" s="24">
        <v>7.0</v>
      </c>
      <c r="F7" s="24">
        <v>7.0</v>
      </c>
      <c r="G7" s="24">
        <v>7.0</v>
      </c>
      <c r="H7" s="24">
        <v>7.0</v>
      </c>
      <c r="I7" s="6"/>
      <c r="J7" s="6"/>
      <c r="K7" s="6"/>
      <c r="L7" s="6"/>
      <c r="M7" s="6"/>
      <c r="N7" s="6"/>
      <c r="O7" s="6"/>
      <c r="P7" s="6"/>
      <c r="Q7" s="6"/>
      <c r="R7" s="6"/>
      <c r="S7" s="6"/>
      <c r="T7" s="6"/>
      <c r="U7" s="6"/>
      <c r="V7" s="6"/>
      <c r="W7" s="6"/>
      <c r="X7" s="6"/>
      <c r="Y7" s="6"/>
      <c r="Z7" s="6"/>
    </row>
    <row r="8">
      <c r="A8" s="6">
        <v>1250.0</v>
      </c>
      <c r="B8" s="6" t="s">
        <v>54</v>
      </c>
      <c r="C8" s="6" t="s">
        <v>60</v>
      </c>
      <c r="D8" s="6" t="s">
        <v>65</v>
      </c>
      <c r="E8" s="24">
        <v>7.0</v>
      </c>
      <c r="F8" s="24">
        <v>7.0</v>
      </c>
      <c r="G8" s="24">
        <v>7.0</v>
      </c>
      <c r="H8" s="24">
        <v>7.0</v>
      </c>
      <c r="I8" s="6"/>
      <c r="J8" s="6"/>
      <c r="K8" s="6"/>
      <c r="L8" s="6"/>
      <c r="M8" s="6"/>
      <c r="N8" s="6"/>
      <c r="O8" s="6"/>
      <c r="P8" s="6"/>
      <c r="Q8" s="6"/>
      <c r="R8" s="6"/>
      <c r="S8" s="6"/>
      <c r="T8" s="6"/>
      <c r="U8" s="6"/>
      <c r="V8" s="6"/>
      <c r="W8" s="6"/>
      <c r="X8" s="6"/>
      <c r="Y8" s="6"/>
      <c r="Z8" s="6"/>
    </row>
    <row r="9">
      <c r="A9" s="6">
        <v>1250.0</v>
      </c>
      <c r="B9" s="6" t="s">
        <v>58</v>
      </c>
      <c r="C9" s="6" t="s">
        <v>60</v>
      </c>
      <c r="D9" s="6" t="s">
        <v>68</v>
      </c>
      <c r="E9" s="24">
        <v>7.0</v>
      </c>
      <c r="F9" s="24">
        <v>7.0</v>
      </c>
      <c r="G9" s="24">
        <v>7.0</v>
      </c>
      <c r="H9" s="24">
        <v>5.0</v>
      </c>
      <c r="I9" s="24" t="s">
        <v>85</v>
      </c>
      <c r="J9" s="6"/>
      <c r="K9" s="6"/>
      <c r="L9" s="6"/>
      <c r="M9" s="6"/>
      <c r="N9" s="6"/>
      <c r="O9" s="6"/>
      <c r="P9" s="6"/>
      <c r="Q9" s="6"/>
      <c r="R9" s="6"/>
      <c r="S9" s="6"/>
      <c r="T9" s="6"/>
      <c r="U9" s="6"/>
      <c r="V9" s="6"/>
      <c r="W9" s="6"/>
      <c r="X9" s="6"/>
      <c r="Y9" s="6"/>
      <c r="Z9" s="6"/>
    </row>
    <row r="10">
      <c r="A10" s="6">
        <v>1510.0</v>
      </c>
      <c r="B10" s="6" t="s">
        <v>48</v>
      </c>
      <c r="C10" s="6" t="s">
        <v>71</v>
      </c>
      <c r="D10" s="6" t="s">
        <v>72</v>
      </c>
      <c r="E10" s="24">
        <v>6.0</v>
      </c>
      <c r="F10" s="24">
        <v>7.0</v>
      </c>
      <c r="G10" s="24">
        <v>7.0</v>
      </c>
      <c r="H10" s="24">
        <v>7.0</v>
      </c>
      <c r="I10" s="24" t="s">
        <v>86</v>
      </c>
      <c r="J10" s="24" t="s">
        <v>87</v>
      </c>
      <c r="K10" s="6"/>
      <c r="L10" s="6"/>
      <c r="M10" s="6"/>
      <c r="N10" s="6"/>
      <c r="O10" s="6"/>
      <c r="P10" s="6"/>
      <c r="Q10" s="6"/>
      <c r="R10" s="6"/>
      <c r="S10" s="6"/>
      <c r="T10" s="6"/>
      <c r="U10" s="6"/>
      <c r="V10" s="6"/>
      <c r="W10" s="6"/>
      <c r="X10" s="6"/>
      <c r="Y10" s="6"/>
      <c r="Z10" s="6"/>
    </row>
    <row r="11">
      <c r="A11" s="6">
        <v>1510.0</v>
      </c>
      <c r="B11" s="6" t="s">
        <v>52</v>
      </c>
      <c r="C11" s="6" t="s">
        <v>71</v>
      </c>
      <c r="D11" s="6" t="s">
        <v>74</v>
      </c>
      <c r="E11" s="24">
        <v>7.0</v>
      </c>
      <c r="F11" s="24">
        <v>7.0</v>
      </c>
      <c r="G11" s="24">
        <v>7.0</v>
      </c>
      <c r="H11" s="24">
        <v>7.0</v>
      </c>
      <c r="I11" s="24" t="s">
        <v>88</v>
      </c>
      <c r="J11" s="24" t="s">
        <v>89</v>
      </c>
      <c r="K11" s="6"/>
      <c r="L11" s="6"/>
      <c r="M11" s="6"/>
      <c r="N11" s="6"/>
      <c r="O11" s="6"/>
      <c r="P11" s="6"/>
      <c r="Q11" s="6"/>
      <c r="R11" s="6"/>
      <c r="S11" s="6"/>
      <c r="T11" s="6"/>
      <c r="U11" s="6"/>
      <c r="V11" s="6"/>
      <c r="W11" s="6"/>
      <c r="X11" s="6"/>
      <c r="Y11" s="6"/>
      <c r="Z11" s="6"/>
    </row>
    <row r="12">
      <c r="A12" s="6">
        <v>1510.0</v>
      </c>
      <c r="B12" s="6" t="s">
        <v>54</v>
      </c>
      <c r="C12" s="6" t="s">
        <v>71</v>
      </c>
      <c r="D12" s="6" t="s">
        <v>74</v>
      </c>
      <c r="E12" s="24">
        <v>7.0</v>
      </c>
      <c r="F12" s="24">
        <v>7.0</v>
      </c>
      <c r="G12" s="24">
        <v>7.0</v>
      </c>
      <c r="H12" s="24">
        <v>7.0</v>
      </c>
      <c r="I12" s="6"/>
      <c r="J12" s="6"/>
      <c r="K12" s="6"/>
      <c r="L12" s="6"/>
      <c r="M12" s="6"/>
      <c r="N12" s="6"/>
      <c r="O12" s="6"/>
      <c r="P12" s="6"/>
      <c r="Q12" s="6"/>
      <c r="R12" s="6"/>
      <c r="S12" s="6"/>
      <c r="T12" s="6"/>
      <c r="U12" s="6"/>
      <c r="V12" s="6"/>
      <c r="W12" s="6"/>
      <c r="X12" s="6"/>
      <c r="Y12" s="6"/>
      <c r="Z12" s="6"/>
    </row>
    <row r="13">
      <c r="A13" s="6">
        <v>1510.0</v>
      </c>
      <c r="B13" s="6" t="s">
        <v>58</v>
      </c>
      <c r="C13" s="6" t="s">
        <v>71</v>
      </c>
      <c r="D13" s="6" t="s">
        <v>75</v>
      </c>
      <c r="E13" s="24">
        <v>5.0</v>
      </c>
      <c r="F13" s="24">
        <v>7.0</v>
      </c>
      <c r="G13" s="24">
        <v>7.0</v>
      </c>
      <c r="H13" s="24">
        <v>7.0</v>
      </c>
      <c r="I13" s="6"/>
      <c r="J13" s="6"/>
      <c r="K13" s="6"/>
      <c r="L13" s="6"/>
      <c r="M13" s="6"/>
      <c r="N13" s="6"/>
      <c r="O13" s="6"/>
      <c r="P13" s="6"/>
      <c r="Q13" s="6"/>
      <c r="R13" s="6"/>
      <c r="S13" s="6"/>
      <c r="T13" s="6"/>
      <c r="U13" s="6"/>
      <c r="V13" s="6"/>
      <c r="W13" s="6"/>
      <c r="X13" s="6"/>
      <c r="Y13" s="6"/>
      <c r="Z13" s="6"/>
    </row>
    <row r="14">
      <c r="A14" s="6">
        <v>1694.0</v>
      </c>
      <c r="B14" s="6" t="s">
        <v>48</v>
      </c>
      <c r="C14" s="6" t="s">
        <v>77</v>
      </c>
      <c r="D14" s="6" t="s">
        <v>78</v>
      </c>
      <c r="E14" s="24">
        <v>5.0</v>
      </c>
      <c r="F14" s="24">
        <v>7.0</v>
      </c>
      <c r="G14" s="24">
        <v>7.0</v>
      </c>
      <c r="H14" s="24">
        <v>7.0</v>
      </c>
      <c r="I14" s="6"/>
      <c r="J14" s="6"/>
      <c r="K14" s="6"/>
      <c r="L14" s="6"/>
      <c r="M14" s="6"/>
      <c r="N14" s="6"/>
      <c r="O14" s="6"/>
      <c r="P14" s="6"/>
      <c r="Q14" s="6"/>
      <c r="R14" s="6"/>
      <c r="S14" s="6"/>
      <c r="T14" s="6"/>
      <c r="U14" s="6"/>
      <c r="V14" s="6"/>
      <c r="W14" s="6"/>
      <c r="X14" s="6"/>
      <c r="Y14" s="6"/>
      <c r="Z14" s="6"/>
    </row>
    <row r="15">
      <c r="A15" s="6">
        <v>1694.0</v>
      </c>
      <c r="B15" s="6" t="s">
        <v>52</v>
      </c>
      <c r="C15" s="6" t="s">
        <v>77</v>
      </c>
      <c r="D15" s="6" t="s">
        <v>79</v>
      </c>
      <c r="E15" s="24">
        <v>7.0</v>
      </c>
      <c r="F15" s="24">
        <v>7.0</v>
      </c>
      <c r="G15" s="24">
        <v>7.0</v>
      </c>
      <c r="H15" s="24">
        <v>7.0</v>
      </c>
      <c r="I15" s="6"/>
      <c r="J15" s="6"/>
      <c r="K15" s="6"/>
      <c r="L15" s="6"/>
      <c r="M15" s="6"/>
      <c r="N15" s="6"/>
      <c r="O15" s="6"/>
      <c r="P15" s="6"/>
      <c r="Q15" s="6"/>
      <c r="R15" s="6"/>
      <c r="S15" s="6"/>
      <c r="T15" s="6"/>
      <c r="U15" s="6"/>
      <c r="V15" s="6"/>
      <c r="W15" s="6"/>
      <c r="X15" s="6"/>
      <c r="Y15" s="6"/>
      <c r="Z15" s="6"/>
    </row>
    <row r="16">
      <c r="A16" s="6">
        <v>1694.0</v>
      </c>
      <c r="B16" s="6" t="s">
        <v>54</v>
      </c>
      <c r="C16" s="6" t="s">
        <v>77</v>
      </c>
      <c r="D16" s="6" t="s">
        <v>80</v>
      </c>
      <c r="E16" s="24">
        <v>7.0</v>
      </c>
      <c r="F16" s="24">
        <v>7.0</v>
      </c>
      <c r="G16" s="24">
        <v>7.0</v>
      </c>
      <c r="H16" s="24">
        <v>7.0</v>
      </c>
      <c r="I16" s="6"/>
      <c r="J16" s="6"/>
      <c r="K16" s="6"/>
      <c r="L16" s="6"/>
      <c r="M16" s="6"/>
      <c r="N16" s="6"/>
      <c r="O16" s="6"/>
      <c r="P16" s="6"/>
      <c r="Q16" s="6"/>
      <c r="R16" s="6"/>
      <c r="S16" s="6"/>
      <c r="T16" s="6"/>
      <c r="U16" s="6"/>
      <c r="V16" s="6"/>
      <c r="W16" s="6"/>
      <c r="X16" s="6"/>
      <c r="Y16" s="6"/>
      <c r="Z16" s="6"/>
    </row>
    <row r="17">
      <c r="A17" s="6">
        <v>1694.0</v>
      </c>
      <c r="B17" s="6" t="s">
        <v>58</v>
      </c>
      <c r="C17" s="6" t="s">
        <v>77</v>
      </c>
      <c r="D17" s="6" t="s">
        <v>79</v>
      </c>
      <c r="E17" s="24">
        <v>7.0</v>
      </c>
      <c r="F17" s="24">
        <v>7.0</v>
      </c>
      <c r="G17" s="24">
        <v>7.0</v>
      </c>
      <c r="H17" s="24">
        <v>7.0</v>
      </c>
      <c r="I17" s="6"/>
      <c r="J17" s="6"/>
      <c r="K17" s="6"/>
      <c r="L17" s="6"/>
      <c r="M17" s="6"/>
      <c r="N17" s="6"/>
      <c r="O17" s="6"/>
      <c r="P17" s="6"/>
      <c r="Q17" s="6"/>
      <c r="R17" s="6"/>
      <c r="S17" s="6"/>
      <c r="T17" s="6"/>
      <c r="U17" s="6"/>
      <c r="V17" s="6"/>
      <c r="W17" s="6"/>
      <c r="X17" s="6"/>
      <c r="Y17" s="6"/>
      <c r="Z17" s="6"/>
    </row>
    <row r="18">
      <c r="A18" s="6">
        <v>218.0</v>
      </c>
      <c r="B18" s="6" t="s">
        <v>48</v>
      </c>
      <c r="C18" s="6" t="s">
        <v>81</v>
      </c>
      <c r="D18" s="6" t="s">
        <v>82</v>
      </c>
      <c r="E18" s="24">
        <v>7.0</v>
      </c>
      <c r="F18" s="24">
        <v>7.0</v>
      </c>
      <c r="G18" s="24">
        <v>7.0</v>
      </c>
      <c r="H18" s="24">
        <v>7.0</v>
      </c>
      <c r="I18" s="6"/>
      <c r="J18" s="6"/>
      <c r="K18" s="6"/>
      <c r="L18" s="6"/>
      <c r="M18" s="6"/>
      <c r="N18" s="6"/>
      <c r="O18" s="6"/>
      <c r="P18" s="6"/>
      <c r="Q18" s="6"/>
      <c r="R18" s="6"/>
      <c r="S18" s="6"/>
      <c r="T18" s="6"/>
      <c r="U18" s="6"/>
      <c r="V18" s="6"/>
      <c r="W18" s="6"/>
      <c r="X18" s="6"/>
      <c r="Y18" s="6"/>
      <c r="Z18" s="6"/>
    </row>
    <row r="19">
      <c r="A19" s="6">
        <v>218.0</v>
      </c>
      <c r="B19" s="6" t="s">
        <v>52</v>
      </c>
      <c r="C19" s="6" t="s">
        <v>81</v>
      </c>
      <c r="D19" s="6" t="s">
        <v>83</v>
      </c>
      <c r="E19" s="24">
        <v>7.0</v>
      </c>
      <c r="F19" s="24">
        <v>7.0</v>
      </c>
      <c r="G19" s="24">
        <v>7.0</v>
      </c>
      <c r="H19" s="24">
        <v>7.0</v>
      </c>
      <c r="I19" s="6"/>
      <c r="J19" s="6"/>
      <c r="K19" s="6"/>
      <c r="L19" s="6"/>
      <c r="M19" s="6"/>
      <c r="N19" s="6"/>
      <c r="O19" s="6"/>
      <c r="P19" s="6"/>
      <c r="Q19" s="6"/>
      <c r="R19" s="6"/>
      <c r="S19" s="6"/>
      <c r="T19" s="6"/>
      <c r="U19" s="6"/>
      <c r="V19" s="6"/>
      <c r="W19" s="6"/>
      <c r="X19" s="6"/>
      <c r="Y19" s="6"/>
      <c r="Z19" s="6"/>
    </row>
    <row r="20">
      <c r="A20" s="6">
        <v>218.0</v>
      </c>
      <c r="B20" s="6" t="s">
        <v>54</v>
      </c>
      <c r="C20" s="6" t="s">
        <v>81</v>
      </c>
      <c r="D20" s="6" t="s">
        <v>84</v>
      </c>
      <c r="E20" s="24">
        <v>7.0</v>
      </c>
      <c r="F20" s="24">
        <v>7.0</v>
      </c>
      <c r="G20" s="24">
        <v>7.0</v>
      </c>
      <c r="H20" s="24">
        <v>7.0</v>
      </c>
      <c r="I20" s="6"/>
      <c r="J20" s="6"/>
      <c r="K20" s="6"/>
      <c r="L20" s="6"/>
      <c r="M20" s="6"/>
      <c r="N20" s="6"/>
      <c r="O20" s="6"/>
      <c r="P20" s="6"/>
      <c r="Q20" s="6"/>
      <c r="R20" s="6"/>
      <c r="S20" s="6"/>
      <c r="T20" s="6"/>
      <c r="U20" s="6"/>
      <c r="V20" s="6"/>
      <c r="W20" s="6"/>
      <c r="X20" s="6"/>
      <c r="Y20" s="6"/>
      <c r="Z20" s="6"/>
    </row>
    <row r="21" ht="15.75" customHeight="1">
      <c r="A21" s="6">
        <v>218.0</v>
      </c>
      <c r="B21" s="6" t="s">
        <v>58</v>
      </c>
      <c r="C21" s="6" t="s">
        <v>81</v>
      </c>
      <c r="D21" s="6" t="s">
        <v>84</v>
      </c>
      <c r="E21" s="24">
        <v>7.0</v>
      </c>
      <c r="F21" s="24">
        <v>7.0</v>
      </c>
      <c r="G21" s="24">
        <v>7.0</v>
      </c>
      <c r="H21" s="24">
        <v>7.0</v>
      </c>
      <c r="I21" s="6"/>
      <c r="J21" s="6"/>
      <c r="K21" s="6"/>
      <c r="L21" s="6"/>
      <c r="M21" s="6"/>
      <c r="N21" s="6"/>
      <c r="O21" s="6"/>
      <c r="P21" s="6"/>
      <c r="Q21" s="6"/>
      <c r="R21" s="6"/>
      <c r="S21" s="6"/>
      <c r="T21" s="6"/>
      <c r="U21" s="6"/>
      <c r="V21" s="6"/>
      <c r="W21" s="6"/>
      <c r="X21" s="6"/>
      <c r="Y21" s="6"/>
      <c r="Z21" s="6"/>
    </row>
    <row r="22" ht="15.7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5.7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5.7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5.7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5.7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5.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5.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5.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5.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5.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5.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5.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5.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5.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5.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5.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5.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hidden="1" min="1" max="1" width="8.71"/>
    <col customWidth="1" hidden="1" min="2" max="2" width="19.71"/>
    <col customWidth="1" min="3" max="3" width="55.57"/>
    <col customWidth="1" min="4" max="4" width="36.71"/>
    <col customWidth="1" min="5" max="5" width="22.14"/>
    <col customWidth="1" min="6" max="6" width="17.71"/>
    <col customWidth="1" min="7" max="7" width="18.86"/>
    <col customWidth="1" min="8" max="8" width="20.43"/>
    <col customWidth="1" min="9" max="9" width="21.43"/>
    <col customWidth="1" min="10" max="10" width="21.57"/>
    <col customWidth="1" min="11" max="26" width="8.71"/>
  </cols>
  <sheetData>
    <row r="1">
      <c r="A1" s="21" t="s">
        <v>43</v>
      </c>
      <c r="B1" s="21" t="s">
        <v>44</v>
      </c>
      <c r="C1" s="21" t="s">
        <v>45</v>
      </c>
      <c r="D1" s="21" t="s">
        <v>46</v>
      </c>
      <c r="E1" s="21" t="s">
        <v>8</v>
      </c>
      <c r="F1" s="21" t="s">
        <v>15</v>
      </c>
      <c r="G1" s="22" t="s">
        <v>28</v>
      </c>
      <c r="H1" s="22" t="s">
        <v>21</v>
      </c>
      <c r="I1" s="22" t="s">
        <v>7</v>
      </c>
      <c r="J1" s="22" t="s">
        <v>47</v>
      </c>
      <c r="K1" s="23"/>
      <c r="L1" s="23"/>
      <c r="M1" s="23"/>
      <c r="N1" s="23"/>
      <c r="O1" s="23"/>
      <c r="P1" s="23"/>
      <c r="Q1" s="23"/>
      <c r="R1" s="23"/>
      <c r="S1" s="23"/>
      <c r="T1" s="23"/>
      <c r="U1" s="23"/>
      <c r="V1" s="23"/>
      <c r="W1" s="23"/>
      <c r="X1" s="23"/>
      <c r="Y1" s="23"/>
      <c r="Z1" s="23"/>
    </row>
    <row r="2">
      <c r="A2" s="6">
        <v>847.0</v>
      </c>
      <c r="B2" s="6" t="s">
        <v>48</v>
      </c>
      <c r="C2" s="6" t="s">
        <v>49</v>
      </c>
      <c r="D2" s="6" t="s">
        <v>50</v>
      </c>
      <c r="E2" s="24">
        <v>5.0</v>
      </c>
      <c r="F2" s="24">
        <v>7.0</v>
      </c>
      <c r="G2" s="24">
        <v>7.0</v>
      </c>
      <c r="H2" s="24">
        <v>7.0</v>
      </c>
      <c r="I2" s="24" t="s">
        <v>90</v>
      </c>
      <c r="J2" s="6"/>
      <c r="K2" s="6"/>
      <c r="L2" s="6"/>
      <c r="M2" s="6"/>
      <c r="N2" s="6"/>
      <c r="O2" s="6"/>
      <c r="P2" s="6"/>
      <c r="Q2" s="6"/>
      <c r="R2" s="6"/>
      <c r="S2" s="6"/>
      <c r="T2" s="6"/>
      <c r="U2" s="6"/>
      <c r="V2" s="6"/>
      <c r="W2" s="6"/>
      <c r="X2" s="6"/>
      <c r="Y2" s="6"/>
      <c r="Z2" s="6"/>
    </row>
    <row r="3">
      <c r="A3" s="6">
        <v>847.0</v>
      </c>
      <c r="B3" s="6" t="s">
        <v>52</v>
      </c>
      <c r="C3" s="6" t="s">
        <v>49</v>
      </c>
      <c r="D3" s="6" t="s">
        <v>53</v>
      </c>
      <c r="E3" s="24">
        <v>7.0</v>
      </c>
      <c r="F3" s="24">
        <v>7.0</v>
      </c>
      <c r="G3" s="24">
        <v>7.0</v>
      </c>
      <c r="H3" s="24">
        <v>7.0</v>
      </c>
      <c r="I3" s="6"/>
      <c r="J3" s="6"/>
      <c r="K3" s="6"/>
      <c r="L3" s="6"/>
      <c r="M3" s="6"/>
      <c r="N3" s="6"/>
      <c r="O3" s="6"/>
      <c r="P3" s="6"/>
      <c r="Q3" s="6"/>
      <c r="R3" s="6"/>
      <c r="S3" s="6"/>
      <c r="T3" s="6"/>
      <c r="U3" s="6"/>
      <c r="V3" s="6"/>
      <c r="W3" s="6"/>
      <c r="X3" s="6"/>
      <c r="Y3" s="6"/>
      <c r="Z3" s="6"/>
    </row>
    <row r="4">
      <c r="A4" s="6">
        <v>847.0</v>
      </c>
      <c r="B4" s="6" t="s">
        <v>54</v>
      </c>
      <c r="C4" s="6" t="s">
        <v>49</v>
      </c>
      <c r="D4" s="6" t="s">
        <v>55</v>
      </c>
      <c r="E4" s="24">
        <v>6.0</v>
      </c>
      <c r="F4" s="24">
        <v>7.0</v>
      </c>
      <c r="G4" s="24">
        <v>7.0</v>
      </c>
      <c r="H4" s="24">
        <v>7.0</v>
      </c>
      <c r="I4" s="24" t="s">
        <v>91</v>
      </c>
      <c r="J4" s="6"/>
      <c r="K4" s="6"/>
      <c r="L4" s="6"/>
      <c r="M4" s="6"/>
      <c r="N4" s="6"/>
      <c r="O4" s="6"/>
      <c r="P4" s="6"/>
      <c r="Q4" s="6"/>
      <c r="R4" s="6"/>
      <c r="S4" s="6"/>
      <c r="T4" s="6"/>
      <c r="U4" s="6"/>
      <c r="V4" s="6"/>
      <c r="W4" s="6"/>
      <c r="X4" s="6"/>
      <c r="Y4" s="6"/>
      <c r="Z4" s="6"/>
    </row>
    <row r="5">
      <c r="A5" s="6">
        <v>847.0</v>
      </c>
      <c r="B5" s="6" t="s">
        <v>58</v>
      </c>
      <c r="C5" s="6" t="s">
        <v>49</v>
      </c>
      <c r="D5" s="6" t="s">
        <v>59</v>
      </c>
      <c r="E5" s="24">
        <v>7.0</v>
      </c>
      <c r="F5" s="24">
        <v>7.0</v>
      </c>
      <c r="G5" s="24">
        <v>7.0</v>
      </c>
      <c r="H5" s="24">
        <v>7.0</v>
      </c>
      <c r="I5" s="6"/>
      <c r="J5" s="6"/>
      <c r="K5" s="6"/>
      <c r="L5" s="6"/>
      <c r="M5" s="6"/>
      <c r="N5" s="6"/>
      <c r="O5" s="6"/>
      <c r="P5" s="6"/>
      <c r="Q5" s="6"/>
      <c r="R5" s="6"/>
      <c r="S5" s="6"/>
      <c r="T5" s="6"/>
      <c r="U5" s="6"/>
      <c r="V5" s="6"/>
      <c r="W5" s="6"/>
      <c r="X5" s="6"/>
      <c r="Y5" s="6"/>
      <c r="Z5" s="6"/>
    </row>
    <row r="6">
      <c r="A6" s="6">
        <v>1250.0</v>
      </c>
      <c r="B6" s="6" t="s">
        <v>48</v>
      </c>
      <c r="C6" s="6" t="s">
        <v>60</v>
      </c>
      <c r="D6" s="6" t="s">
        <v>61</v>
      </c>
      <c r="E6" s="24">
        <v>7.0</v>
      </c>
      <c r="F6" s="24">
        <v>7.0</v>
      </c>
      <c r="G6" s="24">
        <v>7.0</v>
      </c>
      <c r="H6" s="24">
        <v>6.0</v>
      </c>
      <c r="I6" s="24" t="s">
        <v>92</v>
      </c>
      <c r="J6" s="6"/>
      <c r="K6" s="6"/>
      <c r="L6" s="6"/>
      <c r="M6" s="6"/>
      <c r="N6" s="6"/>
      <c r="O6" s="6"/>
      <c r="P6" s="6"/>
      <c r="Q6" s="6"/>
      <c r="R6" s="6"/>
      <c r="S6" s="6"/>
      <c r="T6" s="6"/>
      <c r="U6" s="6"/>
      <c r="V6" s="6"/>
      <c r="W6" s="6"/>
      <c r="X6" s="6"/>
      <c r="Y6" s="6"/>
      <c r="Z6" s="6"/>
    </row>
    <row r="7">
      <c r="A7" s="6">
        <v>1250.0</v>
      </c>
      <c r="B7" s="6" t="s">
        <v>52</v>
      </c>
      <c r="C7" s="6" t="s">
        <v>60</v>
      </c>
      <c r="D7" s="6" t="s">
        <v>64</v>
      </c>
      <c r="E7" s="24">
        <v>7.0</v>
      </c>
      <c r="F7" s="24">
        <v>7.0</v>
      </c>
      <c r="G7" s="24">
        <v>7.0</v>
      </c>
      <c r="H7" s="24">
        <v>7.0</v>
      </c>
      <c r="I7" s="6"/>
      <c r="J7" s="6"/>
      <c r="K7" s="6"/>
      <c r="L7" s="6"/>
      <c r="M7" s="6"/>
      <c r="N7" s="6"/>
      <c r="O7" s="6"/>
      <c r="P7" s="6"/>
      <c r="Q7" s="6"/>
      <c r="R7" s="6"/>
      <c r="S7" s="6"/>
      <c r="T7" s="6"/>
      <c r="U7" s="6"/>
      <c r="V7" s="6"/>
      <c r="W7" s="6"/>
      <c r="X7" s="6"/>
      <c r="Y7" s="6"/>
      <c r="Z7" s="6"/>
    </row>
    <row r="8">
      <c r="A8" s="6">
        <v>1250.0</v>
      </c>
      <c r="B8" s="6" t="s">
        <v>54</v>
      </c>
      <c r="C8" s="6" t="s">
        <v>60</v>
      </c>
      <c r="D8" s="6" t="s">
        <v>65</v>
      </c>
      <c r="E8" s="24">
        <v>7.0</v>
      </c>
      <c r="F8" s="24">
        <v>7.0</v>
      </c>
      <c r="G8" s="24">
        <v>7.0</v>
      </c>
      <c r="H8" s="24">
        <v>7.0</v>
      </c>
      <c r="I8" s="6"/>
      <c r="J8" s="6"/>
      <c r="K8" s="6"/>
      <c r="L8" s="6"/>
      <c r="M8" s="6"/>
      <c r="N8" s="6"/>
      <c r="O8" s="6"/>
      <c r="P8" s="6"/>
      <c r="Q8" s="6"/>
      <c r="R8" s="6"/>
      <c r="S8" s="6"/>
      <c r="T8" s="6"/>
      <c r="U8" s="6"/>
      <c r="V8" s="6"/>
      <c r="W8" s="6"/>
      <c r="X8" s="6"/>
      <c r="Y8" s="6"/>
      <c r="Z8" s="6"/>
    </row>
    <row r="9">
      <c r="A9" s="6">
        <v>1250.0</v>
      </c>
      <c r="B9" s="6" t="s">
        <v>58</v>
      </c>
      <c r="C9" s="6" t="s">
        <v>60</v>
      </c>
      <c r="D9" s="6" t="s">
        <v>68</v>
      </c>
      <c r="E9" s="24">
        <v>7.0</v>
      </c>
      <c r="F9" s="24">
        <v>7.0</v>
      </c>
      <c r="G9" s="24">
        <v>7.0</v>
      </c>
      <c r="H9" s="24">
        <v>7.0</v>
      </c>
      <c r="I9" s="24"/>
      <c r="J9" s="6"/>
      <c r="K9" s="6"/>
      <c r="L9" s="6"/>
      <c r="M9" s="6"/>
      <c r="N9" s="6"/>
      <c r="O9" s="6"/>
      <c r="P9" s="6"/>
      <c r="Q9" s="6"/>
      <c r="R9" s="6"/>
      <c r="S9" s="6"/>
      <c r="T9" s="6"/>
      <c r="U9" s="6"/>
      <c r="V9" s="6"/>
      <c r="W9" s="6"/>
      <c r="X9" s="6"/>
      <c r="Y9" s="6"/>
      <c r="Z9" s="6"/>
    </row>
    <row r="10">
      <c r="A10" s="6">
        <v>1510.0</v>
      </c>
      <c r="B10" s="6" t="s">
        <v>48</v>
      </c>
      <c r="C10" s="6" t="s">
        <v>71</v>
      </c>
      <c r="D10" s="6" t="s">
        <v>72</v>
      </c>
      <c r="E10" s="24">
        <v>5.0</v>
      </c>
      <c r="F10" s="24">
        <v>7.0</v>
      </c>
      <c r="G10" s="24">
        <v>7.0</v>
      </c>
      <c r="H10" s="24">
        <v>7.0</v>
      </c>
      <c r="I10" s="24"/>
      <c r="J10" s="24"/>
      <c r="K10" s="6"/>
      <c r="L10" s="6"/>
      <c r="M10" s="6"/>
      <c r="N10" s="6"/>
      <c r="O10" s="6"/>
      <c r="P10" s="6"/>
      <c r="Q10" s="6"/>
      <c r="R10" s="6"/>
      <c r="S10" s="6"/>
      <c r="T10" s="6"/>
      <c r="U10" s="6"/>
      <c r="V10" s="6"/>
      <c r="W10" s="6"/>
      <c r="X10" s="6"/>
      <c r="Y10" s="6"/>
      <c r="Z10" s="6"/>
    </row>
    <row r="11">
      <c r="A11" s="6">
        <v>1510.0</v>
      </c>
      <c r="B11" s="6" t="s">
        <v>52</v>
      </c>
      <c r="C11" s="6" t="s">
        <v>71</v>
      </c>
      <c r="D11" s="6" t="s">
        <v>74</v>
      </c>
      <c r="E11" s="24">
        <v>7.0</v>
      </c>
      <c r="F11" s="24">
        <v>7.0</v>
      </c>
      <c r="G11" s="24">
        <v>7.0</v>
      </c>
      <c r="H11" s="24">
        <v>7.0</v>
      </c>
      <c r="I11" s="24"/>
      <c r="J11" s="24"/>
      <c r="K11" s="6"/>
      <c r="L11" s="6"/>
      <c r="M11" s="6"/>
      <c r="N11" s="6"/>
      <c r="O11" s="6"/>
      <c r="P11" s="6"/>
      <c r="Q11" s="6"/>
      <c r="R11" s="6"/>
      <c r="S11" s="6"/>
      <c r="T11" s="6"/>
      <c r="U11" s="6"/>
      <c r="V11" s="6"/>
      <c r="W11" s="6"/>
      <c r="X11" s="6"/>
      <c r="Y11" s="6"/>
      <c r="Z11" s="6"/>
    </row>
    <row r="12">
      <c r="A12" s="6">
        <v>1510.0</v>
      </c>
      <c r="B12" s="6" t="s">
        <v>54</v>
      </c>
      <c r="C12" s="6" t="s">
        <v>71</v>
      </c>
      <c r="D12" s="6" t="s">
        <v>74</v>
      </c>
      <c r="E12" s="24">
        <v>7.0</v>
      </c>
      <c r="F12" s="24">
        <v>7.0</v>
      </c>
      <c r="G12" s="24">
        <v>7.0</v>
      </c>
      <c r="H12" s="24">
        <v>7.0</v>
      </c>
      <c r="I12" s="6"/>
      <c r="J12" s="6"/>
      <c r="K12" s="6"/>
      <c r="L12" s="6"/>
      <c r="M12" s="6"/>
      <c r="N12" s="6"/>
      <c r="O12" s="6"/>
      <c r="P12" s="6"/>
      <c r="Q12" s="6"/>
      <c r="R12" s="6"/>
      <c r="S12" s="6"/>
      <c r="T12" s="6"/>
      <c r="U12" s="6"/>
      <c r="V12" s="6"/>
      <c r="W12" s="6"/>
      <c r="X12" s="6"/>
      <c r="Y12" s="6"/>
      <c r="Z12" s="6"/>
    </row>
    <row r="13">
      <c r="A13" s="6">
        <v>1510.0</v>
      </c>
      <c r="B13" s="6" t="s">
        <v>58</v>
      </c>
      <c r="C13" s="6" t="s">
        <v>71</v>
      </c>
      <c r="D13" s="6" t="s">
        <v>75</v>
      </c>
      <c r="E13" s="24">
        <v>6.0</v>
      </c>
      <c r="F13" s="24">
        <v>7.0</v>
      </c>
      <c r="G13" s="24">
        <v>7.0</v>
      </c>
      <c r="H13" s="24">
        <v>7.0</v>
      </c>
      <c r="I13" s="6"/>
      <c r="J13" s="6"/>
      <c r="K13" s="6"/>
      <c r="L13" s="6"/>
      <c r="M13" s="6"/>
      <c r="N13" s="6"/>
      <c r="O13" s="6"/>
      <c r="P13" s="6"/>
      <c r="Q13" s="6"/>
      <c r="R13" s="6"/>
      <c r="S13" s="6"/>
      <c r="T13" s="6"/>
      <c r="U13" s="6"/>
      <c r="V13" s="6"/>
      <c r="W13" s="6"/>
      <c r="X13" s="6"/>
      <c r="Y13" s="6"/>
      <c r="Z13" s="6"/>
    </row>
    <row r="14">
      <c r="A14" s="6">
        <v>1694.0</v>
      </c>
      <c r="B14" s="6" t="s">
        <v>48</v>
      </c>
      <c r="C14" s="6" t="s">
        <v>77</v>
      </c>
      <c r="D14" s="6" t="s">
        <v>78</v>
      </c>
      <c r="E14" s="24">
        <v>6.0</v>
      </c>
      <c r="F14" s="24">
        <v>7.0</v>
      </c>
      <c r="G14" s="24">
        <v>7.0</v>
      </c>
      <c r="H14" s="24">
        <v>7.0</v>
      </c>
      <c r="I14" s="6"/>
      <c r="J14" s="6"/>
      <c r="K14" s="6"/>
      <c r="L14" s="6"/>
      <c r="M14" s="6"/>
      <c r="N14" s="6"/>
      <c r="O14" s="6"/>
      <c r="P14" s="6"/>
      <c r="Q14" s="6"/>
      <c r="R14" s="6"/>
      <c r="S14" s="6"/>
      <c r="T14" s="6"/>
      <c r="U14" s="6"/>
      <c r="V14" s="6"/>
      <c r="W14" s="6"/>
      <c r="X14" s="6"/>
      <c r="Y14" s="6"/>
      <c r="Z14" s="6"/>
    </row>
    <row r="15">
      <c r="A15" s="6">
        <v>1694.0</v>
      </c>
      <c r="B15" s="6" t="s">
        <v>52</v>
      </c>
      <c r="C15" s="6" t="s">
        <v>77</v>
      </c>
      <c r="D15" s="6" t="s">
        <v>79</v>
      </c>
      <c r="E15" s="24">
        <v>7.0</v>
      </c>
      <c r="F15" s="24">
        <v>7.0</v>
      </c>
      <c r="G15" s="24">
        <v>7.0</v>
      </c>
      <c r="H15" s="24">
        <v>7.0</v>
      </c>
      <c r="I15" s="6"/>
      <c r="J15" s="6"/>
      <c r="K15" s="6"/>
      <c r="L15" s="6"/>
      <c r="M15" s="6"/>
      <c r="N15" s="6"/>
      <c r="O15" s="6"/>
      <c r="P15" s="6"/>
      <c r="Q15" s="6"/>
      <c r="R15" s="6"/>
      <c r="S15" s="6"/>
      <c r="T15" s="6"/>
      <c r="U15" s="6"/>
      <c r="V15" s="6"/>
      <c r="W15" s="6"/>
      <c r="X15" s="6"/>
      <c r="Y15" s="6"/>
      <c r="Z15" s="6"/>
    </row>
    <row r="16">
      <c r="A16" s="6">
        <v>1694.0</v>
      </c>
      <c r="B16" s="6" t="s">
        <v>54</v>
      </c>
      <c r="C16" s="6" t="s">
        <v>77</v>
      </c>
      <c r="D16" s="6" t="s">
        <v>80</v>
      </c>
      <c r="E16" s="24">
        <v>7.0</v>
      </c>
      <c r="F16" s="24">
        <v>7.0</v>
      </c>
      <c r="G16" s="24">
        <v>7.0</v>
      </c>
      <c r="H16" s="24">
        <v>7.0</v>
      </c>
      <c r="I16" s="6"/>
      <c r="J16" s="6"/>
      <c r="K16" s="6"/>
      <c r="L16" s="6"/>
      <c r="M16" s="6"/>
      <c r="N16" s="6"/>
      <c r="O16" s="6"/>
      <c r="P16" s="6"/>
      <c r="Q16" s="6"/>
      <c r="R16" s="6"/>
      <c r="S16" s="6"/>
      <c r="T16" s="6"/>
      <c r="U16" s="6"/>
      <c r="V16" s="6"/>
      <c r="W16" s="6"/>
      <c r="X16" s="6"/>
      <c r="Y16" s="6"/>
      <c r="Z16" s="6"/>
    </row>
    <row r="17">
      <c r="A17" s="6">
        <v>1694.0</v>
      </c>
      <c r="B17" s="6" t="s">
        <v>58</v>
      </c>
      <c r="C17" s="6" t="s">
        <v>77</v>
      </c>
      <c r="D17" s="6" t="s">
        <v>79</v>
      </c>
      <c r="E17" s="24">
        <v>7.0</v>
      </c>
      <c r="F17" s="24">
        <v>7.0</v>
      </c>
      <c r="G17" s="24">
        <v>7.0</v>
      </c>
      <c r="H17" s="24">
        <v>7.0</v>
      </c>
      <c r="I17" s="6"/>
      <c r="J17" s="6"/>
      <c r="K17" s="6"/>
      <c r="L17" s="6"/>
      <c r="M17" s="6"/>
      <c r="N17" s="6"/>
      <c r="O17" s="6"/>
      <c r="P17" s="6"/>
      <c r="Q17" s="6"/>
      <c r="R17" s="6"/>
      <c r="S17" s="6"/>
      <c r="T17" s="6"/>
      <c r="U17" s="6"/>
      <c r="V17" s="6"/>
      <c r="W17" s="6"/>
      <c r="X17" s="6"/>
      <c r="Y17" s="6"/>
      <c r="Z17" s="6"/>
    </row>
    <row r="18">
      <c r="A18" s="6">
        <v>218.0</v>
      </c>
      <c r="B18" s="6" t="s">
        <v>48</v>
      </c>
      <c r="C18" s="6" t="s">
        <v>81</v>
      </c>
      <c r="D18" s="6" t="s">
        <v>82</v>
      </c>
      <c r="E18" s="24">
        <v>5.0</v>
      </c>
      <c r="F18" s="24">
        <v>7.0</v>
      </c>
      <c r="G18" s="24">
        <v>7.0</v>
      </c>
      <c r="H18" s="24">
        <v>7.0</v>
      </c>
      <c r="I18" s="24" t="s">
        <v>93</v>
      </c>
      <c r="J18" s="6"/>
      <c r="K18" s="6"/>
      <c r="L18" s="6"/>
      <c r="M18" s="6"/>
      <c r="N18" s="6"/>
      <c r="O18" s="6"/>
      <c r="P18" s="6"/>
      <c r="Q18" s="6"/>
      <c r="R18" s="6"/>
      <c r="S18" s="6"/>
      <c r="T18" s="6"/>
      <c r="U18" s="6"/>
      <c r="V18" s="6"/>
      <c r="W18" s="6"/>
      <c r="X18" s="6"/>
      <c r="Y18" s="6"/>
      <c r="Z18" s="6"/>
    </row>
    <row r="19">
      <c r="A19" s="6">
        <v>218.0</v>
      </c>
      <c r="B19" s="6" t="s">
        <v>52</v>
      </c>
      <c r="C19" s="6" t="s">
        <v>81</v>
      </c>
      <c r="D19" s="6" t="s">
        <v>83</v>
      </c>
      <c r="E19" s="24">
        <v>6.0</v>
      </c>
      <c r="F19" s="24">
        <v>7.0</v>
      </c>
      <c r="G19" s="24">
        <v>7.0</v>
      </c>
      <c r="H19" s="24">
        <v>7.0</v>
      </c>
      <c r="I19" s="24" t="s">
        <v>94</v>
      </c>
      <c r="J19" s="6"/>
      <c r="K19" s="6"/>
      <c r="L19" s="6"/>
      <c r="M19" s="6"/>
      <c r="N19" s="6"/>
      <c r="O19" s="6"/>
      <c r="P19" s="6"/>
      <c r="Q19" s="6"/>
      <c r="R19" s="6"/>
      <c r="S19" s="6"/>
      <c r="T19" s="6"/>
      <c r="U19" s="6"/>
      <c r="V19" s="6"/>
      <c r="W19" s="6"/>
      <c r="X19" s="6"/>
      <c r="Y19" s="6"/>
      <c r="Z19" s="6"/>
    </row>
    <row r="20">
      <c r="A20" s="6">
        <v>218.0</v>
      </c>
      <c r="B20" s="6" t="s">
        <v>54</v>
      </c>
      <c r="C20" s="6" t="s">
        <v>81</v>
      </c>
      <c r="D20" s="6" t="s">
        <v>84</v>
      </c>
      <c r="E20" s="24">
        <v>7.0</v>
      </c>
      <c r="F20" s="24">
        <v>7.0</v>
      </c>
      <c r="G20" s="24">
        <v>7.0</v>
      </c>
      <c r="H20" s="24">
        <v>7.0</v>
      </c>
      <c r="I20" s="6"/>
      <c r="J20" s="6"/>
      <c r="K20" s="6"/>
      <c r="L20" s="6"/>
      <c r="M20" s="6"/>
      <c r="N20" s="6"/>
      <c r="O20" s="6"/>
      <c r="P20" s="6"/>
      <c r="Q20" s="6"/>
      <c r="R20" s="6"/>
      <c r="S20" s="6"/>
      <c r="T20" s="6"/>
      <c r="U20" s="6"/>
      <c r="V20" s="6"/>
      <c r="W20" s="6"/>
      <c r="X20" s="6"/>
      <c r="Y20" s="6"/>
      <c r="Z20" s="6"/>
    </row>
    <row r="21" ht="15.75" customHeight="1">
      <c r="A21" s="6">
        <v>218.0</v>
      </c>
      <c r="B21" s="6" t="s">
        <v>58</v>
      </c>
      <c r="C21" s="6" t="s">
        <v>81</v>
      </c>
      <c r="D21" s="6" t="s">
        <v>84</v>
      </c>
      <c r="E21" s="24">
        <v>7.0</v>
      </c>
      <c r="F21" s="24">
        <v>7.0</v>
      </c>
      <c r="G21" s="24">
        <v>7.0</v>
      </c>
      <c r="H21" s="24">
        <v>7.0</v>
      </c>
      <c r="I21" s="6"/>
      <c r="J21" s="6"/>
      <c r="K21" s="6"/>
      <c r="L21" s="6"/>
      <c r="M21" s="6"/>
      <c r="N21" s="6"/>
      <c r="O21" s="6"/>
      <c r="P21" s="6"/>
      <c r="Q21" s="6"/>
      <c r="R21" s="6"/>
      <c r="S21" s="6"/>
      <c r="T21" s="6"/>
      <c r="U21" s="6"/>
      <c r="V21" s="6"/>
      <c r="W21" s="6"/>
      <c r="X21" s="6"/>
      <c r="Y21" s="6"/>
      <c r="Z21" s="6"/>
    </row>
    <row r="22" ht="15.7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5.7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5.7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5.7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5.7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5.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5.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5.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5.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5.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5.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5.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5.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5.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5.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5.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5.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hidden="1" min="1" max="1" width="16.57"/>
    <col customWidth="1" hidden="1" min="2" max="2" width="19.86"/>
    <col customWidth="1" min="3" max="3" width="70.0"/>
    <col customWidth="1" min="4" max="4" width="49.29"/>
    <col customWidth="1" min="5" max="8" width="14.71"/>
    <col customWidth="1" min="9" max="9" width="24.86"/>
    <col customWidth="1" min="10" max="20" width="14.71"/>
  </cols>
  <sheetData>
    <row r="1">
      <c r="A1" s="26" t="s">
        <v>43</v>
      </c>
      <c r="B1" s="26" t="s">
        <v>44</v>
      </c>
      <c r="C1" s="27" t="s">
        <v>45</v>
      </c>
      <c r="D1" s="27" t="s">
        <v>46</v>
      </c>
      <c r="E1" s="27" t="s">
        <v>8</v>
      </c>
      <c r="F1" s="27" t="s">
        <v>15</v>
      </c>
      <c r="G1" s="27" t="s">
        <v>28</v>
      </c>
      <c r="H1" s="27" t="s">
        <v>21</v>
      </c>
      <c r="I1" s="28" t="s">
        <v>7</v>
      </c>
      <c r="J1" s="29"/>
      <c r="K1" s="29"/>
      <c r="L1" s="29"/>
      <c r="M1" s="29"/>
      <c r="N1" s="29"/>
      <c r="O1" s="29"/>
      <c r="P1" s="29"/>
      <c r="Q1" s="29"/>
      <c r="R1" s="29"/>
      <c r="S1" s="29"/>
      <c r="T1" s="29"/>
    </row>
    <row r="2">
      <c r="A2" s="30">
        <v>1661.0</v>
      </c>
      <c r="B2" s="31" t="s">
        <v>48</v>
      </c>
      <c r="C2" s="32" t="s">
        <v>95</v>
      </c>
      <c r="D2" s="32" t="s">
        <v>96</v>
      </c>
      <c r="E2" s="32">
        <v>6.0</v>
      </c>
      <c r="F2" s="32">
        <v>7.0</v>
      </c>
      <c r="G2" s="32">
        <v>7.0</v>
      </c>
      <c r="H2" s="32">
        <v>7.0</v>
      </c>
      <c r="I2" s="33" t="s">
        <v>97</v>
      </c>
      <c r="J2" s="34"/>
      <c r="K2" s="34"/>
      <c r="L2" s="34"/>
      <c r="M2" s="34"/>
      <c r="N2" s="34"/>
      <c r="O2" s="34"/>
      <c r="P2" s="34"/>
      <c r="Q2" s="34"/>
      <c r="R2" s="34"/>
      <c r="S2" s="34"/>
      <c r="T2" s="34"/>
    </row>
    <row r="3">
      <c r="A3" s="30">
        <v>1661.0</v>
      </c>
      <c r="B3" s="31" t="s">
        <v>52</v>
      </c>
      <c r="C3" s="32" t="s">
        <v>95</v>
      </c>
      <c r="D3" s="32" t="s">
        <v>98</v>
      </c>
      <c r="E3" s="32">
        <v>7.0</v>
      </c>
      <c r="F3" s="32">
        <v>7.0</v>
      </c>
      <c r="G3" s="32">
        <v>7.0</v>
      </c>
      <c r="H3" s="32">
        <v>6.0</v>
      </c>
      <c r="I3" s="33" t="s">
        <v>99</v>
      </c>
      <c r="J3" s="34"/>
      <c r="K3" s="34"/>
      <c r="L3" s="34"/>
      <c r="M3" s="34"/>
      <c r="N3" s="34"/>
      <c r="O3" s="34"/>
      <c r="P3" s="34"/>
      <c r="Q3" s="34"/>
      <c r="R3" s="34"/>
      <c r="S3" s="34"/>
      <c r="T3" s="34"/>
    </row>
    <row r="4">
      <c r="A4" s="30">
        <v>1661.0</v>
      </c>
      <c r="B4" s="31" t="s">
        <v>54</v>
      </c>
      <c r="C4" s="32" t="s">
        <v>95</v>
      </c>
      <c r="D4" s="32" t="s">
        <v>100</v>
      </c>
      <c r="E4" s="32">
        <v>7.0</v>
      </c>
      <c r="F4" s="32">
        <v>7.0</v>
      </c>
      <c r="G4" s="32">
        <v>7.0</v>
      </c>
      <c r="H4" s="32">
        <v>7.0</v>
      </c>
      <c r="I4" s="35"/>
      <c r="J4" s="34"/>
      <c r="K4" s="34"/>
      <c r="L4" s="34"/>
      <c r="M4" s="34"/>
      <c r="N4" s="34"/>
      <c r="O4" s="34"/>
      <c r="P4" s="34"/>
      <c r="Q4" s="34"/>
      <c r="R4" s="34"/>
      <c r="S4" s="34"/>
      <c r="T4" s="34"/>
    </row>
    <row r="5">
      <c r="A5" s="30">
        <v>1661.0</v>
      </c>
      <c r="B5" s="31" t="s">
        <v>58</v>
      </c>
      <c r="C5" s="32" t="s">
        <v>95</v>
      </c>
      <c r="D5" s="32" t="s">
        <v>101</v>
      </c>
      <c r="E5" s="32">
        <v>7.0</v>
      </c>
      <c r="F5" s="32">
        <v>7.0</v>
      </c>
      <c r="G5" s="32">
        <v>7.0</v>
      </c>
      <c r="H5" s="32">
        <v>7.0</v>
      </c>
      <c r="I5" s="35"/>
      <c r="J5" s="34"/>
      <c r="K5" s="34"/>
      <c r="L5" s="34"/>
      <c r="M5" s="34"/>
      <c r="N5" s="34"/>
      <c r="O5" s="34"/>
      <c r="P5" s="34"/>
      <c r="Q5" s="34"/>
      <c r="R5" s="34"/>
      <c r="S5" s="34"/>
      <c r="T5" s="34"/>
    </row>
    <row r="6">
      <c r="A6" s="30">
        <v>745.0</v>
      </c>
      <c r="B6" s="31" t="s">
        <v>48</v>
      </c>
      <c r="C6" s="32" t="s">
        <v>102</v>
      </c>
      <c r="D6" s="32" t="s">
        <v>103</v>
      </c>
      <c r="E6" s="32">
        <v>7.0</v>
      </c>
      <c r="F6" s="32">
        <v>7.0</v>
      </c>
      <c r="G6" s="32">
        <v>7.0</v>
      </c>
      <c r="H6" s="32">
        <v>7.0</v>
      </c>
      <c r="I6" s="35"/>
      <c r="J6" s="34"/>
      <c r="K6" s="34"/>
      <c r="L6" s="34"/>
      <c r="M6" s="34"/>
      <c r="N6" s="34"/>
      <c r="O6" s="34"/>
      <c r="P6" s="34"/>
      <c r="Q6" s="34"/>
      <c r="R6" s="34"/>
      <c r="S6" s="34"/>
      <c r="T6" s="34"/>
    </row>
    <row r="7">
      <c r="A7" s="30">
        <v>745.0</v>
      </c>
      <c r="B7" s="31" t="s">
        <v>52</v>
      </c>
      <c r="C7" s="32" t="s">
        <v>102</v>
      </c>
      <c r="D7" s="32" t="s">
        <v>104</v>
      </c>
      <c r="E7" s="32">
        <v>7.0</v>
      </c>
      <c r="F7" s="32">
        <v>7.0</v>
      </c>
      <c r="G7" s="32">
        <v>7.0</v>
      </c>
      <c r="H7" s="32">
        <v>6.0</v>
      </c>
      <c r="I7" s="33" t="s">
        <v>99</v>
      </c>
      <c r="J7" s="34"/>
      <c r="K7" s="34"/>
      <c r="L7" s="34"/>
      <c r="M7" s="34"/>
      <c r="N7" s="34"/>
      <c r="O7" s="34"/>
      <c r="P7" s="34"/>
      <c r="Q7" s="34"/>
      <c r="R7" s="34"/>
      <c r="S7" s="34"/>
      <c r="T7" s="34"/>
    </row>
    <row r="8">
      <c r="A8" s="30">
        <v>745.0</v>
      </c>
      <c r="B8" s="31" t="s">
        <v>54</v>
      </c>
      <c r="C8" s="32" t="s">
        <v>102</v>
      </c>
      <c r="D8" s="32" t="s">
        <v>105</v>
      </c>
      <c r="E8" s="32">
        <v>7.0</v>
      </c>
      <c r="F8" s="32">
        <v>7.0</v>
      </c>
      <c r="G8" s="32">
        <v>7.0</v>
      </c>
      <c r="H8" s="32">
        <v>7.0</v>
      </c>
      <c r="I8" s="35"/>
      <c r="J8" s="34"/>
      <c r="K8" s="34"/>
      <c r="L8" s="34"/>
      <c r="M8" s="34"/>
      <c r="N8" s="34"/>
      <c r="O8" s="34"/>
      <c r="P8" s="34"/>
      <c r="Q8" s="34"/>
      <c r="R8" s="34"/>
      <c r="S8" s="34"/>
      <c r="T8" s="34"/>
    </row>
    <row r="9">
      <c r="A9" s="30">
        <v>745.0</v>
      </c>
      <c r="B9" s="31" t="s">
        <v>58</v>
      </c>
      <c r="C9" s="32" t="s">
        <v>102</v>
      </c>
      <c r="D9" s="32" t="s">
        <v>106</v>
      </c>
      <c r="E9" s="32">
        <v>7.0</v>
      </c>
      <c r="F9" s="32">
        <v>7.0</v>
      </c>
      <c r="G9" s="32">
        <v>7.0</v>
      </c>
      <c r="H9" s="32">
        <v>6.0</v>
      </c>
      <c r="I9" s="33" t="s">
        <v>107</v>
      </c>
      <c r="J9" s="34"/>
      <c r="K9" s="34"/>
      <c r="L9" s="34"/>
      <c r="M9" s="34"/>
      <c r="N9" s="34"/>
      <c r="O9" s="34"/>
      <c r="P9" s="34"/>
      <c r="Q9" s="34"/>
      <c r="R9" s="34"/>
      <c r="S9" s="34"/>
      <c r="T9" s="34"/>
    </row>
    <row r="10">
      <c r="A10" s="30">
        <v>437.0</v>
      </c>
      <c r="B10" s="31" t="s">
        <v>48</v>
      </c>
      <c r="C10" s="32" t="s">
        <v>108</v>
      </c>
      <c r="D10" s="32" t="s">
        <v>109</v>
      </c>
      <c r="E10" s="32">
        <v>7.0</v>
      </c>
      <c r="F10" s="32">
        <v>7.0</v>
      </c>
      <c r="G10" s="32">
        <v>7.0</v>
      </c>
      <c r="H10" s="32">
        <v>7.0</v>
      </c>
      <c r="I10" s="35"/>
      <c r="J10" s="34"/>
      <c r="K10" s="34"/>
      <c r="L10" s="34"/>
      <c r="M10" s="34"/>
      <c r="N10" s="34"/>
      <c r="O10" s="34"/>
      <c r="P10" s="34"/>
      <c r="Q10" s="34"/>
      <c r="R10" s="34"/>
      <c r="S10" s="34"/>
      <c r="T10" s="34"/>
    </row>
    <row r="11">
      <c r="A11" s="30">
        <v>437.0</v>
      </c>
      <c r="B11" s="31" t="s">
        <v>52</v>
      </c>
      <c r="C11" s="32" t="s">
        <v>108</v>
      </c>
      <c r="D11" s="32" t="s">
        <v>110</v>
      </c>
      <c r="E11" s="32">
        <v>7.0</v>
      </c>
      <c r="F11" s="32">
        <v>7.0</v>
      </c>
      <c r="G11" s="32">
        <v>7.0</v>
      </c>
      <c r="H11" s="32">
        <v>7.0</v>
      </c>
      <c r="I11" s="35"/>
      <c r="J11" s="34"/>
      <c r="K11" s="34"/>
      <c r="L11" s="34"/>
      <c r="M11" s="34"/>
      <c r="N11" s="34"/>
      <c r="O11" s="34"/>
      <c r="P11" s="34"/>
      <c r="Q11" s="34"/>
      <c r="R11" s="34"/>
      <c r="S11" s="34"/>
      <c r="T11" s="34"/>
    </row>
    <row r="12">
      <c r="A12" s="30">
        <v>437.0</v>
      </c>
      <c r="B12" s="31" t="s">
        <v>54</v>
      </c>
      <c r="C12" s="32" t="s">
        <v>108</v>
      </c>
      <c r="D12" s="32" t="s">
        <v>111</v>
      </c>
      <c r="E12" s="32">
        <v>7.0</v>
      </c>
      <c r="F12" s="32">
        <v>7.0</v>
      </c>
      <c r="G12" s="32">
        <v>7.0</v>
      </c>
      <c r="H12" s="32">
        <v>7.0</v>
      </c>
      <c r="I12" s="35"/>
      <c r="J12" s="34"/>
      <c r="K12" s="34"/>
      <c r="L12" s="34"/>
      <c r="M12" s="34"/>
      <c r="N12" s="34"/>
      <c r="O12" s="34"/>
      <c r="P12" s="34"/>
      <c r="Q12" s="34"/>
      <c r="R12" s="34"/>
      <c r="S12" s="34"/>
      <c r="T12" s="34"/>
    </row>
    <row r="13">
      <c r="A13" s="30">
        <v>437.0</v>
      </c>
      <c r="B13" s="31" t="s">
        <v>58</v>
      </c>
      <c r="C13" s="32" t="s">
        <v>108</v>
      </c>
      <c r="D13" s="32" t="s">
        <v>112</v>
      </c>
      <c r="E13" s="32">
        <v>7.0</v>
      </c>
      <c r="F13" s="32">
        <v>7.0</v>
      </c>
      <c r="G13" s="32">
        <v>7.0</v>
      </c>
      <c r="H13" s="32">
        <v>7.0</v>
      </c>
      <c r="I13" s="35"/>
      <c r="J13" s="34"/>
      <c r="K13" s="34"/>
      <c r="L13" s="34"/>
      <c r="M13" s="34"/>
      <c r="N13" s="34"/>
      <c r="O13" s="34"/>
      <c r="P13" s="34"/>
      <c r="Q13" s="34"/>
      <c r="R13" s="34"/>
      <c r="S13" s="34"/>
      <c r="T13" s="34"/>
    </row>
    <row r="14">
      <c r="A14" s="30">
        <v>720.0</v>
      </c>
      <c r="B14" s="31" t="s">
        <v>48</v>
      </c>
      <c r="C14" s="32" t="s">
        <v>113</v>
      </c>
      <c r="D14" s="32" t="s">
        <v>114</v>
      </c>
      <c r="E14" s="32">
        <v>7.0</v>
      </c>
      <c r="F14" s="32">
        <v>7.0</v>
      </c>
      <c r="G14" s="32">
        <v>7.0</v>
      </c>
      <c r="H14" s="32">
        <v>7.0</v>
      </c>
      <c r="I14" s="35"/>
      <c r="J14" s="34"/>
      <c r="K14" s="34"/>
      <c r="L14" s="34"/>
      <c r="M14" s="34"/>
      <c r="N14" s="34"/>
      <c r="O14" s="34"/>
      <c r="P14" s="34"/>
      <c r="Q14" s="34"/>
      <c r="R14" s="34"/>
      <c r="S14" s="34"/>
      <c r="T14" s="34"/>
    </row>
    <row r="15">
      <c r="A15" s="30">
        <v>720.0</v>
      </c>
      <c r="B15" s="31" t="s">
        <v>52</v>
      </c>
      <c r="C15" s="32" t="s">
        <v>113</v>
      </c>
      <c r="D15" s="32" t="s">
        <v>115</v>
      </c>
      <c r="E15" s="32">
        <v>7.0</v>
      </c>
      <c r="F15" s="32">
        <v>7.0</v>
      </c>
      <c r="G15" s="32">
        <v>7.0</v>
      </c>
      <c r="H15" s="32">
        <v>7.0</v>
      </c>
      <c r="I15" s="35"/>
      <c r="J15" s="34"/>
      <c r="K15" s="34"/>
      <c r="L15" s="34"/>
      <c r="M15" s="34"/>
      <c r="N15" s="34"/>
      <c r="O15" s="34"/>
      <c r="P15" s="34"/>
      <c r="Q15" s="34"/>
      <c r="R15" s="34"/>
      <c r="S15" s="34"/>
      <c r="T15" s="34"/>
    </row>
    <row r="16">
      <c r="A16" s="30">
        <v>720.0</v>
      </c>
      <c r="B16" s="31" t="s">
        <v>54</v>
      </c>
      <c r="C16" s="32" t="s">
        <v>113</v>
      </c>
      <c r="D16" s="32" t="s">
        <v>116</v>
      </c>
      <c r="E16" s="32">
        <v>7.0</v>
      </c>
      <c r="F16" s="32">
        <v>7.0</v>
      </c>
      <c r="G16" s="32">
        <v>7.0</v>
      </c>
      <c r="H16" s="32">
        <v>7.0</v>
      </c>
      <c r="I16" s="35"/>
      <c r="J16" s="34"/>
      <c r="K16" s="34"/>
      <c r="L16" s="34"/>
      <c r="M16" s="34"/>
      <c r="N16" s="34"/>
      <c r="O16" s="34"/>
      <c r="P16" s="34"/>
      <c r="Q16" s="34"/>
      <c r="R16" s="34"/>
      <c r="S16" s="34"/>
      <c r="T16" s="34"/>
    </row>
    <row r="17">
      <c r="A17" s="30">
        <v>720.0</v>
      </c>
      <c r="B17" s="31" t="s">
        <v>58</v>
      </c>
      <c r="C17" s="32" t="s">
        <v>113</v>
      </c>
      <c r="D17" s="32" t="s">
        <v>117</v>
      </c>
      <c r="E17" s="32">
        <v>7.0</v>
      </c>
      <c r="F17" s="32">
        <v>7.0</v>
      </c>
      <c r="G17" s="32">
        <v>7.0</v>
      </c>
      <c r="H17" s="32">
        <v>7.0</v>
      </c>
      <c r="I17" s="35"/>
      <c r="J17" s="34"/>
      <c r="K17" s="34"/>
      <c r="L17" s="34"/>
      <c r="M17" s="34"/>
      <c r="N17" s="34"/>
      <c r="O17" s="34"/>
      <c r="P17" s="34"/>
      <c r="Q17" s="34"/>
      <c r="R17" s="34"/>
      <c r="S17" s="34"/>
      <c r="T17" s="34"/>
    </row>
    <row r="18">
      <c r="A18" s="30">
        <v>814.0</v>
      </c>
      <c r="B18" s="31" t="s">
        <v>48</v>
      </c>
      <c r="C18" s="32" t="s">
        <v>118</v>
      </c>
      <c r="D18" s="32" t="s">
        <v>119</v>
      </c>
      <c r="E18" s="32">
        <v>7.0</v>
      </c>
      <c r="F18" s="32">
        <v>7.0</v>
      </c>
      <c r="G18" s="32">
        <v>7.0</v>
      </c>
      <c r="H18" s="32">
        <v>7.0</v>
      </c>
      <c r="I18" s="35"/>
      <c r="J18" s="34"/>
      <c r="K18" s="34"/>
      <c r="L18" s="34"/>
      <c r="M18" s="34"/>
      <c r="N18" s="34"/>
      <c r="O18" s="34"/>
      <c r="P18" s="34"/>
      <c r="Q18" s="34"/>
      <c r="R18" s="34"/>
      <c r="S18" s="34"/>
      <c r="T18" s="34"/>
    </row>
    <row r="19">
      <c r="A19" s="30">
        <v>814.0</v>
      </c>
      <c r="B19" s="31" t="s">
        <v>52</v>
      </c>
      <c r="C19" s="32" t="s">
        <v>118</v>
      </c>
      <c r="D19" s="32" t="s">
        <v>120</v>
      </c>
      <c r="E19" s="32">
        <v>7.0</v>
      </c>
      <c r="F19" s="32">
        <v>7.0</v>
      </c>
      <c r="G19" s="32">
        <v>7.0</v>
      </c>
      <c r="H19" s="32">
        <v>7.0</v>
      </c>
      <c r="I19" s="35"/>
      <c r="J19" s="34"/>
      <c r="K19" s="34"/>
      <c r="L19" s="34"/>
      <c r="M19" s="34"/>
      <c r="N19" s="34"/>
      <c r="O19" s="34"/>
      <c r="P19" s="34"/>
      <c r="Q19" s="34"/>
      <c r="R19" s="34"/>
      <c r="S19" s="34"/>
      <c r="T19" s="34"/>
    </row>
    <row r="20">
      <c r="A20" s="30">
        <v>814.0</v>
      </c>
      <c r="B20" s="31" t="s">
        <v>54</v>
      </c>
      <c r="C20" s="32" t="s">
        <v>118</v>
      </c>
      <c r="D20" s="32" t="s">
        <v>121</v>
      </c>
      <c r="E20" s="32">
        <v>7.0</v>
      </c>
      <c r="F20" s="32">
        <v>7.0</v>
      </c>
      <c r="G20" s="32">
        <v>7.0</v>
      </c>
      <c r="H20" s="32">
        <v>7.0</v>
      </c>
      <c r="I20" s="35"/>
      <c r="J20" s="34"/>
      <c r="K20" s="34"/>
      <c r="L20" s="34"/>
      <c r="M20" s="34"/>
      <c r="N20" s="34"/>
      <c r="O20" s="34"/>
      <c r="P20" s="34"/>
      <c r="Q20" s="34"/>
      <c r="R20" s="34"/>
      <c r="S20" s="34"/>
      <c r="T20" s="34"/>
    </row>
    <row r="21" ht="15.75" customHeight="1">
      <c r="A21" s="30">
        <v>814.0</v>
      </c>
      <c r="B21" s="31" t="s">
        <v>58</v>
      </c>
      <c r="C21" s="32" t="s">
        <v>118</v>
      </c>
      <c r="D21" s="32" t="s">
        <v>122</v>
      </c>
      <c r="E21" s="32">
        <v>7.0</v>
      </c>
      <c r="F21" s="32">
        <v>7.0</v>
      </c>
      <c r="G21" s="32">
        <v>7.0</v>
      </c>
      <c r="H21" s="32">
        <v>7.0</v>
      </c>
      <c r="I21" s="35"/>
      <c r="J21" s="34"/>
      <c r="K21" s="34"/>
      <c r="L21" s="34"/>
      <c r="M21" s="34"/>
      <c r="N21" s="34"/>
      <c r="O21" s="34"/>
      <c r="P21" s="34"/>
      <c r="Q21" s="34"/>
      <c r="R21" s="34"/>
      <c r="S21" s="34"/>
      <c r="T21" s="34"/>
    </row>
    <row r="22" ht="15.75" customHeight="1">
      <c r="A22" s="30">
        <v>1209.0</v>
      </c>
      <c r="B22" s="31" t="s">
        <v>48</v>
      </c>
      <c r="C22" s="32" t="s">
        <v>123</v>
      </c>
      <c r="D22" s="32" t="s">
        <v>124</v>
      </c>
      <c r="E22" s="32">
        <v>7.0</v>
      </c>
      <c r="F22" s="32">
        <v>7.0</v>
      </c>
      <c r="G22" s="32">
        <v>7.0</v>
      </c>
      <c r="H22" s="32">
        <v>6.0</v>
      </c>
      <c r="I22" s="33" t="s">
        <v>125</v>
      </c>
      <c r="J22" s="34"/>
      <c r="K22" s="34"/>
      <c r="L22" s="34"/>
      <c r="M22" s="34"/>
      <c r="N22" s="34"/>
      <c r="O22" s="34"/>
      <c r="P22" s="34"/>
      <c r="Q22" s="34"/>
      <c r="R22" s="34"/>
      <c r="S22" s="34"/>
      <c r="T22" s="34"/>
    </row>
    <row r="23" ht="15.75" customHeight="1">
      <c r="A23" s="30">
        <v>1209.0</v>
      </c>
      <c r="B23" s="31" t="s">
        <v>52</v>
      </c>
      <c r="C23" s="32" t="s">
        <v>123</v>
      </c>
      <c r="D23" s="32" t="s">
        <v>126</v>
      </c>
      <c r="E23" s="32">
        <v>7.0</v>
      </c>
      <c r="F23" s="32">
        <v>7.0</v>
      </c>
      <c r="G23" s="32">
        <v>7.0</v>
      </c>
      <c r="H23" s="32">
        <v>7.0</v>
      </c>
      <c r="I23" s="35"/>
      <c r="J23" s="34"/>
      <c r="K23" s="34"/>
      <c r="L23" s="34"/>
      <c r="M23" s="34"/>
      <c r="N23" s="34"/>
      <c r="O23" s="34"/>
      <c r="P23" s="34"/>
      <c r="Q23" s="34"/>
      <c r="R23" s="34"/>
      <c r="S23" s="34"/>
      <c r="T23" s="34"/>
    </row>
    <row r="24" ht="15.75" customHeight="1">
      <c r="A24" s="30">
        <v>1209.0</v>
      </c>
      <c r="B24" s="31" t="s">
        <v>54</v>
      </c>
      <c r="C24" s="32" t="s">
        <v>123</v>
      </c>
      <c r="D24" s="32" t="s">
        <v>127</v>
      </c>
      <c r="E24" s="32">
        <v>7.0</v>
      </c>
      <c r="F24" s="32">
        <v>7.0</v>
      </c>
      <c r="G24" s="32">
        <v>7.0</v>
      </c>
      <c r="H24" s="32">
        <v>7.0</v>
      </c>
      <c r="I24" s="35"/>
      <c r="J24" s="34"/>
      <c r="K24" s="34"/>
      <c r="L24" s="34"/>
      <c r="M24" s="34"/>
      <c r="N24" s="34"/>
      <c r="O24" s="34"/>
      <c r="P24" s="34"/>
      <c r="Q24" s="34"/>
      <c r="R24" s="34"/>
      <c r="S24" s="34"/>
      <c r="T24" s="34"/>
    </row>
    <row r="25" ht="15.75" customHeight="1">
      <c r="A25" s="30">
        <v>1209.0</v>
      </c>
      <c r="B25" s="31" t="s">
        <v>58</v>
      </c>
      <c r="C25" s="32" t="s">
        <v>123</v>
      </c>
      <c r="D25" s="32" t="s">
        <v>128</v>
      </c>
      <c r="E25" s="32">
        <v>7.0</v>
      </c>
      <c r="F25" s="32">
        <v>7.0</v>
      </c>
      <c r="G25" s="32">
        <v>6.0</v>
      </c>
      <c r="H25" s="32">
        <v>7.0</v>
      </c>
      <c r="I25" s="33" t="s">
        <v>129</v>
      </c>
      <c r="J25" s="34"/>
      <c r="K25" s="34"/>
      <c r="L25" s="34"/>
      <c r="M25" s="34"/>
      <c r="N25" s="34"/>
      <c r="O25" s="34"/>
      <c r="P25" s="34"/>
      <c r="Q25" s="34"/>
      <c r="R25" s="34"/>
      <c r="S25" s="34"/>
      <c r="T25" s="34"/>
    </row>
    <row r="26" ht="15.75" customHeight="1">
      <c r="A26" s="30">
        <v>1332.0</v>
      </c>
      <c r="B26" s="31" t="s">
        <v>48</v>
      </c>
      <c r="C26" s="32" t="s">
        <v>130</v>
      </c>
      <c r="D26" s="32" t="s">
        <v>131</v>
      </c>
      <c r="E26" s="32">
        <v>7.0</v>
      </c>
      <c r="F26" s="32">
        <v>7.0</v>
      </c>
      <c r="G26" s="32">
        <v>7.0</v>
      </c>
      <c r="H26" s="32">
        <v>7.0</v>
      </c>
      <c r="I26" s="35"/>
      <c r="J26" s="34"/>
      <c r="K26" s="34"/>
      <c r="L26" s="34"/>
      <c r="M26" s="34"/>
      <c r="N26" s="34"/>
      <c r="O26" s="34"/>
      <c r="P26" s="34"/>
      <c r="Q26" s="34"/>
      <c r="R26" s="34"/>
      <c r="S26" s="34"/>
      <c r="T26" s="34"/>
    </row>
    <row r="27" ht="15.75" customHeight="1">
      <c r="A27" s="30">
        <v>1332.0</v>
      </c>
      <c r="B27" s="31" t="s">
        <v>52</v>
      </c>
      <c r="C27" s="32" t="s">
        <v>130</v>
      </c>
      <c r="D27" s="32" t="s">
        <v>132</v>
      </c>
      <c r="E27" s="32">
        <v>7.0</v>
      </c>
      <c r="F27" s="32">
        <v>7.0</v>
      </c>
      <c r="G27" s="32">
        <v>7.0</v>
      </c>
      <c r="H27" s="32">
        <v>7.0</v>
      </c>
      <c r="I27" s="35"/>
      <c r="J27" s="34"/>
      <c r="K27" s="34"/>
      <c r="L27" s="34"/>
      <c r="M27" s="34"/>
      <c r="N27" s="34"/>
      <c r="O27" s="34"/>
      <c r="P27" s="34"/>
      <c r="Q27" s="34"/>
      <c r="R27" s="34"/>
      <c r="S27" s="34"/>
      <c r="T27" s="34"/>
    </row>
    <row r="28" ht="15.75" customHeight="1">
      <c r="A28" s="30">
        <v>1332.0</v>
      </c>
      <c r="B28" s="31" t="s">
        <v>54</v>
      </c>
      <c r="C28" s="32" t="s">
        <v>130</v>
      </c>
      <c r="D28" s="32" t="s">
        <v>133</v>
      </c>
      <c r="E28" s="32">
        <v>7.0</v>
      </c>
      <c r="F28" s="32">
        <v>7.0</v>
      </c>
      <c r="G28" s="32">
        <v>7.0</v>
      </c>
      <c r="H28" s="32">
        <v>7.0</v>
      </c>
      <c r="I28" s="35"/>
      <c r="J28" s="34"/>
      <c r="K28" s="34"/>
      <c r="L28" s="34"/>
      <c r="M28" s="34"/>
      <c r="N28" s="34"/>
      <c r="O28" s="34"/>
      <c r="P28" s="34"/>
      <c r="Q28" s="34"/>
      <c r="R28" s="34"/>
      <c r="S28" s="34"/>
      <c r="T28" s="34"/>
    </row>
    <row r="29" ht="15.75" customHeight="1">
      <c r="A29" s="30">
        <v>1332.0</v>
      </c>
      <c r="B29" s="31" t="s">
        <v>58</v>
      </c>
      <c r="C29" s="32" t="s">
        <v>130</v>
      </c>
      <c r="D29" s="32" t="s">
        <v>134</v>
      </c>
      <c r="E29" s="32">
        <v>7.0</v>
      </c>
      <c r="F29" s="32">
        <v>7.0</v>
      </c>
      <c r="G29" s="32">
        <v>7.0</v>
      </c>
      <c r="H29" s="32">
        <v>6.0</v>
      </c>
      <c r="I29" s="33" t="s">
        <v>135</v>
      </c>
      <c r="J29" s="34"/>
      <c r="K29" s="34"/>
      <c r="L29" s="34"/>
      <c r="M29" s="34"/>
      <c r="N29" s="34"/>
      <c r="O29" s="34"/>
      <c r="P29" s="34"/>
      <c r="Q29" s="34"/>
      <c r="R29" s="34"/>
      <c r="S29" s="34"/>
      <c r="T29" s="34"/>
    </row>
    <row r="30" ht="15.75" customHeight="1">
      <c r="A30" s="30">
        <v>1422.0</v>
      </c>
      <c r="B30" s="31" t="s">
        <v>48</v>
      </c>
      <c r="C30" s="32" t="s">
        <v>136</v>
      </c>
      <c r="D30" s="32" t="s">
        <v>137</v>
      </c>
      <c r="E30" s="32">
        <v>7.0</v>
      </c>
      <c r="F30" s="32">
        <v>7.0</v>
      </c>
      <c r="G30" s="32">
        <v>7.0</v>
      </c>
      <c r="H30" s="32">
        <v>7.0</v>
      </c>
      <c r="I30" s="35"/>
      <c r="J30" s="34"/>
      <c r="K30" s="34"/>
      <c r="L30" s="34"/>
      <c r="M30" s="34"/>
      <c r="N30" s="34"/>
      <c r="O30" s="34"/>
      <c r="P30" s="34"/>
      <c r="Q30" s="34"/>
      <c r="R30" s="34"/>
      <c r="S30" s="34"/>
      <c r="T30" s="34"/>
    </row>
    <row r="31" ht="15.75" customHeight="1">
      <c r="A31" s="30">
        <v>1422.0</v>
      </c>
      <c r="B31" s="31" t="s">
        <v>52</v>
      </c>
      <c r="C31" s="32" t="s">
        <v>136</v>
      </c>
      <c r="D31" s="32" t="s">
        <v>138</v>
      </c>
      <c r="E31" s="32">
        <v>6.0</v>
      </c>
      <c r="F31" s="32">
        <v>7.0</v>
      </c>
      <c r="G31" s="32">
        <v>7.0</v>
      </c>
      <c r="H31" s="32">
        <v>7.0</v>
      </c>
      <c r="I31" s="33" t="s">
        <v>139</v>
      </c>
      <c r="J31" s="34"/>
      <c r="K31" s="34"/>
      <c r="L31" s="34"/>
      <c r="M31" s="34"/>
      <c r="N31" s="34"/>
      <c r="O31" s="34"/>
      <c r="P31" s="34"/>
      <c r="Q31" s="34"/>
      <c r="R31" s="34"/>
      <c r="S31" s="34"/>
      <c r="T31" s="34"/>
    </row>
    <row r="32" ht="15.75" customHeight="1">
      <c r="A32" s="30">
        <v>1422.0</v>
      </c>
      <c r="B32" s="31" t="s">
        <v>54</v>
      </c>
      <c r="C32" s="32" t="s">
        <v>136</v>
      </c>
      <c r="D32" s="32" t="s">
        <v>140</v>
      </c>
      <c r="E32" s="32">
        <v>6.0</v>
      </c>
      <c r="F32" s="32">
        <v>7.0</v>
      </c>
      <c r="G32" s="32">
        <v>7.0</v>
      </c>
      <c r="H32" s="32">
        <v>7.0</v>
      </c>
      <c r="I32" s="33" t="s">
        <v>139</v>
      </c>
      <c r="J32" s="34"/>
      <c r="K32" s="34"/>
      <c r="L32" s="34"/>
      <c r="M32" s="34"/>
      <c r="N32" s="34"/>
      <c r="O32" s="34"/>
      <c r="P32" s="34"/>
      <c r="Q32" s="34"/>
      <c r="R32" s="34"/>
      <c r="S32" s="34"/>
      <c r="T32" s="34"/>
    </row>
    <row r="33" ht="15.75" customHeight="1">
      <c r="A33" s="30">
        <v>1422.0</v>
      </c>
      <c r="B33" s="31" t="s">
        <v>58</v>
      </c>
      <c r="C33" s="32" t="s">
        <v>136</v>
      </c>
      <c r="D33" s="32" t="s">
        <v>141</v>
      </c>
      <c r="E33" s="32">
        <v>7.0</v>
      </c>
      <c r="F33" s="32">
        <v>7.0</v>
      </c>
      <c r="G33" s="32">
        <v>7.0</v>
      </c>
      <c r="H33" s="32">
        <v>7.0</v>
      </c>
      <c r="I33" s="35"/>
      <c r="J33" s="34"/>
      <c r="K33" s="34"/>
      <c r="L33" s="34"/>
      <c r="M33" s="34"/>
      <c r="N33" s="34"/>
      <c r="O33" s="34"/>
      <c r="P33" s="34"/>
      <c r="Q33" s="34"/>
      <c r="R33" s="34"/>
      <c r="S33" s="34"/>
      <c r="T33" s="34"/>
    </row>
    <row r="34" ht="15.75" customHeight="1">
      <c r="A34" s="30">
        <v>1169.0</v>
      </c>
      <c r="B34" s="31" t="s">
        <v>48</v>
      </c>
      <c r="C34" s="32" t="s">
        <v>142</v>
      </c>
      <c r="D34" s="32" t="s">
        <v>143</v>
      </c>
      <c r="E34" s="32">
        <v>7.0</v>
      </c>
      <c r="F34" s="32">
        <v>7.0</v>
      </c>
      <c r="G34" s="32">
        <v>7.0</v>
      </c>
      <c r="H34" s="32">
        <v>7.0</v>
      </c>
      <c r="I34" s="35"/>
      <c r="J34" s="34"/>
      <c r="K34" s="34"/>
      <c r="L34" s="34"/>
      <c r="M34" s="34"/>
      <c r="N34" s="34"/>
      <c r="O34" s="34"/>
      <c r="P34" s="34"/>
      <c r="Q34" s="34"/>
      <c r="R34" s="34"/>
      <c r="S34" s="34"/>
      <c r="T34" s="34"/>
    </row>
    <row r="35" ht="15.75" customHeight="1">
      <c r="A35" s="30">
        <v>1169.0</v>
      </c>
      <c r="B35" s="31" t="s">
        <v>52</v>
      </c>
      <c r="C35" s="32" t="s">
        <v>142</v>
      </c>
      <c r="D35" s="32" t="s">
        <v>144</v>
      </c>
      <c r="E35" s="32">
        <v>7.0</v>
      </c>
      <c r="F35" s="32">
        <v>7.0</v>
      </c>
      <c r="G35" s="32">
        <v>7.0</v>
      </c>
      <c r="H35" s="32">
        <v>7.0</v>
      </c>
      <c r="I35" s="35"/>
      <c r="J35" s="34"/>
      <c r="K35" s="34"/>
      <c r="L35" s="34"/>
      <c r="M35" s="34"/>
      <c r="N35" s="34"/>
      <c r="O35" s="34"/>
      <c r="P35" s="34"/>
      <c r="Q35" s="34"/>
      <c r="R35" s="34"/>
      <c r="S35" s="34"/>
      <c r="T35" s="34"/>
    </row>
    <row r="36" ht="15.75" customHeight="1">
      <c r="A36" s="30">
        <v>1169.0</v>
      </c>
      <c r="B36" s="31" t="s">
        <v>54</v>
      </c>
      <c r="C36" s="32" t="s">
        <v>142</v>
      </c>
      <c r="D36" s="32" t="s">
        <v>145</v>
      </c>
      <c r="E36" s="32">
        <v>7.0</v>
      </c>
      <c r="F36" s="32">
        <v>7.0</v>
      </c>
      <c r="G36" s="32">
        <v>7.0</v>
      </c>
      <c r="H36" s="32">
        <v>7.0</v>
      </c>
      <c r="I36" s="35"/>
      <c r="J36" s="34"/>
      <c r="K36" s="34"/>
      <c r="L36" s="34"/>
      <c r="M36" s="34"/>
      <c r="N36" s="34"/>
      <c r="O36" s="34"/>
      <c r="P36" s="34"/>
      <c r="Q36" s="34"/>
      <c r="R36" s="34"/>
      <c r="S36" s="34"/>
      <c r="T36" s="34"/>
    </row>
    <row r="37" ht="15.75" customHeight="1">
      <c r="A37" s="30">
        <v>1169.0</v>
      </c>
      <c r="B37" s="31" t="s">
        <v>58</v>
      </c>
      <c r="C37" s="32" t="s">
        <v>142</v>
      </c>
      <c r="D37" s="32" t="s">
        <v>146</v>
      </c>
      <c r="E37" s="32">
        <v>7.0</v>
      </c>
      <c r="F37" s="32">
        <v>7.0</v>
      </c>
      <c r="G37" s="32">
        <v>7.0</v>
      </c>
      <c r="H37" s="32">
        <v>7.0</v>
      </c>
      <c r="I37" s="35"/>
      <c r="J37" s="34"/>
      <c r="K37" s="34"/>
      <c r="L37" s="34"/>
      <c r="M37" s="34"/>
      <c r="N37" s="34"/>
      <c r="O37" s="34"/>
      <c r="P37" s="34"/>
      <c r="Q37" s="34"/>
      <c r="R37" s="34"/>
      <c r="S37" s="34"/>
      <c r="T37" s="34"/>
    </row>
    <row r="38" ht="15.75" customHeight="1">
      <c r="A38" s="30">
        <v>1439.0</v>
      </c>
      <c r="B38" s="31" t="s">
        <v>48</v>
      </c>
      <c r="C38" s="32" t="s">
        <v>147</v>
      </c>
      <c r="D38" s="32" t="s">
        <v>148</v>
      </c>
      <c r="E38" s="32">
        <v>7.0</v>
      </c>
      <c r="F38" s="32">
        <v>7.0</v>
      </c>
      <c r="G38" s="32">
        <v>7.0</v>
      </c>
      <c r="H38" s="32">
        <v>7.0</v>
      </c>
      <c r="I38" s="35"/>
      <c r="J38" s="34"/>
      <c r="K38" s="34"/>
      <c r="L38" s="34"/>
      <c r="M38" s="34"/>
      <c r="N38" s="34"/>
      <c r="O38" s="34"/>
      <c r="P38" s="34"/>
      <c r="Q38" s="34"/>
      <c r="R38" s="34"/>
      <c r="S38" s="34"/>
      <c r="T38" s="34"/>
    </row>
    <row r="39" ht="15.75" customHeight="1">
      <c r="A39" s="30">
        <v>1439.0</v>
      </c>
      <c r="B39" s="31" t="s">
        <v>52</v>
      </c>
      <c r="C39" s="32" t="s">
        <v>147</v>
      </c>
      <c r="D39" s="32" t="s">
        <v>149</v>
      </c>
      <c r="E39" s="32">
        <v>7.0</v>
      </c>
      <c r="F39" s="32">
        <v>7.0</v>
      </c>
      <c r="G39" s="32">
        <v>7.0</v>
      </c>
      <c r="H39" s="32">
        <v>7.0</v>
      </c>
      <c r="I39" s="35"/>
      <c r="J39" s="34"/>
      <c r="K39" s="34"/>
      <c r="L39" s="34"/>
      <c r="M39" s="34"/>
      <c r="N39" s="34"/>
      <c r="O39" s="34"/>
      <c r="P39" s="34"/>
      <c r="Q39" s="34"/>
      <c r="R39" s="34"/>
      <c r="S39" s="34"/>
      <c r="T39" s="34"/>
    </row>
    <row r="40" ht="15.75" customHeight="1">
      <c r="A40" s="30">
        <v>1439.0</v>
      </c>
      <c r="B40" s="31" t="s">
        <v>54</v>
      </c>
      <c r="C40" s="32" t="s">
        <v>147</v>
      </c>
      <c r="D40" s="32" t="s">
        <v>150</v>
      </c>
      <c r="E40" s="32">
        <v>7.0</v>
      </c>
      <c r="F40" s="32">
        <v>7.0</v>
      </c>
      <c r="G40" s="32">
        <v>7.0</v>
      </c>
      <c r="H40" s="32">
        <v>7.0</v>
      </c>
      <c r="I40" s="33"/>
      <c r="J40" s="34"/>
      <c r="K40" s="34"/>
      <c r="L40" s="34"/>
      <c r="M40" s="34"/>
      <c r="N40" s="34"/>
      <c r="O40" s="34"/>
      <c r="P40" s="34"/>
      <c r="Q40" s="34"/>
      <c r="R40" s="34"/>
      <c r="S40" s="34"/>
      <c r="T40" s="34"/>
    </row>
    <row r="41" ht="15.75" customHeight="1">
      <c r="A41" s="30">
        <v>1439.0</v>
      </c>
      <c r="B41" s="31" t="s">
        <v>58</v>
      </c>
      <c r="C41" s="32" t="s">
        <v>147</v>
      </c>
      <c r="D41" s="32" t="s">
        <v>151</v>
      </c>
      <c r="E41" s="32">
        <v>7.0</v>
      </c>
      <c r="F41" s="32">
        <v>7.0</v>
      </c>
      <c r="G41" s="32">
        <v>7.0</v>
      </c>
      <c r="H41" s="32">
        <v>7.0</v>
      </c>
      <c r="I41" s="35"/>
      <c r="J41" s="34"/>
      <c r="K41" s="34"/>
      <c r="L41" s="34"/>
      <c r="M41" s="34"/>
      <c r="N41" s="34"/>
      <c r="O41" s="34"/>
      <c r="P41" s="34"/>
      <c r="Q41" s="34"/>
      <c r="R41" s="34"/>
      <c r="S41" s="34"/>
      <c r="T41" s="34"/>
    </row>
    <row r="42" ht="15.75" customHeight="1">
      <c r="A42" s="30">
        <v>1541.0</v>
      </c>
      <c r="B42" s="31" t="s">
        <v>48</v>
      </c>
      <c r="C42" s="32" t="s">
        <v>152</v>
      </c>
      <c r="D42" s="32" t="s">
        <v>153</v>
      </c>
      <c r="E42" s="32">
        <v>7.0</v>
      </c>
      <c r="F42" s="32">
        <v>7.0</v>
      </c>
      <c r="G42" s="32">
        <v>7.0</v>
      </c>
      <c r="H42" s="32">
        <v>7.0</v>
      </c>
      <c r="I42" s="35"/>
      <c r="J42" s="34"/>
      <c r="K42" s="34"/>
      <c r="L42" s="34"/>
      <c r="M42" s="34"/>
      <c r="N42" s="34"/>
      <c r="O42" s="34"/>
      <c r="P42" s="34"/>
      <c r="Q42" s="34"/>
      <c r="R42" s="34"/>
      <c r="S42" s="34"/>
      <c r="T42" s="34"/>
    </row>
    <row r="43" ht="15.75" customHeight="1">
      <c r="A43" s="30">
        <v>1541.0</v>
      </c>
      <c r="B43" s="31" t="s">
        <v>52</v>
      </c>
      <c r="C43" s="32" t="s">
        <v>152</v>
      </c>
      <c r="D43" s="32" t="s">
        <v>154</v>
      </c>
      <c r="E43" s="32">
        <v>7.0</v>
      </c>
      <c r="F43" s="32">
        <v>7.0</v>
      </c>
      <c r="G43" s="32">
        <v>7.0</v>
      </c>
      <c r="H43" s="32">
        <v>7.0</v>
      </c>
      <c r="I43" s="35"/>
      <c r="J43" s="34"/>
      <c r="K43" s="34"/>
      <c r="L43" s="34"/>
      <c r="M43" s="34"/>
      <c r="N43" s="34"/>
      <c r="O43" s="34"/>
      <c r="P43" s="34"/>
      <c r="Q43" s="34"/>
      <c r="R43" s="34"/>
      <c r="S43" s="34"/>
      <c r="T43" s="34"/>
    </row>
    <row r="44" ht="15.75" customHeight="1">
      <c r="A44" s="30">
        <v>1541.0</v>
      </c>
      <c r="B44" s="31" t="s">
        <v>54</v>
      </c>
      <c r="C44" s="32" t="s">
        <v>152</v>
      </c>
      <c r="D44" s="32" t="s">
        <v>154</v>
      </c>
      <c r="E44" s="32">
        <v>7.0</v>
      </c>
      <c r="F44" s="32">
        <v>7.0</v>
      </c>
      <c r="G44" s="32">
        <v>7.0</v>
      </c>
      <c r="H44" s="32">
        <v>7.0</v>
      </c>
      <c r="I44" s="35"/>
      <c r="J44" s="34"/>
      <c r="K44" s="34"/>
      <c r="L44" s="34"/>
      <c r="M44" s="34"/>
      <c r="N44" s="34"/>
      <c r="O44" s="34"/>
      <c r="P44" s="34"/>
      <c r="Q44" s="34"/>
      <c r="R44" s="34"/>
      <c r="S44" s="34"/>
      <c r="T44" s="34"/>
    </row>
    <row r="45" ht="15.75" customHeight="1">
      <c r="A45" s="30">
        <v>1541.0</v>
      </c>
      <c r="B45" s="31" t="s">
        <v>58</v>
      </c>
      <c r="C45" s="32" t="s">
        <v>152</v>
      </c>
      <c r="D45" s="32" t="s">
        <v>155</v>
      </c>
      <c r="E45" s="32">
        <v>7.0</v>
      </c>
      <c r="F45" s="32">
        <v>7.0</v>
      </c>
      <c r="G45" s="32">
        <v>7.0</v>
      </c>
      <c r="H45" s="32">
        <v>7.0</v>
      </c>
      <c r="I45" s="35"/>
      <c r="J45" s="34"/>
      <c r="K45" s="34"/>
      <c r="L45" s="34"/>
      <c r="M45" s="34"/>
      <c r="N45" s="34"/>
      <c r="O45" s="34"/>
      <c r="P45" s="34"/>
      <c r="Q45" s="34"/>
      <c r="R45" s="34"/>
      <c r="S45" s="34"/>
      <c r="T45" s="34"/>
    </row>
    <row r="46" ht="15.75" customHeight="1">
      <c r="A46" s="30">
        <v>468.0</v>
      </c>
      <c r="B46" s="31" t="s">
        <v>48</v>
      </c>
      <c r="C46" s="32" t="s">
        <v>156</v>
      </c>
      <c r="D46" s="32" t="s">
        <v>157</v>
      </c>
      <c r="E46" s="32">
        <v>6.0</v>
      </c>
      <c r="F46" s="32">
        <v>7.0</v>
      </c>
      <c r="G46" s="32">
        <v>7.0</v>
      </c>
      <c r="H46" s="32">
        <v>7.0</v>
      </c>
      <c r="I46" s="33" t="s">
        <v>158</v>
      </c>
      <c r="J46" s="34"/>
      <c r="K46" s="34"/>
      <c r="L46" s="34"/>
      <c r="M46" s="34"/>
      <c r="N46" s="34"/>
      <c r="O46" s="34"/>
      <c r="P46" s="34"/>
      <c r="Q46" s="34"/>
      <c r="R46" s="34"/>
      <c r="S46" s="34"/>
      <c r="T46" s="34"/>
    </row>
    <row r="47" ht="15.75" customHeight="1">
      <c r="A47" s="30">
        <v>468.0</v>
      </c>
      <c r="B47" s="31" t="s">
        <v>52</v>
      </c>
      <c r="C47" s="32" t="s">
        <v>156</v>
      </c>
      <c r="D47" s="32" t="s">
        <v>159</v>
      </c>
      <c r="E47" s="32">
        <v>7.0</v>
      </c>
      <c r="F47" s="32">
        <v>7.0</v>
      </c>
      <c r="G47" s="32">
        <v>7.0</v>
      </c>
      <c r="H47" s="32">
        <v>7.0</v>
      </c>
      <c r="I47" s="35"/>
      <c r="J47" s="34"/>
      <c r="K47" s="34"/>
      <c r="L47" s="34"/>
      <c r="M47" s="34"/>
      <c r="N47" s="34"/>
      <c r="O47" s="34"/>
      <c r="P47" s="34"/>
      <c r="Q47" s="34"/>
      <c r="R47" s="34"/>
      <c r="S47" s="34"/>
      <c r="T47" s="34"/>
    </row>
    <row r="48" ht="15.75" customHeight="1">
      <c r="A48" s="30">
        <v>468.0</v>
      </c>
      <c r="B48" s="31" t="s">
        <v>54</v>
      </c>
      <c r="C48" s="32" t="s">
        <v>156</v>
      </c>
      <c r="D48" s="32" t="s">
        <v>160</v>
      </c>
      <c r="E48" s="32">
        <v>7.0</v>
      </c>
      <c r="F48" s="32">
        <v>7.0</v>
      </c>
      <c r="G48" s="32">
        <v>7.0</v>
      </c>
      <c r="H48" s="32">
        <v>7.0</v>
      </c>
      <c r="I48" s="35"/>
      <c r="J48" s="34"/>
      <c r="K48" s="34"/>
      <c r="L48" s="34"/>
      <c r="M48" s="34"/>
      <c r="N48" s="34"/>
      <c r="O48" s="34"/>
      <c r="P48" s="34"/>
      <c r="Q48" s="34"/>
      <c r="R48" s="34"/>
      <c r="S48" s="34"/>
      <c r="T48" s="34"/>
    </row>
    <row r="49" ht="15.75" customHeight="1">
      <c r="A49" s="30">
        <v>468.0</v>
      </c>
      <c r="B49" s="31" t="s">
        <v>58</v>
      </c>
      <c r="C49" s="32" t="s">
        <v>156</v>
      </c>
      <c r="D49" s="32" t="s">
        <v>161</v>
      </c>
      <c r="E49" s="32">
        <v>7.0</v>
      </c>
      <c r="F49" s="32">
        <v>7.0</v>
      </c>
      <c r="G49" s="32">
        <v>7.0</v>
      </c>
      <c r="H49" s="32">
        <v>6.0</v>
      </c>
      <c r="I49" s="33" t="s">
        <v>162</v>
      </c>
      <c r="J49" s="34"/>
      <c r="K49" s="34"/>
      <c r="L49" s="34"/>
      <c r="M49" s="34"/>
      <c r="N49" s="34"/>
      <c r="O49" s="34"/>
      <c r="P49" s="34"/>
      <c r="Q49" s="34"/>
      <c r="R49" s="34"/>
      <c r="S49" s="34"/>
      <c r="T49" s="34"/>
    </row>
    <row r="50" ht="15.75" customHeight="1">
      <c r="A50" s="30">
        <v>1105.0</v>
      </c>
      <c r="B50" s="31" t="s">
        <v>48</v>
      </c>
      <c r="C50" s="32" t="s">
        <v>163</v>
      </c>
      <c r="D50" s="32" t="s">
        <v>164</v>
      </c>
      <c r="E50" s="32">
        <v>7.0</v>
      </c>
      <c r="F50" s="32">
        <v>7.0</v>
      </c>
      <c r="G50" s="32">
        <v>7.0</v>
      </c>
      <c r="H50" s="32">
        <v>7.0</v>
      </c>
      <c r="I50" s="35"/>
      <c r="J50" s="34"/>
      <c r="K50" s="34"/>
      <c r="L50" s="34"/>
      <c r="M50" s="34"/>
      <c r="N50" s="34"/>
      <c r="O50" s="34"/>
      <c r="P50" s="34"/>
      <c r="Q50" s="34"/>
      <c r="R50" s="34"/>
      <c r="S50" s="34"/>
      <c r="T50" s="34"/>
    </row>
    <row r="51" ht="15.75" customHeight="1">
      <c r="A51" s="30">
        <v>1105.0</v>
      </c>
      <c r="B51" s="31" t="s">
        <v>52</v>
      </c>
      <c r="C51" s="32" t="s">
        <v>163</v>
      </c>
      <c r="D51" s="32" t="s">
        <v>165</v>
      </c>
      <c r="E51" s="32">
        <v>7.0</v>
      </c>
      <c r="F51" s="32">
        <v>7.0</v>
      </c>
      <c r="G51" s="32">
        <v>6.0</v>
      </c>
      <c r="H51" s="32">
        <v>7.0</v>
      </c>
      <c r="I51" s="33" t="s">
        <v>166</v>
      </c>
      <c r="J51" s="34"/>
      <c r="K51" s="34"/>
      <c r="L51" s="34"/>
      <c r="M51" s="34"/>
      <c r="N51" s="34"/>
      <c r="O51" s="34"/>
      <c r="P51" s="34"/>
      <c r="Q51" s="34"/>
      <c r="R51" s="34"/>
      <c r="S51" s="34"/>
      <c r="T51" s="34"/>
    </row>
    <row r="52" ht="15.75" customHeight="1">
      <c r="A52" s="30">
        <v>1105.0</v>
      </c>
      <c r="B52" s="31" t="s">
        <v>54</v>
      </c>
      <c r="C52" s="32" t="s">
        <v>163</v>
      </c>
      <c r="D52" s="32" t="s">
        <v>167</v>
      </c>
      <c r="E52" s="32">
        <v>6.0</v>
      </c>
      <c r="F52" s="32">
        <v>7.0</v>
      </c>
      <c r="G52" s="32">
        <v>7.0</v>
      </c>
      <c r="H52" s="32">
        <v>7.0</v>
      </c>
      <c r="I52" s="33" t="s">
        <v>168</v>
      </c>
      <c r="J52" s="34"/>
      <c r="K52" s="34"/>
      <c r="L52" s="34"/>
      <c r="M52" s="34"/>
      <c r="N52" s="34"/>
      <c r="O52" s="34"/>
      <c r="P52" s="34"/>
      <c r="Q52" s="34"/>
      <c r="R52" s="34"/>
      <c r="S52" s="34"/>
      <c r="T52" s="34"/>
    </row>
    <row r="53" ht="15.75" customHeight="1">
      <c r="A53" s="30">
        <v>1105.0</v>
      </c>
      <c r="B53" s="31" t="s">
        <v>58</v>
      </c>
      <c r="C53" s="32" t="s">
        <v>163</v>
      </c>
      <c r="D53" s="32" t="s">
        <v>169</v>
      </c>
      <c r="E53" s="32">
        <v>7.0</v>
      </c>
      <c r="F53" s="32">
        <v>7.0</v>
      </c>
      <c r="G53" s="32">
        <v>7.0</v>
      </c>
      <c r="H53" s="32">
        <v>7.0</v>
      </c>
      <c r="I53" s="33" t="s">
        <v>166</v>
      </c>
      <c r="J53" s="34"/>
      <c r="K53" s="34"/>
      <c r="L53" s="34"/>
      <c r="M53" s="34"/>
      <c r="N53" s="34"/>
      <c r="O53" s="34"/>
      <c r="P53" s="34"/>
      <c r="Q53" s="34"/>
      <c r="R53" s="34"/>
      <c r="S53" s="34"/>
      <c r="T53" s="34"/>
    </row>
    <row r="54" ht="15.75" customHeight="1">
      <c r="A54" s="30">
        <v>655.0</v>
      </c>
      <c r="B54" s="31" t="s">
        <v>48</v>
      </c>
      <c r="C54" s="32" t="s">
        <v>170</v>
      </c>
      <c r="D54" s="32" t="s">
        <v>171</v>
      </c>
      <c r="E54" s="32">
        <v>7.0</v>
      </c>
      <c r="F54" s="32">
        <v>7.0</v>
      </c>
      <c r="G54" s="32">
        <v>7.0</v>
      </c>
      <c r="H54" s="32">
        <v>7.0</v>
      </c>
      <c r="I54" s="35"/>
      <c r="J54" s="34"/>
      <c r="K54" s="34"/>
      <c r="L54" s="34"/>
      <c r="M54" s="34"/>
      <c r="N54" s="34"/>
      <c r="O54" s="34"/>
      <c r="P54" s="34"/>
      <c r="Q54" s="34"/>
      <c r="R54" s="34"/>
      <c r="S54" s="34"/>
      <c r="T54" s="34"/>
    </row>
    <row r="55" ht="15.75" customHeight="1">
      <c r="A55" s="30">
        <v>655.0</v>
      </c>
      <c r="B55" s="31" t="s">
        <v>52</v>
      </c>
      <c r="C55" s="32" t="s">
        <v>170</v>
      </c>
      <c r="D55" s="32" t="s">
        <v>172</v>
      </c>
      <c r="E55" s="32">
        <v>7.0</v>
      </c>
      <c r="F55" s="32">
        <v>7.0</v>
      </c>
      <c r="G55" s="32">
        <v>7.0</v>
      </c>
      <c r="H55" s="32">
        <v>7.0</v>
      </c>
      <c r="I55" s="35"/>
      <c r="J55" s="34"/>
      <c r="K55" s="34"/>
      <c r="L55" s="34"/>
      <c r="M55" s="34"/>
      <c r="N55" s="34"/>
      <c r="O55" s="34"/>
      <c r="P55" s="34"/>
      <c r="Q55" s="34"/>
      <c r="R55" s="34"/>
      <c r="S55" s="34"/>
      <c r="T55" s="34"/>
    </row>
    <row r="56" ht="15.75" customHeight="1">
      <c r="A56" s="30">
        <v>655.0</v>
      </c>
      <c r="B56" s="31" t="s">
        <v>54</v>
      </c>
      <c r="C56" s="32" t="s">
        <v>170</v>
      </c>
      <c r="D56" s="32" t="s">
        <v>173</v>
      </c>
      <c r="E56" s="32">
        <v>7.0</v>
      </c>
      <c r="F56" s="32">
        <v>7.0</v>
      </c>
      <c r="G56" s="32">
        <v>7.0</v>
      </c>
      <c r="H56" s="32">
        <v>7.0</v>
      </c>
      <c r="I56" s="35"/>
      <c r="J56" s="34"/>
      <c r="K56" s="34"/>
      <c r="L56" s="34"/>
      <c r="M56" s="34"/>
      <c r="N56" s="34"/>
      <c r="O56" s="34"/>
      <c r="P56" s="34"/>
      <c r="Q56" s="34"/>
      <c r="R56" s="34"/>
      <c r="S56" s="34"/>
      <c r="T56" s="34"/>
    </row>
    <row r="57" ht="15.75" customHeight="1">
      <c r="A57" s="30">
        <v>655.0</v>
      </c>
      <c r="B57" s="31" t="s">
        <v>58</v>
      </c>
      <c r="C57" s="32" t="s">
        <v>170</v>
      </c>
      <c r="D57" s="32" t="s">
        <v>174</v>
      </c>
      <c r="E57" s="32">
        <v>7.0</v>
      </c>
      <c r="F57" s="32">
        <v>7.0</v>
      </c>
      <c r="G57" s="32">
        <v>7.0</v>
      </c>
      <c r="H57" s="32">
        <v>7.0</v>
      </c>
      <c r="I57" s="35"/>
      <c r="J57" s="34"/>
      <c r="K57" s="34"/>
      <c r="L57" s="34"/>
      <c r="M57" s="34"/>
      <c r="N57" s="34"/>
      <c r="O57" s="34"/>
      <c r="P57" s="34"/>
      <c r="Q57" s="34"/>
      <c r="R57" s="34"/>
      <c r="S57" s="34"/>
      <c r="T57" s="34"/>
    </row>
    <row r="58" ht="15.75" customHeight="1">
      <c r="A58" s="30">
        <v>229.0</v>
      </c>
      <c r="B58" s="31" t="s">
        <v>48</v>
      </c>
      <c r="C58" s="32" t="s">
        <v>175</v>
      </c>
      <c r="D58" s="32" t="s">
        <v>176</v>
      </c>
      <c r="E58" s="32">
        <v>7.0</v>
      </c>
      <c r="F58" s="32">
        <v>7.0</v>
      </c>
      <c r="G58" s="32">
        <v>6.0</v>
      </c>
      <c r="H58" s="32">
        <v>7.0</v>
      </c>
      <c r="I58" s="33" t="s">
        <v>177</v>
      </c>
      <c r="J58" s="34"/>
      <c r="K58" s="34"/>
      <c r="L58" s="34"/>
      <c r="M58" s="34"/>
      <c r="N58" s="34"/>
      <c r="O58" s="34"/>
      <c r="P58" s="34"/>
      <c r="Q58" s="34"/>
      <c r="R58" s="34"/>
      <c r="S58" s="34"/>
      <c r="T58" s="34"/>
    </row>
    <row r="59" ht="15.75" customHeight="1">
      <c r="A59" s="30">
        <v>229.0</v>
      </c>
      <c r="B59" s="31" t="s">
        <v>52</v>
      </c>
      <c r="C59" s="32" t="s">
        <v>175</v>
      </c>
      <c r="D59" s="32" t="s">
        <v>178</v>
      </c>
      <c r="E59" s="32">
        <v>7.0</v>
      </c>
      <c r="F59" s="32">
        <v>7.0</v>
      </c>
      <c r="G59" s="32">
        <v>7.0</v>
      </c>
      <c r="H59" s="32">
        <v>7.0</v>
      </c>
      <c r="I59" s="33" t="s">
        <v>179</v>
      </c>
      <c r="J59" s="34"/>
      <c r="K59" s="34"/>
      <c r="L59" s="34"/>
      <c r="M59" s="34"/>
      <c r="N59" s="34"/>
      <c r="O59" s="34"/>
      <c r="P59" s="34"/>
      <c r="Q59" s="34"/>
      <c r="R59" s="34"/>
      <c r="S59" s="34"/>
      <c r="T59" s="34"/>
    </row>
    <row r="60" ht="15.75" customHeight="1">
      <c r="A60" s="30">
        <v>229.0</v>
      </c>
      <c r="B60" s="31" t="s">
        <v>54</v>
      </c>
      <c r="C60" s="32" t="s">
        <v>175</v>
      </c>
      <c r="D60" s="32" t="s">
        <v>180</v>
      </c>
      <c r="E60" s="32">
        <v>7.0</v>
      </c>
      <c r="F60" s="32">
        <v>7.0</v>
      </c>
      <c r="G60" s="32">
        <v>7.0</v>
      </c>
      <c r="H60" s="32">
        <v>7.0</v>
      </c>
      <c r="I60" s="35"/>
      <c r="J60" s="34"/>
      <c r="K60" s="34"/>
      <c r="L60" s="34"/>
      <c r="M60" s="34"/>
      <c r="N60" s="34"/>
      <c r="O60" s="34"/>
      <c r="P60" s="34"/>
      <c r="Q60" s="34"/>
      <c r="R60" s="34"/>
      <c r="S60" s="34"/>
      <c r="T60" s="34"/>
    </row>
    <row r="61" ht="15.75" customHeight="1">
      <c r="A61" s="30">
        <v>229.0</v>
      </c>
      <c r="B61" s="31" t="s">
        <v>58</v>
      </c>
      <c r="C61" s="32" t="s">
        <v>175</v>
      </c>
      <c r="D61" s="32" t="s">
        <v>181</v>
      </c>
      <c r="E61" s="32">
        <v>7.0</v>
      </c>
      <c r="F61" s="32">
        <v>7.0</v>
      </c>
      <c r="G61" s="32">
        <v>7.0</v>
      </c>
      <c r="H61" s="32">
        <v>7.0</v>
      </c>
      <c r="I61" s="35"/>
      <c r="J61" s="34"/>
      <c r="K61" s="34"/>
      <c r="L61" s="34"/>
      <c r="M61" s="34"/>
      <c r="N61" s="34"/>
      <c r="O61" s="34"/>
      <c r="P61" s="34"/>
      <c r="Q61" s="34"/>
      <c r="R61" s="34"/>
      <c r="S61" s="34"/>
      <c r="T61" s="34"/>
    </row>
    <row r="62" ht="15.75" customHeight="1">
      <c r="A62" s="30">
        <v>783.0</v>
      </c>
      <c r="B62" s="31" t="s">
        <v>48</v>
      </c>
      <c r="C62" s="32" t="s">
        <v>182</v>
      </c>
      <c r="D62" s="32" t="s">
        <v>183</v>
      </c>
      <c r="E62" s="32">
        <v>7.0</v>
      </c>
      <c r="F62" s="32">
        <v>7.0</v>
      </c>
      <c r="G62" s="32">
        <v>7.0</v>
      </c>
      <c r="H62" s="32">
        <v>7.0</v>
      </c>
      <c r="I62" s="35"/>
      <c r="J62" s="34"/>
      <c r="K62" s="34"/>
      <c r="L62" s="34"/>
      <c r="M62" s="34"/>
      <c r="N62" s="34"/>
      <c r="O62" s="34"/>
      <c r="P62" s="34"/>
      <c r="Q62" s="34"/>
      <c r="R62" s="34"/>
      <c r="S62" s="34"/>
      <c r="T62" s="34"/>
    </row>
    <row r="63" ht="15.75" customHeight="1">
      <c r="A63" s="30">
        <v>783.0</v>
      </c>
      <c r="B63" s="31" t="s">
        <v>52</v>
      </c>
      <c r="C63" s="32" t="s">
        <v>182</v>
      </c>
      <c r="D63" s="32" t="s">
        <v>184</v>
      </c>
      <c r="E63" s="32">
        <v>7.0</v>
      </c>
      <c r="F63" s="32">
        <v>7.0</v>
      </c>
      <c r="G63" s="32">
        <v>7.0</v>
      </c>
      <c r="H63" s="32">
        <v>7.0</v>
      </c>
      <c r="I63" s="35"/>
      <c r="J63" s="34"/>
      <c r="K63" s="34"/>
      <c r="L63" s="34"/>
      <c r="M63" s="34"/>
      <c r="N63" s="34"/>
      <c r="O63" s="34"/>
      <c r="P63" s="34"/>
      <c r="Q63" s="34"/>
      <c r="R63" s="34"/>
      <c r="S63" s="34"/>
      <c r="T63" s="34"/>
    </row>
    <row r="64" ht="15.75" customHeight="1">
      <c r="A64" s="30">
        <v>783.0</v>
      </c>
      <c r="B64" s="31" t="s">
        <v>54</v>
      </c>
      <c r="C64" s="32" t="s">
        <v>182</v>
      </c>
      <c r="D64" s="32" t="s">
        <v>184</v>
      </c>
      <c r="E64" s="32">
        <v>7.0</v>
      </c>
      <c r="F64" s="32">
        <v>7.0</v>
      </c>
      <c r="G64" s="32">
        <v>7.0</v>
      </c>
      <c r="H64" s="32">
        <v>7.0</v>
      </c>
      <c r="I64" s="35"/>
      <c r="J64" s="34"/>
      <c r="K64" s="34"/>
      <c r="L64" s="34"/>
      <c r="M64" s="34"/>
      <c r="N64" s="34"/>
      <c r="O64" s="34"/>
      <c r="P64" s="34"/>
      <c r="Q64" s="34"/>
      <c r="R64" s="34"/>
      <c r="S64" s="34"/>
      <c r="T64" s="34"/>
    </row>
    <row r="65" ht="15.75" customHeight="1">
      <c r="A65" s="30">
        <v>783.0</v>
      </c>
      <c r="B65" s="31" t="s">
        <v>58</v>
      </c>
      <c r="C65" s="32" t="s">
        <v>182</v>
      </c>
      <c r="D65" s="32" t="s">
        <v>185</v>
      </c>
      <c r="E65" s="32">
        <v>7.0</v>
      </c>
      <c r="F65" s="32">
        <v>7.0</v>
      </c>
      <c r="G65" s="32">
        <v>7.0</v>
      </c>
      <c r="H65" s="32">
        <v>6.0</v>
      </c>
      <c r="I65" s="33" t="s">
        <v>186</v>
      </c>
      <c r="J65" s="34"/>
      <c r="K65" s="34"/>
      <c r="L65" s="34"/>
      <c r="M65" s="34"/>
      <c r="N65" s="34"/>
      <c r="O65" s="34"/>
      <c r="P65" s="34"/>
      <c r="Q65" s="34"/>
      <c r="R65" s="34"/>
      <c r="S65" s="34"/>
      <c r="T65" s="34"/>
    </row>
    <row r="66" ht="15.75" customHeight="1">
      <c r="A66" s="30">
        <v>1638.0</v>
      </c>
      <c r="B66" s="31" t="s">
        <v>48</v>
      </c>
      <c r="C66" s="32" t="s">
        <v>187</v>
      </c>
      <c r="D66" s="32" t="s">
        <v>188</v>
      </c>
      <c r="E66" s="32">
        <v>7.0</v>
      </c>
      <c r="F66" s="32">
        <v>7.0</v>
      </c>
      <c r="G66" s="32">
        <v>7.0</v>
      </c>
      <c r="H66" s="32">
        <v>7.0</v>
      </c>
      <c r="I66" s="35"/>
      <c r="J66" s="34"/>
      <c r="K66" s="34"/>
      <c r="L66" s="34"/>
      <c r="M66" s="34"/>
      <c r="N66" s="34"/>
      <c r="O66" s="34"/>
      <c r="P66" s="34"/>
      <c r="Q66" s="34"/>
      <c r="R66" s="34"/>
      <c r="S66" s="34"/>
      <c r="T66" s="34"/>
    </row>
    <row r="67" ht="15.75" customHeight="1">
      <c r="A67" s="30">
        <v>1638.0</v>
      </c>
      <c r="B67" s="31" t="s">
        <v>52</v>
      </c>
      <c r="C67" s="32" t="s">
        <v>187</v>
      </c>
      <c r="D67" s="32" t="s">
        <v>189</v>
      </c>
      <c r="E67" s="32">
        <v>7.0</v>
      </c>
      <c r="F67" s="32">
        <v>7.0</v>
      </c>
      <c r="G67" s="32">
        <v>7.0</v>
      </c>
      <c r="H67" s="32">
        <v>7.0</v>
      </c>
      <c r="I67" s="35"/>
      <c r="J67" s="34"/>
      <c r="K67" s="34"/>
      <c r="L67" s="34"/>
      <c r="M67" s="34"/>
      <c r="N67" s="34"/>
      <c r="O67" s="34"/>
      <c r="P67" s="34"/>
      <c r="Q67" s="34"/>
      <c r="R67" s="34"/>
      <c r="S67" s="34"/>
      <c r="T67" s="34"/>
    </row>
    <row r="68" ht="15.75" customHeight="1">
      <c r="A68" s="30">
        <v>1638.0</v>
      </c>
      <c r="B68" s="31" t="s">
        <v>54</v>
      </c>
      <c r="C68" s="32" t="s">
        <v>187</v>
      </c>
      <c r="D68" s="32" t="s">
        <v>190</v>
      </c>
      <c r="E68" s="32">
        <v>7.0</v>
      </c>
      <c r="F68" s="32">
        <v>7.0</v>
      </c>
      <c r="G68" s="32">
        <v>7.0</v>
      </c>
      <c r="H68" s="32">
        <v>7.0</v>
      </c>
      <c r="I68" s="35"/>
      <c r="J68" s="34"/>
      <c r="K68" s="34"/>
      <c r="L68" s="34"/>
      <c r="M68" s="34"/>
      <c r="N68" s="34"/>
      <c r="O68" s="34"/>
      <c r="P68" s="34"/>
      <c r="Q68" s="34"/>
      <c r="R68" s="34"/>
      <c r="S68" s="34"/>
      <c r="T68" s="34"/>
    </row>
    <row r="69" ht="15.75" customHeight="1">
      <c r="A69" s="30">
        <v>1638.0</v>
      </c>
      <c r="B69" s="31" t="s">
        <v>58</v>
      </c>
      <c r="C69" s="32" t="s">
        <v>187</v>
      </c>
      <c r="D69" s="32" t="s">
        <v>191</v>
      </c>
      <c r="E69" s="32">
        <v>7.0</v>
      </c>
      <c r="F69" s="32">
        <v>7.0</v>
      </c>
      <c r="G69" s="32">
        <v>7.0</v>
      </c>
      <c r="H69" s="32">
        <v>6.0</v>
      </c>
      <c r="I69" s="33" t="s">
        <v>192</v>
      </c>
      <c r="J69" s="34"/>
      <c r="K69" s="34"/>
      <c r="L69" s="34"/>
      <c r="M69" s="34"/>
      <c r="N69" s="34"/>
      <c r="O69" s="34"/>
      <c r="P69" s="34"/>
      <c r="Q69" s="34"/>
      <c r="R69" s="34"/>
      <c r="S69" s="34"/>
      <c r="T69" s="34"/>
    </row>
    <row r="70" ht="15.75" customHeight="1">
      <c r="A70" s="30">
        <v>1729.0</v>
      </c>
      <c r="B70" s="31" t="s">
        <v>48</v>
      </c>
      <c r="C70" s="32" t="s">
        <v>193</v>
      </c>
      <c r="D70" s="32" t="s">
        <v>194</v>
      </c>
      <c r="E70" s="32">
        <v>7.0</v>
      </c>
      <c r="F70" s="32">
        <v>7.0</v>
      </c>
      <c r="G70" s="32">
        <v>7.0</v>
      </c>
      <c r="H70" s="32">
        <v>7.0</v>
      </c>
      <c r="I70" s="35"/>
      <c r="J70" s="34"/>
      <c r="K70" s="34"/>
      <c r="L70" s="34"/>
      <c r="M70" s="34"/>
      <c r="N70" s="34"/>
      <c r="O70" s="34"/>
      <c r="P70" s="34"/>
      <c r="Q70" s="34"/>
      <c r="R70" s="34"/>
      <c r="S70" s="34"/>
      <c r="T70" s="34"/>
    </row>
    <row r="71" ht="15.75" customHeight="1">
      <c r="A71" s="30">
        <v>1729.0</v>
      </c>
      <c r="B71" s="31" t="s">
        <v>52</v>
      </c>
      <c r="C71" s="32" t="s">
        <v>193</v>
      </c>
      <c r="D71" s="32" t="s">
        <v>195</v>
      </c>
      <c r="E71" s="32">
        <v>7.0</v>
      </c>
      <c r="F71" s="32">
        <v>7.0</v>
      </c>
      <c r="G71" s="32">
        <v>7.0</v>
      </c>
      <c r="H71" s="32">
        <v>7.0</v>
      </c>
      <c r="I71" s="35"/>
      <c r="J71" s="34"/>
      <c r="K71" s="34"/>
      <c r="L71" s="34"/>
      <c r="M71" s="34"/>
      <c r="N71" s="34"/>
      <c r="O71" s="34"/>
      <c r="P71" s="34"/>
      <c r="Q71" s="34"/>
      <c r="R71" s="34"/>
      <c r="S71" s="34"/>
      <c r="T71" s="34"/>
    </row>
    <row r="72" ht="15.75" customHeight="1">
      <c r="A72" s="30">
        <v>1729.0</v>
      </c>
      <c r="B72" s="31" t="s">
        <v>54</v>
      </c>
      <c r="C72" s="32" t="s">
        <v>193</v>
      </c>
      <c r="D72" s="32" t="s">
        <v>196</v>
      </c>
      <c r="E72" s="32">
        <v>7.0</v>
      </c>
      <c r="F72" s="32">
        <v>7.0</v>
      </c>
      <c r="G72" s="32">
        <v>7.0</v>
      </c>
      <c r="H72" s="32">
        <v>7.0</v>
      </c>
      <c r="I72" s="35"/>
      <c r="J72" s="34"/>
      <c r="K72" s="34"/>
      <c r="L72" s="34"/>
      <c r="M72" s="34"/>
      <c r="N72" s="34"/>
      <c r="O72" s="34"/>
      <c r="P72" s="34"/>
      <c r="Q72" s="34"/>
      <c r="R72" s="34"/>
      <c r="S72" s="34"/>
      <c r="T72" s="34"/>
    </row>
    <row r="73" ht="15.75" customHeight="1">
      <c r="A73" s="30">
        <v>1729.0</v>
      </c>
      <c r="B73" s="31" t="s">
        <v>58</v>
      </c>
      <c r="C73" s="32" t="s">
        <v>193</v>
      </c>
      <c r="D73" s="32" t="s">
        <v>197</v>
      </c>
      <c r="E73" s="32">
        <v>7.0</v>
      </c>
      <c r="F73" s="32">
        <v>7.0</v>
      </c>
      <c r="G73" s="32">
        <v>7.0</v>
      </c>
      <c r="H73" s="32">
        <v>7.0</v>
      </c>
      <c r="I73" s="35"/>
      <c r="J73" s="34"/>
      <c r="K73" s="34"/>
      <c r="L73" s="34"/>
      <c r="M73" s="34"/>
      <c r="N73" s="34"/>
      <c r="O73" s="34"/>
      <c r="P73" s="34"/>
      <c r="Q73" s="34"/>
      <c r="R73" s="34"/>
      <c r="S73" s="34"/>
      <c r="T73" s="34"/>
    </row>
    <row r="74" ht="15.75" customHeight="1">
      <c r="A74" s="30">
        <v>748.0</v>
      </c>
      <c r="B74" s="31" t="s">
        <v>48</v>
      </c>
      <c r="C74" s="32" t="s">
        <v>198</v>
      </c>
      <c r="D74" s="32" t="s">
        <v>199</v>
      </c>
      <c r="E74" s="32">
        <v>7.0</v>
      </c>
      <c r="F74" s="32">
        <v>7.0</v>
      </c>
      <c r="G74" s="32">
        <v>7.0</v>
      </c>
      <c r="H74" s="32">
        <v>7.0</v>
      </c>
      <c r="I74" s="35"/>
      <c r="J74" s="34"/>
      <c r="K74" s="34"/>
      <c r="L74" s="34"/>
      <c r="M74" s="34"/>
      <c r="N74" s="34"/>
      <c r="O74" s="34"/>
      <c r="P74" s="34"/>
      <c r="Q74" s="34"/>
      <c r="R74" s="34"/>
      <c r="S74" s="34"/>
      <c r="T74" s="34"/>
    </row>
    <row r="75" ht="15.75" customHeight="1">
      <c r="A75" s="30">
        <v>748.0</v>
      </c>
      <c r="B75" s="31" t="s">
        <v>52</v>
      </c>
      <c r="C75" s="32" t="s">
        <v>198</v>
      </c>
      <c r="D75" s="32" t="s">
        <v>200</v>
      </c>
      <c r="E75" s="32">
        <v>7.0</v>
      </c>
      <c r="F75" s="32">
        <v>7.0</v>
      </c>
      <c r="G75" s="32">
        <v>7.0</v>
      </c>
      <c r="H75" s="32">
        <v>7.0</v>
      </c>
      <c r="I75" s="33" t="s">
        <v>201</v>
      </c>
      <c r="J75" s="34"/>
      <c r="K75" s="34"/>
      <c r="L75" s="34"/>
      <c r="M75" s="34"/>
      <c r="N75" s="34"/>
      <c r="O75" s="34"/>
      <c r="P75" s="34"/>
      <c r="Q75" s="34"/>
      <c r="R75" s="34"/>
      <c r="S75" s="34"/>
      <c r="T75" s="34"/>
    </row>
    <row r="76" ht="15.75" customHeight="1">
      <c r="A76" s="30">
        <v>748.0</v>
      </c>
      <c r="B76" s="31" t="s">
        <v>54</v>
      </c>
      <c r="C76" s="32" t="s">
        <v>198</v>
      </c>
      <c r="D76" s="32" t="s">
        <v>202</v>
      </c>
      <c r="E76" s="32">
        <v>7.0</v>
      </c>
      <c r="F76" s="32">
        <v>7.0</v>
      </c>
      <c r="G76" s="32">
        <v>7.0</v>
      </c>
      <c r="H76" s="32">
        <v>7.0</v>
      </c>
      <c r="I76" s="35"/>
      <c r="J76" s="34"/>
      <c r="K76" s="34"/>
      <c r="L76" s="34"/>
      <c r="M76" s="34"/>
      <c r="N76" s="34"/>
      <c r="O76" s="34"/>
      <c r="P76" s="34"/>
      <c r="Q76" s="34"/>
      <c r="R76" s="34"/>
      <c r="S76" s="34"/>
      <c r="T76" s="34"/>
    </row>
    <row r="77" ht="15.75" customHeight="1">
      <c r="A77" s="30">
        <v>748.0</v>
      </c>
      <c r="B77" s="31" t="s">
        <v>58</v>
      </c>
      <c r="C77" s="32" t="s">
        <v>198</v>
      </c>
      <c r="D77" s="32" t="s">
        <v>203</v>
      </c>
      <c r="E77" s="32">
        <v>7.0</v>
      </c>
      <c r="F77" s="32">
        <v>7.0</v>
      </c>
      <c r="G77" s="32">
        <v>7.0</v>
      </c>
      <c r="H77" s="32">
        <v>6.0</v>
      </c>
      <c r="I77" s="33" t="s">
        <v>192</v>
      </c>
      <c r="J77" s="34"/>
      <c r="K77" s="34"/>
      <c r="L77" s="34"/>
      <c r="M77" s="34"/>
      <c r="N77" s="34"/>
      <c r="O77" s="34"/>
      <c r="P77" s="34"/>
      <c r="Q77" s="34"/>
      <c r="R77" s="34"/>
      <c r="S77" s="34"/>
      <c r="T77" s="34"/>
    </row>
    <row r="78" ht="15.75" customHeight="1">
      <c r="A78" s="30">
        <v>1455.0</v>
      </c>
      <c r="B78" s="31" t="s">
        <v>48</v>
      </c>
      <c r="C78" s="32" t="s">
        <v>204</v>
      </c>
      <c r="D78" s="32" t="s">
        <v>205</v>
      </c>
      <c r="E78" s="32">
        <v>7.0</v>
      </c>
      <c r="F78" s="32">
        <v>7.0</v>
      </c>
      <c r="G78" s="32">
        <v>7.0</v>
      </c>
      <c r="H78" s="32">
        <v>7.0</v>
      </c>
      <c r="I78" s="35"/>
      <c r="J78" s="34"/>
      <c r="K78" s="34"/>
      <c r="L78" s="34"/>
      <c r="M78" s="34"/>
      <c r="N78" s="34"/>
      <c r="O78" s="34"/>
      <c r="P78" s="34"/>
      <c r="Q78" s="34"/>
      <c r="R78" s="34"/>
      <c r="S78" s="34"/>
      <c r="T78" s="34"/>
    </row>
    <row r="79" ht="15.75" customHeight="1">
      <c r="A79" s="30">
        <v>1455.0</v>
      </c>
      <c r="B79" s="31" t="s">
        <v>52</v>
      </c>
      <c r="C79" s="32" t="s">
        <v>204</v>
      </c>
      <c r="D79" s="32" t="s">
        <v>206</v>
      </c>
      <c r="E79" s="32">
        <v>7.0</v>
      </c>
      <c r="F79" s="32">
        <v>7.0</v>
      </c>
      <c r="G79" s="32">
        <v>7.0</v>
      </c>
      <c r="H79" s="32">
        <v>7.0</v>
      </c>
      <c r="I79" s="35"/>
      <c r="J79" s="34"/>
      <c r="K79" s="34"/>
      <c r="L79" s="34"/>
      <c r="M79" s="34"/>
      <c r="N79" s="34"/>
      <c r="O79" s="34"/>
      <c r="P79" s="34"/>
      <c r="Q79" s="34"/>
      <c r="R79" s="34"/>
      <c r="S79" s="34"/>
      <c r="T79" s="34"/>
    </row>
    <row r="80" ht="15.75" customHeight="1">
      <c r="A80" s="30">
        <v>1455.0</v>
      </c>
      <c r="B80" s="31" t="s">
        <v>54</v>
      </c>
      <c r="C80" s="32" t="s">
        <v>204</v>
      </c>
      <c r="D80" s="32" t="s">
        <v>207</v>
      </c>
      <c r="E80" s="32">
        <v>7.0</v>
      </c>
      <c r="F80" s="32">
        <v>7.0</v>
      </c>
      <c r="G80" s="32">
        <v>7.0</v>
      </c>
      <c r="H80" s="32">
        <v>7.0</v>
      </c>
      <c r="I80" s="35"/>
      <c r="J80" s="34"/>
      <c r="K80" s="34"/>
      <c r="L80" s="34"/>
      <c r="M80" s="34"/>
      <c r="N80" s="34"/>
      <c r="O80" s="34"/>
      <c r="P80" s="34"/>
      <c r="Q80" s="34"/>
      <c r="R80" s="34"/>
      <c r="S80" s="34"/>
      <c r="T80" s="34"/>
    </row>
    <row r="81" ht="15.75" customHeight="1">
      <c r="A81" s="30">
        <v>1455.0</v>
      </c>
      <c r="B81" s="31" t="s">
        <v>58</v>
      </c>
      <c r="C81" s="32" t="s">
        <v>204</v>
      </c>
      <c r="D81" s="32" t="s">
        <v>208</v>
      </c>
      <c r="E81" s="32">
        <v>7.0</v>
      </c>
      <c r="F81" s="32">
        <v>7.0</v>
      </c>
      <c r="G81" s="32">
        <v>7.0</v>
      </c>
      <c r="H81" s="32">
        <v>4.0</v>
      </c>
      <c r="I81" s="33" t="s">
        <v>209</v>
      </c>
      <c r="J81" s="34"/>
      <c r="K81" s="34"/>
      <c r="L81" s="34"/>
      <c r="M81" s="34"/>
      <c r="N81" s="34"/>
      <c r="O81" s="34"/>
      <c r="P81" s="34"/>
      <c r="Q81" s="34"/>
      <c r="R81" s="34"/>
      <c r="S81" s="34"/>
      <c r="T81" s="34"/>
    </row>
    <row r="82" ht="15.75" customHeight="1">
      <c r="A82" s="30">
        <v>1443.0</v>
      </c>
      <c r="B82" s="31" t="s">
        <v>48</v>
      </c>
      <c r="C82" s="32" t="s">
        <v>210</v>
      </c>
      <c r="D82" s="32" t="s">
        <v>211</v>
      </c>
      <c r="E82" s="32">
        <v>7.0</v>
      </c>
      <c r="F82" s="32">
        <v>7.0</v>
      </c>
      <c r="G82" s="32">
        <v>7.0</v>
      </c>
      <c r="H82" s="32">
        <v>7.0</v>
      </c>
      <c r="I82" s="35"/>
      <c r="J82" s="34"/>
      <c r="K82" s="34"/>
      <c r="L82" s="34"/>
      <c r="M82" s="34"/>
      <c r="N82" s="34"/>
      <c r="O82" s="34"/>
      <c r="P82" s="34"/>
      <c r="Q82" s="34"/>
      <c r="R82" s="34"/>
      <c r="S82" s="34"/>
      <c r="T82" s="34"/>
    </row>
    <row r="83" ht="15.75" customHeight="1">
      <c r="A83" s="30">
        <v>1443.0</v>
      </c>
      <c r="B83" s="31" t="s">
        <v>52</v>
      </c>
      <c r="C83" s="32" t="s">
        <v>210</v>
      </c>
      <c r="D83" s="32" t="s">
        <v>212</v>
      </c>
      <c r="E83" s="32">
        <v>7.0</v>
      </c>
      <c r="F83" s="32">
        <v>7.0</v>
      </c>
      <c r="G83" s="32">
        <v>7.0</v>
      </c>
      <c r="H83" s="32">
        <v>7.0</v>
      </c>
      <c r="I83" s="35"/>
      <c r="J83" s="34"/>
      <c r="K83" s="34"/>
      <c r="L83" s="34"/>
      <c r="M83" s="34"/>
      <c r="N83" s="34"/>
      <c r="O83" s="34"/>
      <c r="P83" s="34"/>
      <c r="Q83" s="34"/>
      <c r="R83" s="34"/>
      <c r="S83" s="34"/>
      <c r="T83" s="34"/>
    </row>
    <row r="84" ht="15.75" customHeight="1">
      <c r="A84" s="30">
        <v>1443.0</v>
      </c>
      <c r="B84" s="31" t="s">
        <v>54</v>
      </c>
      <c r="C84" s="32" t="s">
        <v>210</v>
      </c>
      <c r="D84" s="32" t="s">
        <v>213</v>
      </c>
      <c r="E84" s="32">
        <v>7.0</v>
      </c>
      <c r="F84" s="32">
        <v>7.0</v>
      </c>
      <c r="G84" s="32">
        <v>7.0</v>
      </c>
      <c r="H84" s="32">
        <v>7.0</v>
      </c>
      <c r="I84" s="35"/>
      <c r="J84" s="34"/>
      <c r="K84" s="34"/>
      <c r="L84" s="34"/>
      <c r="M84" s="34"/>
      <c r="N84" s="34"/>
      <c r="O84" s="34"/>
      <c r="P84" s="34"/>
      <c r="Q84" s="34"/>
      <c r="R84" s="34"/>
      <c r="S84" s="34"/>
      <c r="T84" s="34"/>
    </row>
    <row r="85" ht="15.75" customHeight="1">
      <c r="A85" s="30">
        <v>1443.0</v>
      </c>
      <c r="B85" s="31" t="s">
        <v>58</v>
      </c>
      <c r="C85" s="32" t="s">
        <v>210</v>
      </c>
      <c r="D85" s="32" t="s">
        <v>214</v>
      </c>
      <c r="E85" s="32">
        <v>7.0</v>
      </c>
      <c r="F85" s="32">
        <v>7.0</v>
      </c>
      <c r="G85" s="32">
        <v>7.0</v>
      </c>
      <c r="H85" s="32">
        <v>6.0</v>
      </c>
      <c r="I85" s="33" t="s">
        <v>192</v>
      </c>
      <c r="J85" s="34"/>
      <c r="K85" s="34"/>
      <c r="L85" s="34"/>
      <c r="M85" s="34"/>
      <c r="N85" s="34"/>
      <c r="O85" s="34"/>
      <c r="P85" s="34"/>
      <c r="Q85" s="34"/>
      <c r="R85" s="34"/>
      <c r="S85" s="34"/>
      <c r="T85" s="34"/>
    </row>
    <row r="86" ht="15.75" customHeight="1">
      <c r="A86" s="30">
        <v>724.0</v>
      </c>
      <c r="B86" s="31" t="s">
        <v>48</v>
      </c>
      <c r="C86" s="32" t="s">
        <v>215</v>
      </c>
      <c r="D86" s="32" t="s">
        <v>216</v>
      </c>
      <c r="E86" s="32">
        <v>7.0</v>
      </c>
      <c r="F86" s="32">
        <v>7.0</v>
      </c>
      <c r="G86" s="32">
        <v>7.0</v>
      </c>
      <c r="H86" s="32">
        <v>7.0</v>
      </c>
      <c r="I86" s="33" t="s">
        <v>217</v>
      </c>
      <c r="J86" s="34"/>
      <c r="K86" s="34"/>
      <c r="L86" s="34"/>
      <c r="M86" s="34"/>
      <c r="N86" s="34"/>
      <c r="O86" s="34"/>
      <c r="P86" s="34"/>
      <c r="Q86" s="34"/>
      <c r="R86" s="34"/>
      <c r="S86" s="34"/>
      <c r="T86" s="34"/>
    </row>
    <row r="87" ht="15.75" customHeight="1">
      <c r="A87" s="30">
        <v>724.0</v>
      </c>
      <c r="B87" s="31" t="s">
        <v>52</v>
      </c>
      <c r="C87" s="32" t="s">
        <v>215</v>
      </c>
      <c r="D87" s="32" t="s">
        <v>218</v>
      </c>
      <c r="E87" s="32">
        <v>7.0</v>
      </c>
      <c r="F87" s="32">
        <v>7.0</v>
      </c>
      <c r="G87" s="32">
        <v>7.0</v>
      </c>
      <c r="H87" s="32">
        <v>7.0</v>
      </c>
      <c r="I87" s="35"/>
      <c r="J87" s="34"/>
      <c r="K87" s="34"/>
      <c r="L87" s="34"/>
      <c r="M87" s="34"/>
      <c r="N87" s="34"/>
      <c r="O87" s="34"/>
      <c r="P87" s="34"/>
      <c r="Q87" s="34"/>
      <c r="R87" s="34"/>
      <c r="S87" s="34"/>
      <c r="T87" s="34"/>
    </row>
    <row r="88" ht="15.75" customHeight="1">
      <c r="A88" s="30">
        <v>724.0</v>
      </c>
      <c r="B88" s="31" t="s">
        <v>54</v>
      </c>
      <c r="C88" s="32" t="s">
        <v>215</v>
      </c>
      <c r="D88" s="32" t="s">
        <v>219</v>
      </c>
      <c r="E88" s="32">
        <v>7.0</v>
      </c>
      <c r="F88" s="32">
        <v>7.0</v>
      </c>
      <c r="G88" s="32">
        <v>7.0</v>
      </c>
      <c r="H88" s="32">
        <v>7.0</v>
      </c>
      <c r="I88" s="35"/>
      <c r="J88" s="34"/>
      <c r="K88" s="34"/>
      <c r="L88" s="34"/>
      <c r="M88" s="34"/>
      <c r="N88" s="34"/>
      <c r="O88" s="34"/>
      <c r="P88" s="34"/>
      <c r="Q88" s="34"/>
      <c r="R88" s="34"/>
      <c r="S88" s="34"/>
      <c r="T88" s="34"/>
    </row>
    <row r="89" ht="15.75" customHeight="1">
      <c r="A89" s="30">
        <v>724.0</v>
      </c>
      <c r="B89" s="31" t="s">
        <v>58</v>
      </c>
      <c r="C89" s="32" t="s">
        <v>215</v>
      </c>
      <c r="D89" s="32" t="s">
        <v>220</v>
      </c>
      <c r="E89" s="32">
        <v>7.0</v>
      </c>
      <c r="F89" s="32">
        <v>7.0</v>
      </c>
      <c r="G89" s="32">
        <v>7.0</v>
      </c>
      <c r="H89" s="32">
        <v>7.0</v>
      </c>
      <c r="I89" s="35"/>
      <c r="J89" s="34"/>
      <c r="K89" s="34"/>
      <c r="L89" s="34"/>
      <c r="M89" s="34"/>
      <c r="N89" s="34"/>
      <c r="O89" s="34"/>
      <c r="P89" s="34"/>
      <c r="Q89" s="34"/>
      <c r="R89" s="34"/>
      <c r="S89" s="34"/>
      <c r="T89" s="34"/>
    </row>
    <row r="90" ht="15.75" customHeight="1">
      <c r="A90" s="30">
        <v>381.0</v>
      </c>
      <c r="B90" s="31" t="s">
        <v>48</v>
      </c>
      <c r="C90" s="32" t="s">
        <v>221</v>
      </c>
      <c r="D90" s="32" t="s">
        <v>222</v>
      </c>
      <c r="E90" s="32">
        <v>7.0</v>
      </c>
      <c r="F90" s="32">
        <v>7.0</v>
      </c>
      <c r="G90" s="32">
        <v>7.0</v>
      </c>
      <c r="H90" s="32">
        <v>7.0</v>
      </c>
      <c r="I90" s="35"/>
      <c r="J90" s="34"/>
      <c r="K90" s="34"/>
      <c r="L90" s="34"/>
      <c r="M90" s="34"/>
      <c r="N90" s="34"/>
      <c r="O90" s="34"/>
      <c r="P90" s="34"/>
      <c r="Q90" s="34"/>
      <c r="R90" s="34"/>
      <c r="S90" s="34"/>
      <c r="T90" s="34"/>
    </row>
    <row r="91" ht="15.75" customHeight="1">
      <c r="A91" s="30">
        <v>381.0</v>
      </c>
      <c r="B91" s="31" t="s">
        <v>52</v>
      </c>
      <c r="C91" s="32" t="s">
        <v>221</v>
      </c>
      <c r="D91" s="32" t="s">
        <v>223</v>
      </c>
      <c r="E91" s="32">
        <v>7.0</v>
      </c>
      <c r="F91" s="32">
        <v>7.0</v>
      </c>
      <c r="G91" s="32">
        <v>7.0</v>
      </c>
      <c r="H91" s="32">
        <v>7.0</v>
      </c>
      <c r="I91" s="35"/>
      <c r="J91" s="34"/>
      <c r="K91" s="34"/>
      <c r="L91" s="34"/>
      <c r="M91" s="34"/>
      <c r="N91" s="34"/>
      <c r="O91" s="34"/>
      <c r="P91" s="34"/>
      <c r="Q91" s="34"/>
      <c r="R91" s="34"/>
      <c r="S91" s="34"/>
      <c r="T91" s="34"/>
    </row>
    <row r="92" ht="15.75" customHeight="1">
      <c r="A92" s="30">
        <v>381.0</v>
      </c>
      <c r="B92" s="31" t="s">
        <v>54</v>
      </c>
      <c r="C92" s="32" t="s">
        <v>221</v>
      </c>
      <c r="D92" s="32" t="s">
        <v>224</v>
      </c>
      <c r="E92" s="32">
        <v>7.0</v>
      </c>
      <c r="F92" s="32">
        <v>7.0</v>
      </c>
      <c r="G92" s="32">
        <v>7.0</v>
      </c>
      <c r="H92" s="32">
        <v>7.0</v>
      </c>
      <c r="I92" s="35"/>
      <c r="J92" s="34"/>
      <c r="K92" s="34"/>
      <c r="L92" s="34"/>
      <c r="M92" s="34"/>
      <c r="N92" s="34"/>
      <c r="O92" s="34"/>
      <c r="P92" s="34"/>
      <c r="Q92" s="34"/>
      <c r="R92" s="34"/>
      <c r="S92" s="34"/>
      <c r="T92" s="34"/>
    </row>
    <row r="93" ht="15.75" customHeight="1">
      <c r="A93" s="30">
        <v>381.0</v>
      </c>
      <c r="B93" s="31" t="s">
        <v>58</v>
      </c>
      <c r="C93" s="32" t="s">
        <v>221</v>
      </c>
      <c r="D93" s="32" t="s">
        <v>225</v>
      </c>
      <c r="E93" s="32">
        <v>7.0</v>
      </c>
      <c r="F93" s="32">
        <v>7.0</v>
      </c>
      <c r="G93" s="32">
        <v>7.0</v>
      </c>
      <c r="H93" s="32">
        <v>7.0</v>
      </c>
      <c r="I93" s="35"/>
      <c r="J93" s="34"/>
      <c r="K93" s="34"/>
      <c r="L93" s="34"/>
      <c r="M93" s="34"/>
      <c r="N93" s="34"/>
      <c r="O93" s="34"/>
      <c r="P93" s="34"/>
      <c r="Q93" s="34"/>
      <c r="R93" s="34"/>
      <c r="S93" s="34"/>
      <c r="T93" s="34"/>
    </row>
    <row r="94" ht="15.75" customHeight="1">
      <c r="A94" s="30">
        <v>234.0</v>
      </c>
      <c r="B94" s="31" t="s">
        <v>48</v>
      </c>
      <c r="C94" s="32" t="s">
        <v>226</v>
      </c>
      <c r="D94" s="32" t="s">
        <v>227</v>
      </c>
      <c r="E94" s="32">
        <v>7.0</v>
      </c>
      <c r="F94" s="32">
        <v>7.0</v>
      </c>
      <c r="G94" s="32">
        <v>7.0</v>
      </c>
      <c r="H94" s="32">
        <v>7.0</v>
      </c>
      <c r="I94" s="35"/>
      <c r="J94" s="34"/>
      <c r="K94" s="34"/>
      <c r="L94" s="34"/>
      <c r="M94" s="34"/>
      <c r="N94" s="34"/>
      <c r="O94" s="34"/>
      <c r="P94" s="34"/>
      <c r="Q94" s="34"/>
      <c r="R94" s="34"/>
      <c r="S94" s="34"/>
      <c r="T94" s="34"/>
    </row>
    <row r="95" ht="15.75" customHeight="1">
      <c r="A95" s="30">
        <v>234.0</v>
      </c>
      <c r="B95" s="31" t="s">
        <v>52</v>
      </c>
      <c r="C95" s="32" t="s">
        <v>226</v>
      </c>
      <c r="D95" s="32" t="s">
        <v>228</v>
      </c>
      <c r="E95" s="32">
        <v>7.0</v>
      </c>
      <c r="F95" s="32">
        <v>7.0</v>
      </c>
      <c r="G95" s="32">
        <v>7.0</v>
      </c>
      <c r="H95" s="32">
        <v>7.0</v>
      </c>
      <c r="I95" s="35"/>
      <c r="J95" s="34"/>
      <c r="K95" s="34"/>
      <c r="L95" s="34"/>
      <c r="M95" s="34"/>
      <c r="N95" s="34"/>
      <c r="O95" s="34"/>
      <c r="P95" s="34"/>
      <c r="Q95" s="34"/>
      <c r="R95" s="34"/>
      <c r="S95" s="34"/>
      <c r="T95" s="34"/>
    </row>
    <row r="96" ht="15.75" customHeight="1">
      <c r="A96" s="30">
        <v>234.0</v>
      </c>
      <c r="B96" s="31" t="s">
        <v>54</v>
      </c>
      <c r="C96" s="32" t="s">
        <v>226</v>
      </c>
      <c r="D96" s="32" t="s">
        <v>229</v>
      </c>
      <c r="E96" s="32">
        <v>7.0</v>
      </c>
      <c r="F96" s="32">
        <v>7.0</v>
      </c>
      <c r="G96" s="32">
        <v>7.0</v>
      </c>
      <c r="H96" s="32">
        <v>7.0</v>
      </c>
      <c r="I96" s="35"/>
      <c r="J96" s="34"/>
      <c r="K96" s="34"/>
      <c r="L96" s="34"/>
      <c r="M96" s="34"/>
      <c r="N96" s="34"/>
      <c r="O96" s="34"/>
      <c r="P96" s="34"/>
      <c r="Q96" s="34"/>
      <c r="R96" s="34"/>
      <c r="S96" s="34"/>
      <c r="T96" s="34"/>
    </row>
    <row r="97" ht="15.75" customHeight="1">
      <c r="A97" s="30">
        <v>234.0</v>
      </c>
      <c r="B97" s="31" t="s">
        <v>58</v>
      </c>
      <c r="C97" s="32" t="s">
        <v>226</v>
      </c>
      <c r="D97" s="32" t="s">
        <v>230</v>
      </c>
      <c r="E97" s="32">
        <v>7.0</v>
      </c>
      <c r="F97" s="32">
        <v>7.0</v>
      </c>
      <c r="G97" s="32">
        <v>7.0</v>
      </c>
      <c r="H97" s="32">
        <v>4.0</v>
      </c>
      <c r="I97" s="33" t="s">
        <v>231</v>
      </c>
      <c r="J97" s="34"/>
      <c r="K97" s="34"/>
      <c r="L97" s="34"/>
      <c r="M97" s="34"/>
      <c r="N97" s="34"/>
      <c r="O97" s="34"/>
      <c r="P97" s="34"/>
      <c r="Q97" s="34"/>
      <c r="R97" s="34"/>
      <c r="S97" s="34"/>
      <c r="T97" s="34"/>
    </row>
    <row r="98" ht="15.75" customHeight="1">
      <c r="A98" s="30">
        <v>1138.0</v>
      </c>
      <c r="B98" s="31" t="s">
        <v>48</v>
      </c>
      <c r="C98" s="32" t="s">
        <v>232</v>
      </c>
      <c r="D98" s="32" t="s">
        <v>233</v>
      </c>
      <c r="E98" s="32">
        <v>6.0</v>
      </c>
      <c r="F98" s="32">
        <v>7.0</v>
      </c>
      <c r="G98" s="32">
        <v>7.0</v>
      </c>
      <c r="H98" s="32">
        <v>7.0</v>
      </c>
      <c r="I98" s="33" t="s">
        <v>234</v>
      </c>
      <c r="J98" s="34"/>
      <c r="K98" s="34"/>
      <c r="L98" s="34"/>
      <c r="M98" s="34"/>
      <c r="N98" s="34"/>
      <c r="O98" s="34"/>
      <c r="P98" s="34"/>
      <c r="Q98" s="34"/>
      <c r="R98" s="34"/>
      <c r="S98" s="34"/>
      <c r="T98" s="34"/>
    </row>
    <row r="99" ht="15.75" customHeight="1">
      <c r="A99" s="30">
        <v>1138.0</v>
      </c>
      <c r="B99" s="31" t="s">
        <v>52</v>
      </c>
      <c r="C99" s="32" t="s">
        <v>232</v>
      </c>
      <c r="D99" s="32" t="s">
        <v>235</v>
      </c>
      <c r="E99" s="32">
        <v>7.0</v>
      </c>
      <c r="F99" s="32">
        <v>7.0</v>
      </c>
      <c r="G99" s="32">
        <v>7.0</v>
      </c>
      <c r="H99" s="32">
        <v>6.0</v>
      </c>
      <c r="I99" s="33" t="s">
        <v>236</v>
      </c>
      <c r="J99" s="34"/>
      <c r="K99" s="34"/>
      <c r="L99" s="34"/>
      <c r="M99" s="34"/>
      <c r="N99" s="34"/>
      <c r="O99" s="34"/>
      <c r="P99" s="34"/>
      <c r="Q99" s="34"/>
      <c r="R99" s="34"/>
      <c r="S99" s="34"/>
      <c r="T99" s="34"/>
    </row>
    <row r="100" ht="15.75" customHeight="1">
      <c r="A100" s="30">
        <v>1138.0</v>
      </c>
      <c r="B100" s="31" t="s">
        <v>54</v>
      </c>
      <c r="C100" s="32" t="s">
        <v>232</v>
      </c>
      <c r="D100" s="32" t="s">
        <v>237</v>
      </c>
      <c r="E100" s="32">
        <v>7.0</v>
      </c>
      <c r="F100" s="32">
        <v>7.0</v>
      </c>
      <c r="G100" s="32">
        <v>7.0</v>
      </c>
      <c r="H100" s="32">
        <v>7.0</v>
      </c>
      <c r="I100" s="35"/>
      <c r="J100" s="34"/>
      <c r="K100" s="34"/>
      <c r="L100" s="34"/>
      <c r="M100" s="34"/>
      <c r="N100" s="34"/>
      <c r="O100" s="34"/>
      <c r="P100" s="34"/>
      <c r="Q100" s="34"/>
      <c r="R100" s="34"/>
      <c r="S100" s="34"/>
      <c r="T100" s="34"/>
    </row>
    <row r="101" ht="15.75" customHeight="1">
      <c r="A101" s="30">
        <v>1138.0</v>
      </c>
      <c r="B101" s="31" t="s">
        <v>58</v>
      </c>
      <c r="C101" s="32" t="s">
        <v>232</v>
      </c>
      <c r="D101" s="32" t="s">
        <v>238</v>
      </c>
      <c r="E101" s="32">
        <v>7.0</v>
      </c>
      <c r="F101" s="32">
        <v>7.0</v>
      </c>
      <c r="G101" s="32">
        <v>7.0</v>
      </c>
      <c r="H101" s="32">
        <v>7.0</v>
      </c>
      <c r="I101" s="35"/>
      <c r="J101" s="34"/>
      <c r="K101" s="34"/>
      <c r="L101" s="34"/>
      <c r="M101" s="34"/>
      <c r="N101" s="34"/>
      <c r="O101" s="34"/>
      <c r="P101" s="34"/>
      <c r="Q101" s="34"/>
      <c r="R101" s="34"/>
      <c r="S101" s="34"/>
      <c r="T101" s="34"/>
    </row>
    <row r="102" ht="15.75" customHeight="1">
      <c r="A102" s="30">
        <v>1020.0</v>
      </c>
      <c r="B102" s="31" t="s">
        <v>48</v>
      </c>
      <c r="C102" s="32" t="s">
        <v>239</v>
      </c>
      <c r="D102" s="32" t="s">
        <v>240</v>
      </c>
      <c r="E102" s="32">
        <v>7.0</v>
      </c>
      <c r="F102" s="32">
        <v>7.0</v>
      </c>
      <c r="G102" s="32">
        <v>7.0</v>
      </c>
      <c r="H102" s="32">
        <v>7.0</v>
      </c>
      <c r="I102" s="35"/>
      <c r="J102" s="34"/>
      <c r="K102" s="34"/>
      <c r="L102" s="34"/>
      <c r="M102" s="34"/>
      <c r="N102" s="34"/>
      <c r="O102" s="34"/>
      <c r="P102" s="34"/>
      <c r="Q102" s="34"/>
      <c r="R102" s="34"/>
      <c r="S102" s="34"/>
      <c r="T102" s="34"/>
    </row>
    <row r="103" ht="15.75" customHeight="1">
      <c r="A103" s="30">
        <v>1020.0</v>
      </c>
      <c r="B103" s="31" t="s">
        <v>52</v>
      </c>
      <c r="C103" s="32" t="s">
        <v>239</v>
      </c>
      <c r="D103" s="32" t="s">
        <v>241</v>
      </c>
      <c r="E103" s="32">
        <v>7.0</v>
      </c>
      <c r="F103" s="32">
        <v>7.0</v>
      </c>
      <c r="G103" s="32">
        <v>7.0</v>
      </c>
      <c r="H103" s="32">
        <v>7.0</v>
      </c>
      <c r="I103" s="35"/>
      <c r="J103" s="34"/>
      <c r="K103" s="34"/>
      <c r="L103" s="34"/>
      <c r="M103" s="34"/>
      <c r="N103" s="34"/>
      <c r="O103" s="34"/>
      <c r="P103" s="34"/>
      <c r="Q103" s="34"/>
      <c r="R103" s="34"/>
      <c r="S103" s="34"/>
      <c r="T103" s="34"/>
    </row>
    <row r="104" ht="15.75" customHeight="1">
      <c r="A104" s="30">
        <v>1020.0</v>
      </c>
      <c r="B104" s="31" t="s">
        <v>54</v>
      </c>
      <c r="C104" s="32" t="s">
        <v>239</v>
      </c>
      <c r="D104" s="32" t="s">
        <v>242</v>
      </c>
      <c r="E104" s="32">
        <v>7.0</v>
      </c>
      <c r="F104" s="32">
        <v>7.0</v>
      </c>
      <c r="G104" s="32">
        <v>7.0</v>
      </c>
      <c r="H104" s="32">
        <v>7.0</v>
      </c>
      <c r="I104" s="35"/>
      <c r="J104" s="34"/>
      <c r="K104" s="34"/>
      <c r="L104" s="34"/>
      <c r="M104" s="34"/>
      <c r="N104" s="34"/>
      <c r="O104" s="34"/>
      <c r="P104" s="34"/>
      <c r="Q104" s="34"/>
      <c r="R104" s="34"/>
      <c r="S104" s="34"/>
      <c r="T104" s="34"/>
    </row>
    <row r="105" ht="15.75" customHeight="1">
      <c r="A105" s="30">
        <v>1020.0</v>
      </c>
      <c r="B105" s="31" t="s">
        <v>58</v>
      </c>
      <c r="C105" s="32" t="s">
        <v>239</v>
      </c>
      <c r="D105" s="32" t="s">
        <v>243</v>
      </c>
      <c r="E105" s="32">
        <v>7.0</v>
      </c>
      <c r="F105" s="32">
        <v>7.0</v>
      </c>
      <c r="G105" s="32">
        <v>7.0</v>
      </c>
      <c r="H105" s="32">
        <v>7.0</v>
      </c>
      <c r="I105" s="33" t="s">
        <v>244</v>
      </c>
      <c r="J105" s="34"/>
      <c r="K105" s="34"/>
      <c r="L105" s="34"/>
      <c r="M105" s="34"/>
      <c r="N105" s="34"/>
      <c r="O105" s="34"/>
      <c r="P105" s="34"/>
      <c r="Q105" s="34"/>
      <c r="R105" s="34"/>
      <c r="S105" s="34"/>
      <c r="T105" s="34"/>
    </row>
    <row r="106" ht="15.75" customHeight="1">
      <c r="A106" s="30">
        <v>27.0</v>
      </c>
      <c r="B106" s="31" t="s">
        <v>48</v>
      </c>
      <c r="C106" s="32" t="s">
        <v>245</v>
      </c>
      <c r="D106" s="32" t="s">
        <v>246</v>
      </c>
      <c r="E106" s="32">
        <v>7.0</v>
      </c>
      <c r="F106" s="32">
        <v>7.0</v>
      </c>
      <c r="G106" s="32">
        <v>7.0</v>
      </c>
      <c r="H106" s="32">
        <v>7.0</v>
      </c>
      <c r="I106" s="35"/>
      <c r="J106" s="34"/>
      <c r="K106" s="34"/>
      <c r="L106" s="34"/>
      <c r="M106" s="34"/>
      <c r="N106" s="34"/>
      <c r="O106" s="34"/>
      <c r="P106" s="34"/>
      <c r="Q106" s="34"/>
      <c r="R106" s="34"/>
      <c r="S106" s="34"/>
      <c r="T106" s="34"/>
    </row>
    <row r="107" ht="15.75" customHeight="1">
      <c r="A107" s="30">
        <v>27.0</v>
      </c>
      <c r="B107" s="31" t="s">
        <v>52</v>
      </c>
      <c r="C107" s="32" t="s">
        <v>245</v>
      </c>
      <c r="D107" s="32" t="s">
        <v>247</v>
      </c>
      <c r="E107" s="32">
        <v>7.0</v>
      </c>
      <c r="F107" s="32">
        <v>7.0</v>
      </c>
      <c r="G107" s="32">
        <v>7.0</v>
      </c>
      <c r="H107" s="32">
        <v>7.0</v>
      </c>
      <c r="I107" s="35"/>
      <c r="J107" s="34"/>
      <c r="K107" s="34"/>
      <c r="L107" s="34"/>
      <c r="M107" s="34"/>
      <c r="N107" s="34"/>
      <c r="O107" s="34"/>
      <c r="P107" s="34"/>
      <c r="Q107" s="34"/>
      <c r="R107" s="34"/>
      <c r="S107" s="34"/>
      <c r="T107" s="34"/>
    </row>
    <row r="108" ht="15.75" customHeight="1">
      <c r="A108" s="30">
        <v>27.0</v>
      </c>
      <c r="B108" s="31" t="s">
        <v>54</v>
      </c>
      <c r="C108" s="32" t="s">
        <v>245</v>
      </c>
      <c r="D108" s="32" t="s">
        <v>248</v>
      </c>
      <c r="E108" s="32">
        <v>7.0</v>
      </c>
      <c r="F108" s="32">
        <v>7.0</v>
      </c>
      <c r="G108" s="32">
        <v>7.0</v>
      </c>
      <c r="H108" s="32">
        <v>7.0</v>
      </c>
      <c r="I108" s="35"/>
      <c r="J108" s="34"/>
      <c r="K108" s="34"/>
      <c r="L108" s="34"/>
      <c r="M108" s="34"/>
      <c r="N108" s="34"/>
      <c r="O108" s="34"/>
      <c r="P108" s="34"/>
      <c r="Q108" s="34"/>
      <c r="R108" s="34"/>
      <c r="S108" s="34"/>
      <c r="T108" s="34"/>
    </row>
    <row r="109" ht="15.75" customHeight="1">
      <c r="A109" s="30">
        <v>27.0</v>
      </c>
      <c r="B109" s="31" t="s">
        <v>58</v>
      </c>
      <c r="C109" s="32" t="s">
        <v>245</v>
      </c>
      <c r="D109" s="32" t="s">
        <v>249</v>
      </c>
      <c r="E109" s="32">
        <v>7.0</v>
      </c>
      <c r="F109" s="32">
        <v>7.0</v>
      </c>
      <c r="G109" s="32">
        <v>7.0</v>
      </c>
      <c r="H109" s="32">
        <v>7.0</v>
      </c>
      <c r="I109" s="35"/>
      <c r="J109" s="34"/>
      <c r="K109" s="34"/>
      <c r="L109" s="34"/>
      <c r="M109" s="34"/>
      <c r="N109" s="34"/>
      <c r="O109" s="34"/>
      <c r="P109" s="34"/>
      <c r="Q109" s="34"/>
      <c r="R109" s="34"/>
      <c r="S109" s="34"/>
      <c r="T109" s="34"/>
    </row>
    <row r="110" ht="15.75" customHeight="1">
      <c r="A110" s="30">
        <v>809.0</v>
      </c>
      <c r="B110" s="31" t="s">
        <v>48</v>
      </c>
      <c r="C110" s="32" t="s">
        <v>250</v>
      </c>
      <c r="D110" s="32" t="s">
        <v>251</v>
      </c>
      <c r="E110" s="32">
        <v>7.0</v>
      </c>
      <c r="F110" s="32">
        <v>7.0</v>
      </c>
      <c r="G110" s="32">
        <v>7.0</v>
      </c>
      <c r="H110" s="32">
        <v>7.0</v>
      </c>
      <c r="I110" s="35"/>
      <c r="J110" s="34"/>
      <c r="K110" s="34"/>
      <c r="L110" s="34"/>
      <c r="M110" s="34"/>
      <c r="N110" s="34"/>
      <c r="O110" s="34"/>
      <c r="P110" s="34"/>
      <c r="Q110" s="34"/>
      <c r="R110" s="34"/>
      <c r="S110" s="34"/>
      <c r="T110" s="34"/>
    </row>
    <row r="111" ht="15.75" customHeight="1">
      <c r="A111" s="30">
        <v>809.0</v>
      </c>
      <c r="B111" s="31" t="s">
        <v>52</v>
      </c>
      <c r="C111" s="32" t="s">
        <v>250</v>
      </c>
      <c r="D111" s="32" t="s">
        <v>252</v>
      </c>
      <c r="E111" s="32">
        <v>7.0</v>
      </c>
      <c r="F111" s="32">
        <v>7.0</v>
      </c>
      <c r="G111" s="32">
        <v>7.0</v>
      </c>
      <c r="H111" s="32">
        <v>7.0</v>
      </c>
      <c r="I111" s="35"/>
      <c r="J111" s="34"/>
      <c r="K111" s="34"/>
      <c r="L111" s="34"/>
      <c r="M111" s="34"/>
      <c r="N111" s="34"/>
      <c r="O111" s="34"/>
      <c r="P111" s="34"/>
      <c r="Q111" s="34"/>
      <c r="R111" s="34"/>
      <c r="S111" s="34"/>
      <c r="T111" s="34"/>
    </row>
    <row r="112" ht="15.75" customHeight="1">
      <c r="A112" s="30">
        <v>809.0</v>
      </c>
      <c r="B112" s="31" t="s">
        <v>54</v>
      </c>
      <c r="C112" s="32" t="s">
        <v>250</v>
      </c>
      <c r="D112" s="32" t="s">
        <v>253</v>
      </c>
      <c r="E112" s="32">
        <v>7.0</v>
      </c>
      <c r="F112" s="32">
        <v>7.0</v>
      </c>
      <c r="G112" s="32">
        <v>7.0</v>
      </c>
      <c r="H112" s="32">
        <v>7.0</v>
      </c>
      <c r="I112" s="35"/>
      <c r="J112" s="34"/>
      <c r="K112" s="34"/>
      <c r="L112" s="34"/>
      <c r="M112" s="34"/>
      <c r="N112" s="34"/>
      <c r="O112" s="34"/>
      <c r="P112" s="34"/>
      <c r="Q112" s="34"/>
      <c r="R112" s="34"/>
      <c r="S112" s="34"/>
      <c r="T112" s="34"/>
    </row>
    <row r="113" ht="15.75" customHeight="1">
      <c r="A113" s="30">
        <v>809.0</v>
      </c>
      <c r="B113" s="31" t="s">
        <v>58</v>
      </c>
      <c r="C113" s="32" t="s">
        <v>250</v>
      </c>
      <c r="D113" s="32" t="s">
        <v>254</v>
      </c>
      <c r="E113" s="32">
        <v>7.0</v>
      </c>
      <c r="F113" s="32">
        <v>7.0</v>
      </c>
      <c r="G113" s="32">
        <v>7.0</v>
      </c>
      <c r="H113" s="32">
        <v>7.0</v>
      </c>
      <c r="I113" s="35"/>
      <c r="J113" s="34"/>
      <c r="K113" s="34"/>
      <c r="L113" s="34"/>
      <c r="M113" s="34"/>
      <c r="N113" s="34"/>
      <c r="O113" s="34"/>
      <c r="P113" s="34"/>
      <c r="Q113" s="34"/>
      <c r="R113" s="34"/>
      <c r="S113" s="34"/>
      <c r="T113" s="34"/>
    </row>
    <row r="114" ht="15.75" customHeight="1">
      <c r="A114" s="30">
        <v>1508.0</v>
      </c>
      <c r="B114" s="31" t="s">
        <v>48</v>
      </c>
      <c r="C114" s="32" t="s">
        <v>255</v>
      </c>
      <c r="D114" s="32" t="s">
        <v>256</v>
      </c>
      <c r="E114" s="32">
        <v>7.0</v>
      </c>
      <c r="F114" s="32">
        <v>7.0</v>
      </c>
      <c r="G114" s="32">
        <v>7.0</v>
      </c>
      <c r="H114" s="32">
        <v>7.0</v>
      </c>
      <c r="I114" s="35"/>
      <c r="J114" s="34"/>
      <c r="K114" s="34"/>
      <c r="L114" s="34"/>
      <c r="M114" s="34"/>
      <c r="N114" s="34"/>
      <c r="O114" s="34"/>
      <c r="P114" s="34"/>
      <c r="Q114" s="34"/>
      <c r="R114" s="34"/>
      <c r="S114" s="34"/>
      <c r="T114" s="34"/>
    </row>
    <row r="115" ht="15.75" customHeight="1">
      <c r="A115" s="30">
        <v>1508.0</v>
      </c>
      <c r="B115" s="31" t="s">
        <v>52</v>
      </c>
      <c r="C115" s="32" t="s">
        <v>255</v>
      </c>
      <c r="D115" s="32" t="s">
        <v>257</v>
      </c>
      <c r="E115" s="32">
        <v>7.0</v>
      </c>
      <c r="F115" s="32">
        <v>7.0</v>
      </c>
      <c r="G115" s="32">
        <v>7.0</v>
      </c>
      <c r="H115" s="32">
        <v>7.0</v>
      </c>
      <c r="I115" s="35"/>
      <c r="J115" s="34"/>
      <c r="K115" s="34"/>
      <c r="L115" s="34"/>
      <c r="M115" s="34"/>
      <c r="N115" s="34"/>
      <c r="O115" s="34"/>
      <c r="P115" s="34"/>
      <c r="Q115" s="34"/>
      <c r="R115" s="34"/>
      <c r="S115" s="34"/>
      <c r="T115" s="34"/>
    </row>
    <row r="116" ht="15.75" customHeight="1">
      <c r="A116" s="30">
        <v>1508.0</v>
      </c>
      <c r="B116" s="31" t="s">
        <v>54</v>
      </c>
      <c r="C116" s="32" t="s">
        <v>255</v>
      </c>
      <c r="D116" s="32" t="s">
        <v>258</v>
      </c>
      <c r="E116" s="32">
        <v>7.0</v>
      </c>
      <c r="F116" s="32">
        <v>7.0</v>
      </c>
      <c r="G116" s="32">
        <v>7.0</v>
      </c>
      <c r="H116" s="32">
        <v>7.0</v>
      </c>
      <c r="I116" s="35"/>
      <c r="J116" s="34"/>
      <c r="K116" s="34"/>
      <c r="L116" s="34"/>
      <c r="M116" s="34"/>
      <c r="N116" s="34"/>
      <c r="O116" s="34"/>
      <c r="P116" s="34"/>
      <c r="Q116" s="34"/>
      <c r="R116" s="34"/>
      <c r="S116" s="34"/>
      <c r="T116" s="34"/>
    </row>
    <row r="117" ht="15.75" customHeight="1">
      <c r="A117" s="30">
        <v>1508.0</v>
      </c>
      <c r="B117" s="31" t="s">
        <v>58</v>
      </c>
      <c r="C117" s="32" t="s">
        <v>255</v>
      </c>
      <c r="D117" s="32" t="s">
        <v>259</v>
      </c>
      <c r="E117" s="32">
        <v>7.0</v>
      </c>
      <c r="F117" s="32">
        <v>7.0</v>
      </c>
      <c r="G117" s="32">
        <v>7.0</v>
      </c>
      <c r="H117" s="32">
        <v>7.0</v>
      </c>
      <c r="I117" s="35"/>
      <c r="J117" s="34"/>
      <c r="K117" s="34"/>
      <c r="L117" s="34"/>
      <c r="M117" s="34"/>
      <c r="N117" s="34"/>
      <c r="O117" s="34"/>
      <c r="P117" s="34"/>
      <c r="Q117" s="34"/>
      <c r="R117" s="34"/>
      <c r="S117" s="34"/>
      <c r="T117" s="34"/>
    </row>
    <row r="118" ht="15.75" customHeight="1">
      <c r="A118" s="30">
        <v>476.0</v>
      </c>
      <c r="B118" s="31" t="s">
        <v>48</v>
      </c>
      <c r="C118" s="32" t="s">
        <v>260</v>
      </c>
      <c r="D118" s="32" t="s">
        <v>261</v>
      </c>
      <c r="E118" s="32">
        <v>7.0</v>
      </c>
      <c r="F118" s="32">
        <v>7.0</v>
      </c>
      <c r="G118" s="32">
        <v>6.0</v>
      </c>
      <c r="H118" s="32">
        <v>6.0</v>
      </c>
      <c r="I118" s="33" t="s">
        <v>262</v>
      </c>
      <c r="J118" s="34"/>
      <c r="K118" s="34"/>
      <c r="L118" s="34"/>
      <c r="M118" s="34"/>
      <c r="N118" s="34"/>
      <c r="O118" s="34"/>
      <c r="P118" s="34"/>
      <c r="Q118" s="34"/>
      <c r="R118" s="34"/>
      <c r="S118" s="34"/>
      <c r="T118" s="34"/>
    </row>
    <row r="119" ht="15.75" customHeight="1">
      <c r="A119" s="30">
        <v>476.0</v>
      </c>
      <c r="B119" s="31" t="s">
        <v>52</v>
      </c>
      <c r="C119" s="32" t="s">
        <v>260</v>
      </c>
      <c r="D119" s="32" t="s">
        <v>263</v>
      </c>
      <c r="E119" s="32">
        <v>7.0</v>
      </c>
      <c r="F119" s="32">
        <v>7.0</v>
      </c>
      <c r="G119" s="32">
        <v>7.0</v>
      </c>
      <c r="H119" s="32">
        <v>7.0</v>
      </c>
      <c r="I119" s="35"/>
      <c r="J119" s="34"/>
      <c r="K119" s="34"/>
      <c r="L119" s="34"/>
      <c r="M119" s="34"/>
      <c r="N119" s="34"/>
      <c r="O119" s="34"/>
      <c r="P119" s="34"/>
      <c r="Q119" s="34"/>
      <c r="R119" s="34"/>
      <c r="S119" s="34"/>
      <c r="T119" s="34"/>
    </row>
    <row r="120" ht="15.75" customHeight="1">
      <c r="A120" s="30">
        <v>476.0</v>
      </c>
      <c r="B120" s="31" t="s">
        <v>54</v>
      </c>
      <c r="C120" s="32" t="s">
        <v>260</v>
      </c>
      <c r="D120" s="32" t="s">
        <v>263</v>
      </c>
      <c r="E120" s="32">
        <v>7.0</v>
      </c>
      <c r="F120" s="32">
        <v>7.0</v>
      </c>
      <c r="G120" s="32">
        <v>7.0</v>
      </c>
      <c r="H120" s="32">
        <v>7.0</v>
      </c>
      <c r="I120" s="35"/>
      <c r="J120" s="34"/>
      <c r="K120" s="34"/>
      <c r="L120" s="34"/>
      <c r="M120" s="34"/>
      <c r="N120" s="34"/>
      <c r="O120" s="34"/>
      <c r="P120" s="34"/>
      <c r="Q120" s="34"/>
      <c r="R120" s="34"/>
      <c r="S120" s="34"/>
      <c r="T120" s="34"/>
    </row>
    <row r="121" ht="15.75" customHeight="1">
      <c r="A121" s="30">
        <v>476.0</v>
      </c>
      <c r="B121" s="31" t="s">
        <v>58</v>
      </c>
      <c r="C121" s="32" t="s">
        <v>260</v>
      </c>
      <c r="D121" s="32" t="s">
        <v>264</v>
      </c>
      <c r="E121" s="32">
        <v>7.0</v>
      </c>
      <c r="F121" s="32">
        <v>7.0</v>
      </c>
      <c r="G121" s="32">
        <v>7.0</v>
      </c>
      <c r="H121" s="32">
        <v>7.0</v>
      </c>
      <c r="I121" s="35"/>
      <c r="J121" s="34"/>
      <c r="K121" s="34"/>
      <c r="L121" s="34"/>
      <c r="M121" s="34"/>
      <c r="N121" s="34"/>
      <c r="O121" s="34"/>
      <c r="P121" s="34"/>
      <c r="Q121" s="34"/>
      <c r="R121" s="34"/>
      <c r="S121" s="34"/>
      <c r="T121" s="34"/>
    </row>
    <row r="122" ht="15.75" customHeight="1">
      <c r="A122" s="30">
        <v>1191.0</v>
      </c>
      <c r="B122" s="31" t="s">
        <v>48</v>
      </c>
      <c r="C122" s="32" t="s">
        <v>265</v>
      </c>
      <c r="D122" s="32" t="s">
        <v>266</v>
      </c>
      <c r="E122" s="32">
        <v>7.0</v>
      </c>
      <c r="F122" s="32">
        <v>7.0</v>
      </c>
      <c r="G122" s="32">
        <v>7.0</v>
      </c>
      <c r="H122" s="32">
        <v>7.0</v>
      </c>
      <c r="I122" s="35"/>
      <c r="J122" s="34"/>
      <c r="K122" s="34"/>
      <c r="L122" s="34"/>
      <c r="M122" s="34"/>
      <c r="N122" s="34"/>
      <c r="O122" s="34"/>
      <c r="P122" s="34"/>
      <c r="Q122" s="34"/>
      <c r="R122" s="34"/>
      <c r="S122" s="34"/>
      <c r="T122" s="34"/>
    </row>
    <row r="123" ht="15.75" customHeight="1">
      <c r="A123" s="30">
        <v>1191.0</v>
      </c>
      <c r="B123" s="31" t="s">
        <v>52</v>
      </c>
      <c r="C123" s="32" t="s">
        <v>265</v>
      </c>
      <c r="D123" s="32" t="s">
        <v>267</v>
      </c>
      <c r="E123" s="32">
        <v>7.0</v>
      </c>
      <c r="F123" s="32">
        <v>7.0</v>
      </c>
      <c r="G123" s="32">
        <v>7.0</v>
      </c>
      <c r="H123" s="32">
        <v>7.0</v>
      </c>
      <c r="I123" s="35"/>
      <c r="J123" s="34"/>
      <c r="K123" s="34"/>
      <c r="L123" s="34"/>
      <c r="M123" s="34"/>
      <c r="N123" s="34"/>
      <c r="O123" s="34"/>
      <c r="P123" s="34"/>
      <c r="Q123" s="34"/>
      <c r="R123" s="34"/>
      <c r="S123" s="34"/>
      <c r="T123" s="34"/>
    </row>
    <row r="124" ht="15.75" customHeight="1">
      <c r="A124" s="30">
        <v>1191.0</v>
      </c>
      <c r="B124" s="31" t="s">
        <v>54</v>
      </c>
      <c r="C124" s="32" t="s">
        <v>265</v>
      </c>
      <c r="D124" s="32" t="s">
        <v>268</v>
      </c>
      <c r="E124" s="32">
        <v>7.0</v>
      </c>
      <c r="F124" s="32">
        <v>7.0</v>
      </c>
      <c r="G124" s="32">
        <v>7.0</v>
      </c>
      <c r="H124" s="32">
        <v>7.0</v>
      </c>
      <c r="I124" s="35"/>
      <c r="J124" s="34"/>
      <c r="K124" s="34"/>
      <c r="L124" s="34"/>
      <c r="M124" s="34"/>
      <c r="N124" s="34"/>
      <c r="O124" s="34"/>
      <c r="P124" s="34"/>
      <c r="Q124" s="34"/>
      <c r="R124" s="34"/>
      <c r="S124" s="34"/>
      <c r="T124" s="34"/>
    </row>
    <row r="125" ht="15.75" customHeight="1">
      <c r="A125" s="30">
        <v>1191.0</v>
      </c>
      <c r="B125" s="31" t="s">
        <v>58</v>
      </c>
      <c r="C125" s="32" t="s">
        <v>265</v>
      </c>
      <c r="D125" s="32" t="s">
        <v>269</v>
      </c>
      <c r="E125" s="32">
        <v>7.0</v>
      </c>
      <c r="F125" s="32">
        <v>7.0</v>
      </c>
      <c r="G125" s="32">
        <v>7.0</v>
      </c>
      <c r="H125" s="32">
        <v>6.0</v>
      </c>
      <c r="I125" s="33" t="s">
        <v>270</v>
      </c>
      <c r="J125" s="34"/>
      <c r="K125" s="34"/>
      <c r="L125" s="34"/>
      <c r="M125" s="34"/>
      <c r="N125" s="34"/>
      <c r="O125" s="34"/>
      <c r="P125" s="34"/>
      <c r="Q125" s="34"/>
      <c r="R125" s="34"/>
      <c r="S125" s="34"/>
      <c r="T125" s="34"/>
    </row>
    <row r="126" ht="15.75" customHeight="1">
      <c r="A126" s="30">
        <v>52.0</v>
      </c>
      <c r="B126" s="31" t="s">
        <v>48</v>
      </c>
      <c r="C126" s="32" t="s">
        <v>271</v>
      </c>
      <c r="D126" s="32" t="s">
        <v>272</v>
      </c>
      <c r="E126" s="32">
        <v>7.0</v>
      </c>
      <c r="F126" s="32">
        <v>7.0</v>
      </c>
      <c r="G126" s="32">
        <v>7.0</v>
      </c>
      <c r="H126" s="32">
        <v>7.0</v>
      </c>
      <c r="I126" s="35"/>
      <c r="J126" s="34"/>
      <c r="K126" s="34"/>
      <c r="L126" s="34"/>
      <c r="M126" s="34"/>
      <c r="N126" s="34"/>
      <c r="O126" s="34"/>
      <c r="P126" s="34"/>
      <c r="Q126" s="34"/>
      <c r="R126" s="34"/>
      <c r="S126" s="34"/>
      <c r="T126" s="34"/>
    </row>
    <row r="127" ht="15.75" customHeight="1">
      <c r="A127" s="30">
        <v>52.0</v>
      </c>
      <c r="B127" s="31" t="s">
        <v>52</v>
      </c>
      <c r="C127" s="32" t="s">
        <v>271</v>
      </c>
      <c r="D127" s="32" t="s">
        <v>273</v>
      </c>
      <c r="E127" s="32">
        <v>7.0</v>
      </c>
      <c r="F127" s="32">
        <v>7.0</v>
      </c>
      <c r="G127" s="32">
        <v>7.0</v>
      </c>
      <c r="H127" s="32">
        <v>7.0</v>
      </c>
      <c r="I127" s="35"/>
      <c r="J127" s="34"/>
      <c r="K127" s="34"/>
      <c r="L127" s="34"/>
      <c r="M127" s="34"/>
      <c r="N127" s="34"/>
      <c r="O127" s="34"/>
      <c r="P127" s="34"/>
      <c r="Q127" s="34"/>
      <c r="R127" s="34"/>
      <c r="S127" s="34"/>
      <c r="T127" s="34"/>
    </row>
    <row r="128" ht="15.75" customHeight="1">
      <c r="A128" s="30">
        <v>52.0</v>
      </c>
      <c r="B128" s="31" t="s">
        <v>54</v>
      </c>
      <c r="C128" s="32" t="s">
        <v>271</v>
      </c>
      <c r="D128" s="32" t="s">
        <v>274</v>
      </c>
      <c r="E128" s="32">
        <v>7.0</v>
      </c>
      <c r="F128" s="32">
        <v>7.0</v>
      </c>
      <c r="G128" s="32">
        <v>7.0</v>
      </c>
      <c r="H128" s="32">
        <v>6.0</v>
      </c>
      <c r="I128" s="33" t="s">
        <v>270</v>
      </c>
      <c r="J128" s="34"/>
      <c r="K128" s="34"/>
      <c r="L128" s="34"/>
      <c r="M128" s="34"/>
      <c r="N128" s="34"/>
      <c r="O128" s="34"/>
      <c r="P128" s="34"/>
      <c r="Q128" s="34"/>
      <c r="R128" s="34"/>
      <c r="S128" s="34"/>
      <c r="T128" s="34"/>
    </row>
    <row r="129" ht="15.75" customHeight="1">
      <c r="A129" s="30">
        <v>52.0</v>
      </c>
      <c r="B129" s="31" t="s">
        <v>58</v>
      </c>
      <c r="C129" s="32" t="s">
        <v>271</v>
      </c>
      <c r="D129" s="32" t="s">
        <v>269</v>
      </c>
      <c r="E129" s="32">
        <v>7.0</v>
      </c>
      <c r="F129" s="32">
        <v>7.0</v>
      </c>
      <c r="G129" s="32">
        <v>7.0</v>
      </c>
      <c r="H129" s="32">
        <v>6.0</v>
      </c>
      <c r="I129" s="33" t="s">
        <v>275</v>
      </c>
      <c r="J129" s="34"/>
      <c r="K129" s="34"/>
      <c r="L129" s="34"/>
      <c r="M129" s="34"/>
      <c r="N129" s="34"/>
      <c r="O129" s="34"/>
      <c r="P129" s="34"/>
      <c r="Q129" s="34"/>
      <c r="R129" s="34"/>
      <c r="S129" s="34"/>
      <c r="T129" s="34"/>
    </row>
    <row r="130" ht="15.75" customHeight="1">
      <c r="A130" s="30">
        <v>258.0</v>
      </c>
      <c r="B130" s="31" t="s">
        <v>48</v>
      </c>
      <c r="C130" s="32" t="s">
        <v>276</v>
      </c>
      <c r="D130" s="32" t="s">
        <v>277</v>
      </c>
      <c r="E130" s="32">
        <v>7.0</v>
      </c>
      <c r="F130" s="32">
        <v>7.0</v>
      </c>
      <c r="G130" s="32">
        <v>7.0</v>
      </c>
      <c r="H130" s="32">
        <v>7.0</v>
      </c>
      <c r="I130" s="35"/>
      <c r="J130" s="34"/>
      <c r="K130" s="34"/>
      <c r="L130" s="34"/>
      <c r="M130" s="34"/>
      <c r="N130" s="34"/>
      <c r="O130" s="34"/>
      <c r="P130" s="34"/>
      <c r="Q130" s="34"/>
      <c r="R130" s="34"/>
      <c r="S130" s="34"/>
      <c r="T130" s="34"/>
    </row>
    <row r="131" ht="15.75" customHeight="1">
      <c r="A131" s="30">
        <v>258.0</v>
      </c>
      <c r="B131" s="31" t="s">
        <v>52</v>
      </c>
      <c r="C131" s="32" t="s">
        <v>276</v>
      </c>
      <c r="D131" s="32" t="s">
        <v>278</v>
      </c>
      <c r="E131" s="32">
        <v>7.0</v>
      </c>
      <c r="F131" s="32">
        <v>7.0</v>
      </c>
      <c r="G131" s="32">
        <v>7.0</v>
      </c>
      <c r="H131" s="32">
        <v>7.0</v>
      </c>
      <c r="I131" s="35"/>
      <c r="J131" s="34"/>
      <c r="K131" s="34"/>
      <c r="L131" s="34"/>
      <c r="M131" s="34"/>
      <c r="N131" s="34"/>
      <c r="O131" s="34"/>
      <c r="P131" s="34"/>
      <c r="Q131" s="34"/>
      <c r="R131" s="34"/>
      <c r="S131" s="34"/>
      <c r="T131" s="34"/>
    </row>
    <row r="132" ht="15.75" customHeight="1">
      <c r="A132" s="30">
        <v>258.0</v>
      </c>
      <c r="B132" s="31" t="s">
        <v>54</v>
      </c>
      <c r="C132" s="32" t="s">
        <v>276</v>
      </c>
      <c r="D132" s="32" t="s">
        <v>279</v>
      </c>
      <c r="E132" s="32">
        <v>7.0</v>
      </c>
      <c r="F132" s="32">
        <v>7.0</v>
      </c>
      <c r="G132" s="32">
        <v>7.0</v>
      </c>
      <c r="H132" s="32">
        <v>7.0</v>
      </c>
      <c r="I132" s="35"/>
      <c r="J132" s="34"/>
      <c r="K132" s="34"/>
      <c r="L132" s="34"/>
      <c r="M132" s="34"/>
      <c r="N132" s="34"/>
      <c r="O132" s="34"/>
      <c r="P132" s="34"/>
      <c r="Q132" s="34"/>
      <c r="R132" s="34"/>
      <c r="S132" s="34"/>
      <c r="T132" s="34"/>
    </row>
    <row r="133" ht="15.75" customHeight="1">
      <c r="A133" s="30">
        <v>258.0</v>
      </c>
      <c r="B133" s="31" t="s">
        <v>58</v>
      </c>
      <c r="C133" s="32" t="s">
        <v>276</v>
      </c>
      <c r="D133" s="32" t="s">
        <v>280</v>
      </c>
      <c r="E133" s="32">
        <v>7.0</v>
      </c>
      <c r="F133" s="32">
        <v>7.0</v>
      </c>
      <c r="G133" s="32">
        <v>7.0</v>
      </c>
      <c r="H133" s="32">
        <v>7.0</v>
      </c>
      <c r="I133" s="35"/>
      <c r="J133" s="34"/>
      <c r="K133" s="34"/>
      <c r="L133" s="34"/>
      <c r="M133" s="34"/>
      <c r="N133" s="34"/>
      <c r="O133" s="34"/>
      <c r="P133" s="34"/>
      <c r="Q133" s="34"/>
      <c r="R133" s="34"/>
      <c r="S133" s="34"/>
      <c r="T133" s="34"/>
    </row>
    <row r="134" ht="15.75" customHeight="1">
      <c r="A134" s="30">
        <v>1112.0</v>
      </c>
      <c r="B134" s="31" t="s">
        <v>48</v>
      </c>
      <c r="C134" s="32" t="s">
        <v>281</v>
      </c>
      <c r="D134" s="32" t="s">
        <v>282</v>
      </c>
      <c r="E134" s="32">
        <v>7.0</v>
      </c>
      <c r="F134" s="32">
        <v>7.0</v>
      </c>
      <c r="G134" s="32">
        <v>7.0</v>
      </c>
      <c r="H134" s="32">
        <v>7.0</v>
      </c>
      <c r="I134" s="35"/>
      <c r="J134" s="34"/>
      <c r="K134" s="34"/>
      <c r="L134" s="34"/>
      <c r="M134" s="34"/>
      <c r="N134" s="34"/>
      <c r="O134" s="34"/>
      <c r="P134" s="34"/>
      <c r="Q134" s="34"/>
      <c r="R134" s="34"/>
      <c r="S134" s="34"/>
      <c r="T134" s="34"/>
    </row>
    <row r="135" ht="15.75" customHeight="1">
      <c r="A135" s="30">
        <v>1112.0</v>
      </c>
      <c r="B135" s="31" t="s">
        <v>52</v>
      </c>
      <c r="C135" s="32" t="s">
        <v>281</v>
      </c>
      <c r="D135" s="32" t="s">
        <v>283</v>
      </c>
      <c r="E135" s="32">
        <v>7.0</v>
      </c>
      <c r="F135" s="32">
        <v>7.0</v>
      </c>
      <c r="G135" s="32">
        <v>7.0</v>
      </c>
      <c r="H135" s="32">
        <v>7.0</v>
      </c>
      <c r="I135" s="35"/>
      <c r="J135" s="34"/>
      <c r="K135" s="34"/>
      <c r="L135" s="34"/>
      <c r="M135" s="34"/>
      <c r="N135" s="34"/>
      <c r="O135" s="34"/>
      <c r="P135" s="34"/>
      <c r="Q135" s="34"/>
      <c r="R135" s="34"/>
      <c r="S135" s="34"/>
      <c r="T135" s="34"/>
    </row>
    <row r="136" ht="15.75" customHeight="1">
      <c r="A136" s="30">
        <v>1112.0</v>
      </c>
      <c r="B136" s="31" t="s">
        <v>54</v>
      </c>
      <c r="C136" s="32" t="s">
        <v>281</v>
      </c>
      <c r="D136" s="32" t="s">
        <v>283</v>
      </c>
      <c r="E136" s="32">
        <v>7.0</v>
      </c>
      <c r="F136" s="32">
        <v>7.0</v>
      </c>
      <c r="G136" s="32">
        <v>7.0</v>
      </c>
      <c r="H136" s="32">
        <v>7.0</v>
      </c>
      <c r="I136" s="35"/>
      <c r="J136" s="34"/>
      <c r="K136" s="34"/>
      <c r="L136" s="34"/>
      <c r="M136" s="34"/>
      <c r="N136" s="34"/>
      <c r="O136" s="34"/>
      <c r="P136" s="34"/>
      <c r="Q136" s="34"/>
      <c r="R136" s="34"/>
      <c r="S136" s="34"/>
      <c r="T136" s="34"/>
    </row>
    <row r="137" ht="15.75" customHeight="1">
      <c r="A137" s="30">
        <v>1112.0</v>
      </c>
      <c r="B137" s="31" t="s">
        <v>58</v>
      </c>
      <c r="C137" s="32" t="s">
        <v>281</v>
      </c>
      <c r="D137" s="32" t="s">
        <v>283</v>
      </c>
      <c r="E137" s="32">
        <v>7.0</v>
      </c>
      <c r="F137" s="32">
        <v>7.0</v>
      </c>
      <c r="G137" s="32">
        <v>7.0</v>
      </c>
      <c r="H137" s="32">
        <v>7.0</v>
      </c>
      <c r="I137" s="35"/>
      <c r="J137" s="34"/>
      <c r="K137" s="34"/>
      <c r="L137" s="34"/>
      <c r="M137" s="34"/>
      <c r="N137" s="34"/>
      <c r="O137" s="34"/>
      <c r="P137" s="34"/>
      <c r="Q137" s="34"/>
      <c r="R137" s="34"/>
      <c r="S137" s="34"/>
      <c r="T137" s="34"/>
    </row>
    <row r="138" ht="15.75" customHeight="1">
      <c r="A138" s="30">
        <v>1042.0</v>
      </c>
      <c r="B138" s="31" t="s">
        <v>48</v>
      </c>
      <c r="C138" s="32" t="s">
        <v>284</v>
      </c>
      <c r="D138" s="32" t="s">
        <v>285</v>
      </c>
      <c r="E138" s="32">
        <v>7.0</v>
      </c>
      <c r="F138" s="32">
        <v>7.0</v>
      </c>
      <c r="G138" s="32">
        <v>6.0</v>
      </c>
      <c r="H138" s="32">
        <v>7.0</v>
      </c>
      <c r="I138" s="33" t="s">
        <v>286</v>
      </c>
      <c r="J138" s="34"/>
      <c r="K138" s="34"/>
      <c r="L138" s="34"/>
      <c r="M138" s="34"/>
      <c r="N138" s="34"/>
      <c r="O138" s="34"/>
      <c r="P138" s="34"/>
      <c r="Q138" s="34"/>
      <c r="R138" s="34"/>
      <c r="S138" s="34"/>
      <c r="T138" s="34"/>
    </row>
    <row r="139" ht="15.75" customHeight="1">
      <c r="A139" s="30">
        <v>1042.0</v>
      </c>
      <c r="B139" s="31" t="s">
        <v>52</v>
      </c>
      <c r="C139" s="32" t="s">
        <v>284</v>
      </c>
      <c r="D139" s="32" t="s">
        <v>287</v>
      </c>
      <c r="E139" s="32">
        <v>7.0</v>
      </c>
      <c r="F139" s="32">
        <v>7.0</v>
      </c>
      <c r="G139" s="32">
        <v>7.0</v>
      </c>
      <c r="H139" s="32">
        <v>7.0</v>
      </c>
      <c r="I139" s="35"/>
      <c r="J139" s="34"/>
      <c r="K139" s="34"/>
      <c r="L139" s="34"/>
      <c r="M139" s="34"/>
      <c r="N139" s="34"/>
      <c r="O139" s="34"/>
      <c r="P139" s="34"/>
      <c r="Q139" s="34"/>
      <c r="R139" s="34"/>
      <c r="S139" s="34"/>
      <c r="T139" s="34"/>
    </row>
    <row r="140" ht="15.75" customHeight="1">
      <c r="A140" s="30">
        <v>1042.0</v>
      </c>
      <c r="B140" s="31" t="s">
        <v>54</v>
      </c>
      <c r="C140" s="32" t="s">
        <v>284</v>
      </c>
      <c r="D140" s="32" t="s">
        <v>287</v>
      </c>
      <c r="E140" s="32">
        <v>7.0</v>
      </c>
      <c r="F140" s="32">
        <v>7.0</v>
      </c>
      <c r="G140" s="32">
        <v>7.0</v>
      </c>
      <c r="H140" s="32">
        <v>7.0</v>
      </c>
      <c r="I140" s="35"/>
      <c r="J140" s="34"/>
      <c r="K140" s="34"/>
      <c r="L140" s="34"/>
      <c r="M140" s="34"/>
      <c r="N140" s="34"/>
      <c r="O140" s="34"/>
      <c r="P140" s="34"/>
      <c r="Q140" s="34"/>
      <c r="R140" s="34"/>
      <c r="S140" s="34"/>
      <c r="T140" s="34"/>
    </row>
    <row r="141" ht="15.75" customHeight="1">
      <c r="A141" s="30">
        <v>1042.0</v>
      </c>
      <c r="B141" s="31" t="s">
        <v>58</v>
      </c>
      <c r="C141" s="32" t="s">
        <v>284</v>
      </c>
      <c r="D141" s="32" t="s">
        <v>288</v>
      </c>
      <c r="E141" s="32">
        <v>7.0</v>
      </c>
      <c r="F141" s="32">
        <v>7.0</v>
      </c>
      <c r="G141" s="32">
        <v>7.0</v>
      </c>
      <c r="H141" s="32">
        <v>7.0</v>
      </c>
      <c r="I141" s="35"/>
      <c r="J141" s="34"/>
      <c r="K141" s="34"/>
      <c r="L141" s="34"/>
      <c r="M141" s="34"/>
      <c r="N141" s="34"/>
      <c r="O141" s="34"/>
      <c r="P141" s="34"/>
      <c r="Q141" s="34"/>
      <c r="R141" s="34"/>
      <c r="S141" s="34"/>
      <c r="T141" s="34"/>
    </row>
    <row r="142" ht="15.75" customHeight="1">
      <c r="A142" s="30">
        <v>1434.0</v>
      </c>
      <c r="B142" s="31" t="s">
        <v>48</v>
      </c>
      <c r="C142" s="32" t="s">
        <v>289</v>
      </c>
      <c r="D142" s="32" t="s">
        <v>290</v>
      </c>
      <c r="E142" s="32">
        <v>7.0</v>
      </c>
      <c r="F142" s="32">
        <v>7.0</v>
      </c>
      <c r="G142" s="32">
        <v>7.0</v>
      </c>
      <c r="H142" s="32">
        <v>7.0</v>
      </c>
      <c r="I142" s="35"/>
      <c r="J142" s="34"/>
      <c r="K142" s="34"/>
      <c r="L142" s="34"/>
      <c r="M142" s="34"/>
      <c r="N142" s="34"/>
      <c r="O142" s="34"/>
      <c r="P142" s="34"/>
      <c r="Q142" s="34"/>
      <c r="R142" s="34"/>
      <c r="S142" s="34"/>
      <c r="T142" s="34"/>
    </row>
    <row r="143" ht="15.75" customHeight="1">
      <c r="A143" s="30">
        <v>1434.0</v>
      </c>
      <c r="B143" s="31" t="s">
        <v>52</v>
      </c>
      <c r="C143" s="32" t="s">
        <v>289</v>
      </c>
      <c r="D143" s="32" t="s">
        <v>291</v>
      </c>
      <c r="E143" s="32">
        <v>7.0</v>
      </c>
      <c r="F143" s="32">
        <v>7.0</v>
      </c>
      <c r="G143" s="32">
        <v>7.0</v>
      </c>
      <c r="H143" s="32">
        <v>7.0</v>
      </c>
      <c r="I143" s="35"/>
      <c r="J143" s="34"/>
      <c r="K143" s="34"/>
      <c r="L143" s="34"/>
      <c r="M143" s="34"/>
      <c r="N143" s="34"/>
      <c r="O143" s="34"/>
      <c r="P143" s="34"/>
      <c r="Q143" s="34"/>
      <c r="R143" s="34"/>
      <c r="S143" s="34"/>
      <c r="T143" s="34"/>
    </row>
    <row r="144" ht="15.75" customHeight="1">
      <c r="A144" s="30">
        <v>1434.0</v>
      </c>
      <c r="B144" s="31" t="s">
        <v>54</v>
      </c>
      <c r="C144" s="32" t="s">
        <v>289</v>
      </c>
      <c r="D144" s="32" t="s">
        <v>292</v>
      </c>
      <c r="E144" s="32">
        <v>7.0</v>
      </c>
      <c r="F144" s="32">
        <v>7.0</v>
      </c>
      <c r="G144" s="32">
        <v>7.0</v>
      </c>
      <c r="H144" s="32">
        <v>7.0</v>
      </c>
      <c r="I144" s="35"/>
      <c r="J144" s="34"/>
      <c r="K144" s="34"/>
      <c r="L144" s="34"/>
      <c r="M144" s="34"/>
      <c r="N144" s="34"/>
      <c r="O144" s="34"/>
      <c r="P144" s="34"/>
      <c r="Q144" s="34"/>
      <c r="R144" s="34"/>
      <c r="S144" s="34"/>
      <c r="T144" s="34"/>
    </row>
    <row r="145" ht="15.75" customHeight="1">
      <c r="A145" s="30">
        <v>1434.0</v>
      </c>
      <c r="B145" s="31" t="s">
        <v>58</v>
      </c>
      <c r="C145" s="32" t="s">
        <v>289</v>
      </c>
      <c r="D145" s="32" t="s">
        <v>293</v>
      </c>
      <c r="E145" s="32">
        <v>7.0</v>
      </c>
      <c r="F145" s="32">
        <v>7.0</v>
      </c>
      <c r="G145" s="32">
        <v>7.0</v>
      </c>
      <c r="H145" s="32">
        <v>7.0</v>
      </c>
      <c r="I145" s="35"/>
      <c r="J145" s="34"/>
      <c r="K145" s="34"/>
      <c r="L145" s="34"/>
      <c r="M145" s="34"/>
      <c r="N145" s="34"/>
      <c r="O145" s="34"/>
      <c r="P145" s="34"/>
      <c r="Q145" s="34"/>
      <c r="R145" s="34"/>
      <c r="S145" s="34"/>
      <c r="T145" s="34"/>
    </row>
    <row r="146" ht="15.75" customHeight="1">
      <c r="A146" s="30">
        <v>1566.0</v>
      </c>
      <c r="B146" s="31" t="s">
        <v>48</v>
      </c>
      <c r="C146" s="32" t="s">
        <v>294</v>
      </c>
      <c r="D146" s="32" t="s">
        <v>295</v>
      </c>
      <c r="E146" s="32">
        <v>7.0</v>
      </c>
      <c r="F146" s="32">
        <v>7.0</v>
      </c>
      <c r="G146" s="32">
        <v>7.0</v>
      </c>
      <c r="H146" s="32">
        <v>7.0</v>
      </c>
      <c r="I146" s="35"/>
      <c r="J146" s="34"/>
      <c r="K146" s="34"/>
      <c r="L146" s="34"/>
      <c r="M146" s="34"/>
      <c r="N146" s="34"/>
      <c r="O146" s="34"/>
      <c r="P146" s="34"/>
      <c r="Q146" s="34"/>
      <c r="R146" s="34"/>
      <c r="S146" s="34"/>
      <c r="T146" s="34"/>
    </row>
    <row r="147" ht="15.75" customHeight="1">
      <c r="A147" s="30">
        <v>1566.0</v>
      </c>
      <c r="B147" s="31" t="s">
        <v>52</v>
      </c>
      <c r="C147" s="32" t="s">
        <v>294</v>
      </c>
      <c r="D147" s="32" t="s">
        <v>296</v>
      </c>
      <c r="E147" s="32">
        <v>7.0</v>
      </c>
      <c r="F147" s="32">
        <v>7.0</v>
      </c>
      <c r="G147" s="32">
        <v>7.0</v>
      </c>
      <c r="H147" s="32">
        <v>7.0</v>
      </c>
      <c r="I147" s="35"/>
      <c r="J147" s="34"/>
      <c r="K147" s="34"/>
      <c r="L147" s="34"/>
      <c r="M147" s="34"/>
      <c r="N147" s="34"/>
      <c r="O147" s="34"/>
      <c r="P147" s="34"/>
      <c r="Q147" s="34"/>
      <c r="R147" s="34"/>
      <c r="S147" s="34"/>
      <c r="T147" s="34"/>
    </row>
    <row r="148" ht="15.75" customHeight="1">
      <c r="A148" s="30">
        <v>1566.0</v>
      </c>
      <c r="B148" s="31" t="s">
        <v>54</v>
      </c>
      <c r="C148" s="32" t="s">
        <v>294</v>
      </c>
      <c r="D148" s="32" t="s">
        <v>297</v>
      </c>
      <c r="E148" s="32">
        <v>6.0</v>
      </c>
      <c r="F148" s="32">
        <v>7.0</v>
      </c>
      <c r="G148" s="32">
        <v>7.0</v>
      </c>
      <c r="H148" s="32">
        <v>7.0</v>
      </c>
      <c r="I148" s="33" t="s">
        <v>298</v>
      </c>
      <c r="J148" s="34"/>
      <c r="K148" s="34"/>
      <c r="L148" s="34"/>
      <c r="M148" s="34"/>
      <c r="N148" s="34"/>
      <c r="O148" s="34"/>
      <c r="P148" s="34"/>
      <c r="Q148" s="34"/>
      <c r="R148" s="34"/>
      <c r="S148" s="34"/>
      <c r="T148" s="34"/>
    </row>
    <row r="149" ht="15.75" customHeight="1">
      <c r="A149" s="30">
        <v>1566.0</v>
      </c>
      <c r="B149" s="31" t="s">
        <v>58</v>
      </c>
      <c r="C149" s="32" t="s">
        <v>294</v>
      </c>
      <c r="D149" s="32" t="s">
        <v>299</v>
      </c>
      <c r="E149" s="32">
        <v>7.0</v>
      </c>
      <c r="F149" s="32">
        <v>7.0</v>
      </c>
      <c r="G149" s="32">
        <v>7.0</v>
      </c>
      <c r="H149" s="32">
        <v>7.0</v>
      </c>
      <c r="I149" s="35"/>
      <c r="J149" s="34"/>
      <c r="K149" s="34"/>
      <c r="L149" s="34"/>
      <c r="M149" s="34"/>
      <c r="N149" s="34"/>
      <c r="O149" s="34"/>
      <c r="P149" s="34"/>
      <c r="Q149" s="34"/>
      <c r="R149" s="34"/>
      <c r="S149" s="34"/>
      <c r="T149" s="34"/>
    </row>
    <row r="150" ht="15.75" customHeight="1">
      <c r="A150" s="30">
        <v>1064.0</v>
      </c>
      <c r="B150" s="31" t="s">
        <v>48</v>
      </c>
      <c r="C150" s="32" t="s">
        <v>300</v>
      </c>
      <c r="D150" s="32" t="s">
        <v>301</v>
      </c>
      <c r="E150" s="32">
        <v>7.0</v>
      </c>
      <c r="F150" s="32">
        <v>7.0</v>
      </c>
      <c r="G150" s="32">
        <v>7.0</v>
      </c>
      <c r="H150" s="32">
        <v>7.0</v>
      </c>
      <c r="I150" s="35"/>
      <c r="J150" s="34"/>
      <c r="K150" s="34"/>
      <c r="L150" s="34"/>
      <c r="M150" s="34"/>
      <c r="N150" s="34"/>
      <c r="O150" s="34"/>
      <c r="P150" s="34"/>
      <c r="Q150" s="34"/>
      <c r="R150" s="34"/>
      <c r="S150" s="34"/>
      <c r="T150" s="34"/>
    </row>
    <row r="151" ht="15.75" customHeight="1">
      <c r="A151" s="30">
        <v>1064.0</v>
      </c>
      <c r="B151" s="31" t="s">
        <v>52</v>
      </c>
      <c r="C151" s="32" t="s">
        <v>300</v>
      </c>
      <c r="D151" s="32" t="s">
        <v>302</v>
      </c>
      <c r="E151" s="32">
        <v>7.0</v>
      </c>
      <c r="F151" s="32">
        <v>7.0</v>
      </c>
      <c r="G151" s="32">
        <v>7.0</v>
      </c>
      <c r="H151" s="32">
        <v>7.0</v>
      </c>
      <c r="I151" s="35"/>
      <c r="J151" s="34"/>
      <c r="K151" s="34"/>
      <c r="L151" s="34"/>
      <c r="M151" s="34"/>
      <c r="N151" s="34"/>
      <c r="O151" s="34"/>
      <c r="P151" s="34"/>
      <c r="Q151" s="34"/>
      <c r="R151" s="34"/>
      <c r="S151" s="34"/>
      <c r="T151" s="34"/>
    </row>
    <row r="152" ht="15.75" customHeight="1">
      <c r="A152" s="30">
        <v>1064.0</v>
      </c>
      <c r="B152" s="31" t="s">
        <v>54</v>
      </c>
      <c r="C152" s="32" t="s">
        <v>300</v>
      </c>
      <c r="D152" s="32" t="s">
        <v>302</v>
      </c>
      <c r="E152" s="32">
        <v>7.0</v>
      </c>
      <c r="F152" s="32">
        <v>7.0</v>
      </c>
      <c r="G152" s="32">
        <v>7.0</v>
      </c>
      <c r="H152" s="32">
        <v>7.0</v>
      </c>
      <c r="I152" s="35"/>
      <c r="J152" s="34"/>
      <c r="K152" s="34"/>
      <c r="L152" s="34"/>
      <c r="M152" s="34"/>
      <c r="N152" s="34"/>
      <c r="O152" s="34"/>
      <c r="P152" s="34"/>
      <c r="Q152" s="34"/>
      <c r="R152" s="34"/>
      <c r="S152" s="34"/>
      <c r="T152" s="34"/>
    </row>
    <row r="153" ht="15.75" customHeight="1">
      <c r="A153" s="30">
        <v>1064.0</v>
      </c>
      <c r="B153" s="31" t="s">
        <v>58</v>
      </c>
      <c r="C153" s="32" t="s">
        <v>300</v>
      </c>
      <c r="D153" s="32" t="s">
        <v>303</v>
      </c>
      <c r="E153" s="32">
        <v>7.0</v>
      </c>
      <c r="F153" s="32">
        <v>7.0</v>
      </c>
      <c r="G153" s="32">
        <v>7.0</v>
      </c>
      <c r="H153" s="32">
        <v>7.0</v>
      </c>
      <c r="I153" s="35"/>
      <c r="J153" s="34"/>
      <c r="K153" s="34"/>
      <c r="L153" s="34"/>
      <c r="M153" s="34"/>
      <c r="N153" s="34"/>
      <c r="O153" s="34"/>
      <c r="P153" s="34"/>
      <c r="Q153" s="34"/>
      <c r="R153" s="34"/>
      <c r="S153" s="34"/>
      <c r="T153" s="34"/>
    </row>
    <row r="154" ht="15.75" customHeight="1">
      <c r="A154" s="30">
        <v>1517.0</v>
      </c>
      <c r="B154" s="31" t="s">
        <v>48</v>
      </c>
      <c r="C154" s="32" t="s">
        <v>304</v>
      </c>
      <c r="D154" s="32" t="s">
        <v>305</v>
      </c>
      <c r="E154" s="32">
        <v>7.0</v>
      </c>
      <c r="F154" s="32">
        <v>7.0</v>
      </c>
      <c r="G154" s="32">
        <v>7.0</v>
      </c>
      <c r="H154" s="32">
        <v>7.0</v>
      </c>
      <c r="I154" s="35"/>
      <c r="J154" s="34"/>
      <c r="K154" s="34"/>
      <c r="L154" s="34"/>
      <c r="M154" s="34"/>
      <c r="N154" s="34"/>
      <c r="O154" s="34"/>
      <c r="P154" s="34"/>
      <c r="Q154" s="34"/>
      <c r="R154" s="34"/>
      <c r="S154" s="34"/>
      <c r="T154" s="34"/>
    </row>
    <row r="155" ht="15.75" customHeight="1">
      <c r="A155" s="30">
        <v>1517.0</v>
      </c>
      <c r="B155" s="31" t="s">
        <v>52</v>
      </c>
      <c r="C155" s="32" t="s">
        <v>304</v>
      </c>
      <c r="D155" s="32" t="s">
        <v>306</v>
      </c>
      <c r="E155" s="32">
        <v>7.0</v>
      </c>
      <c r="F155" s="32">
        <v>7.0</v>
      </c>
      <c r="G155" s="32">
        <v>7.0</v>
      </c>
      <c r="H155" s="32">
        <v>7.0</v>
      </c>
      <c r="I155" s="35"/>
      <c r="J155" s="34"/>
      <c r="K155" s="34"/>
      <c r="L155" s="34"/>
      <c r="M155" s="34"/>
      <c r="N155" s="34"/>
      <c r="O155" s="34"/>
      <c r="P155" s="34"/>
      <c r="Q155" s="34"/>
      <c r="R155" s="34"/>
      <c r="S155" s="34"/>
      <c r="T155" s="34"/>
    </row>
    <row r="156" ht="15.75" customHeight="1">
      <c r="A156" s="30">
        <v>1517.0</v>
      </c>
      <c r="B156" s="31" t="s">
        <v>54</v>
      </c>
      <c r="C156" s="32" t="s">
        <v>304</v>
      </c>
      <c r="D156" s="32" t="s">
        <v>307</v>
      </c>
      <c r="E156" s="32">
        <v>7.0</v>
      </c>
      <c r="F156" s="32">
        <v>7.0</v>
      </c>
      <c r="G156" s="32">
        <v>7.0</v>
      </c>
      <c r="H156" s="32">
        <v>7.0</v>
      </c>
      <c r="I156" s="35"/>
      <c r="J156" s="34"/>
      <c r="K156" s="34"/>
      <c r="L156" s="34"/>
      <c r="M156" s="34"/>
      <c r="N156" s="34"/>
      <c r="O156" s="34"/>
      <c r="P156" s="34"/>
      <c r="Q156" s="34"/>
      <c r="R156" s="34"/>
      <c r="S156" s="34"/>
      <c r="T156" s="34"/>
    </row>
    <row r="157" ht="15.75" customHeight="1">
      <c r="A157" s="30">
        <v>1517.0</v>
      </c>
      <c r="B157" s="31" t="s">
        <v>58</v>
      </c>
      <c r="C157" s="32" t="s">
        <v>304</v>
      </c>
      <c r="D157" s="32" t="s">
        <v>308</v>
      </c>
      <c r="E157" s="32">
        <v>7.0</v>
      </c>
      <c r="F157" s="32">
        <v>7.0</v>
      </c>
      <c r="G157" s="32">
        <v>7.0</v>
      </c>
      <c r="H157" s="32">
        <v>7.0</v>
      </c>
      <c r="I157" s="35"/>
      <c r="J157" s="34"/>
      <c r="K157" s="34"/>
      <c r="L157" s="34"/>
      <c r="M157" s="34"/>
      <c r="N157" s="34"/>
      <c r="O157" s="34"/>
      <c r="P157" s="34"/>
      <c r="Q157" s="34"/>
      <c r="R157" s="34"/>
      <c r="S157" s="34"/>
      <c r="T157" s="34"/>
    </row>
    <row r="158" ht="15.75" customHeight="1">
      <c r="A158" s="30">
        <v>1452.0</v>
      </c>
      <c r="B158" s="31" t="s">
        <v>48</v>
      </c>
      <c r="C158" s="32" t="s">
        <v>309</v>
      </c>
      <c r="D158" s="32" t="s">
        <v>310</v>
      </c>
      <c r="E158" s="32">
        <v>7.0</v>
      </c>
      <c r="F158" s="32">
        <v>7.0</v>
      </c>
      <c r="G158" s="32">
        <v>7.0</v>
      </c>
      <c r="H158" s="32">
        <v>7.0</v>
      </c>
      <c r="I158" s="35"/>
      <c r="J158" s="34"/>
      <c r="K158" s="34"/>
      <c r="L158" s="34"/>
      <c r="M158" s="34"/>
      <c r="N158" s="34"/>
      <c r="O158" s="34"/>
      <c r="P158" s="34"/>
      <c r="Q158" s="34"/>
      <c r="R158" s="34"/>
      <c r="S158" s="34"/>
      <c r="T158" s="34"/>
    </row>
    <row r="159" ht="15.75" customHeight="1">
      <c r="A159" s="30">
        <v>1452.0</v>
      </c>
      <c r="B159" s="31" t="s">
        <v>52</v>
      </c>
      <c r="C159" s="32" t="s">
        <v>309</v>
      </c>
      <c r="D159" s="32" t="s">
        <v>311</v>
      </c>
      <c r="E159" s="32">
        <v>7.0</v>
      </c>
      <c r="F159" s="32">
        <v>7.0</v>
      </c>
      <c r="G159" s="32">
        <v>7.0</v>
      </c>
      <c r="H159" s="32">
        <v>7.0</v>
      </c>
      <c r="I159" s="35"/>
      <c r="J159" s="34"/>
      <c r="K159" s="34"/>
      <c r="L159" s="34"/>
      <c r="M159" s="34"/>
      <c r="N159" s="34"/>
      <c r="O159" s="34"/>
      <c r="P159" s="34"/>
      <c r="Q159" s="34"/>
      <c r="R159" s="34"/>
      <c r="S159" s="34"/>
      <c r="T159" s="34"/>
    </row>
    <row r="160" ht="15.75" customHeight="1">
      <c r="A160" s="30">
        <v>1452.0</v>
      </c>
      <c r="B160" s="31" t="s">
        <v>54</v>
      </c>
      <c r="C160" s="32" t="s">
        <v>309</v>
      </c>
      <c r="D160" s="32" t="s">
        <v>312</v>
      </c>
      <c r="E160" s="32">
        <v>7.0</v>
      </c>
      <c r="F160" s="32">
        <v>7.0</v>
      </c>
      <c r="G160" s="32">
        <v>7.0</v>
      </c>
      <c r="H160" s="32">
        <v>7.0</v>
      </c>
      <c r="I160" s="35"/>
      <c r="J160" s="34"/>
      <c r="K160" s="34"/>
      <c r="L160" s="34"/>
      <c r="M160" s="34"/>
      <c r="N160" s="34"/>
      <c r="O160" s="34"/>
      <c r="P160" s="34"/>
      <c r="Q160" s="34"/>
      <c r="R160" s="34"/>
      <c r="S160" s="34"/>
      <c r="T160" s="34"/>
    </row>
    <row r="161" ht="15.75" customHeight="1">
      <c r="A161" s="30">
        <v>1452.0</v>
      </c>
      <c r="B161" s="31" t="s">
        <v>58</v>
      </c>
      <c r="C161" s="32" t="s">
        <v>309</v>
      </c>
      <c r="D161" s="32" t="s">
        <v>313</v>
      </c>
      <c r="E161" s="32">
        <v>7.0</v>
      </c>
      <c r="F161" s="32">
        <v>7.0</v>
      </c>
      <c r="G161" s="32">
        <v>7.0</v>
      </c>
      <c r="H161" s="32">
        <v>7.0</v>
      </c>
      <c r="I161" s="35"/>
      <c r="J161" s="34"/>
      <c r="K161" s="34"/>
      <c r="L161" s="34"/>
      <c r="M161" s="34"/>
      <c r="N161" s="34"/>
      <c r="O161" s="34"/>
      <c r="P161" s="34"/>
      <c r="Q161" s="34"/>
      <c r="R161" s="34"/>
      <c r="S161" s="34"/>
      <c r="T161" s="34"/>
    </row>
    <row r="162" ht="15.75" customHeight="1">
      <c r="A162" s="30">
        <v>519.0</v>
      </c>
      <c r="B162" s="31" t="s">
        <v>48</v>
      </c>
      <c r="C162" s="32" t="s">
        <v>314</v>
      </c>
      <c r="D162" s="32" t="s">
        <v>315</v>
      </c>
      <c r="E162" s="32">
        <v>7.0</v>
      </c>
      <c r="F162" s="32">
        <v>7.0</v>
      </c>
      <c r="G162" s="32">
        <v>7.0</v>
      </c>
      <c r="H162" s="32">
        <v>7.0</v>
      </c>
      <c r="I162" s="35"/>
      <c r="J162" s="34"/>
      <c r="K162" s="34"/>
      <c r="L162" s="34"/>
      <c r="M162" s="34"/>
      <c r="N162" s="34"/>
      <c r="O162" s="34"/>
      <c r="P162" s="34"/>
      <c r="Q162" s="34"/>
      <c r="R162" s="34"/>
      <c r="S162" s="34"/>
      <c r="T162" s="34"/>
    </row>
    <row r="163" ht="15.75" customHeight="1">
      <c r="A163" s="30">
        <v>519.0</v>
      </c>
      <c r="B163" s="31" t="s">
        <v>52</v>
      </c>
      <c r="C163" s="32" t="s">
        <v>314</v>
      </c>
      <c r="D163" s="32" t="s">
        <v>316</v>
      </c>
      <c r="E163" s="32">
        <v>7.0</v>
      </c>
      <c r="F163" s="32">
        <v>7.0</v>
      </c>
      <c r="G163" s="32">
        <v>7.0</v>
      </c>
      <c r="H163" s="32">
        <v>7.0</v>
      </c>
      <c r="I163" s="35"/>
      <c r="J163" s="34"/>
      <c r="K163" s="34"/>
      <c r="L163" s="34"/>
      <c r="M163" s="34"/>
      <c r="N163" s="34"/>
      <c r="O163" s="34"/>
      <c r="P163" s="34"/>
      <c r="Q163" s="34"/>
      <c r="R163" s="34"/>
      <c r="S163" s="34"/>
      <c r="T163" s="34"/>
    </row>
    <row r="164" ht="15.75" customHeight="1">
      <c r="A164" s="30">
        <v>519.0</v>
      </c>
      <c r="B164" s="31" t="s">
        <v>54</v>
      </c>
      <c r="C164" s="32" t="s">
        <v>314</v>
      </c>
      <c r="D164" s="32" t="s">
        <v>317</v>
      </c>
      <c r="E164" s="32">
        <v>7.0</v>
      </c>
      <c r="F164" s="32">
        <v>7.0</v>
      </c>
      <c r="G164" s="32">
        <v>7.0</v>
      </c>
      <c r="H164" s="32">
        <v>7.0</v>
      </c>
      <c r="I164" s="35"/>
      <c r="J164" s="34"/>
      <c r="K164" s="34"/>
      <c r="L164" s="34"/>
      <c r="M164" s="34"/>
      <c r="N164" s="34"/>
      <c r="O164" s="34"/>
      <c r="P164" s="34"/>
      <c r="Q164" s="34"/>
      <c r="R164" s="34"/>
      <c r="S164" s="34"/>
      <c r="T164" s="34"/>
    </row>
    <row r="165" ht="15.75" customHeight="1">
      <c r="A165" s="30">
        <v>519.0</v>
      </c>
      <c r="B165" s="31" t="s">
        <v>58</v>
      </c>
      <c r="C165" s="32" t="s">
        <v>314</v>
      </c>
      <c r="D165" s="32" t="s">
        <v>318</v>
      </c>
      <c r="E165" s="32">
        <v>7.0</v>
      </c>
      <c r="F165" s="32">
        <v>7.0</v>
      </c>
      <c r="G165" s="32">
        <v>7.0</v>
      </c>
      <c r="H165" s="32">
        <v>7.0</v>
      </c>
      <c r="I165" s="35"/>
      <c r="J165" s="34"/>
      <c r="K165" s="34"/>
      <c r="L165" s="34"/>
      <c r="M165" s="34"/>
      <c r="N165" s="34"/>
      <c r="O165" s="34"/>
      <c r="P165" s="34"/>
      <c r="Q165" s="34"/>
      <c r="R165" s="34"/>
      <c r="S165" s="34"/>
      <c r="T165" s="34"/>
    </row>
    <row r="166" ht="15.75" customHeight="1">
      <c r="A166" s="30">
        <v>658.0</v>
      </c>
      <c r="B166" s="31" t="s">
        <v>48</v>
      </c>
      <c r="C166" s="32" t="s">
        <v>319</v>
      </c>
      <c r="D166" s="32" t="s">
        <v>320</v>
      </c>
      <c r="E166" s="32">
        <v>7.0</v>
      </c>
      <c r="F166" s="32">
        <v>7.0</v>
      </c>
      <c r="G166" s="32">
        <v>7.0</v>
      </c>
      <c r="H166" s="32">
        <v>7.0</v>
      </c>
      <c r="I166" s="35"/>
      <c r="J166" s="34"/>
      <c r="K166" s="34"/>
      <c r="L166" s="34"/>
      <c r="M166" s="34"/>
      <c r="N166" s="34"/>
      <c r="O166" s="34"/>
      <c r="P166" s="34"/>
      <c r="Q166" s="34"/>
      <c r="R166" s="34"/>
      <c r="S166" s="34"/>
      <c r="T166" s="34"/>
    </row>
    <row r="167" ht="15.75" customHeight="1">
      <c r="A167" s="30">
        <v>658.0</v>
      </c>
      <c r="B167" s="31" t="s">
        <v>52</v>
      </c>
      <c r="C167" s="32" t="s">
        <v>319</v>
      </c>
      <c r="D167" s="32" t="s">
        <v>321</v>
      </c>
      <c r="E167" s="32">
        <v>7.0</v>
      </c>
      <c r="F167" s="32">
        <v>7.0</v>
      </c>
      <c r="G167" s="32">
        <v>7.0</v>
      </c>
      <c r="H167" s="32">
        <v>7.0</v>
      </c>
      <c r="I167" s="35"/>
      <c r="J167" s="34"/>
      <c r="K167" s="34"/>
      <c r="L167" s="34"/>
      <c r="M167" s="34"/>
      <c r="N167" s="34"/>
      <c r="O167" s="34"/>
      <c r="P167" s="34"/>
      <c r="Q167" s="34"/>
      <c r="R167" s="34"/>
      <c r="S167" s="34"/>
      <c r="T167" s="34"/>
    </row>
    <row r="168" ht="15.75" customHeight="1">
      <c r="A168" s="30">
        <v>658.0</v>
      </c>
      <c r="B168" s="31" t="s">
        <v>54</v>
      </c>
      <c r="C168" s="32" t="s">
        <v>319</v>
      </c>
      <c r="D168" s="32" t="s">
        <v>322</v>
      </c>
      <c r="E168" s="32">
        <v>7.0</v>
      </c>
      <c r="F168" s="32">
        <v>7.0</v>
      </c>
      <c r="G168" s="32">
        <v>7.0</v>
      </c>
      <c r="H168" s="32">
        <v>7.0</v>
      </c>
      <c r="I168" s="35"/>
      <c r="J168" s="34"/>
      <c r="K168" s="34"/>
      <c r="L168" s="34"/>
      <c r="M168" s="34"/>
      <c r="N168" s="34"/>
      <c r="O168" s="34"/>
      <c r="P168" s="34"/>
      <c r="Q168" s="34"/>
      <c r="R168" s="34"/>
      <c r="S168" s="34"/>
      <c r="T168" s="34"/>
    </row>
    <row r="169" ht="15.75" customHeight="1">
      <c r="A169" s="30">
        <v>658.0</v>
      </c>
      <c r="B169" s="31" t="s">
        <v>58</v>
      </c>
      <c r="C169" s="32" t="s">
        <v>319</v>
      </c>
      <c r="D169" s="32" t="s">
        <v>323</v>
      </c>
      <c r="E169" s="32">
        <v>7.0</v>
      </c>
      <c r="F169" s="32">
        <v>7.0</v>
      </c>
      <c r="G169" s="32">
        <v>7.0</v>
      </c>
      <c r="H169" s="32">
        <v>6.0</v>
      </c>
      <c r="I169" s="33" t="s">
        <v>324</v>
      </c>
      <c r="J169" s="34"/>
      <c r="K169" s="34"/>
      <c r="L169" s="34"/>
      <c r="M169" s="34"/>
      <c r="N169" s="34"/>
      <c r="O169" s="34"/>
      <c r="P169" s="34"/>
      <c r="Q169" s="34"/>
      <c r="R169" s="34"/>
      <c r="S169" s="34"/>
      <c r="T169" s="34"/>
    </row>
    <row r="170" ht="15.75" customHeight="1">
      <c r="A170" s="30">
        <v>1036.0</v>
      </c>
      <c r="B170" s="31" t="s">
        <v>48</v>
      </c>
      <c r="C170" s="32" t="s">
        <v>325</v>
      </c>
      <c r="D170" s="32" t="s">
        <v>326</v>
      </c>
      <c r="E170" s="32">
        <v>7.0</v>
      </c>
      <c r="F170" s="32">
        <v>7.0</v>
      </c>
      <c r="G170" s="32">
        <v>7.0</v>
      </c>
      <c r="H170" s="32">
        <v>7.0</v>
      </c>
      <c r="I170" s="35"/>
      <c r="J170" s="34"/>
      <c r="K170" s="34"/>
      <c r="L170" s="34"/>
      <c r="M170" s="34"/>
      <c r="N170" s="34"/>
      <c r="O170" s="34"/>
      <c r="P170" s="34"/>
      <c r="Q170" s="34"/>
      <c r="R170" s="34"/>
      <c r="S170" s="34"/>
      <c r="T170" s="34"/>
    </row>
    <row r="171" ht="15.75" customHeight="1">
      <c r="A171" s="30">
        <v>1036.0</v>
      </c>
      <c r="B171" s="31" t="s">
        <v>52</v>
      </c>
      <c r="C171" s="32" t="s">
        <v>325</v>
      </c>
      <c r="D171" s="32" t="s">
        <v>327</v>
      </c>
      <c r="E171" s="32">
        <v>7.0</v>
      </c>
      <c r="F171" s="32">
        <v>7.0</v>
      </c>
      <c r="G171" s="32">
        <v>7.0</v>
      </c>
      <c r="H171" s="32">
        <v>7.0</v>
      </c>
      <c r="I171" s="35"/>
      <c r="J171" s="34"/>
      <c r="K171" s="34"/>
      <c r="L171" s="34"/>
      <c r="M171" s="34"/>
      <c r="N171" s="34"/>
      <c r="O171" s="34"/>
      <c r="P171" s="34"/>
      <c r="Q171" s="34"/>
      <c r="R171" s="34"/>
      <c r="S171" s="34"/>
      <c r="T171" s="34"/>
    </row>
    <row r="172" ht="15.75" customHeight="1">
      <c r="A172" s="30">
        <v>1036.0</v>
      </c>
      <c r="B172" s="31" t="s">
        <v>54</v>
      </c>
      <c r="C172" s="32" t="s">
        <v>325</v>
      </c>
      <c r="D172" s="32" t="s">
        <v>328</v>
      </c>
      <c r="E172" s="32">
        <v>7.0</v>
      </c>
      <c r="F172" s="32">
        <v>7.0</v>
      </c>
      <c r="G172" s="32">
        <v>7.0</v>
      </c>
      <c r="H172" s="32">
        <v>7.0</v>
      </c>
      <c r="I172" s="35"/>
      <c r="J172" s="34"/>
      <c r="K172" s="34"/>
      <c r="L172" s="34"/>
      <c r="M172" s="34"/>
      <c r="N172" s="34"/>
      <c r="O172" s="34"/>
      <c r="P172" s="34"/>
      <c r="Q172" s="34"/>
      <c r="R172" s="34"/>
      <c r="S172" s="34"/>
      <c r="T172" s="34"/>
    </row>
    <row r="173" ht="15.75" customHeight="1">
      <c r="A173" s="30">
        <v>1036.0</v>
      </c>
      <c r="B173" s="31" t="s">
        <v>58</v>
      </c>
      <c r="C173" s="32" t="s">
        <v>325</v>
      </c>
      <c r="D173" s="32" t="s">
        <v>329</v>
      </c>
      <c r="E173" s="32">
        <v>7.0</v>
      </c>
      <c r="F173" s="32">
        <v>7.0</v>
      </c>
      <c r="G173" s="32">
        <v>7.0</v>
      </c>
      <c r="H173" s="32">
        <v>7.0</v>
      </c>
      <c r="I173" s="35"/>
      <c r="J173" s="34"/>
      <c r="K173" s="34"/>
      <c r="L173" s="34"/>
      <c r="M173" s="34"/>
      <c r="N173" s="34"/>
      <c r="O173" s="34"/>
      <c r="P173" s="34"/>
      <c r="Q173" s="34"/>
      <c r="R173" s="34"/>
      <c r="S173" s="34"/>
      <c r="T173" s="34"/>
    </row>
    <row r="174" ht="15.75" customHeight="1">
      <c r="A174" s="30">
        <v>554.0</v>
      </c>
      <c r="B174" s="31" t="s">
        <v>48</v>
      </c>
      <c r="C174" s="32" t="s">
        <v>330</v>
      </c>
      <c r="D174" s="32" t="s">
        <v>331</v>
      </c>
      <c r="E174" s="32">
        <v>7.0</v>
      </c>
      <c r="F174" s="32">
        <v>7.0</v>
      </c>
      <c r="G174" s="32">
        <v>7.0</v>
      </c>
      <c r="H174" s="32">
        <v>7.0</v>
      </c>
      <c r="I174" s="35"/>
      <c r="J174" s="34"/>
      <c r="K174" s="34"/>
      <c r="L174" s="34"/>
      <c r="M174" s="34"/>
      <c r="N174" s="34"/>
      <c r="O174" s="34"/>
      <c r="P174" s="34"/>
      <c r="Q174" s="34"/>
      <c r="R174" s="34"/>
      <c r="S174" s="34"/>
      <c r="T174" s="34"/>
    </row>
    <row r="175" ht="15.75" customHeight="1">
      <c r="A175" s="30">
        <v>554.0</v>
      </c>
      <c r="B175" s="31" t="s">
        <v>52</v>
      </c>
      <c r="C175" s="32" t="s">
        <v>330</v>
      </c>
      <c r="D175" s="32" t="s">
        <v>332</v>
      </c>
      <c r="E175" s="32">
        <v>7.0</v>
      </c>
      <c r="F175" s="32">
        <v>7.0</v>
      </c>
      <c r="G175" s="32">
        <v>7.0</v>
      </c>
      <c r="H175" s="32">
        <v>7.0</v>
      </c>
      <c r="I175" s="35"/>
      <c r="J175" s="34"/>
      <c r="K175" s="34"/>
      <c r="L175" s="34"/>
      <c r="M175" s="34"/>
      <c r="N175" s="34"/>
      <c r="O175" s="34"/>
      <c r="P175" s="34"/>
      <c r="Q175" s="34"/>
      <c r="R175" s="34"/>
      <c r="S175" s="34"/>
      <c r="T175" s="34"/>
    </row>
    <row r="176" ht="15.75" customHeight="1">
      <c r="A176" s="30">
        <v>554.0</v>
      </c>
      <c r="B176" s="31" t="s">
        <v>54</v>
      </c>
      <c r="C176" s="32" t="s">
        <v>330</v>
      </c>
      <c r="D176" s="32" t="s">
        <v>333</v>
      </c>
      <c r="E176" s="32">
        <v>7.0</v>
      </c>
      <c r="F176" s="32">
        <v>7.0</v>
      </c>
      <c r="G176" s="32">
        <v>7.0</v>
      </c>
      <c r="H176" s="32">
        <v>7.0</v>
      </c>
      <c r="I176" s="35"/>
      <c r="J176" s="34"/>
      <c r="K176" s="34"/>
      <c r="L176" s="34"/>
      <c r="M176" s="34"/>
      <c r="N176" s="34"/>
      <c r="O176" s="34"/>
      <c r="P176" s="34"/>
      <c r="Q176" s="34"/>
      <c r="R176" s="34"/>
      <c r="S176" s="34"/>
      <c r="T176" s="34"/>
    </row>
    <row r="177" ht="15.75" customHeight="1">
      <c r="A177" s="30">
        <v>554.0</v>
      </c>
      <c r="B177" s="31" t="s">
        <v>58</v>
      </c>
      <c r="C177" s="32" t="s">
        <v>330</v>
      </c>
      <c r="D177" s="32" t="s">
        <v>334</v>
      </c>
      <c r="E177" s="32">
        <v>7.0</v>
      </c>
      <c r="F177" s="32">
        <v>7.0</v>
      </c>
      <c r="G177" s="32">
        <v>7.0</v>
      </c>
      <c r="H177" s="32">
        <v>7.0</v>
      </c>
      <c r="I177" s="35"/>
      <c r="J177" s="34"/>
      <c r="K177" s="34"/>
      <c r="L177" s="34"/>
      <c r="M177" s="34"/>
      <c r="N177" s="34"/>
      <c r="O177" s="34"/>
      <c r="P177" s="34"/>
      <c r="Q177" s="34"/>
      <c r="R177" s="34"/>
      <c r="S177" s="34"/>
      <c r="T177" s="34"/>
    </row>
    <row r="178" ht="15.75" customHeight="1">
      <c r="A178" s="30">
        <v>1692.0</v>
      </c>
      <c r="B178" s="31" t="s">
        <v>48</v>
      </c>
      <c r="C178" s="32" t="s">
        <v>335</v>
      </c>
      <c r="D178" s="32" t="s">
        <v>336</v>
      </c>
      <c r="E178" s="32">
        <v>7.0</v>
      </c>
      <c r="F178" s="32">
        <v>7.0</v>
      </c>
      <c r="G178" s="32">
        <v>7.0</v>
      </c>
      <c r="H178" s="32">
        <v>7.0</v>
      </c>
      <c r="I178" s="35"/>
      <c r="J178" s="34"/>
      <c r="K178" s="34"/>
      <c r="L178" s="34"/>
      <c r="M178" s="34"/>
      <c r="N178" s="34"/>
      <c r="O178" s="34"/>
      <c r="P178" s="34"/>
      <c r="Q178" s="34"/>
      <c r="R178" s="34"/>
      <c r="S178" s="34"/>
      <c r="T178" s="34"/>
    </row>
    <row r="179" ht="15.75" customHeight="1">
      <c r="A179" s="30">
        <v>1692.0</v>
      </c>
      <c r="B179" s="31" t="s">
        <v>52</v>
      </c>
      <c r="C179" s="32" t="s">
        <v>335</v>
      </c>
      <c r="D179" s="32" t="s">
        <v>337</v>
      </c>
      <c r="E179" s="32">
        <v>7.0</v>
      </c>
      <c r="F179" s="32">
        <v>7.0</v>
      </c>
      <c r="G179" s="32">
        <v>7.0</v>
      </c>
      <c r="H179" s="32">
        <v>7.0</v>
      </c>
      <c r="I179" s="35"/>
      <c r="J179" s="34"/>
      <c r="K179" s="34"/>
      <c r="L179" s="34"/>
      <c r="M179" s="34"/>
      <c r="N179" s="34"/>
      <c r="O179" s="34"/>
      <c r="P179" s="34"/>
      <c r="Q179" s="34"/>
      <c r="R179" s="34"/>
      <c r="S179" s="34"/>
      <c r="T179" s="34"/>
    </row>
    <row r="180" ht="15.75" customHeight="1">
      <c r="A180" s="30">
        <v>1692.0</v>
      </c>
      <c r="B180" s="31" t="s">
        <v>54</v>
      </c>
      <c r="C180" s="32" t="s">
        <v>335</v>
      </c>
      <c r="D180" s="32" t="s">
        <v>338</v>
      </c>
      <c r="E180" s="32">
        <v>7.0</v>
      </c>
      <c r="F180" s="32">
        <v>7.0</v>
      </c>
      <c r="G180" s="32">
        <v>7.0</v>
      </c>
      <c r="H180" s="32">
        <v>7.0</v>
      </c>
      <c r="I180" s="35"/>
      <c r="J180" s="34"/>
      <c r="K180" s="34"/>
      <c r="L180" s="34"/>
      <c r="M180" s="34"/>
      <c r="N180" s="34"/>
      <c r="O180" s="34"/>
      <c r="P180" s="34"/>
      <c r="Q180" s="34"/>
      <c r="R180" s="34"/>
      <c r="S180" s="34"/>
      <c r="T180" s="34"/>
    </row>
    <row r="181" ht="15.75" customHeight="1">
      <c r="A181" s="30">
        <v>1692.0</v>
      </c>
      <c r="B181" s="31" t="s">
        <v>58</v>
      </c>
      <c r="C181" s="32" t="s">
        <v>335</v>
      </c>
      <c r="D181" s="32" t="s">
        <v>339</v>
      </c>
      <c r="E181" s="32">
        <v>7.0</v>
      </c>
      <c r="F181" s="32">
        <v>7.0</v>
      </c>
      <c r="G181" s="32">
        <v>7.0</v>
      </c>
      <c r="H181" s="32">
        <v>7.0</v>
      </c>
      <c r="I181" s="35"/>
      <c r="J181" s="34"/>
      <c r="K181" s="34"/>
      <c r="L181" s="34"/>
      <c r="M181" s="34"/>
      <c r="N181" s="34"/>
      <c r="O181" s="34"/>
      <c r="P181" s="34"/>
      <c r="Q181" s="34"/>
      <c r="R181" s="34"/>
      <c r="S181" s="34"/>
      <c r="T181" s="34"/>
    </row>
    <row r="182" ht="15.75" customHeight="1">
      <c r="A182" s="30">
        <v>888.0</v>
      </c>
      <c r="B182" s="31" t="s">
        <v>48</v>
      </c>
      <c r="C182" s="32" t="s">
        <v>340</v>
      </c>
      <c r="D182" s="32" t="s">
        <v>341</v>
      </c>
      <c r="E182" s="32">
        <v>7.0</v>
      </c>
      <c r="F182" s="32">
        <v>7.0</v>
      </c>
      <c r="G182" s="32">
        <v>7.0</v>
      </c>
      <c r="H182" s="32">
        <v>7.0</v>
      </c>
      <c r="I182" s="35"/>
      <c r="J182" s="34"/>
      <c r="K182" s="34"/>
      <c r="L182" s="34"/>
      <c r="M182" s="34"/>
      <c r="N182" s="34"/>
      <c r="O182" s="34"/>
      <c r="P182" s="34"/>
      <c r="Q182" s="34"/>
      <c r="R182" s="34"/>
      <c r="S182" s="34"/>
      <c r="T182" s="34"/>
    </row>
    <row r="183" ht="15.75" customHeight="1">
      <c r="A183" s="30">
        <v>888.0</v>
      </c>
      <c r="B183" s="31" t="s">
        <v>52</v>
      </c>
      <c r="C183" s="32" t="s">
        <v>340</v>
      </c>
      <c r="D183" s="32" t="s">
        <v>342</v>
      </c>
      <c r="E183" s="32">
        <v>7.0</v>
      </c>
      <c r="F183" s="32">
        <v>7.0</v>
      </c>
      <c r="G183" s="32">
        <v>7.0</v>
      </c>
      <c r="H183" s="32">
        <v>7.0</v>
      </c>
      <c r="I183" s="35"/>
      <c r="J183" s="34"/>
      <c r="K183" s="34"/>
      <c r="L183" s="34"/>
      <c r="M183" s="34"/>
      <c r="N183" s="34"/>
      <c r="O183" s="34"/>
      <c r="P183" s="34"/>
      <c r="Q183" s="34"/>
      <c r="R183" s="34"/>
      <c r="S183" s="34"/>
      <c r="T183" s="34"/>
    </row>
    <row r="184" ht="15.75" customHeight="1">
      <c r="A184" s="30">
        <v>888.0</v>
      </c>
      <c r="B184" s="31" t="s">
        <v>54</v>
      </c>
      <c r="C184" s="32" t="s">
        <v>340</v>
      </c>
      <c r="D184" s="32" t="s">
        <v>343</v>
      </c>
      <c r="E184" s="32">
        <v>7.0</v>
      </c>
      <c r="F184" s="32">
        <v>7.0</v>
      </c>
      <c r="G184" s="32">
        <v>7.0</v>
      </c>
      <c r="H184" s="32">
        <v>7.0</v>
      </c>
      <c r="I184" s="35"/>
      <c r="J184" s="34"/>
      <c r="K184" s="34"/>
      <c r="L184" s="34"/>
      <c r="M184" s="34"/>
      <c r="N184" s="34"/>
      <c r="O184" s="34"/>
      <c r="P184" s="34"/>
      <c r="Q184" s="34"/>
      <c r="R184" s="34"/>
      <c r="S184" s="34"/>
      <c r="T184" s="34"/>
    </row>
    <row r="185" ht="15.75" customHeight="1">
      <c r="A185" s="30">
        <v>888.0</v>
      </c>
      <c r="B185" s="31" t="s">
        <v>58</v>
      </c>
      <c r="C185" s="32" t="s">
        <v>340</v>
      </c>
      <c r="D185" s="32" t="s">
        <v>344</v>
      </c>
      <c r="E185" s="32">
        <v>7.0</v>
      </c>
      <c r="F185" s="32">
        <v>7.0</v>
      </c>
      <c r="G185" s="32">
        <v>7.0</v>
      </c>
      <c r="H185" s="32">
        <v>7.0</v>
      </c>
      <c r="I185" s="35"/>
      <c r="J185" s="34"/>
      <c r="K185" s="34"/>
      <c r="L185" s="34"/>
      <c r="M185" s="34"/>
      <c r="N185" s="34"/>
      <c r="O185" s="34"/>
      <c r="P185" s="34"/>
      <c r="Q185" s="34"/>
      <c r="R185" s="34"/>
      <c r="S185" s="34"/>
      <c r="T185" s="34"/>
    </row>
    <row r="186" ht="15.75" customHeight="1">
      <c r="A186" s="30">
        <v>884.0</v>
      </c>
      <c r="B186" s="31" t="s">
        <v>48</v>
      </c>
      <c r="C186" s="32" t="s">
        <v>345</v>
      </c>
      <c r="D186" s="32" t="s">
        <v>346</v>
      </c>
      <c r="E186" s="32">
        <v>7.0</v>
      </c>
      <c r="F186" s="32">
        <v>7.0</v>
      </c>
      <c r="G186" s="32">
        <v>7.0</v>
      </c>
      <c r="H186" s="32">
        <v>7.0</v>
      </c>
      <c r="I186" s="35"/>
      <c r="J186" s="34"/>
      <c r="K186" s="34"/>
      <c r="L186" s="34"/>
      <c r="M186" s="34"/>
      <c r="N186" s="34"/>
      <c r="O186" s="34"/>
      <c r="P186" s="34"/>
      <c r="Q186" s="34"/>
      <c r="R186" s="34"/>
      <c r="S186" s="34"/>
      <c r="T186" s="34"/>
    </row>
    <row r="187" ht="15.75" customHeight="1">
      <c r="A187" s="30">
        <v>884.0</v>
      </c>
      <c r="B187" s="31" t="s">
        <v>52</v>
      </c>
      <c r="C187" s="32" t="s">
        <v>345</v>
      </c>
      <c r="D187" s="32" t="s">
        <v>347</v>
      </c>
      <c r="E187" s="32">
        <v>7.0</v>
      </c>
      <c r="F187" s="32">
        <v>7.0</v>
      </c>
      <c r="G187" s="32">
        <v>7.0</v>
      </c>
      <c r="H187" s="32">
        <v>7.0</v>
      </c>
      <c r="I187" s="35"/>
      <c r="J187" s="34"/>
      <c r="K187" s="34"/>
      <c r="L187" s="34"/>
      <c r="M187" s="34"/>
      <c r="N187" s="34"/>
      <c r="O187" s="34"/>
      <c r="P187" s="34"/>
      <c r="Q187" s="34"/>
      <c r="R187" s="34"/>
      <c r="S187" s="34"/>
      <c r="T187" s="34"/>
    </row>
    <row r="188" ht="15.75" customHeight="1">
      <c r="A188" s="30">
        <v>884.0</v>
      </c>
      <c r="B188" s="31" t="s">
        <v>54</v>
      </c>
      <c r="C188" s="32" t="s">
        <v>345</v>
      </c>
      <c r="D188" s="32" t="s">
        <v>348</v>
      </c>
      <c r="E188" s="32">
        <v>7.0</v>
      </c>
      <c r="F188" s="32">
        <v>7.0</v>
      </c>
      <c r="G188" s="32">
        <v>7.0</v>
      </c>
      <c r="H188" s="32">
        <v>7.0</v>
      </c>
      <c r="I188" s="35"/>
      <c r="J188" s="34"/>
      <c r="K188" s="34"/>
      <c r="L188" s="34"/>
      <c r="M188" s="34"/>
      <c r="N188" s="34"/>
      <c r="O188" s="34"/>
      <c r="P188" s="34"/>
      <c r="Q188" s="34"/>
      <c r="R188" s="34"/>
      <c r="S188" s="34"/>
      <c r="T188" s="34"/>
    </row>
    <row r="189" ht="15.75" customHeight="1">
      <c r="A189" s="30">
        <v>884.0</v>
      </c>
      <c r="B189" s="31" t="s">
        <v>58</v>
      </c>
      <c r="C189" s="32" t="s">
        <v>345</v>
      </c>
      <c r="D189" s="32" t="s">
        <v>349</v>
      </c>
      <c r="E189" s="32">
        <v>7.0</v>
      </c>
      <c r="F189" s="32">
        <v>7.0</v>
      </c>
      <c r="G189" s="32">
        <v>7.0</v>
      </c>
      <c r="H189" s="32">
        <v>5.0</v>
      </c>
      <c r="I189" s="33" t="s">
        <v>350</v>
      </c>
      <c r="J189" s="34"/>
      <c r="K189" s="34"/>
      <c r="L189" s="34"/>
      <c r="M189" s="34"/>
      <c r="N189" s="34"/>
      <c r="O189" s="34"/>
      <c r="P189" s="34"/>
      <c r="Q189" s="34"/>
      <c r="R189" s="34"/>
      <c r="S189" s="34"/>
      <c r="T189" s="34"/>
    </row>
    <row r="190" ht="15.75" customHeight="1">
      <c r="A190" s="30">
        <v>1117.0</v>
      </c>
      <c r="B190" s="31" t="s">
        <v>48</v>
      </c>
      <c r="C190" s="32" t="s">
        <v>351</v>
      </c>
      <c r="D190" s="32" t="s">
        <v>352</v>
      </c>
      <c r="E190" s="32">
        <v>7.0</v>
      </c>
      <c r="F190" s="32">
        <v>7.0</v>
      </c>
      <c r="G190" s="32">
        <v>7.0</v>
      </c>
      <c r="H190" s="32">
        <v>7.0</v>
      </c>
      <c r="I190" s="35"/>
      <c r="J190" s="34"/>
      <c r="K190" s="34"/>
      <c r="L190" s="34"/>
      <c r="M190" s="34"/>
      <c r="N190" s="34"/>
      <c r="O190" s="34"/>
      <c r="P190" s="34"/>
      <c r="Q190" s="34"/>
      <c r="R190" s="34"/>
      <c r="S190" s="34"/>
      <c r="T190" s="34"/>
    </row>
    <row r="191" ht="15.75" customHeight="1">
      <c r="A191" s="30">
        <v>1117.0</v>
      </c>
      <c r="B191" s="31" t="s">
        <v>52</v>
      </c>
      <c r="C191" s="32" t="s">
        <v>351</v>
      </c>
      <c r="D191" s="32" t="s">
        <v>353</v>
      </c>
      <c r="E191" s="32">
        <v>7.0</v>
      </c>
      <c r="F191" s="32">
        <v>7.0</v>
      </c>
      <c r="G191" s="32">
        <v>7.0</v>
      </c>
      <c r="H191" s="32">
        <v>7.0</v>
      </c>
      <c r="I191" s="35"/>
      <c r="J191" s="34"/>
      <c r="K191" s="34"/>
      <c r="L191" s="34"/>
      <c r="M191" s="34"/>
      <c r="N191" s="34"/>
      <c r="O191" s="34"/>
      <c r="P191" s="34"/>
      <c r="Q191" s="34"/>
      <c r="R191" s="34"/>
      <c r="S191" s="34"/>
      <c r="T191" s="34"/>
    </row>
    <row r="192" ht="15.75" customHeight="1">
      <c r="A192" s="30">
        <v>1117.0</v>
      </c>
      <c r="B192" s="31" t="s">
        <v>54</v>
      </c>
      <c r="C192" s="32" t="s">
        <v>351</v>
      </c>
      <c r="D192" s="32" t="s">
        <v>354</v>
      </c>
      <c r="E192" s="32">
        <v>7.0</v>
      </c>
      <c r="F192" s="32">
        <v>7.0</v>
      </c>
      <c r="G192" s="32">
        <v>7.0</v>
      </c>
      <c r="H192" s="32">
        <v>7.0</v>
      </c>
      <c r="I192" s="35"/>
      <c r="J192" s="34"/>
      <c r="K192" s="34"/>
      <c r="L192" s="34"/>
      <c r="M192" s="34"/>
      <c r="N192" s="34"/>
      <c r="O192" s="34"/>
      <c r="P192" s="34"/>
      <c r="Q192" s="34"/>
      <c r="R192" s="34"/>
      <c r="S192" s="34"/>
      <c r="T192" s="34"/>
    </row>
    <row r="193" ht="15.75" customHeight="1">
      <c r="A193" s="30">
        <v>1117.0</v>
      </c>
      <c r="B193" s="31" t="s">
        <v>58</v>
      </c>
      <c r="C193" s="32" t="s">
        <v>351</v>
      </c>
      <c r="D193" s="32" t="s">
        <v>355</v>
      </c>
      <c r="E193" s="32">
        <v>7.0</v>
      </c>
      <c r="F193" s="32">
        <v>7.0</v>
      </c>
      <c r="G193" s="32">
        <v>7.0</v>
      </c>
      <c r="H193" s="32">
        <v>7.0</v>
      </c>
      <c r="I193" s="33"/>
      <c r="J193" s="34"/>
      <c r="K193" s="34"/>
      <c r="L193" s="34"/>
      <c r="M193" s="34"/>
      <c r="N193" s="34"/>
      <c r="O193" s="34"/>
      <c r="P193" s="34"/>
      <c r="Q193" s="34"/>
      <c r="R193" s="34"/>
      <c r="S193" s="34"/>
      <c r="T193" s="34"/>
    </row>
    <row r="194" ht="15.75" customHeight="1">
      <c r="A194" s="30">
        <v>1704.0</v>
      </c>
      <c r="B194" s="31" t="s">
        <v>48</v>
      </c>
      <c r="C194" s="32" t="s">
        <v>356</v>
      </c>
      <c r="D194" s="32" t="s">
        <v>357</v>
      </c>
      <c r="E194" s="32">
        <v>7.0</v>
      </c>
      <c r="F194" s="32">
        <v>7.0</v>
      </c>
      <c r="G194" s="32">
        <v>7.0</v>
      </c>
      <c r="H194" s="32">
        <v>7.0</v>
      </c>
      <c r="I194" s="33" t="s">
        <v>358</v>
      </c>
      <c r="J194" s="34"/>
      <c r="K194" s="34"/>
      <c r="L194" s="34"/>
      <c r="M194" s="34"/>
      <c r="N194" s="34"/>
      <c r="O194" s="34"/>
      <c r="P194" s="34"/>
      <c r="Q194" s="34"/>
      <c r="R194" s="34"/>
      <c r="S194" s="34"/>
      <c r="T194" s="34"/>
    </row>
    <row r="195" ht="15.75" customHeight="1">
      <c r="A195" s="30">
        <v>1704.0</v>
      </c>
      <c r="B195" s="31" t="s">
        <v>52</v>
      </c>
      <c r="C195" s="32" t="s">
        <v>356</v>
      </c>
      <c r="D195" s="32" t="s">
        <v>359</v>
      </c>
      <c r="E195" s="32">
        <v>7.0</v>
      </c>
      <c r="F195" s="32">
        <v>7.0</v>
      </c>
      <c r="G195" s="32">
        <v>7.0</v>
      </c>
      <c r="H195" s="32">
        <v>7.0</v>
      </c>
      <c r="I195" s="35"/>
      <c r="J195" s="34"/>
      <c r="K195" s="34"/>
      <c r="L195" s="34"/>
      <c r="M195" s="34"/>
      <c r="N195" s="34"/>
      <c r="O195" s="34"/>
      <c r="P195" s="34"/>
      <c r="Q195" s="34"/>
      <c r="R195" s="34"/>
      <c r="S195" s="34"/>
      <c r="T195" s="34"/>
    </row>
    <row r="196" ht="15.75" customHeight="1">
      <c r="A196" s="30">
        <v>1704.0</v>
      </c>
      <c r="B196" s="31" t="s">
        <v>54</v>
      </c>
      <c r="C196" s="32" t="s">
        <v>356</v>
      </c>
      <c r="D196" s="32" t="s">
        <v>360</v>
      </c>
      <c r="E196" s="32">
        <v>7.0</v>
      </c>
      <c r="F196" s="32">
        <v>7.0</v>
      </c>
      <c r="G196" s="32">
        <v>7.0</v>
      </c>
      <c r="H196" s="32">
        <v>7.0</v>
      </c>
      <c r="I196" s="35"/>
      <c r="J196" s="34"/>
      <c r="K196" s="34"/>
      <c r="L196" s="34"/>
      <c r="M196" s="34"/>
      <c r="N196" s="34"/>
      <c r="O196" s="34"/>
      <c r="P196" s="34"/>
      <c r="Q196" s="34"/>
      <c r="R196" s="34"/>
      <c r="S196" s="34"/>
      <c r="T196" s="34"/>
    </row>
    <row r="197" ht="15.75" customHeight="1">
      <c r="A197" s="30">
        <v>1704.0</v>
      </c>
      <c r="B197" s="31" t="s">
        <v>58</v>
      </c>
      <c r="C197" s="32" t="s">
        <v>356</v>
      </c>
      <c r="D197" s="32" t="s">
        <v>361</v>
      </c>
      <c r="E197" s="32">
        <v>7.0</v>
      </c>
      <c r="F197" s="32">
        <v>7.0</v>
      </c>
      <c r="G197" s="32">
        <v>7.0</v>
      </c>
      <c r="H197" s="32">
        <v>5.0</v>
      </c>
      <c r="I197" s="33" t="s">
        <v>362</v>
      </c>
      <c r="J197" s="34"/>
      <c r="K197" s="34"/>
      <c r="L197" s="34"/>
      <c r="M197" s="34"/>
      <c r="N197" s="34"/>
      <c r="O197" s="34"/>
      <c r="P197" s="34"/>
      <c r="Q197" s="34"/>
      <c r="R197" s="34"/>
      <c r="S197" s="34"/>
      <c r="T197" s="34"/>
    </row>
    <row r="198" ht="15.75" customHeight="1">
      <c r="A198" s="30">
        <v>1260.0</v>
      </c>
      <c r="B198" s="31" t="s">
        <v>48</v>
      </c>
      <c r="C198" s="32" t="s">
        <v>363</v>
      </c>
      <c r="D198" s="32" t="s">
        <v>364</v>
      </c>
      <c r="E198" s="32">
        <v>7.0</v>
      </c>
      <c r="F198" s="32">
        <v>7.0</v>
      </c>
      <c r="G198" s="32">
        <v>7.0</v>
      </c>
      <c r="H198" s="32">
        <v>7.0</v>
      </c>
      <c r="I198" s="35"/>
      <c r="J198" s="34"/>
      <c r="K198" s="34"/>
      <c r="L198" s="34"/>
      <c r="M198" s="34"/>
      <c r="N198" s="34"/>
      <c r="O198" s="34"/>
      <c r="P198" s="34"/>
      <c r="Q198" s="34"/>
      <c r="R198" s="34"/>
      <c r="S198" s="34"/>
      <c r="T198" s="34"/>
    </row>
    <row r="199" ht="15.75" customHeight="1">
      <c r="A199" s="30">
        <v>1260.0</v>
      </c>
      <c r="B199" s="31" t="s">
        <v>52</v>
      </c>
      <c r="C199" s="32" t="s">
        <v>363</v>
      </c>
      <c r="D199" s="32" t="s">
        <v>365</v>
      </c>
      <c r="E199" s="32">
        <v>7.0</v>
      </c>
      <c r="F199" s="32">
        <v>7.0</v>
      </c>
      <c r="G199" s="32">
        <v>7.0</v>
      </c>
      <c r="H199" s="32">
        <v>7.0</v>
      </c>
      <c r="I199" s="35"/>
      <c r="J199" s="34"/>
      <c r="K199" s="34"/>
      <c r="L199" s="34"/>
      <c r="M199" s="34"/>
      <c r="N199" s="34"/>
      <c r="O199" s="34"/>
      <c r="P199" s="34"/>
      <c r="Q199" s="34"/>
      <c r="R199" s="34"/>
      <c r="S199" s="34"/>
      <c r="T199" s="34"/>
    </row>
    <row r="200" ht="15.75" customHeight="1">
      <c r="A200" s="30">
        <v>1260.0</v>
      </c>
      <c r="B200" s="31" t="s">
        <v>54</v>
      </c>
      <c r="C200" s="32" t="s">
        <v>363</v>
      </c>
      <c r="D200" s="32" t="s">
        <v>366</v>
      </c>
      <c r="E200" s="32">
        <v>7.0</v>
      </c>
      <c r="F200" s="32">
        <v>7.0</v>
      </c>
      <c r="G200" s="32">
        <v>7.0</v>
      </c>
      <c r="H200" s="32">
        <v>7.0</v>
      </c>
      <c r="I200" s="35"/>
      <c r="J200" s="34"/>
      <c r="K200" s="34"/>
      <c r="L200" s="34"/>
      <c r="M200" s="34"/>
      <c r="N200" s="34"/>
      <c r="O200" s="34"/>
      <c r="P200" s="34"/>
      <c r="Q200" s="34"/>
      <c r="R200" s="34"/>
      <c r="S200" s="34"/>
      <c r="T200" s="34"/>
    </row>
    <row r="201" ht="15.75" customHeight="1">
      <c r="A201" s="30">
        <v>1260.0</v>
      </c>
      <c r="B201" s="31" t="s">
        <v>58</v>
      </c>
      <c r="C201" s="32" t="s">
        <v>363</v>
      </c>
      <c r="D201" s="32" t="s">
        <v>367</v>
      </c>
      <c r="E201" s="32">
        <v>7.0</v>
      </c>
      <c r="F201" s="32">
        <v>7.0</v>
      </c>
      <c r="G201" s="32">
        <v>7.0</v>
      </c>
      <c r="H201" s="32">
        <v>6.0</v>
      </c>
      <c r="I201" s="33" t="s">
        <v>368</v>
      </c>
      <c r="J201" s="34"/>
      <c r="K201" s="34"/>
      <c r="L201" s="34"/>
      <c r="M201" s="34"/>
      <c r="N201" s="34"/>
      <c r="O201" s="34"/>
      <c r="P201" s="34"/>
      <c r="Q201" s="34"/>
      <c r="R201" s="34"/>
      <c r="S201" s="34"/>
      <c r="T201" s="34"/>
    </row>
    <row r="202" ht="15.75" customHeight="1">
      <c r="A202" s="30">
        <v>900.0</v>
      </c>
      <c r="B202" s="31" t="s">
        <v>48</v>
      </c>
      <c r="C202" s="32" t="s">
        <v>369</v>
      </c>
      <c r="D202" s="32" t="s">
        <v>370</v>
      </c>
      <c r="E202" s="32">
        <v>7.0</v>
      </c>
      <c r="F202" s="32">
        <v>7.0</v>
      </c>
      <c r="G202" s="32">
        <v>7.0</v>
      </c>
      <c r="H202" s="32">
        <v>7.0</v>
      </c>
      <c r="I202" s="35"/>
      <c r="J202" s="34"/>
      <c r="K202" s="34"/>
      <c r="L202" s="34"/>
      <c r="M202" s="34"/>
      <c r="N202" s="34"/>
      <c r="O202" s="34"/>
      <c r="P202" s="34"/>
      <c r="Q202" s="34"/>
      <c r="R202" s="34"/>
      <c r="S202" s="34"/>
      <c r="T202" s="34"/>
    </row>
    <row r="203" ht="15.75" customHeight="1">
      <c r="A203" s="30">
        <v>900.0</v>
      </c>
      <c r="B203" s="31" t="s">
        <v>52</v>
      </c>
      <c r="C203" s="32" t="s">
        <v>369</v>
      </c>
      <c r="D203" s="32" t="s">
        <v>371</v>
      </c>
      <c r="E203" s="32">
        <v>7.0</v>
      </c>
      <c r="F203" s="32">
        <v>7.0</v>
      </c>
      <c r="G203" s="32">
        <v>7.0</v>
      </c>
      <c r="H203" s="32">
        <v>7.0</v>
      </c>
      <c r="I203" s="35"/>
      <c r="J203" s="34"/>
      <c r="K203" s="34"/>
      <c r="L203" s="34"/>
      <c r="M203" s="34"/>
      <c r="N203" s="34"/>
      <c r="O203" s="34"/>
      <c r="P203" s="34"/>
      <c r="Q203" s="34"/>
      <c r="R203" s="34"/>
      <c r="S203" s="34"/>
      <c r="T203" s="34"/>
    </row>
    <row r="204" ht="15.75" customHeight="1">
      <c r="A204" s="30">
        <v>900.0</v>
      </c>
      <c r="B204" s="31" t="s">
        <v>54</v>
      </c>
      <c r="C204" s="32" t="s">
        <v>369</v>
      </c>
      <c r="D204" s="32" t="s">
        <v>372</v>
      </c>
      <c r="E204" s="32">
        <v>7.0</v>
      </c>
      <c r="F204" s="32">
        <v>7.0</v>
      </c>
      <c r="G204" s="32">
        <v>7.0</v>
      </c>
      <c r="H204" s="32">
        <v>7.0</v>
      </c>
      <c r="I204" s="35"/>
      <c r="J204" s="34"/>
      <c r="K204" s="34"/>
      <c r="L204" s="34"/>
      <c r="M204" s="34"/>
      <c r="N204" s="34"/>
      <c r="O204" s="34"/>
      <c r="P204" s="34"/>
      <c r="Q204" s="34"/>
      <c r="R204" s="34"/>
      <c r="S204" s="34"/>
      <c r="T204" s="34"/>
    </row>
    <row r="205" ht="15.75" customHeight="1">
      <c r="A205" s="30">
        <v>900.0</v>
      </c>
      <c r="B205" s="31" t="s">
        <v>58</v>
      </c>
      <c r="C205" s="32" t="s">
        <v>369</v>
      </c>
      <c r="D205" s="32" t="s">
        <v>373</v>
      </c>
      <c r="E205" s="32">
        <v>7.0</v>
      </c>
      <c r="F205" s="32">
        <v>7.0</v>
      </c>
      <c r="G205" s="32">
        <v>7.0</v>
      </c>
      <c r="H205" s="32">
        <v>6.0</v>
      </c>
      <c r="I205" s="33" t="s">
        <v>374</v>
      </c>
      <c r="J205" s="34"/>
      <c r="K205" s="34"/>
      <c r="L205" s="34"/>
      <c r="M205" s="34"/>
      <c r="N205" s="34"/>
      <c r="O205" s="34"/>
      <c r="P205" s="34"/>
      <c r="Q205" s="34"/>
      <c r="R205" s="34"/>
      <c r="S205" s="34"/>
      <c r="T205" s="34"/>
    </row>
    <row r="206" ht="15.75" customHeight="1">
      <c r="A206" s="30">
        <v>1200.0</v>
      </c>
      <c r="B206" s="31" t="s">
        <v>48</v>
      </c>
      <c r="C206" s="32" t="s">
        <v>375</v>
      </c>
      <c r="D206" s="32" t="s">
        <v>376</v>
      </c>
      <c r="E206" s="32">
        <v>7.0</v>
      </c>
      <c r="F206" s="32">
        <v>7.0</v>
      </c>
      <c r="G206" s="32">
        <v>7.0</v>
      </c>
      <c r="H206" s="32">
        <v>7.0</v>
      </c>
      <c r="I206" s="35"/>
      <c r="J206" s="34"/>
      <c r="K206" s="34"/>
      <c r="L206" s="34"/>
      <c r="M206" s="34"/>
      <c r="N206" s="34"/>
      <c r="O206" s="34"/>
      <c r="P206" s="34"/>
      <c r="Q206" s="34"/>
      <c r="R206" s="34"/>
      <c r="S206" s="34"/>
      <c r="T206" s="34"/>
    </row>
    <row r="207" ht="15.75" customHeight="1">
      <c r="A207" s="30">
        <v>1200.0</v>
      </c>
      <c r="B207" s="31" t="s">
        <v>52</v>
      </c>
      <c r="C207" s="32" t="s">
        <v>375</v>
      </c>
      <c r="D207" s="32" t="s">
        <v>377</v>
      </c>
      <c r="E207" s="32">
        <v>7.0</v>
      </c>
      <c r="F207" s="32">
        <v>7.0</v>
      </c>
      <c r="G207" s="32">
        <v>7.0</v>
      </c>
      <c r="H207" s="32">
        <v>7.0</v>
      </c>
      <c r="I207" s="35"/>
      <c r="J207" s="34"/>
      <c r="K207" s="34"/>
      <c r="L207" s="34"/>
      <c r="M207" s="34"/>
      <c r="N207" s="34"/>
      <c r="O207" s="34"/>
      <c r="P207" s="34"/>
      <c r="Q207" s="34"/>
      <c r="R207" s="34"/>
      <c r="S207" s="34"/>
      <c r="T207" s="34"/>
    </row>
    <row r="208" ht="15.75" customHeight="1">
      <c r="A208" s="30">
        <v>1200.0</v>
      </c>
      <c r="B208" s="31" t="s">
        <v>54</v>
      </c>
      <c r="C208" s="32" t="s">
        <v>375</v>
      </c>
      <c r="D208" s="32" t="s">
        <v>378</v>
      </c>
      <c r="E208" s="32">
        <v>7.0</v>
      </c>
      <c r="F208" s="32">
        <v>7.0</v>
      </c>
      <c r="G208" s="32">
        <v>7.0</v>
      </c>
      <c r="H208" s="32">
        <v>7.0</v>
      </c>
      <c r="I208" s="35"/>
      <c r="J208" s="34"/>
      <c r="K208" s="34"/>
      <c r="L208" s="34"/>
      <c r="M208" s="34"/>
      <c r="N208" s="34"/>
      <c r="O208" s="34"/>
      <c r="P208" s="34"/>
      <c r="Q208" s="34"/>
      <c r="R208" s="34"/>
      <c r="S208" s="34"/>
      <c r="T208" s="34"/>
    </row>
    <row r="209" ht="15.75" customHeight="1">
      <c r="A209" s="30">
        <v>1200.0</v>
      </c>
      <c r="B209" s="31" t="s">
        <v>58</v>
      </c>
      <c r="C209" s="32" t="s">
        <v>375</v>
      </c>
      <c r="D209" s="32" t="s">
        <v>379</v>
      </c>
      <c r="E209" s="32">
        <v>7.0</v>
      </c>
      <c r="F209" s="32">
        <v>7.0</v>
      </c>
      <c r="G209" s="32">
        <v>7.0</v>
      </c>
      <c r="H209" s="32">
        <v>6.0</v>
      </c>
      <c r="I209" s="33" t="s">
        <v>380</v>
      </c>
      <c r="J209" s="34"/>
      <c r="K209" s="34"/>
      <c r="L209" s="34"/>
      <c r="M209" s="34"/>
      <c r="N209" s="34"/>
      <c r="O209" s="34"/>
      <c r="P209" s="34"/>
      <c r="Q209" s="34"/>
      <c r="R209" s="34"/>
      <c r="S209" s="34"/>
      <c r="T209" s="34"/>
    </row>
    <row r="210" ht="15.75" customHeight="1">
      <c r="A210" s="30">
        <v>769.0</v>
      </c>
      <c r="B210" s="31" t="s">
        <v>48</v>
      </c>
      <c r="C210" s="32" t="s">
        <v>381</v>
      </c>
      <c r="D210" s="32" t="s">
        <v>382</v>
      </c>
      <c r="E210" s="32">
        <v>7.0</v>
      </c>
      <c r="F210" s="32">
        <v>7.0</v>
      </c>
      <c r="G210" s="32">
        <v>7.0</v>
      </c>
      <c r="H210" s="32">
        <v>7.0</v>
      </c>
      <c r="I210" s="35"/>
      <c r="J210" s="34"/>
      <c r="K210" s="34"/>
      <c r="L210" s="34"/>
      <c r="M210" s="34"/>
      <c r="N210" s="34"/>
      <c r="O210" s="34"/>
      <c r="P210" s="34"/>
      <c r="Q210" s="34"/>
      <c r="R210" s="34"/>
      <c r="S210" s="34"/>
      <c r="T210" s="34"/>
    </row>
    <row r="211" ht="15.75" customHeight="1">
      <c r="A211" s="30">
        <v>769.0</v>
      </c>
      <c r="B211" s="31" t="s">
        <v>52</v>
      </c>
      <c r="C211" s="32" t="s">
        <v>381</v>
      </c>
      <c r="D211" s="32" t="s">
        <v>383</v>
      </c>
      <c r="E211" s="32">
        <v>7.0</v>
      </c>
      <c r="F211" s="32">
        <v>7.0</v>
      </c>
      <c r="G211" s="32">
        <v>7.0</v>
      </c>
      <c r="H211" s="32">
        <v>7.0</v>
      </c>
      <c r="I211" s="35"/>
      <c r="J211" s="34"/>
      <c r="K211" s="34"/>
      <c r="L211" s="34"/>
      <c r="M211" s="34"/>
      <c r="N211" s="34"/>
      <c r="O211" s="34"/>
      <c r="P211" s="34"/>
      <c r="Q211" s="34"/>
      <c r="R211" s="34"/>
      <c r="S211" s="34"/>
      <c r="T211" s="34"/>
    </row>
    <row r="212" ht="15.75" customHeight="1">
      <c r="A212" s="30">
        <v>769.0</v>
      </c>
      <c r="B212" s="31" t="s">
        <v>54</v>
      </c>
      <c r="C212" s="32" t="s">
        <v>381</v>
      </c>
      <c r="D212" s="32" t="s">
        <v>384</v>
      </c>
      <c r="E212" s="32">
        <v>7.0</v>
      </c>
      <c r="F212" s="32">
        <v>7.0</v>
      </c>
      <c r="G212" s="32">
        <v>7.0</v>
      </c>
      <c r="H212" s="32">
        <v>7.0</v>
      </c>
      <c r="I212" s="35"/>
      <c r="J212" s="34"/>
      <c r="K212" s="34"/>
      <c r="L212" s="34"/>
      <c r="M212" s="34"/>
      <c r="N212" s="34"/>
      <c r="O212" s="34"/>
      <c r="P212" s="34"/>
      <c r="Q212" s="34"/>
      <c r="R212" s="34"/>
      <c r="S212" s="34"/>
      <c r="T212" s="34"/>
    </row>
    <row r="213" ht="15.75" customHeight="1">
      <c r="A213" s="30">
        <v>769.0</v>
      </c>
      <c r="B213" s="31" t="s">
        <v>58</v>
      </c>
      <c r="C213" s="32" t="s">
        <v>381</v>
      </c>
      <c r="D213" s="32" t="s">
        <v>385</v>
      </c>
      <c r="E213" s="32">
        <v>7.0</v>
      </c>
      <c r="F213" s="32">
        <v>7.0</v>
      </c>
      <c r="G213" s="32">
        <v>7.0</v>
      </c>
      <c r="H213" s="32">
        <v>6.0</v>
      </c>
      <c r="I213" s="33" t="s">
        <v>380</v>
      </c>
      <c r="J213" s="34"/>
      <c r="K213" s="34"/>
      <c r="L213" s="34"/>
      <c r="M213" s="34"/>
      <c r="N213" s="34"/>
      <c r="O213" s="34"/>
      <c r="P213" s="34"/>
      <c r="Q213" s="34"/>
      <c r="R213" s="34"/>
      <c r="S213" s="34"/>
      <c r="T213" s="34"/>
    </row>
    <row r="214" ht="15.75" customHeight="1">
      <c r="A214" s="30">
        <v>904.0</v>
      </c>
      <c r="B214" s="31" t="s">
        <v>48</v>
      </c>
      <c r="C214" s="32" t="s">
        <v>386</v>
      </c>
      <c r="D214" s="32" t="s">
        <v>387</v>
      </c>
      <c r="E214" s="32">
        <v>7.0</v>
      </c>
      <c r="F214" s="32">
        <v>7.0</v>
      </c>
      <c r="G214" s="32">
        <v>7.0</v>
      </c>
      <c r="H214" s="32">
        <v>7.0</v>
      </c>
      <c r="I214" s="35"/>
      <c r="J214" s="34"/>
      <c r="K214" s="34"/>
      <c r="L214" s="34"/>
      <c r="M214" s="34"/>
      <c r="N214" s="34"/>
      <c r="O214" s="34"/>
      <c r="P214" s="34"/>
      <c r="Q214" s="34"/>
      <c r="R214" s="34"/>
      <c r="S214" s="34"/>
      <c r="T214" s="34"/>
    </row>
    <row r="215" ht="15.75" customHeight="1">
      <c r="A215" s="30">
        <v>904.0</v>
      </c>
      <c r="B215" s="31" t="s">
        <v>52</v>
      </c>
      <c r="C215" s="32" t="s">
        <v>386</v>
      </c>
      <c r="D215" s="32" t="s">
        <v>388</v>
      </c>
      <c r="E215" s="32">
        <v>7.0</v>
      </c>
      <c r="F215" s="32">
        <v>7.0</v>
      </c>
      <c r="G215" s="32">
        <v>7.0</v>
      </c>
      <c r="H215" s="32">
        <v>7.0</v>
      </c>
      <c r="I215" s="35"/>
      <c r="J215" s="34"/>
      <c r="K215" s="34"/>
      <c r="L215" s="34"/>
      <c r="M215" s="34"/>
      <c r="N215" s="34"/>
      <c r="O215" s="34"/>
      <c r="P215" s="34"/>
      <c r="Q215" s="34"/>
      <c r="R215" s="34"/>
      <c r="S215" s="34"/>
      <c r="T215" s="34"/>
    </row>
    <row r="216" ht="15.75" customHeight="1">
      <c r="A216" s="30">
        <v>904.0</v>
      </c>
      <c r="B216" s="31" t="s">
        <v>54</v>
      </c>
      <c r="C216" s="32" t="s">
        <v>386</v>
      </c>
      <c r="D216" s="32" t="s">
        <v>389</v>
      </c>
      <c r="E216" s="32">
        <v>7.0</v>
      </c>
      <c r="F216" s="32">
        <v>7.0</v>
      </c>
      <c r="G216" s="32">
        <v>7.0</v>
      </c>
      <c r="H216" s="32">
        <v>7.0</v>
      </c>
      <c r="I216" s="35"/>
      <c r="J216" s="34"/>
      <c r="K216" s="34"/>
      <c r="L216" s="34"/>
      <c r="M216" s="34"/>
      <c r="N216" s="34"/>
      <c r="O216" s="34"/>
      <c r="P216" s="34"/>
      <c r="Q216" s="34"/>
      <c r="R216" s="34"/>
      <c r="S216" s="34"/>
      <c r="T216" s="34"/>
    </row>
    <row r="217" ht="15.75" customHeight="1">
      <c r="A217" s="30">
        <v>904.0</v>
      </c>
      <c r="B217" s="31" t="s">
        <v>58</v>
      </c>
      <c r="C217" s="32" t="s">
        <v>386</v>
      </c>
      <c r="D217" s="32" t="s">
        <v>390</v>
      </c>
      <c r="E217" s="32">
        <v>7.0</v>
      </c>
      <c r="F217" s="32">
        <v>7.0</v>
      </c>
      <c r="G217" s="32">
        <v>7.0</v>
      </c>
      <c r="H217" s="32">
        <v>7.0</v>
      </c>
      <c r="I217" s="35"/>
      <c r="J217" s="34"/>
      <c r="K217" s="34"/>
      <c r="L217" s="34"/>
      <c r="M217" s="34"/>
      <c r="N217" s="34"/>
      <c r="O217" s="34"/>
      <c r="P217" s="34"/>
      <c r="Q217" s="34"/>
      <c r="R217" s="34"/>
      <c r="S217" s="34"/>
      <c r="T217" s="34"/>
    </row>
    <row r="218" ht="15.75" customHeight="1">
      <c r="A218" s="30">
        <v>1357.0</v>
      </c>
      <c r="B218" s="31" t="s">
        <v>48</v>
      </c>
      <c r="C218" s="32" t="s">
        <v>391</v>
      </c>
      <c r="D218" s="32" t="s">
        <v>392</v>
      </c>
      <c r="E218" s="32">
        <v>7.0</v>
      </c>
      <c r="F218" s="32">
        <v>7.0</v>
      </c>
      <c r="G218" s="32">
        <v>7.0</v>
      </c>
      <c r="H218" s="32">
        <v>7.0</v>
      </c>
      <c r="I218" s="33" t="s">
        <v>393</v>
      </c>
      <c r="J218" s="34"/>
      <c r="K218" s="34"/>
      <c r="L218" s="34"/>
      <c r="M218" s="34"/>
      <c r="N218" s="34"/>
      <c r="O218" s="34"/>
      <c r="P218" s="34"/>
      <c r="Q218" s="34"/>
      <c r="R218" s="34"/>
      <c r="S218" s="34"/>
      <c r="T218" s="34"/>
    </row>
    <row r="219" ht="15.75" customHeight="1">
      <c r="A219" s="30">
        <v>1357.0</v>
      </c>
      <c r="B219" s="31" t="s">
        <v>52</v>
      </c>
      <c r="C219" s="32" t="s">
        <v>391</v>
      </c>
      <c r="D219" s="32" t="s">
        <v>394</v>
      </c>
      <c r="E219" s="32">
        <v>7.0</v>
      </c>
      <c r="F219" s="32">
        <v>7.0</v>
      </c>
      <c r="G219" s="32">
        <v>7.0</v>
      </c>
      <c r="H219" s="32">
        <v>7.0</v>
      </c>
      <c r="I219" s="35"/>
      <c r="J219" s="34"/>
      <c r="K219" s="34"/>
      <c r="L219" s="34"/>
      <c r="M219" s="34"/>
      <c r="N219" s="34"/>
      <c r="O219" s="34"/>
      <c r="P219" s="34"/>
      <c r="Q219" s="34"/>
      <c r="R219" s="34"/>
      <c r="S219" s="34"/>
      <c r="T219" s="34"/>
    </row>
    <row r="220" ht="15.75" customHeight="1">
      <c r="A220" s="30">
        <v>1357.0</v>
      </c>
      <c r="B220" s="31" t="s">
        <v>54</v>
      </c>
      <c r="C220" s="32" t="s">
        <v>391</v>
      </c>
      <c r="D220" s="32" t="s">
        <v>395</v>
      </c>
      <c r="E220" s="32">
        <v>7.0</v>
      </c>
      <c r="F220" s="32">
        <v>7.0</v>
      </c>
      <c r="G220" s="32">
        <v>7.0</v>
      </c>
      <c r="H220" s="32">
        <v>7.0</v>
      </c>
      <c r="I220" s="35"/>
      <c r="J220" s="34"/>
      <c r="K220" s="34"/>
      <c r="L220" s="34"/>
      <c r="M220" s="34"/>
      <c r="N220" s="34"/>
      <c r="O220" s="34"/>
      <c r="P220" s="34"/>
      <c r="Q220" s="34"/>
      <c r="R220" s="34"/>
      <c r="S220" s="34"/>
      <c r="T220" s="34"/>
    </row>
    <row r="221" ht="15.75" customHeight="1">
      <c r="A221" s="30">
        <v>1357.0</v>
      </c>
      <c r="B221" s="31" t="s">
        <v>58</v>
      </c>
      <c r="C221" s="32" t="s">
        <v>391</v>
      </c>
      <c r="D221" s="32" t="s">
        <v>396</v>
      </c>
      <c r="E221" s="32">
        <v>7.0</v>
      </c>
      <c r="F221" s="32">
        <v>7.0</v>
      </c>
      <c r="G221" s="32">
        <v>7.0</v>
      </c>
      <c r="H221" s="32">
        <v>7.0</v>
      </c>
      <c r="I221" s="33"/>
      <c r="J221" s="34"/>
      <c r="K221" s="34"/>
      <c r="L221" s="34"/>
      <c r="M221" s="34"/>
      <c r="N221" s="34"/>
      <c r="O221" s="34"/>
      <c r="P221" s="34"/>
      <c r="Q221" s="34"/>
      <c r="R221" s="34"/>
      <c r="S221" s="34"/>
      <c r="T221" s="34"/>
    </row>
    <row r="222" ht="15.75" customHeight="1">
      <c r="A222" s="30">
        <v>19.0</v>
      </c>
      <c r="B222" s="31" t="s">
        <v>48</v>
      </c>
      <c r="C222" s="32" t="s">
        <v>397</v>
      </c>
      <c r="D222" s="32" t="s">
        <v>398</v>
      </c>
      <c r="E222" s="32">
        <v>7.0</v>
      </c>
      <c r="F222" s="32">
        <v>7.0</v>
      </c>
      <c r="G222" s="32">
        <v>7.0</v>
      </c>
      <c r="H222" s="32">
        <v>7.0</v>
      </c>
      <c r="I222" s="35"/>
      <c r="J222" s="34"/>
      <c r="K222" s="34"/>
      <c r="L222" s="34"/>
      <c r="M222" s="34"/>
      <c r="N222" s="34"/>
      <c r="O222" s="34"/>
      <c r="P222" s="34"/>
      <c r="Q222" s="34"/>
      <c r="R222" s="34"/>
      <c r="S222" s="34"/>
      <c r="T222" s="34"/>
    </row>
    <row r="223" ht="15.75" customHeight="1">
      <c r="A223" s="30">
        <v>19.0</v>
      </c>
      <c r="B223" s="31" t="s">
        <v>52</v>
      </c>
      <c r="C223" s="32" t="s">
        <v>397</v>
      </c>
      <c r="D223" s="32" t="s">
        <v>399</v>
      </c>
      <c r="E223" s="32">
        <v>7.0</v>
      </c>
      <c r="F223" s="32">
        <v>7.0</v>
      </c>
      <c r="G223" s="32">
        <v>7.0</v>
      </c>
      <c r="H223" s="32">
        <v>7.0</v>
      </c>
      <c r="I223" s="35"/>
      <c r="J223" s="34"/>
      <c r="K223" s="34"/>
      <c r="L223" s="34"/>
      <c r="M223" s="34"/>
      <c r="N223" s="34"/>
      <c r="O223" s="34"/>
      <c r="P223" s="34"/>
      <c r="Q223" s="34"/>
      <c r="R223" s="34"/>
      <c r="S223" s="34"/>
      <c r="T223" s="34"/>
    </row>
    <row r="224" ht="15.75" customHeight="1">
      <c r="A224" s="30">
        <v>19.0</v>
      </c>
      <c r="B224" s="31" t="s">
        <v>54</v>
      </c>
      <c r="C224" s="32" t="s">
        <v>397</v>
      </c>
      <c r="D224" s="32" t="s">
        <v>400</v>
      </c>
      <c r="E224" s="32">
        <v>7.0</v>
      </c>
      <c r="F224" s="32">
        <v>7.0</v>
      </c>
      <c r="G224" s="32">
        <v>7.0</v>
      </c>
      <c r="H224" s="32">
        <v>7.0</v>
      </c>
      <c r="I224" s="35"/>
      <c r="J224" s="34"/>
      <c r="K224" s="34"/>
      <c r="L224" s="34"/>
      <c r="M224" s="34"/>
      <c r="N224" s="34"/>
      <c r="O224" s="34"/>
      <c r="P224" s="34"/>
      <c r="Q224" s="34"/>
      <c r="R224" s="34"/>
      <c r="S224" s="34"/>
      <c r="T224" s="34"/>
    </row>
    <row r="225" ht="15.75" customHeight="1">
      <c r="A225" s="30">
        <v>19.0</v>
      </c>
      <c r="B225" s="31" t="s">
        <v>58</v>
      </c>
      <c r="C225" s="32" t="s">
        <v>397</v>
      </c>
      <c r="D225" s="32" t="s">
        <v>401</v>
      </c>
      <c r="E225" s="32">
        <v>7.0</v>
      </c>
      <c r="F225" s="32">
        <v>7.0</v>
      </c>
      <c r="G225" s="32">
        <v>7.0</v>
      </c>
      <c r="H225" s="32">
        <v>7.0</v>
      </c>
      <c r="I225" s="35"/>
      <c r="J225" s="34"/>
      <c r="K225" s="34"/>
      <c r="L225" s="34"/>
      <c r="M225" s="34"/>
      <c r="N225" s="34"/>
      <c r="O225" s="34"/>
      <c r="P225" s="34"/>
      <c r="Q225" s="34"/>
      <c r="R225" s="34"/>
      <c r="S225" s="34"/>
      <c r="T225" s="34"/>
    </row>
    <row r="226" ht="15.75" customHeight="1">
      <c r="A226" s="30">
        <v>1592.0</v>
      </c>
      <c r="B226" s="31" t="s">
        <v>48</v>
      </c>
      <c r="C226" s="32" t="s">
        <v>402</v>
      </c>
      <c r="D226" s="32" t="s">
        <v>403</v>
      </c>
      <c r="E226" s="32">
        <v>7.0</v>
      </c>
      <c r="F226" s="32">
        <v>7.0</v>
      </c>
      <c r="G226" s="32">
        <v>7.0</v>
      </c>
      <c r="H226" s="32">
        <v>7.0</v>
      </c>
      <c r="I226" s="33" t="s">
        <v>404</v>
      </c>
      <c r="J226" s="34"/>
      <c r="K226" s="34"/>
      <c r="L226" s="34"/>
      <c r="M226" s="34"/>
      <c r="N226" s="34"/>
      <c r="O226" s="34"/>
      <c r="P226" s="34"/>
      <c r="Q226" s="34"/>
      <c r="R226" s="34"/>
      <c r="S226" s="34"/>
      <c r="T226" s="34"/>
    </row>
    <row r="227" ht="15.75" customHeight="1">
      <c r="A227" s="30">
        <v>1592.0</v>
      </c>
      <c r="B227" s="31" t="s">
        <v>52</v>
      </c>
      <c r="C227" s="32" t="s">
        <v>402</v>
      </c>
      <c r="D227" s="32" t="s">
        <v>405</v>
      </c>
      <c r="E227" s="32">
        <v>7.0</v>
      </c>
      <c r="F227" s="32">
        <v>7.0</v>
      </c>
      <c r="G227" s="32">
        <v>7.0</v>
      </c>
      <c r="H227" s="32">
        <v>7.0</v>
      </c>
      <c r="I227" s="35"/>
      <c r="J227" s="34"/>
      <c r="K227" s="34"/>
      <c r="L227" s="34"/>
      <c r="M227" s="34"/>
      <c r="N227" s="34"/>
      <c r="O227" s="34"/>
      <c r="P227" s="34"/>
      <c r="Q227" s="34"/>
      <c r="R227" s="34"/>
      <c r="S227" s="34"/>
      <c r="T227" s="34"/>
    </row>
    <row r="228" ht="15.75" customHeight="1">
      <c r="A228" s="30">
        <v>1592.0</v>
      </c>
      <c r="B228" s="31" t="s">
        <v>54</v>
      </c>
      <c r="C228" s="32" t="s">
        <v>402</v>
      </c>
      <c r="D228" s="32" t="s">
        <v>406</v>
      </c>
      <c r="E228" s="32">
        <v>7.0</v>
      </c>
      <c r="F228" s="32">
        <v>7.0</v>
      </c>
      <c r="G228" s="32">
        <v>7.0</v>
      </c>
      <c r="H228" s="32">
        <v>7.0</v>
      </c>
      <c r="I228" s="35"/>
      <c r="J228" s="34"/>
      <c r="K228" s="34"/>
      <c r="L228" s="34"/>
      <c r="M228" s="34"/>
      <c r="N228" s="34"/>
      <c r="O228" s="34"/>
      <c r="P228" s="34"/>
      <c r="Q228" s="34"/>
      <c r="R228" s="34"/>
      <c r="S228" s="34"/>
      <c r="T228" s="34"/>
    </row>
    <row r="229" ht="15.75" customHeight="1">
      <c r="A229" s="30">
        <v>1592.0</v>
      </c>
      <c r="B229" s="31" t="s">
        <v>58</v>
      </c>
      <c r="C229" s="32" t="s">
        <v>402</v>
      </c>
      <c r="D229" s="32" t="s">
        <v>407</v>
      </c>
      <c r="E229" s="32">
        <v>7.0</v>
      </c>
      <c r="F229" s="32">
        <v>7.0</v>
      </c>
      <c r="G229" s="32">
        <v>7.0</v>
      </c>
      <c r="H229" s="32">
        <v>7.0</v>
      </c>
      <c r="I229" s="35"/>
      <c r="J229" s="34"/>
      <c r="K229" s="34"/>
      <c r="L229" s="34"/>
      <c r="M229" s="34"/>
      <c r="N229" s="34"/>
      <c r="O229" s="34"/>
      <c r="P229" s="34"/>
      <c r="Q229" s="34"/>
      <c r="R229" s="34"/>
      <c r="S229" s="34"/>
      <c r="T229" s="34"/>
    </row>
    <row r="230" ht="15.75" customHeight="1">
      <c r="A230" s="30">
        <v>1505.0</v>
      </c>
      <c r="B230" s="31" t="s">
        <v>48</v>
      </c>
      <c r="C230" s="32" t="s">
        <v>408</v>
      </c>
      <c r="D230" s="32" t="s">
        <v>409</v>
      </c>
      <c r="E230" s="32">
        <v>7.0</v>
      </c>
      <c r="F230" s="32">
        <v>7.0</v>
      </c>
      <c r="G230" s="32">
        <v>7.0</v>
      </c>
      <c r="H230" s="32">
        <v>7.0</v>
      </c>
      <c r="I230" s="35"/>
      <c r="J230" s="34"/>
      <c r="K230" s="34"/>
      <c r="L230" s="34"/>
      <c r="M230" s="34"/>
      <c r="N230" s="34"/>
      <c r="O230" s="34"/>
      <c r="P230" s="34"/>
      <c r="Q230" s="34"/>
      <c r="R230" s="34"/>
      <c r="S230" s="34"/>
      <c r="T230" s="34"/>
    </row>
    <row r="231" ht="15.75" customHeight="1">
      <c r="A231" s="30">
        <v>1505.0</v>
      </c>
      <c r="B231" s="31" t="s">
        <v>52</v>
      </c>
      <c r="C231" s="32" t="s">
        <v>408</v>
      </c>
      <c r="D231" s="32" t="s">
        <v>410</v>
      </c>
      <c r="E231" s="32">
        <v>7.0</v>
      </c>
      <c r="F231" s="32">
        <v>7.0</v>
      </c>
      <c r="G231" s="32">
        <v>7.0</v>
      </c>
      <c r="H231" s="32">
        <v>7.0</v>
      </c>
      <c r="I231" s="35"/>
      <c r="J231" s="34"/>
      <c r="K231" s="34"/>
      <c r="L231" s="34"/>
      <c r="M231" s="34"/>
      <c r="N231" s="34"/>
      <c r="O231" s="34"/>
      <c r="P231" s="34"/>
      <c r="Q231" s="34"/>
      <c r="R231" s="34"/>
      <c r="S231" s="34"/>
      <c r="T231" s="34"/>
    </row>
    <row r="232" ht="15.75" customHeight="1">
      <c r="A232" s="30">
        <v>1505.0</v>
      </c>
      <c r="B232" s="31" t="s">
        <v>54</v>
      </c>
      <c r="C232" s="32" t="s">
        <v>408</v>
      </c>
      <c r="D232" s="32" t="s">
        <v>410</v>
      </c>
      <c r="E232" s="32">
        <v>7.0</v>
      </c>
      <c r="F232" s="32">
        <v>7.0</v>
      </c>
      <c r="G232" s="32">
        <v>7.0</v>
      </c>
      <c r="H232" s="32">
        <v>7.0</v>
      </c>
      <c r="I232" s="35"/>
      <c r="J232" s="34"/>
      <c r="K232" s="34"/>
      <c r="L232" s="34"/>
      <c r="M232" s="34"/>
      <c r="N232" s="34"/>
      <c r="O232" s="34"/>
      <c r="P232" s="34"/>
      <c r="Q232" s="34"/>
      <c r="R232" s="34"/>
      <c r="S232" s="34"/>
      <c r="T232" s="34"/>
    </row>
    <row r="233" ht="15.75" customHeight="1">
      <c r="A233" s="30">
        <v>1505.0</v>
      </c>
      <c r="B233" s="31" t="s">
        <v>58</v>
      </c>
      <c r="C233" s="32" t="s">
        <v>408</v>
      </c>
      <c r="D233" s="32" t="s">
        <v>411</v>
      </c>
      <c r="E233" s="32">
        <v>7.0</v>
      </c>
      <c r="F233" s="32">
        <v>7.0</v>
      </c>
      <c r="G233" s="32">
        <v>7.0</v>
      </c>
      <c r="H233" s="32">
        <v>7.0</v>
      </c>
      <c r="I233" s="35"/>
      <c r="J233" s="34"/>
      <c r="K233" s="34"/>
      <c r="L233" s="34"/>
      <c r="M233" s="34"/>
      <c r="N233" s="34"/>
      <c r="O233" s="34"/>
      <c r="P233" s="34"/>
      <c r="Q233" s="34"/>
      <c r="R233" s="34"/>
      <c r="S233" s="34"/>
      <c r="T233" s="34"/>
    </row>
    <row r="234" ht="15.75" customHeight="1">
      <c r="A234" s="30">
        <v>896.0</v>
      </c>
      <c r="B234" s="31" t="s">
        <v>48</v>
      </c>
      <c r="C234" s="32" t="s">
        <v>412</v>
      </c>
      <c r="D234" s="32" t="s">
        <v>413</v>
      </c>
      <c r="E234" s="32">
        <v>7.0</v>
      </c>
      <c r="F234" s="32">
        <v>7.0</v>
      </c>
      <c r="G234" s="32">
        <v>6.0</v>
      </c>
      <c r="H234" s="32">
        <v>7.0</v>
      </c>
      <c r="I234" s="33" t="s">
        <v>414</v>
      </c>
      <c r="J234" s="34"/>
      <c r="K234" s="34"/>
      <c r="L234" s="34"/>
      <c r="M234" s="34"/>
      <c r="N234" s="34"/>
      <c r="O234" s="34"/>
      <c r="P234" s="34"/>
      <c r="Q234" s="34"/>
      <c r="R234" s="34"/>
      <c r="S234" s="34"/>
      <c r="T234" s="34"/>
    </row>
    <row r="235" ht="15.75" customHeight="1">
      <c r="A235" s="30">
        <v>896.0</v>
      </c>
      <c r="B235" s="31" t="s">
        <v>52</v>
      </c>
      <c r="C235" s="32" t="s">
        <v>412</v>
      </c>
      <c r="D235" s="32" t="s">
        <v>415</v>
      </c>
      <c r="E235" s="32">
        <v>7.0</v>
      </c>
      <c r="F235" s="32">
        <v>7.0</v>
      </c>
      <c r="G235" s="32">
        <v>7.0</v>
      </c>
      <c r="H235" s="32">
        <v>7.0</v>
      </c>
      <c r="I235" s="35"/>
      <c r="J235" s="34"/>
      <c r="K235" s="34"/>
      <c r="L235" s="34"/>
      <c r="M235" s="34"/>
      <c r="N235" s="34"/>
      <c r="O235" s="34"/>
      <c r="P235" s="34"/>
      <c r="Q235" s="34"/>
      <c r="R235" s="34"/>
      <c r="S235" s="34"/>
      <c r="T235" s="34"/>
    </row>
    <row r="236" ht="15.75" customHeight="1">
      <c r="A236" s="30">
        <v>896.0</v>
      </c>
      <c r="B236" s="31" t="s">
        <v>54</v>
      </c>
      <c r="C236" s="32" t="s">
        <v>412</v>
      </c>
      <c r="D236" s="32" t="s">
        <v>415</v>
      </c>
      <c r="E236" s="32">
        <v>7.0</v>
      </c>
      <c r="F236" s="32">
        <v>7.0</v>
      </c>
      <c r="G236" s="32">
        <v>7.0</v>
      </c>
      <c r="H236" s="32">
        <v>7.0</v>
      </c>
      <c r="I236" s="35"/>
      <c r="J236" s="34"/>
      <c r="K236" s="34"/>
      <c r="L236" s="34"/>
      <c r="M236" s="34"/>
      <c r="N236" s="34"/>
      <c r="O236" s="34"/>
      <c r="P236" s="34"/>
      <c r="Q236" s="34"/>
      <c r="R236" s="34"/>
      <c r="S236" s="34"/>
      <c r="T236" s="34"/>
    </row>
    <row r="237" ht="15.75" customHeight="1">
      <c r="A237" s="30">
        <v>896.0</v>
      </c>
      <c r="B237" s="31" t="s">
        <v>58</v>
      </c>
      <c r="C237" s="32" t="s">
        <v>412</v>
      </c>
      <c r="D237" s="32" t="s">
        <v>416</v>
      </c>
      <c r="E237" s="32">
        <v>7.0</v>
      </c>
      <c r="F237" s="32">
        <v>7.0</v>
      </c>
      <c r="G237" s="32">
        <v>7.0</v>
      </c>
      <c r="H237" s="32">
        <v>7.0</v>
      </c>
      <c r="I237" s="35"/>
      <c r="J237" s="34"/>
      <c r="K237" s="34"/>
      <c r="L237" s="34"/>
      <c r="M237" s="34"/>
      <c r="N237" s="34"/>
      <c r="O237" s="34"/>
      <c r="P237" s="34"/>
      <c r="Q237" s="34"/>
      <c r="R237" s="34"/>
      <c r="S237" s="34"/>
      <c r="T237" s="34"/>
    </row>
    <row r="238" ht="15.75" customHeight="1">
      <c r="A238" s="30">
        <v>1437.0</v>
      </c>
      <c r="B238" s="31" t="s">
        <v>48</v>
      </c>
      <c r="C238" s="32" t="s">
        <v>417</v>
      </c>
      <c r="D238" s="32" t="s">
        <v>418</v>
      </c>
      <c r="E238" s="32">
        <v>7.0</v>
      </c>
      <c r="F238" s="32">
        <v>7.0</v>
      </c>
      <c r="G238" s="32">
        <v>6.0</v>
      </c>
      <c r="H238" s="32">
        <v>7.0</v>
      </c>
      <c r="I238" s="33" t="s">
        <v>419</v>
      </c>
      <c r="J238" s="34"/>
      <c r="K238" s="34"/>
      <c r="L238" s="34"/>
      <c r="M238" s="34"/>
      <c r="N238" s="34"/>
      <c r="O238" s="34"/>
      <c r="P238" s="34"/>
      <c r="Q238" s="34"/>
      <c r="R238" s="34"/>
      <c r="S238" s="34"/>
      <c r="T238" s="34"/>
    </row>
    <row r="239" ht="15.75" customHeight="1">
      <c r="A239" s="30">
        <v>1437.0</v>
      </c>
      <c r="B239" s="31" t="s">
        <v>52</v>
      </c>
      <c r="C239" s="32" t="s">
        <v>417</v>
      </c>
      <c r="D239" s="32" t="s">
        <v>420</v>
      </c>
      <c r="E239" s="32">
        <v>7.0</v>
      </c>
      <c r="F239" s="32">
        <v>7.0</v>
      </c>
      <c r="G239" s="32">
        <v>7.0</v>
      </c>
      <c r="H239" s="32">
        <v>7.0</v>
      </c>
      <c r="I239" s="35"/>
      <c r="J239" s="34"/>
      <c r="K239" s="34"/>
      <c r="L239" s="34"/>
      <c r="M239" s="34"/>
      <c r="N239" s="34"/>
      <c r="O239" s="34"/>
      <c r="P239" s="34"/>
      <c r="Q239" s="34"/>
      <c r="R239" s="34"/>
      <c r="S239" s="34"/>
      <c r="T239" s="34"/>
    </row>
    <row r="240" ht="15.75" customHeight="1">
      <c r="A240" s="30">
        <v>1437.0</v>
      </c>
      <c r="B240" s="31" t="s">
        <v>54</v>
      </c>
      <c r="C240" s="32" t="s">
        <v>417</v>
      </c>
      <c r="D240" s="32" t="s">
        <v>421</v>
      </c>
      <c r="E240" s="32">
        <v>7.0</v>
      </c>
      <c r="F240" s="32">
        <v>7.0</v>
      </c>
      <c r="G240" s="32">
        <v>7.0</v>
      </c>
      <c r="H240" s="32">
        <v>7.0</v>
      </c>
      <c r="I240" s="35"/>
      <c r="J240" s="34"/>
      <c r="K240" s="34"/>
      <c r="L240" s="34"/>
      <c r="M240" s="34"/>
      <c r="N240" s="34"/>
      <c r="O240" s="34"/>
      <c r="P240" s="34"/>
      <c r="Q240" s="34"/>
      <c r="R240" s="34"/>
      <c r="S240" s="34"/>
      <c r="T240" s="34"/>
    </row>
    <row r="241" ht="15.75" customHeight="1">
      <c r="A241" s="30">
        <v>1437.0</v>
      </c>
      <c r="B241" s="31" t="s">
        <v>58</v>
      </c>
      <c r="C241" s="32" t="s">
        <v>417</v>
      </c>
      <c r="D241" s="32" t="s">
        <v>422</v>
      </c>
      <c r="E241" s="32">
        <v>7.0</v>
      </c>
      <c r="F241" s="32">
        <v>7.0</v>
      </c>
      <c r="G241" s="32">
        <v>7.0</v>
      </c>
      <c r="H241" s="32">
        <v>6.0</v>
      </c>
      <c r="I241" s="33" t="s">
        <v>423</v>
      </c>
      <c r="J241" s="34"/>
      <c r="K241" s="34"/>
      <c r="L241" s="34"/>
      <c r="M241" s="34"/>
      <c r="N241" s="34"/>
      <c r="O241" s="34"/>
      <c r="P241" s="34"/>
      <c r="Q241" s="34"/>
      <c r="R241" s="34"/>
      <c r="S241" s="34"/>
      <c r="T241" s="34"/>
    </row>
    <row r="242" ht="15.75" customHeight="1">
      <c r="A242" s="30">
        <v>1161.0</v>
      </c>
      <c r="B242" s="31" t="s">
        <v>48</v>
      </c>
      <c r="C242" s="32" t="s">
        <v>424</v>
      </c>
      <c r="D242" s="32" t="s">
        <v>425</v>
      </c>
      <c r="E242" s="32">
        <v>7.0</v>
      </c>
      <c r="F242" s="32">
        <v>7.0</v>
      </c>
      <c r="G242" s="32">
        <v>7.0</v>
      </c>
      <c r="H242" s="32">
        <v>7.0</v>
      </c>
      <c r="I242" s="33" t="s">
        <v>426</v>
      </c>
      <c r="J242" s="34"/>
      <c r="K242" s="34"/>
      <c r="L242" s="34"/>
      <c r="M242" s="34"/>
      <c r="N242" s="34"/>
      <c r="O242" s="34"/>
      <c r="P242" s="34"/>
      <c r="Q242" s="34"/>
      <c r="R242" s="34"/>
      <c r="S242" s="34"/>
      <c r="T242" s="34"/>
    </row>
    <row r="243" ht="15.75" customHeight="1">
      <c r="A243" s="30">
        <v>1161.0</v>
      </c>
      <c r="B243" s="31" t="s">
        <v>52</v>
      </c>
      <c r="C243" s="32" t="s">
        <v>424</v>
      </c>
      <c r="D243" s="32" t="s">
        <v>427</v>
      </c>
      <c r="E243" s="32">
        <v>7.0</v>
      </c>
      <c r="F243" s="32">
        <v>7.0</v>
      </c>
      <c r="G243" s="32">
        <v>7.0</v>
      </c>
      <c r="H243" s="32">
        <v>7.0</v>
      </c>
      <c r="I243" s="33" t="s">
        <v>426</v>
      </c>
      <c r="J243" s="34"/>
      <c r="K243" s="34"/>
      <c r="L243" s="34"/>
      <c r="M243" s="34"/>
      <c r="N243" s="34"/>
      <c r="O243" s="34"/>
      <c r="P243" s="34"/>
      <c r="Q243" s="34"/>
      <c r="R243" s="34"/>
      <c r="S243" s="34"/>
      <c r="T243" s="34"/>
    </row>
    <row r="244" ht="15.75" customHeight="1">
      <c r="A244" s="30">
        <v>1161.0</v>
      </c>
      <c r="B244" s="31" t="s">
        <v>54</v>
      </c>
      <c r="C244" s="32" t="s">
        <v>424</v>
      </c>
      <c r="D244" s="32" t="s">
        <v>428</v>
      </c>
      <c r="E244" s="32">
        <v>7.0</v>
      </c>
      <c r="F244" s="32">
        <v>7.0</v>
      </c>
      <c r="G244" s="32">
        <v>7.0</v>
      </c>
      <c r="H244" s="32">
        <v>7.0</v>
      </c>
      <c r="I244" s="33" t="s">
        <v>426</v>
      </c>
      <c r="J244" s="34"/>
      <c r="K244" s="34"/>
      <c r="L244" s="34"/>
      <c r="M244" s="34"/>
      <c r="N244" s="34"/>
      <c r="O244" s="34"/>
      <c r="P244" s="34"/>
      <c r="Q244" s="34"/>
      <c r="R244" s="34"/>
      <c r="S244" s="34"/>
      <c r="T244" s="34"/>
    </row>
    <row r="245" ht="15.75" customHeight="1">
      <c r="A245" s="30">
        <v>1161.0</v>
      </c>
      <c r="B245" s="31" t="s">
        <v>58</v>
      </c>
      <c r="C245" s="32" t="s">
        <v>424</v>
      </c>
      <c r="D245" s="32" t="s">
        <v>429</v>
      </c>
      <c r="E245" s="32">
        <v>7.0</v>
      </c>
      <c r="F245" s="32">
        <v>7.0</v>
      </c>
      <c r="G245" s="32">
        <v>7.0</v>
      </c>
      <c r="H245" s="32">
        <v>6.0</v>
      </c>
      <c r="I245" s="33" t="s">
        <v>430</v>
      </c>
      <c r="J245" s="34"/>
      <c r="K245" s="34"/>
      <c r="L245" s="34"/>
      <c r="M245" s="34"/>
      <c r="N245" s="34"/>
      <c r="O245" s="34"/>
      <c r="P245" s="34"/>
      <c r="Q245" s="34"/>
      <c r="R245" s="34"/>
      <c r="S245" s="34"/>
      <c r="T245" s="34"/>
    </row>
    <row r="246" ht="15.75" customHeight="1">
      <c r="A246" s="30">
        <v>1224.0</v>
      </c>
      <c r="B246" s="31" t="s">
        <v>48</v>
      </c>
      <c r="C246" s="32" t="s">
        <v>431</v>
      </c>
      <c r="D246" s="32" t="s">
        <v>432</v>
      </c>
      <c r="E246" s="32">
        <v>7.0</v>
      </c>
      <c r="F246" s="32">
        <v>7.0</v>
      </c>
      <c r="G246" s="32">
        <v>7.0</v>
      </c>
      <c r="H246" s="32">
        <v>7.0</v>
      </c>
      <c r="I246" s="35"/>
      <c r="J246" s="34"/>
      <c r="K246" s="34"/>
      <c r="L246" s="34"/>
      <c r="M246" s="34"/>
      <c r="N246" s="34"/>
      <c r="O246" s="34"/>
      <c r="P246" s="34"/>
      <c r="Q246" s="34"/>
      <c r="R246" s="34"/>
      <c r="S246" s="34"/>
      <c r="T246" s="34"/>
    </row>
    <row r="247" ht="15.75" customHeight="1">
      <c r="A247" s="30">
        <v>1224.0</v>
      </c>
      <c r="B247" s="31" t="s">
        <v>52</v>
      </c>
      <c r="C247" s="32" t="s">
        <v>431</v>
      </c>
      <c r="D247" s="32" t="s">
        <v>433</v>
      </c>
      <c r="E247" s="32">
        <v>7.0</v>
      </c>
      <c r="F247" s="32">
        <v>7.0</v>
      </c>
      <c r="G247" s="32">
        <v>7.0</v>
      </c>
      <c r="H247" s="32">
        <v>7.0</v>
      </c>
      <c r="I247" s="35"/>
      <c r="J247" s="34"/>
      <c r="K247" s="34"/>
      <c r="L247" s="34"/>
      <c r="M247" s="34"/>
      <c r="N247" s="34"/>
      <c r="O247" s="34"/>
      <c r="P247" s="34"/>
      <c r="Q247" s="34"/>
      <c r="R247" s="34"/>
      <c r="S247" s="34"/>
      <c r="T247" s="34"/>
    </row>
    <row r="248" ht="15.75" customHeight="1">
      <c r="A248" s="30">
        <v>1224.0</v>
      </c>
      <c r="B248" s="31" t="s">
        <v>54</v>
      </c>
      <c r="C248" s="32" t="s">
        <v>431</v>
      </c>
      <c r="D248" s="32" t="s">
        <v>433</v>
      </c>
      <c r="E248" s="32">
        <v>7.0</v>
      </c>
      <c r="F248" s="32">
        <v>7.0</v>
      </c>
      <c r="G248" s="32">
        <v>7.0</v>
      </c>
      <c r="H248" s="32">
        <v>7.0</v>
      </c>
      <c r="I248" s="35"/>
      <c r="J248" s="34"/>
      <c r="K248" s="34"/>
      <c r="L248" s="34"/>
      <c r="M248" s="34"/>
      <c r="N248" s="34"/>
      <c r="O248" s="34"/>
      <c r="P248" s="34"/>
      <c r="Q248" s="34"/>
      <c r="R248" s="34"/>
      <c r="S248" s="34"/>
      <c r="T248" s="34"/>
    </row>
    <row r="249" ht="15.75" customHeight="1">
      <c r="A249" s="30">
        <v>1224.0</v>
      </c>
      <c r="B249" s="31" t="s">
        <v>58</v>
      </c>
      <c r="C249" s="32" t="s">
        <v>431</v>
      </c>
      <c r="D249" s="32" t="s">
        <v>434</v>
      </c>
      <c r="E249" s="32">
        <v>7.0</v>
      </c>
      <c r="F249" s="32">
        <v>7.0</v>
      </c>
      <c r="G249" s="32">
        <v>7.0</v>
      </c>
      <c r="H249" s="32">
        <v>7.0</v>
      </c>
      <c r="I249" s="35"/>
      <c r="J249" s="34"/>
      <c r="K249" s="34"/>
      <c r="L249" s="34"/>
      <c r="M249" s="34"/>
      <c r="N249" s="34"/>
      <c r="O249" s="34"/>
      <c r="P249" s="34"/>
      <c r="Q249" s="34"/>
      <c r="R249" s="34"/>
      <c r="S249" s="34"/>
      <c r="T249" s="34"/>
    </row>
    <row r="250" ht="15.75" customHeight="1">
      <c r="A250" s="30">
        <v>274.0</v>
      </c>
      <c r="B250" s="31" t="s">
        <v>48</v>
      </c>
      <c r="C250" s="32" t="s">
        <v>435</v>
      </c>
      <c r="D250" s="32" t="s">
        <v>436</v>
      </c>
      <c r="E250" s="32">
        <v>7.0</v>
      </c>
      <c r="F250" s="32">
        <v>7.0</v>
      </c>
      <c r="G250" s="32">
        <v>7.0</v>
      </c>
      <c r="H250" s="32">
        <v>7.0</v>
      </c>
      <c r="I250" s="33" t="s">
        <v>426</v>
      </c>
      <c r="J250" s="34"/>
      <c r="K250" s="34"/>
      <c r="L250" s="34"/>
      <c r="M250" s="34"/>
      <c r="N250" s="34"/>
      <c r="O250" s="34"/>
      <c r="P250" s="34"/>
      <c r="Q250" s="34"/>
      <c r="R250" s="34"/>
      <c r="S250" s="34"/>
      <c r="T250" s="34"/>
    </row>
    <row r="251" ht="15.75" customHeight="1">
      <c r="A251" s="30">
        <v>274.0</v>
      </c>
      <c r="B251" s="31" t="s">
        <v>52</v>
      </c>
      <c r="C251" s="32" t="s">
        <v>435</v>
      </c>
      <c r="D251" s="32" t="s">
        <v>437</v>
      </c>
      <c r="E251" s="32">
        <v>7.0</v>
      </c>
      <c r="F251" s="32">
        <v>7.0</v>
      </c>
      <c r="G251" s="32">
        <v>7.0</v>
      </c>
      <c r="H251" s="32">
        <v>7.0</v>
      </c>
      <c r="I251" s="33" t="s">
        <v>426</v>
      </c>
      <c r="J251" s="34"/>
      <c r="K251" s="34"/>
      <c r="L251" s="34"/>
      <c r="M251" s="34"/>
      <c r="N251" s="34"/>
      <c r="O251" s="34"/>
      <c r="P251" s="34"/>
      <c r="Q251" s="34"/>
      <c r="R251" s="34"/>
      <c r="S251" s="34"/>
      <c r="T251" s="34"/>
    </row>
    <row r="252" ht="15.75" customHeight="1">
      <c r="A252" s="30">
        <v>274.0</v>
      </c>
      <c r="B252" s="31" t="s">
        <v>54</v>
      </c>
      <c r="C252" s="32" t="s">
        <v>435</v>
      </c>
      <c r="D252" s="32" t="s">
        <v>438</v>
      </c>
      <c r="E252" s="32">
        <v>7.0</v>
      </c>
      <c r="F252" s="32">
        <v>7.0</v>
      </c>
      <c r="G252" s="32">
        <v>7.0</v>
      </c>
      <c r="H252" s="32">
        <v>7.0</v>
      </c>
      <c r="I252" s="33" t="s">
        <v>426</v>
      </c>
      <c r="J252" s="34"/>
      <c r="K252" s="34"/>
      <c r="L252" s="34"/>
      <c r="M252" s="34"/>
      <c r="N252" s="34"/>
      <c r="O252" s="34"/>
      <c r="P252" s="34"/>
      <c r="Q252" s="34"/>
      <c r="R252" s="34"/>
      <c r="S252" s="34"/>
      <c r="T252" s="34"/>
    </row>
    <row r="253" ht="15.75" customHeight="1">
      <c r="A253" s="30">
        <v>274.0</v>
      </c>
      <c r="B253" s="31" t="s">
        <v>58</v>
      </c>
      <c r="C253" s="32" t="s">
        <v>435</v>
      </c>
      <c r="D253" s="32" t="s">
        <v>439</v>
      </c>
      <c r="E253" s="32">
        <v>7.0</v>
      </c>
      <c r="F253" s="32">
        <v>7.0</v>
      </c>
      <c r="G253" s="32">
        <v>7.0</v>
      </c>
      <c r="H253" s="32">
        <v>7.0</v>
      </c>
      <c r="I253" s="33" t="s">
        <v>426</v>
      </c>
      <c r="J253" s="34"/>
      <c r="K253" s="34"/>
      <c r="L253" s="34"/>
      <c r="M253" s="34"/>
      <c r="N253" s="34"/>
      <c r="O253" s="34"/>
      <c r="P253" s="34"/>
      <c r="Q253" s="34"/>
      <c r="R253" s="34"/>
      <c r="S253" s="34"/>
      <c r="T253" s="34"/>
    </row>
    <row r="254" ht="15.75" customHeight="1">
      <c r="A254" s="30">
        <v>1250.0</v>
      </c>
      <c r="B254" s="31" t="s">
        <v>48</v>
      </c>
      <c r="C254" s="32" t="s">
        <v>440</v>
      </c>
      <c r="D254" s="32" t="s">
        <v>441</v>
      </c>
      <c r="E254" s="32">
        <v>7.0</v>
      </c>
      <c r="F254" s="32">
        <v>7.0</v>
      </c>
      <c r="G254" s="32">
        <v>7.0</v>
      </c>
      <c r="H254" s="32">
        <v>7.0</v>
      </c>
      <c r="I254" s="35"/>
      <c r="J254" s="34"/>
      <c r="K254" s="34"/>
      <c r="L254" s="34"/>
      <c r="M254" s="34"/>
      <c r="N254" s="34"/>
      <c r="O254" s="34"/>
      <c r="P254" s="34"/>
      <c r="Q254" s="34"/>
      <c r="R254" s="34"/>
      <c r="S254" s="34"/>
      <c r="T254" s="34"/>
    </row>
    <row r="255" ht="15.75" customHeight="1">
      <c r="A255" s="30">
        <v>1250.0</v>
      </c>
      <c r="B255" s="31" t="s">
        <v>52</v>
      </c>
      <c r="C255" s="32" t="s">
        <v>440</v>
      </c>
      <c r="D255" s="32" t="s">
        <v>64</v>
      </c>
      <c r="E255" s="32">
        <v>7.0</v>
      </c>
      <c r="F255" s="32">
        <v>7.0</v>
      </c>
      <c r="G255" s="32">
        <v>7.0</v>
      </c>
      <c r="H255" s="32">
        <v>7.0</v>
      </c>
      <c r="I255" s="35"/>
      <c r="J255" s="34"/>
      <c r="K255" s="34"/>
      <c r="L255" s="34"/>
      <c r="M255" s="34"/>
      <c r="N255" s="34"/>
      <c r="O255" s="34"/>
      <c r="P255" s="34"/>
      <c r="Q255" s="34"/>
      <c r="R255" s="34"/>
      <c r="S255" s="34"/>
      <c r="T255" s="34"/>
    </row>
    <row r="256" ht="15.75" customHeight="1">
      <c r="A256" s="30">
        <v>1250.0</v>
      </c>
      <c r="B256" s="31" t="s">
        <v>54</v>
      </c>
      <c r="C256" s="32" t="s">
        <v>440</v>
      </c>
      <c r="D256" s="32" t="s">
        <v>65</v>
      </c>
      <c r="E256" s="32">
        <v>7.0</v>
      </c>
      <c r="F256" s="32">
        <v>7.0</v>
      </c>
      <c r="G256" s="32">
        <v>7.0</v>
      </c>
      <c r="H256" s="32">
        <v>7.0</v>
      </c>
      <c r="I256" s="35"/>
      <c r="J256" s="34"/>
      <c r="K256" s="34"/>
      <c r="L256" s="34"/>
      <c r="M256" s="34"/>
      <c r="N256" s="34"/>
      <c r="O256" s="34"/>
      <c r="P256" s="34"/>
      <c r="Q256" s="34"/>
      <c r="R256" s="34"/>
      <c r="S256" s="34"/>
      <c r="T256" s="34"/>
    </row>
    <row r="257" ht="15.75" customHeight="1">
      <c r="A257" s="30">
        <v>1250.0</v>
      </c>
      <c r="B257" s="31" t="s">
        <v>58</v>
      </c>
      <c r="C257" s="32" t="s">
        <v>440</v>
      </c>
      <c r="D257" s="32" t="s">
        <v>68</v>
      </c>
      <c r="E257" s="32">
        <v>7.0</v>
      </c>
      <c r="F257" s="32">
        <v>7.0</v>
      </c>
      <c r="G257" s="32">
        <v>7.0</v>
      </c>
      <c r="H257" s="32">
        <v>7.0</v>
      </c>
      <c r="I257" s="35"/>
      <c r="J257" s="34"/>
      <c r="K257" s="34"/>
      <c r="L257" s="34"/>
      <c r="M257" s="34"/>
      <c r="N257" s="34"/>
      <c r="O257" s="34"/>
      <c r="P257" s="34"/>
      <c r="Q257" s="34"/>
      <c r="R257" s="34"/>
      <c r="S257" s="34"/>
      <c r="T257" s="34"/>
    </row>
    <row r="258" ht="15.75" customHeight="1">
      <c r="A258" s="30">
        <v>323.0</v>
      </c>
      <c r="B258" s="31" t="s">
        <v>48</v>
      </c>
      <c r="C258" s="32" t="s">
        <v>442</v>
      </c>
      <c r="D258" s="32" t="s">
        <v>443</v>
      </c>
      <c r="E258" s="32">
        <v>7.0</v>
      </c>
      <c r="F258" s="32">
        <v>7.0</v>
      </c>
      <c r="G258" s="32">
        <v>7.0</v>
      </c>
      <c r="H258" s="32">
        <v>7.0</v>
      </c>
      <c r="I258" s="35"/>
      <c r="J258" s="34"/>
      <c r="K258" s="34"/>
      <c r="L258" s="34"/>
      <c r="M258" s="34"/>
      <c r="N258" s="34"/>
      <c r="O258" s="34"/>
      <c r="P258" s="34"/>
      <c r="Q258" s="34"/>
      <c r="R258" s="34"/>
      <c r="S258" s="34"/>
      <c r="T258" s="34"/>
    </row>
    <row r="259" ht="15.75" customHeight="1">
      <c r="A259" s="30">
        <v>323.0</v>
      </c>
      <c r="B259" s="31" t="s">
        <v>52</v>
      </c>
      <c r="C259" s="32" t="s">
        <v>442</v>
      </c>
      <c r="D259" s="32" t="s">
        <v>444</v>
      </c>
      <c r="E259" s="32">
        <v>7.0</v>
      </c>
      <c r="F259" s="32">
        <v>7.0</v>
      </c>
      <c r="G259" s="32">
        <v>7.0</v>
      </c>
      <c r="H259" s="32">
        <v>7.0</v>
      </c>
      <c r="I259" s="35"/>
      <c r="J259" s="34"/>
      <c r="K259" s="34"/>
      <c r="L259" s="34"/>
      <c r="M259" s="34"/>
      <c r="N259" s="34"/>
      <c r="O259" s="34"/>
      <c r="P259" s="34"/>
      <c r="Q259" s="34"/>
      <c r="R259" s="34"/>
      <c r="S259" s="34"/>
      <c r="T259" s="34"/>
    </row>
    <row r="260" ht="15.75" customHeight="1">
      <c r="A260" s="30">
        <v>323.0</v>
      </c>
      <c r="B260" s="31" t="s">
        <v>54</v>
      </c>
      <c r="C260" s="32" t="s">
        <v>442</v>
      </c>
      <c r="D260" s="32" t="s">
        <v>445</v>
      </c>
      <c r="E260" s="32">
        <v>7.0</v>
      </c>
      <c r="F260" s="32">
        <v>7.0</v>
      </c>
      <c r="G260" s="32">
        <v>7.0</v>
      </c>
      <c r="H260" s="32">
        <v>7.0</v>
      </c>
      <c r="I260" s="35"/>
      <c r="J260" s="34"/>
      <c r="K260" s="34"/>
      <c r="L260" s="34"/>
      <c r="M260" s="34"/>
      <c r="N260" s="34"/>
      <c r="O260" s="34"/>
      <c r="P260" s="34"/>
      <c r="Q260" s="34"/>
      <c r="R260" s="34"/>
      <c r="S260" s="34"/>
      <c r="T260" s="34"/>
    </row>
    <row r="261" ht="15.75" customHeight="1">
      <c r="A261" s="30">
        <v>323.0</v>
      </c>
      <c r="B261" s="31" t="s">
        <v>58</v>
      </c>
      <c r="C261" s="32" t="s">
        <v>442</v>
      </c>
      <c r="D261" s="32" t="s">
        <v>446</v>
      </c>
      <c r="E261" s="32">
        <v>7.0</v>
      </c>
      <c r="F261" s="32">
        <v>7.0</v>
      </c>
      <c r="G261" s="32">
        <v>7.0</v>
      </c>
      <c r="H261" s="32">
        <v>6.0</v>
      </c>
      <c r="I261" s="33" t="s">
        <v>447</v>
      </c>
      <c r="J261" s="34"/>
      <c r="K261" s="34"/>
      <c r="L261" s="34"/>
      <c r="M261" s="34"/>
      <c r="N261" s="34"/>
      <c r="O261" s="34"/>
      <c r="P261" s="34"/>
      <c r="Q261" s="34"/>
      <c r="R261" s="34"/>
      <c r="S261" s="34"/>
      <c r="T261" s="34"/>
    </row>
    <row r="262" ht="15.75" customHeight="1">
      <c r="A262" s="30">
        <v>1727.0</v>
      </c>
      <c r="B262" s="31" t="s">
        <v>48</v>
      </c>
      <c r="C262" s="32" t="s">
        <v>448</v>
      </c>
      <c r="D262" s="32" t="s">
        <v>449</v>
      </c>
      <c r="E262" s="32">
        <v>7.0</v>
      </c>
      <c r="F262" s="32">
        <v>7.0</v>
      </c>
      <c r="G262" s="32">
        <v>7.0</v>
      </c>
      <c r="H262" s="32">
        <v>7.0</v>
      </c>
      <c r="I262" s="35"/>
      <c r="J262" s="34"/>
      <c r="K262" s="34"/>
      <c r="L262" s="34"/>
      <c r="M262" s="34"/>
      <c r="N262" s="34"/>
      <c r="O262" s="34"/>
      <c r="P262" s="34"/>
      <c r="Q262" s="34"/>
      <c r="R262" s="34"/>
      <c r="S262" s="34"/>
      <c r="T262" s="34"/>
    </row>
    <row r="263" ht="15.75" customHeight="1">
      <c r="A263" s="30">
        <v>1727.0</v>
      </c>
      <c r="B263" s="31" t="s">
        <v>52</v>
      </c>
      <c r="C263" s="32" t="s">
        <v>448</v>
      </c>
      <c r="D263" s="32" t="s">
        <v>450</v>
      </c>
      <c r="E263" s="32">
        <v>7.0</v>
      </c>
      <c r="F263" s="32">
        <v>7.0</v>
      </c>
      <c r="G263" s="32">
        <v>7.0</v>
      </c>
      <c r="H263" s="32">
        <v>7.0</v>
      </c>
      <c r="I263" s="35"/>
      <c r="J263" s="34"/>
      <c r="K263" s="34"/>
      <c r="L263" s="34"/>
      <c r="M263" s="34"/>
      <c r="N263" s="34"/>
      <c r="O263" s="34"/>
      <c r="P263" s="34"/>
      <c r="Q263" s="34"/>
      <c r="R263" s="34"/>
      <c r="S263" s="34"/>
      <c r="T263" s="34"/>
    </row>
    <row r="264" ht="15.75" customHeight="1">
      <c r="A264" s="30">
        <v>1727.0</v>
      </c>
      <c r="B264" s="31" t="s">
        <v>54</v>
      </c>
      <c r="C264" s="32" t="s">
        <v>448</v>
      </c>
      <c r="D264" s="32" t="s">
        <v>451</v>
      </c>
      <c r="E264" s="32">
        <v>7.0</v>
      </c>
      <c r="F264" s="32">
        <v>7.0</v>
      </c>
      <c r="G264" s="32">
        <v>7.0</v>
      </c>
      <c r="H264" s="32">
        <v>7.0</v>
      </c>
      <c r="I264" s="35"/>
      <c r="J264" s="34"/>
      <c r="K264" s="34"/>
      <c r="L264" s="34"/>
      <c r="M264" s="34"/>
      <c r="N264" s="34"/>
      <c r="O264" s="34"/>
      <c r="P264" s="34"/>
      <c r="Q264" s="34"/>
      <c r="R264" s="34"/>
      <c r="S264" s="34"/>
      <c r="T264" s="34"/>
    </row>
    <row r="265" ht="15.75" customHeight="1">
      <c r="A265" s="30">
        <v>1727.0</v>
      </c>
      <c r="B265" s="31" t="s">
        <v>58</v>
      </c>
      <c r="C265" s="32" t="s">
        <v>448</v>
      </c>
      <c r="D265" s="32" t="s">
        <v>452</v>
      </c>
      <c r="E265" s="32">
        <v>7.0</v>
      </c>
      <c r="F265" s="32">
        <v>7.0</v>
      </c>
      <c r="G265" s="32">
        <v>7.0</v>
      </c>
      <c r="H265" s="32">
        <v>7.0</v>
      </c>
      <c r="I265" s="35"/>
      <c r="J265" s="34"/>
      <c r="K265" s="34"/>
      <c r="L265" s="34"/>
      <c r="M265" s="34"/>
      <c r="N265" s="34"/>
      <c r="O265" s="34"/>
      <c r="P265" s="34"/>
      <c r="Q265" s="34"/>
      <c r="R265" s="34"/>
      <c r="S265" s="34"/>
      <c r="T265" s="34"/>
    </row>
    <row r="266" ht="15.75" customHeight="1">
      <c r="A266" s="30">
        <v>285.0</v>
      </c>
      <c r="B266" s="31" t="s">
        <v>48</v>
      </c>
      <c r="C266" s="32" t="s">
        <v>453</v>
      </c>
      <c r="D266" s="32" t="s">
        <v>454</v>
      </c>
      <c r="E266" s="32">
        <v>7.0</v>
      </c>
      <c r="F266" s="32">
        <v>7.0</v>
      </c>
      <c r="G266" s="32">
        <v>7.0</v>
      </c>
      <c r="H266" s="32">
        <v>7.0</v>
      </c>
      <c r="I266" s="33" t="s">
        <v>455</v>
      </c>
      <c r="J266" s="34"/>
      <c r="K266" s="34"/>
      <c r="L266" s="34"/>
      <c r="M266" s="34"/>
      <c r="N266" s="34"/>
      <c r="O266" s="34"/>
      <c r="P266" s="34"/>
      <c r="Q266" s="34"/>
      <c r="R266" s="34"/>
      <c r="S266" s="34"/>
      <c r="T266" s="34"/>
    </row>
    <row r="267" ht="15.75" customHeight="1">
      <c r="A267" s="30">
        <v>285.0</v>
      </c>
      <c r="B267" s="31" t="s">
        <v>52</v>
      </c>
      <c r="C267" s="32" t="s">
        <v>453</v>
      </c>
      <c r="D267" s="32" t="s">
        <v>456</v>
      </c>
      <c r="E267" s="32">
        <v>7.0</v>
      </c>
      <c r="F267" s="32">
        <v>7.0</v>
      </c>
      <c r="G267" s="32">
        <v>7.0</v>
      </c>
      <c r="H267" s="32">
        <v>7.0</v>
      </c>
      <c r="I267" s="35"/>
      <c r="J267" s="34"/>
      <c r="K267" s="34"/>
      <c r="L267" s="34"/>
      <c r="M267" s="34"/>
      <c r="N267" s="34"/>
      <c r="O267" s="34"/>
      <c r="P267" s="34"/>
      <c r="Q267" s="34"/>
      <c r="R267" s="34"/>
      <c r="S267" s="34"/>
      <c r="T267" s="34"/>
    </row>
    <row r="268" ht="15.75" customHeight="1">
      <c r="A268" s="30">
        <v>285.0</v>
      </c>
      <c r="B268" s="31" t="s">
        <v>54</v>
      </c>
      <c r="C268" s="32" t="s">
        <v>453</v>
      </c>
      <c r="D268" s="32" t="s">
        <v>457</v>
      </c>
      <c r="E268" s="32">
        <v>7.0</v>
      </c>
      <c r="F268" s="32">
        <v>7.0</v>
      </c>
      <c r="G268" s="32">
        <v>7.0</v>
      </c>
      <c r="H268" s="32">
        <v>7.0</v>
      </c>
      <c r="I268" s="35"/>
      <c r="J268" s="34"/>
      <c r="K268" s="34"/>
      <c r="L268" s="34"/>
      <c r="M268" s="34"/>
      <c r="N268" s="34"/>
      <c r="O268" s="34"/>
      <c r="P268" s="34"/>
      <c r="Q268" s="34"/>
      <c r="R268" s="34"/>
      <c r="S268" s="34"/>
      <c r="T268" s="34"/>
    </row>
    <row r="269" ht="15.75" customHeight="1">
      <c r="A269" s="30">
        <v>285.0</v>
      </c>
      <c r="B269" s="31" t="s">
        <v>58</v>
      </c>
      <c r="C269" s="32" t="s">
        <v>453</v>
      </c>
      <c r="D269" s="32" t="s">
        <v>458</v>
      </c>
      <c r="E269" s="32">
        <v>7.0</v>
      </c>
      <c r="F269" s="32">
        <v>7.0</v>
      </c>
      <c r="G269" s="32">
        <v>7.0</v>
      </c>
      <c r="H269" s="32">
        <v>7.0</v>
      </c>
      <c r="I269" s="35"/>
      <c r="J269" s="34"/>
      <c r="K269" s="34"/>
      <c r="L269" s="34"/>
      <c r="M269" s="34"/>
      <c r="N269" s="34"/>
      <c r="O269" s="34"/>
      <c r="P269" s="34"/>
      <c r="Q269" s="34"/>
      <c r="R269" s="34"/>
      <c r="S269" s="34"/>
      <c r="T269" s="34"/>
    </row>
    <row r="270" ht="15.75" customHeight="1">
      <c r="A270" s="30">
        <v>1386.0</v>
      </c>
      <c r="B270" s="31" t="s">
        <v>48</v>
      </c>
      <c r="C270" s="32" t="s">
        <v>459</v>
      </c>
      <c r="D270" s="32" t="s">
        <v>460</v>
      </c>
      <c r="E270" s="32">
        <v>7.0</v>
      </c>
      <c r="F270" s="32">
        <v>7.0</v>
      </c>
      <c r="G270" s="32">
        <v>7.0</v>
      </c>
      <c r="H270" s="32">
        <v>7.0</v>
      </c>
      <c r="I270" s="33" t="s">
        <v>426</v>
      </c>
      <c r="J270" s="34"/>
      <c r="K270" s="34"/>
      <c r="L270" s="34"/>
      <c r="M270" s="34"/>
      <c r="N270" s="34"/>
      <c r="O270" s="34"/>
      <c r="P270" s="34"/>
      <c r="Q270" s="34"/>
      <c r="R270" s="34"/>
      <c r="S270" s="34"/>
      <c r="T270" s="34"/>
    </row>
    <row r="271" ht="15.75" customHeight="1">
      <c r="A271" s="30">
        <v>1386.0</v>
      </c>
      <c r="B271" s="31" t="s">
        <v>52</v>
      </c>
      <c r="C271" s="32" t="s">
        <v>459</v>
      </c>
      <c r="D271" s="32" t="s">
        <v>461</v>
      </c>
      <c r="E271" s="32">
        <v>7.0</v>
      </c>
      <c r="F271" s="32">
        <v>7.0</v>
      </c>
      <c r="G271" s="32">
        <v>7.0</v>
      </c>
      <c r="H271" s="32">
        <v>7.0</v>
      </c>
      <c r="I271" s="33" t="s">
        <v>426</v>
      </c>
      <c r="J271" s="34"/>
      <c r="K271" s="34"/>
      <c r="L271" s="34"/>
      <c r="M271" s="34"/>
      <c r="N271" s="34"/>
      <c r="O271" s="34"/>
      <c r="P271" s="34"/>
      <c r="Q271" s="34"/>
      <c r="R271" s="34"/>
      <c r="S271" s="34"/>
      <c r="T271" s="34"/>
    </row>
    <row r="272" ht="15.75" customHeight="1">
      <c r="A272" s="30">
        <v>1386.0</v>
      </c>
      <c r="B272" s="31" t="s">
        <v>54</v>
      </c>
      <c r="C272" s="32" t="s">
        <v>459</v>
      </c>
      <c r="D272" s="32" t="s">
        <v>462</v>
      </c>
      <c r="E272" s="32">
        <v>7.0</v>
      </c>
      <c r="F272" s="32">
        <v>7.0</v>
      </c>
      <c r="G272" s="32">
        <v>7.0</v>
      </c>
      <c r="H272" s="32">
        <v>7.0</v>
      </c>
      <c r="I272" s="33" t="s">
        <v>426</v>
      </c>
      <c r="J272" s="34"/>
      <c r="K272" s="34"/>
      <c r="L272" s="34"/>
      <c r="M272" s="34"/>
      <c r="N272" s="34"/>
      <c r="O272" s="34"/>
      <c r="P272" s="34"/>
      <c r="Q272" s="34"/>
      <c r="R272" s="34"/>
      <c r="S272" s="34"/>
      <c r="T272" s="34"/>
    </row>
    <row r="273" ht="15.75" customHeight="1">
      <c r="A273" s="30">
        <v>1386.0</v>
      </c>
      <c r="B273" s="31" t="s">
        <v>58</v>
      </c>
      <c r="C273" s="32" t="s">
        <v>459</v>
      </c>
      <c r="D273" s="32" t="s">
        <v>463</v>
      </c>
      <c r="E273" s="32">
        <v>7.0</v>
      </c>
      <c r="F273" s="32">
        <v>7.0</v>
      </c>
      <c r="G273" s="32">
        <v>7.0</v>
      </c>
      <c r="H273" s="32">
        <v>7.0</v>
      </c>
      <c r="I273" s="33" t="s">
        <v>426</v>
      </c>
      <c r="J273" s="34"/>
      <c r="K273" s="34"/>
      <c r="L273" s="34"/>
      <c r="M273" s="34"/>
      <c r="N273" s="34"/>
      <c r="O273" s="34"/>
      <c r="P273" s="34"/>
      <c r="Q273" s="34"/>
      <c r="R273" s="34"/>
      <c r="S273" s="34"/>
      <c r="T273" s="34"/>
    </row>
    <row r="274" ht="15.75" customHeight="1">
      <c r="A274" s="30">
        <v>37.0</v>
      </c>
      <c r="B274" s="31" t="s">
        <v>48</v>
      </c>
      <c r="C274" s="32" t="s">
        <v>464</v>
      </c>
      <c r="D274" s="32" t="s">
        <v>465</v>
      </c>
      <c r="E274" s="32">
        <v>7.0</v>
      </c>
      <c r="F274" s="32">
        <v>7.0</v>
      </c>
      <c r="G274" s="32">
        <v>7.0</v>
      </c>
      <c r="H274" s="32">
        <v>7.0</v>
      </c>
      <c r="I274" s="35"/>
      <c r="J274" s="34"/>
      <c r="K274" s="34"/>
      <c r="L274" s="34"/>
      <c r="M274" s="34"/>
      <c r="N274" s="34"/>
      <c r="O274" s="34"/>
      <c r="P274" s="34"/>
      <c r="Q274" s="34"/>
      <c r="R274" s="34"/>
      <c r="S274" s="34"/>
      <c r="T274" s="34"/>
    </row>
    <row r="275" ht="15.75" customHeight="1">
      <c r="A275" s="30">
        <v>37.0</v>
      </c>
      <c r="B275" s="31" t="s">
        <v>52</v>
      </c>
      <c r="C275" s="32" t="s">
        <v>464</v>
      </c>
      <c r="D275" s="32" t="s">
        <v>466</v>
      </c>
      <c r="E275" s="32">
        <v>7.0</v>
      </c>
      <c r="F275" s="32">
        <v>7.0</v>
      </c>
      <c r="G275" s="32">
        <v>7.0</v>
      </c>
      <c r="H275" s="32">
        <v>7.0</v>
      </c>
      <c r="I275" s="35"/>
      <c r="J275" s="34"/>
      <c r="K275" s="34"/>
      <c r="L275" s="34"/>
      <c r="M275" s="34"/>
      <c r="N275" s="34"/>
      <c r="O275" s="34"/>
      <c r="P275" s="34"/>
      <c r="Q275" s="34"/>
      <c r="R275" s="34"/>
      <c r="S275" s="34"/>
      <c r="T275" s="34"/>
    </row>
    <row r="276" ht="15.75" customHeight="1">
      <c r="A276" s="30">
        <v>37.0</v>
      </c>
      <c r="B276" s="31" t="s">
        <v>54</v>
      </c>
      <c r="C276" s="32" t="s">
        <v>464</v>
      </c>
      <c r="D276" s="32" t="s">
        <v>467</v>
      </c>
      <c r="E276" s="32">
        <v>7.0</v>
      </c>
      <c r="F276" s="32">
        <v>7.0</v>
      </c>
      <c r="G276" s="32">
        <v>7.0</v>
      </c>
      <c r="H276" s="32">
        <v>7.0</v>
      </c>
      <c r="I276" s="35"/>
      <c r="J276" s="34"/>
      <c r="K276" s="34"/>
      <c r="L276" s="34"/>
      <c r="M276" s="34"/>
      <c r="N276" s="34"/>
      <c r="O276" s="34"/>
      <c r="P276" s="34"/>
      <c r="Q276" s="34"/>
      <c r="R276" s="34"/>
      <c r="S276" s="34"/>
      <c r="T276" s="34"/>
    </row>
    <row r="277" ht="15.75" customHeight="1">
      <c r="A277" s="30">
        <v>37.0</v>
      </c>
      <c r="B277" s="31" t="s">
        <v>58</v>
      </c>
      <c r="C277" s="32" t="s">
        <v>464</v>
      </c>
      <c r="D277" s="32" t="s">
        <v>468</v>
      </c>
      <c r="E277" s="32">
        <v>7.0</v>
      </c>
      <c r="F277" s="32">
        <v>7.0</v>
      </c>
      <c r="G277" s="32">
        <v>7.0</v>
      </c>
      <c r="H277" s="32">
        <v>5.0</v>
      </c>
      <c r="I277" s="33" t="s">
        <v>469</v>
      </c>
      <c r="J277" s="34"/>
      <c r="K277" s="34"/>
      <c r="L277" s="34"/>
      <c r="M277" s="34"/>
      <c r="N277" s="34"/>
      <c r="O277" s="34"/>
      <c r="P277" s="34"/>
      <c r="Q277" s="34"/>
      <c r="R277" s="34"/>
      <c r="S277" s="34"/>
      <c r="T277" s="34"/>
    </row>
    <row r="278" ht="15.75" customHeight="1">
      <c r="A278" s="30">
        <v>1674.0</v>
      </c>
      <c r="B278" s="31" t="s">
        <v>48</v>
      </c>
      <c r="C278" s="32" t="s">
        <v>470</v>
      </c>
      <c r="D278" s="32" t="s">
        <v>471</v>
      </c>
      <c r="E278" s="32">
        <v>7.0</v>
      </c>
      <c r="F278" s="32">
        <v>7.0</v>
      </c>
      <c r="G278" s="32">
        <v>7.0</v>
      </c>
      <c r="H278" s="32">
        <v>7.0</v>
      </c>
      <c r="I278" s="33" t="s">
        <v>426</v>
      </c>
      <c r="J278" s="34"/>
      <c r="K278" s="34"/>
      <c r="L278" s="34"/>
      <c r="M278" s="34"/>
      <c r="N278" s="34"/>
      <c r="O278" s="34"/>
      <c r="P278" s="34"/>
      <c r="Q278" s="34"/>
      <c r="R278" s="34"/>
      <c r="S278" s="34"/>
      <c r="T278" s="34"/>
    </row>
    <row r="279" ht="15.75" customHeight="1">
      <c r="A279" s="30">
        <v>1674.0</v>
      </c>
      <c r="B279" s="31" t="s">
        <v>52</v>
      </c>
      <c r="C279" s="32" t="s">
        <v>470</v>
      </c>
      <c r="D279" s="32" t="s">
        <v>472</v>
      </c>
      <c r="E279" s="32">
        <v>7.0</v>
      </c>
      <c r="F279" s="32">
        <v>7.0</v>
      </c>
      <c r="G279" s="32">
        <v>7.0</v>
      </c>
      <c r="H279" s="32">
        <v>7.0</v>
      </c>
      <c r="I279" s="33" t="s">
        <v>426</v>
      </c>
      <c r="J279" s="34"/>
      <c r="K279" s="34"/>
      <c r="L279" s="34"/>
      <c r="M279" s="34"/>
      <c r="N279" s="34"/>
      <c r="O279" s="34"/>
      <c r="P279" s="34"/>
      <c r="Q279" s="34"/>
      <c r="R279" s="34"/>
      <c r="S279" s="34"/>
      <c r="T279" s="34"/>
    </row>
    <row r="280" ht="15.75" customHeight="1">
      <c r="A280" s="30">
        <v>1674.0</v>
      </c>
      <c r="B280" s="31" t="s">
        <v>54</v>
      </c>
      <c r="C280" s="32" t="s">
        <v>470</v>
      </c>
      <c r="D280" s="32" t="s">
        <v>473</v>
      </c>
      <c r="E280" s="32">
        <v>7.0</v>
      </c>
      <c r="F280" s="32">
        <v>7.0</v>
      </c>
      <c r="G280" s="32">
        <v>7.0</v>
      </c>
      <c r="H280" s="32">
        <v>7.0</v>
      </c>
      <c r="I280" s="33" t="s">
        <v>426</v>
      </c>
      <c r="J280" s="34"/>
      <c r="K280" s="34"/>
      <c r="L280" s="34"/>
      <c r="M280" s="34"/>
      <c r="N280" s="34"/>
      <c r="O280" s="34"/>
      <c r="P280" s="34"/>
      <c r="Q280" s="34"/>
      <c r="R280" s="34"/>
      <c r="S280" s="34"/>
      <c r="T280" s="34"/>
    </row>
    <row r="281" ht="15.75" customHeight="1">
      <c r="A281" s="30">
        <v>1674.0</v>
      </c>
      <c r="B281" s="31" t="s">
        <v>58</v>
      </c>
      <c r="C281" s="32" t="s">
        <v>470</v>
      </c>
      <c r="D281" s="32" t="s">
        <v>474</v>
      </c>
      <c r="E281" s="32">
        <v>7.0</v>
      </c>
      <c r="F281" s="32">
        <v>7.0</v>
      </c>
      <c r="G281" s="32">
        <v>7.0</v>
      </c>
      <c r="H281" s="32">
        <v>7.0</v>
      </c>
      <c r="I281" s="33" t="s">
        <v>426</v>
      </c>
      <c r="J281" s="34"/>
      <c r="K281" s="34"/>
      <c r="L281" s="34"/>
      <c r="M281" s="34"/>
      <c r="N281" s="34"/>
      <c r="O281" s="34"/>
      <c r="P281" s="34"/>
      <c r="Q281" s="34"/>
      <c r="R281" s="34"/>
      <c r="S281" s="34"/>
      <c r="T281" s="34"/>
    </row>
    <row r="282" ht="15.75" customHeight="1">
      <c r="A282" s="30">
        <v>212.0</v>
      </c>
      <c r="B282" s="31" t="s">
        <v>48</v>
      </c>
      <c r="C282" s="32" t="s">
        <v>475</v>
      </c>
      <c r="D282" s="32" t="s">
        <v>476</v>
      </c>
      <c r="E282" s="32">
        <v>7.0</v>
      </c>
      <c r="F282" s="32">
        <v>7.0</v>
      </c>
      <c r="G282" s="32">
        <v>7.0</v>
      </c>
      <c r="H282" s="32">
        <v>7.0</v>
      </c>
      <c r="I282" s="35"/>
      <c r="J282" s="34"/>
      <c r="K282" s="34"/>
      <c r="L282" s="34"/>
      <c r="M282" s="34"/>
      <c r="N282" s="34"/>
      <c r="O282" s="34"/>
      <c r="P282" s="34"/>
      <c r="Q282" s="34"/>
      <c r="R282" s="34"/>
      <c r="S282" s="34"/>
      <c r="T282" s="34"/>
    </row>
    <row r="283" ht="15.75" customHeight="1">
      <c r="A283" s="30">
        <v>212.0</v>
      </c>
      <c r="B283" s="31" t="s">
        <v>52</v>
      </c>
      <c r="C283" s="32" t="s">
        <v>475</v>
      </c>
      <c r="D283" s="32" t="s">
        <v>477</v>
      </c>
      <c r="E283" s="32">
        <v>7.0</v>
      </c>
      <c r="F283" s="32">
        <v>7.0</v>
      </c>
      <c r="G283" s="32">
        <v>7.0</v>
      </c>
      <c r="H283" s="32">
        <v>7.0</v>
      </c>
      <c r="I283" s="35"/>
      <c r="J283" s="34"/>
      <c r="K283" s="34"/>
      <c r="L283" s="34"/>
      <c r="M283" s="34"/>
      <c r="N283" s="34"/>
      <c r="O283" s="34"/>
      <c r="P283" s="34"/>
      <c r="Q283" s="34"/>
      <c r="R283" s="34"/>
      <c r="S283" s="34"/>
      <c r="T283" s="34"/>
    </row>
    <row r="284" ht="15.75" customHeight="1">
      <c r="A284" s="30">
        <v>212.0</v>
      </c>
      <c r="B284" s="31" t="s">
        <v>54</v>
      </c>
      <c r="C284" s="32" t="s">
        <v>475</v>
      </c>
      <c r="D284" s="32" t="s">
        <v>478</v>
      </c>
      <c r="E284" s="32">
        <v>7.0</v>
      </c>
      <c r="F284" s="32">
        <v>7.0</v>
      </c>
      <c r="G284" s="32">
        <v>7.0</v>
      </c>
      <c r="H284" s="32">
        <v>7.0</v>
      </c>
      <c r="I284" s="35"/>
      <c r="J284" s="34"/>
      <c r="K284" s="34"/>
      <c r="L284" s="34"/>
      <c r="M284" s="34"/>
      <c r="N284" s="34"/>
      <c r="O284" s="34"/>
      <c r="P284" s="34"/>
      <c r="Q284" s="34"/>
      <c r="R284" s="34"/>
      <c r="S284" s="34"/>
      <c r="T284" s="34"/>
    </row>
    <row r="285" ht="15.75" customHeight="1">
      <c r="A285" s="30">
        <v>212.0</v>
      </c>
      <c r="B285" s="31" t="s">
        <v>58</v>
      </c>
      <c r="C285" s="32" t="s">
        <v>475</v>
      </c>
      <c r="D285" s="32" t="s">
        <v>479</v>
      </c>
      <c r="E285" s="32">
        <v>7.0</v>
      </c>
      <c r="F285" s="32">
        <v>7.0</v>
      </c>
      <c r="G285" s="32">
        <v>7.0</v>
      </c>
      <c r="H285" s="32">
        <v>4.0</v>
      </c>
      <c r="I285" s="33" t="s">
        <v>480</v>
      </c>
      <c r="J285" s="34"/>
      <c r="K285" s="34"/>
      <c r="L285" s="34"/>
      <c r="M285" s="34"/>
      <c r="N285" s="34"/>
      <c r="O285" s="34"/>
      <c r="P285" s="34"/>
      <c r="Q285" s="34"/>
      <c r="R285" s="34"/>
      <c r="S285" s="34"/>
      <c r="T285" s="34"/>
    </row>
    <row r="286" ht="15.75" customHeight="1">
      <c r="A286" s="30">
        <v>231.0</v>
      </c>
      <c r="B286" s="31" t="s">
        <v>48</v>
      </c>
      <c r="C286" s="32" t="s">
        <v>481</v>
      </c>
      <c r="D286" s="32" t="s">
        <v>482</v>
      </c>
      <c r="E286" s="32">
        <v>4.0</v>
      </c>
      <c r="F286" s="32">
        <v>7.0</v>
      </c>
      <c r="G286" s="32">
        <v>7.0</v>
      </c>
      <c r="H286" s="32">
        <v>7.0</v>
      </c>
      <c r="I286" s="33" t="s">
        <v>483</v>
      </c>
      <c r="J286" s="34"/>
      <c r="K286" s="34"/>
      <c r="L286" s="34"/>
      <c r="M286" s="34"/>
      <c r="N286" s="34"/>
      <c r="O286" s="34"/>
      <c r="P286" s="34"/>
      <c r="Q286" s="34"/>
      <c r="R286" s="34"/>
      <c r="S286" s="34"/>
      <c r="T286" s="34"/>
    </row>
    <row r="287" ht="15.75" customHeight="1">
      <c r="A287" s="30">
        <v>231.0</v>
      </c>
      <c r="B287" s="31" t="s">
        <v>52</v>
      </c>
      <c r="C287" s="32" t="s">
        <v>481</v>
      </c>
      <c r="D287" s="32" t="s">
        <v>484</v>
      </c>
      <c r="E287" s="32">
        <v>7.0</v>
      </c>
      <c r="F287" s="32">
        <v>7.0</v>
      </c>
      <c r="G287" s="32">
        <v>7.0</v>
      </c>
      <c r="H287" s="32">
        <v>7.0</v>
      </c>
      <c r="I287" s="35"/>
      <c r="J287" s="34"/>
      <c r="K287" s="34"/>
      <c r="L287" s="34"/>
      <c r="M287" s="34"/>
      <c r="N287" s="34"/>
      <c r="O287" s="34"/>
      <c r="P287" s="34"/>
      <c r="Q287" s="34"/>
      <c r="R287" s="34"/>
      <c r="S287" s="34"/>
      <c r="T287" s="34"/>
    </row>
    <row r="288" ht="15.75" customHeight="1">
      <c r="A288" s="30">
        <v>231.0</v>
      </c>
      <c r="B288" s="31" t="s">
        <v>54</v>
      </c>
      <c r="C288" s="32" t="s">
        <v>481</v>
      </c>
      <c r="D288" s="32" t="s">
        <v>485</v>
      </c>
      <c r="E288" s="32">
        <v>7.0</v>
      </c>
      <c r="F288" s="32">
        <v>7.0</v>
      </c>
      <c r="G288" s="32">
        <v>7.0</v>
      </c>
      <c r="H288" s="32">
        <v>7.0</v>
      </c>
      <c r="I288" s="35"/>
      <c r="J288" s="34"/>
      <c r="K288" s="34"/>
      <c r="L288" s="34"/>
      <c r="M288" s="34"/>
      <c r="N288" s="34"/>
      <c r="O288" s="34"/>
      <c r="P288" s="34"/>
      <c r="Q288" s="34"/>
      <c r="R288" s="34"/>
      <c r="S288" s="34"/>
      <c r="T288" s="34"/>
    </row>
    <row r="289" ht="15.75" customHeight="1">
      <c r="A289" s="30">
        <v>231.0</v>
      </c>
      <c r="B289" s="31" t="s">
        <v>58</v>
      </c>
      <c r="C289" s="32" t="s">
        <v>481</v>
      </c>
      <c r="D289" s="32" t="s">
        <v>486</v>
      </c>
      <c r="E289" s="32">
        <v>7.0</v>
      </c>
      <c r="F289" s="32">
        <v>7.0</v>
      </c>
      <c r="G289" s="32">
        <v>7.0</v>
      </c>
      <c r="H289" s="32">
        <v>6.0</v>
      </c>
      <c r="I289" s="33" t="s">
        <v>487</v>
      </c>
      <c r="J289" s="34"/>
      <c r="K289" s="34"/>
      <c r="L289" s="34"/>
      <c r="M289" s="34"/>
      <c r="N289" s="34"/>
      <c r="O289" s="34"/>
      <c r="P289" s="34"/>
      <c r="Q289" s="34"/>
      <c r="R289" s="34"/>
      <c r="S289" s="34"/>
      <c r="T289" s="34"/>
    </row>
    <row r="290" ht="15.75" customHeight="1">
      <c r="A290" s="30">
        <v>657.0</v>
      </c>
      <c r="B290" s="31" t="s">
        <v>48</v>
      </c>
      <c r="C290" s="32" t="s">
        <v>488</v>
      </c>
      <c r="D290" s="32" t="s">
        <v>489</v>
      </c>
      <c r="E290" s="32">
        <v>7.0</v>
      </c>
      <c r="F290" s="32">
        <v>7.0</v>
      </c>
      <c r="G290" s="32">
        <v>7.0</v>
      </c>
      <c r="H290" s="32">
        <v>7.0</v>
      </c>
      <c r="I290" s="33" t="s">
        <v>426</v>
      </c>
      <c r="J290" s="34"/>
      <c r="K290" s="34"/>
      <c r="L290" s="34"/>
      <c r="M290" s="34"/>
      <c r="N290" s="34"/>
      <c r="O290" s="34"/>
      <c r="P290" s="34"/>
      <c r="Q290" s="34"/>
      <c r="R290" s="34"/>
      <c r="S290" s="34"/>
      <c r="T290" s="34"/>
    </row>
    <row r="291" ht="15.75" customHeight="1">
      <c r="A291" s="30">
        <v>657.0</v>
      </c>
      <c r="B291" s="31" t="s">
        <v>52</v>
      </c>
      <c r="C291" s="32" t="s">
        <v>488</v>
      </c>
      <c r="D291" s="32" t="s">
        <v>490</v>
      </c>
      <c r="E291" s="32">
        <v>7.0</v>
      </c>
      <c r="F291" s="32">
        <v>7.0</v>
      </c>
      <c r="G291" s="32">
        <v>7.0</v>
      </c>
      <c r="H291" s="32">
        <v>7.0</v>
      </c>
      <c r="I291" s="33" t="s">
        <v>426</v>
      </c>
      <c r="J291" s="34"/>
      <c r="K291" s="34"/>
      <c r="L291" s="34"/>
      <c r="M291" s="34"/>
      <c r="N291" s="34"/>
      <c r="O291" s="34"/>
      <c r="P291" s="34"/>
      <c r="Q291" s="34"/>
      <c r="R291" s="34"/>
      <c r="S291" s="34"/>
      <c r="T291" s="34"/>
    </row>
    <row r="292" ht="15.75" customHeight="1">
      <c r="A292" s="30">
        <v>657.0</v>
      </c>
      <c r="B292" s="31" t="s">
        <v>54</v>
      </c>
      <c r="C292" s="32" t="s">
        <v>488</v>
      </c>
      <c r="D292" s="32" t="s">
        <v>491</v>
      </c>
      <c r="E292" s="32">
        <v>7.0</v>
      </c>
      <c r="F292" s="32">
        <v>7.0</v>
      </c>
      <c r="G292" s="32">
        <v>7.0</v>
      </c>
      <c r="H292" s="32">
        <v>7.0</v>
      </c>
      <c r="I292" s="33" t="s">
        <v>426</v>
      </c>
      <c r="J292" s="34"/>
      <c r="K292" s="34"/>
      <c r="L292" s="34"/>
      <c r="M292" s="34"/>
      <c r="N292" s="34"/>
      <c r="O292" s="34"/>
      <c r="P292" s="34"/>
      <c r="Q292" s="34"/>
      <c r="R292" s="34"/>
      <c r="S292" s="34"/>
      <c r="T292" s="34"/>
    </row>
    <row r="293" ht="15.75" customHeight="1">
      <c r="A293" s="30">
        <v>657.0</v>
      </c>
      <c r="B293" s="31" t="s">
        <v>58</v>
      </c>
      <c r="C293" s="32" t="s">
        <v>488</v>
      </c>
      <c r="D293" s="32" t="s">
        <v>492</v>
      </c>
      <c r="E293" s="32">
        <v>7.0</v>
      </c>
      <c r="F293" s="32">
        <v>7.0</v>
      </c>
      <c r="G293" s="32">
        <v>7.0</v>
      </c>
      <c r="H293" s="32">
        <v>5.0</v>
      </c>
      <c r="I293" s="33" t="s">
        <v>493</v>
      </c>
      <c r="J293" s="34"/>
      <c r="K293" s="34"/>
      <c r="L293" s="34"/>
      <c r="M293" s="34"/>
      <c r="N293" s="34"/>
      <c r="O293" s="34"/>
      <c r="P293" s="34"/>
      <c r="Q293" s="34"/>
      <c r="R293" s="34"/>
      <c r="S293" s="34"/>
      <c r="T293" s="34"/>
    </row>
    <row r="294" ht="15.75" customHeight="1">
      <c r="A294" s="30">
        <v>786.0</v>
      </c>
      <c r="B294" s="31" t="s">
        <v>48</v>
      </c>
      <c r="C294" s="32" t="s">
        <v>494</v>
      </c>
      <c r="D294" s="32" t="s">
        <v>495</v>
      </c>
      <c r="E294" s="32">
        <v>7.0</v>
      </c>
      <c r="F294" s="32">
        <v>7.0</v>
      </c>
      <c r="G294" s="32">
        <v>7.0</v>
      </c>
      <c r="H294" s="32">
        <v>7.0</v>
      </c>
      <c r="I294" s="35"/>
      <c r="J294" s="34"/>
      <c r="K294" s="34"/>
      <c r="L294" s="34"/>
      <c r="M294" s="34"/>
      <c r="N294" s="34"/>
      <c r="O294" s="34"/>
      <c r="P294" s="34"/>
      <c r="Q294" s="34"/>
      <c r="R294" s="34"/>
      <c r="S294" s="34"/>
      <c r="T294" s="34"/>
    </row>
    <row r="295" ht="15.75" customHeight="1">
      <c r="A295" s="30">
        <v>786.0</v>
      </c>
      <c r="B295" s="31" t="s">
        <v>52</v>
      </c>
      <c r="C295" s="32" t="s">
        <v>494</v>
      </c>
      <c r="D295" s="32" t="s">
        <v>496</v>
      </c>
      <c r="E295" s="32">
        <v>7.0</v>
      </c>
      <c r="F295" s="32">
        <v>7.0</v>
      </c>
      <c r="G295" s="32">
        <v>7.0</v>
      </c>
      <c r="H295" s="32">
        <v>7.0</v>
      </c>
      <c r="I295" s="35"/>
      <c r="J295" s="34"/>
      <c r="K295" s="34"/>
      <c r="L295" s="34"/>
      <c r="M295" s="34"/>
      <c r="N295" s="34"/>
      <c r="O295" s="34"/>
      <c r="P295" s="34"/>
      <c r="Q295" s="34"/>
      <c r="R295" s="34"/>
      <c r="S295" s="34"/>
      <c r="T295" s="34"/>
    </row>
    <row r="296" ht="15.75" customHeight="1">
      <c r="A296" s="30">
        <v>786.0</v>
      </c>
      <c r="B296" s="31" t="s">
        <v>54</v>
      </c>
      <c r="C296" s="32" t="s">
        <v>494</v>
      </c>
      <c r="D296" s="32" t="s">
        <v>497</v>
      </c>
      <c r="E296" s="32">
        <v>7.0</v>
      </c>
      <c r="F296" s="32">
        <v>7.0</v>
      </c>
      <c r="G296" s="32">
        <v>7.0</v>
      </c>
      <c r="H296" s="32">
        <v>7.0</v>
      </c>
      <c r="I296" s="35"/>
      <c r="J296" s="34"/>
      <c r="K296" s="34"/>
      <c r="L296" s="34"/>
      <c r="M296" s="34"/>
      <c r="N296" s="34"/>
      <c r="O296" s="34"/>
      <c r="P296" s="34"/>
      <c r="Q296" s="34"/>
      <c r="R296" s="34"/>
      <c r="S296" s="34"/>
      <c r="T296" s="34"/>
    </row>
    <row r="297" ht="15.75" customHeight="1">
      <c r="A297" s="30">
        <v>786.0</v>
      </c>
      <c r="B297" s="31" t="s">
        <v>58</v>
      </c>
      <c r="C297" s="32" t="s">
        <v>494</v>
      </c>
      <c r="D297" s="32" t="s">
        <v>498</v>
      </c>
      <c r="E297" s="32">
        <v>7.0</v>
      </c>
      <c r="F297" s="32">
        <v>7.0</v>
      </c>
      <c r="G297" s="32">
        <v>7.0</v>
      </c>
      <c r="H297" s="32">
        <v>6.0</v>
      </c>
      <c r="I297" s="33" t="s">
        <v>499</v>
      </c>
      <c r="J297" s="34"/>
      <c r="K297" s="34"/>
      <c r="L297" s="34"/>
      <c r="M297" s="34"/>
      <c r="N297" s="34"/>
      <c r="O297" s="34"/>
      <c r="P297" s="34"/>
      <c r="Q297" s="34"/>
      <c r="R297" s="34"/>
      <c r="S297" s="34"/>
      <c r="T297" s="34"/>
    </row>
    <row r="298" ht="15.75" customHeight="1">
      <c r="A298" s="30">
        <v>891.0</v>
      </c>
      <c r="B298" s="31" t="s">
        <v>48</v>
      </c>
      <c r="C298" s="32" t="s">
        <v>500</v>
      </c>
      <c r="D298" s="32" t="s">
        <v>501</v>
      </c>
      <c r="E298" s="32">
        <v>7.0</v>
      </c>
      <c r="F298" s="32">
        <v>7.0</v>
      </c>
      <c r="G298" s="32">
        <v>7.0</v>
      </c>
      <c r="H298" s="32">
        <v>7.0</v>
      </c>
      <c r="I298" s="35"/>
      <c r="J298" s="34"/>
      <c r="K298" s="34"/>
      <c r="L298" s="34"/>
      <c r="M298" s="34"/>
      <c r="N298" s="34"/>
      <c r="O298" s="34"/>
      <c r="P298" s="34"/>
      <c r="Q298" s="34"/>
      <c r="R298" s="34"/>
      <c r="S298" s="34"/>
      <c r="T298" s="34"/>
    </row>
    <row r="299" ht="15.75" customHeight="1">
      <c r="A299" s="30">
        <v>891.0</v>
      </c>
      <c r="B299" s="31" t="s">
        <v>52</v>
      </c>
      <c r="C299" s="32" t="s">
        <v>500</v>
      </c>
      <c r="D299" s="32" t="s">
        <v>502</v>
      </c>
      <c r="E299" s="32">
        <v>7.0</v>
      </c>
      <c r="F299" s="32">
        <v>7.0</v>
      </c>
      <c r="G299" s="32">
        <v>7.0</v>
      </c>
      <c r="H299" s="32">
        <v>7.0</v>
      </c>
      <c r="I299" s="35"/>
      <c r="J299" s="34"/>
      <c r="K299" s="34"/>
      <c r="L299" s="34"/>
      <c r="M299" s="34"/>
      <c r="N299" s="34"/>
      <c r="O299" s="34"/>
      <c r="P299" s="34"/>
      <c r="Q299" s="34"/>
      <c r="R299" s="34"/>
      <c r="S299" s="34"/>
      <c r="T299" s="34"/>
    </row>
    <row r="300" ht="15.75" customHeight="1">
      <c r="A300" s="30">
        <v>891.0</v>
      </c>
      <c r="B300" s="31" t="s">
        <v>54</v>
      </c>
      <c r="C300" s="32" t="s">
        <v>500</v>
      </c>
      <c r="D300" s="32" t="s">
        <v>503</v>
      </c>
      <c r="E300" s="32">
        <v>7.0</v>
      </c>
      <c r="F300" s="32">
        <v>7.0</v>
      </c>
      <c r="G300" s="32">
        <v>7.0</v>
      </c>
      <c r="H300" s="32">
        <v>7.0</v>
      </c>
      <c r="I300" s="35"/>
      <c r="J300" s="34"/>
      <c r="K300" s="34"/>
      <c r="L300" s="34"/>
      <c r="M300" s="34"/>
      <c r="N300" s="34"/>
      <c r="O300" s="34"/>
      <c r="P300" s="34"/>
      <c r="Q300" s="34"/>
      <c r="R300" s="34"/>
      <c r="S300" s="34"/>
      <c r="T300" s="34"/>
    </row>
    <row r="301" ht="15.75" customHeight="1">
      <c r="A301" s="30">
        <v>891.0</v>
      </c>
      <c r="B301" s="31" t="s">
        <v>58</v>
      </c>
      <c r="C301" s="32" t="s">
        <v>500</v>
      </c>
      <c r="D301" s="32" t="s">
        <v>504</v>
      </c>
      <c r="E301" s="32">
        <v>7.0</v>
      </c>
      <c r="F301" s="32">
        <v>7.0</v>
      </c>
      <c r="G301" s="32">
        <v>7.0</v>
      </c>
      <c r="H301" s="32">
        <v>6.0</v>
      </c>
      <c r="I301" s="33" t="s">
        <v>505</v>
      </c>
      <c r="J301" s="34"/>
      <c r="K301" s="34"/>
      <c r="L301" s="34"/>
      <c r="M301" s="34"/>
      <c r="N301" s="34"/>
      <c r="O301" s="34"/>
      <c r="P301" s="34"/>
      <c r="Q301" s="34"/>
      <c r="R301" s="34"/>
      <c r="S301" s="34"/>
      <c r="T301" s="34"/>
    </row>
    <row r="302" ht="15.75" customHeight="1">
      <c r="A302" s="30">
        <v>1646.0</v>
      </c>
      <c r="B302" s="31" t="s">
        <v>48</v>
      </c>
      <c r="C302" s="32" t="s">
        <v>506</v>
      </c>
      <c r="D302" s="32" t="s">
        <v>507</v>
      </c>
      <c r="E302" s="32">
        <v>7.0</v>
      </c>
      <c r="F302" s="32">
        <v>7.0</v>
      </c>
      <c r="G302" s="32">
        <v>7.0</v>
      </c>
      <c r="H302" s="32">
        <v>7.0</v>
      </c>
      <c r="I302" s="35"/>
      <c r="J302" s="34"/>
      <c r="K302" s="34"/>
      <c r="L302" s="34"/>
      <c r="M302" s="34"/>
      <c r="N302" s="34"/>
      <c r="O302" s="34"/>
      <c r="P302" s="34"/>
      <c r="Q302" s="34"/>
      <c r="R302" s="34"/>
      <c r="S302" s="34"/>
      <c r="T302" s="34"/>
    </row>
    <row r="303" ht="15.75" customHeight="1">
      <c r="A303" s="30">
        <v>1646.0</v>
      </c>
      <c r="B303" s="31" t="s">
        <v>52</v>
      </c>
      <c r="C303" s="32" t="s">
        <v>506</v>
      </c>
      <c r="D303" s="32" t="s">
        <v>508</v>
      </c>
      <c r="E303" s="32">
        <v>7.0</v>
      </c>
      <c r="F303" s="32">
        <v>7.0</v>
      </c>
      <c r="G303" s="32">
        <v>7.0</v>
      </c>
      <c r="H303" s="32">
        <v>7.0</v>
      </c>
      <c r="I303" s="35"/>
      <c r="J303" s="34"/>
      <c r="K303" s="34"/>
      <c r="L303" s="34"/>
      <c r="M303" s="34"/>
      <c r="N303" s="34"/>
      <c r="O303" s="34"/>
      <c r="P303" s="34"/>
      <c r="Q303" s="34"/>
      <c r="R303" s="34"/>
      <c r="S303" s="34"/>
      <c r="T303" s="34"/>
    </row>
    <row r="304" ht="15.75" customHeight="1">
      <c r="A304" s="30">
        <v>1646.0</v>
      </c>
      <c r="B304" s="31" t="s">
        <v>54</v>
      </c>
      <c r="C304" s="32" t="s">
        <v>506</v>
      </c>
      <c r="D304" s="32" t="s">
        <v>509</v>
      </c>
      <c r="E304" s="32">
        <v>7.0</v>
      </c>
      <c r="F304" s="32">
        <v>7.0</v>
      </c>
      <c r="G304" s="32">
        <v>7.0</v>
      </c>
      <c r="H304" s="32">
        <v>7.0</v>
      </c>
      <c r="I304" s="35"/>
      <c r="J304" s="34"/>
      <c r="K304" s="34"/>
      <c r="L304" s="34"/>
      <c r="M304" s="34"/>
      <c r="N304" s="34"/>
      <c r="O304" s="34"/>
      <c r="P304" s="34"/>
      <c r="Q304" s="34"/>
      <c r="R304" s="34"/>
      <c r="S304" s="34"/>
      <c r="T304" s="34"/>
    </row>
    <row r="305" ht="15.75" customHeight="1">
      <c r="A305" s="30">
        <v>1646.0</v>
      </c>
      <c r="B305" s="31" t="s">
        <v>58</v>
      </c>
      <c r="C305" s="32" t="s">
        <v>506</v>
      </c>
      <c r="D305" s="32" t="s">
        <v>510</v>
      </c>
      <c r="E305" s="32">
        <v>7.0</v>
      </c>
      <c r="F305" s="32">
        <v>7.0</v>
      </c>
      <c r="G305" s="32">
        <v>7.0</v>
      </c>
      <c r="H305" s="32">
        <v>7.0</v>
      </c>
      <c r="I305" s="35"/>
      <c r="J305" s="34"/>
      <c r="K305" s="34"/>
      <c r="L305" s="34"/>
      <c r="M305" s="34"/>
      <c r="N305" s="34"/>
      <c r="O305" s="34"/>
      <c r="P305" s="34"/>
      <c r="Q305" s="34"/>
      <c r="R305" s="34"/>
      <c r="S305" s="34"/>
      <c r="T305" s="34"/>
    </row>
    <row r="306" ht="15.75" customHeight="1">
      <c r="A306" s="30">
        <v>1043.0</v>
      </c>
      <c r="B306" s="31" t="s">
        <v>48</v>
      </c>
      <c r="C306" s="32" t="s">
        <v>511</v>
      </c>
      <c r="D306" s="32" t="s">
        <v>512</v>
      </c>
      <c r="E306" s="32">
        <v>7.0</v>
      </c>
      <c r="F306" s="32">
        <v>7.0</v>
      </c>
      <c r="G306" s="32">
        <v>7.0</v>
      </c>
      <c r="H306" s="32">
        <v>7.0</v>
      </c>
      <c r="I306" s="35"/>
      <c r="J306" s="34"/>
      <c r="K306" s="34"/>
      <c r="L306" s="34"/>
      <c r="M306" s="34"/>
      <c r="N306" s="34"/>
      <c r="O306" s="34"/>
      <c r="P306" s="34"/>
      <c r="Q306" s="34"/>
      <c r="R306" s="34"/>
      <c r="S306" s="34"/>
      <c r="T306" s="34"/>
    </row>
    <row r="307" ht="15.75" customHeight="1">
      <c r="A307" s="30">
        <v>1043.0</v>
      </c>
      <c r="B307" s="31" t="s">
        <v>52</v>
      </c>
      <c r="C307" s="32" t="s">
        <v>511</v>
      </c>
      <c r="D307" s="32" t="s">
        <v>513</v>
      </c>
      <c r="E307" s="32">
        <v>7.0</v>
      </c>
      <c r="F307" s="32">
        <v>7.0</v>
      </c>
      <c r="G307" s="32">
        <v>7.0</v>
      </c>
      <c r="H307" s="32">
        <v>7.0</v>
      </c>
      <c r="I307" s="35"/>
      <c r="J307" s="34"/>
      <c r="K307" s="34"/>
      <c r="L307" s="34"/>
      <c r="M307" s="34"/>
      <c r="N307" s="34"/>
      <c r="O307" s="34"/>
      <c r="P307" s="34"/>
      <c r="Q307" s="34"/>
      <c r="R307" s="34"/>
      <c r="S307" s="34"/>
      <c r="T307" s="34"/>
    </row>
    <row r="308" ht="15.75" customHeight="1">
      <c r="A308" s="30">
        <v>1043.0</v>
      </c>
      <c r="B308" s="31" t="s">
        <v>54</v>
      </c>
      <c r="C308" s="32" t="s">
        <v>511</v>
      </c>
      <c r="D308" s="32" t="s">
        <v>514</v>
      </c>
      <c r="E308" s="32">
        <v>7.0</v>
      </c>
      <c r="F308" s="32">
        <v>7.0</v>
      </c>
      <c r="G308" s="32">
        <v>7.0</v>
      </c>
      <c r="H308" s="32">
        <v>7.0</v>
      </c>
      <c r="I308" s="35"/>
      <c r="J308" s="34"/>
      <c r="K308" s="34"/>
      <c r="L308" s="34"/>
      <c r="M308" s="34"/>
      <c r="N308" s="34"/>
      <c r="O308" s="34"/>
      <c r="P308" s="34"/>
      <c r="Q308" s="34"/>
      <c r="R308" s="34"/>
      <c r="S308" s="34"/>
      <c r="T308" s="34"/>
    </row>
    <row r="309" ht="15.75" customHeight="1">
      <c r="A309" s="30">
        <v>1043.0</v>
      </c>
      <c r="B309" s="31" t="s">
        <v>58</v>
      </c>
      <c r="C309" s="32" t="s">
        <v>511</v>
      </c>
      <c r="D309" s="32" t="s">
        <v>513</v>
      </c>
      <c r="E309" s="32">
        <v>7.0</v>
      </c>
      <c r="F309" s="32">
        <v>7.0</v>
      </c>
      <c r="G309" s="32">
        <v>7.0</v>
      </c>
      <c r="H309" s="32">
        <v>7.0</v>
      </c>
      <c r="I309" s="35"/>
      <c r="J309" s="34"/>
      <c r="K309" s="34"/>
      <c r="L309" s="34"/>
      <c r="M309" s="34"/>
      <c r="N309" s="34"/>
      <c r="O309" s="34"/>
      <c r="P309" s="34"/>
      <c r="Q309" s="34"/>
      <c r="R309" s="34"/>
      <c r="S309" s="34"/>
      <c r="T309" s="34"/>
    </row>
    <row r="310" ht="15.75" customHeight="1">
      <c r="A310" s="30">
        <v>1739.0</v>
      </c>
      <c r="B310" s="31" t="s">
        <v>48</v>
      </c>
      <c r="C310" s="32" t="s">
        <v>515</v>
      </c>
      <c r="D310" s="32" t="s">
        <v>516</v>
      </c>
      <c r="E310" s="32">
        <v>7.0</v>
      </c>
      <c r="F310" s="32">
        <v>7.0</v>
      </c>
      <c r="G310" s="32">
        <v>7.0</v>
      </c>
      <c r="H310" s="32">
        <v>7.0</v>
      </c>
      <c r="I310" s="35"/>
      <c r="J310" s="34"/>
      <c r="K310" s="34"/>
      <c r="L310" s="34"/>
      <c r="M310" s="34"/>
      <c r="N310" s="34"/>
      <c r="O310" s="34"/>
      <c r="P310" s="34"/>
      <c r="Q310" s="34"/>
      <c r="R310" s="34"/>
      <c r="S310" s="34"/>
      <c r="T310" s="34"/>
    </row>
    <row r="311" ht="15.75" customHeight="1">
      <c r="A311" s="30">
        <v>1739.0</v>
      </c>
      <c r="B311" s="31" t="s">
        <v>52</v>
      </c>
      <c r="C311" s="32" t="s">
        <v>515</v>
      </c>
      <c r="D311" s="32" t="s">
        <v>517</v>
      </c>
      <c r="E311" s="32">
        <v>7.0</v>
      </c>
      <c r="F311" s="32">
        <v>7.0</v>
      </c>
      <c r="G311" s="32">
        <v>7.0</v>
      </c>
      <c r="H311" s="32">
        <v>7.0</v>
      </c>
      <c r="I311" s="35"/>
      <c r="J311" s="34"/>
      <c r="K311" s="34"/>
      <c r="L311" s="34"/>
      <c r="M311" s="34"/>
      <c r="N311" s="34"/>
      <c r="O311" s="34"/>
      <c r="P311" s="34"/>
      <c r="Q311" s="34"/>
      <c r="R311" s="34"/>
      <c r="S311" s="34"/>
      <c r="T311" s="34"/>
    </row>
    <row r="312" ht="15.75" customHeight="1">
      <c r="A312" s="30">
        <v>1739.0</v>
      </c>
      <c r="B312" s="31" t="s">
        <v>54</v>
      </c>
      <c r="C312" s="32" t="s">
        <v>515</v>
      </c>
      <c r="D312" s="32" t="s">
        <v>518</v>
      </c>
      <c r="E312" s="32">
        <v>7.0</v>
      </c>
      <c r="F312" s="32">
        <v>7.0</v>
      </c>
      <c r="G312" s="32">
        <v>7.0</v>
      </c>
      <c r="H312" s="32">
        <v>7.0</v>
      </c>
      <c r="I312" s="35"/>
      <c r="J312" s="34"/>
      <c r="K312" s="34"/>
      <c r="L312" s="34"/>
      <c r="M312" s="34"/>
      <c r="N312" s="34"/>
      <c r="O312" s="34"/>
      <c r="P312" s="34"/>
      <c r="Q312" s="34"/>
      <c r="R312" s="34"/>
      <c r="S312" s="34"/>
      <c r="T312" s="34"/>
    </row>
    <row r="313" ht="15.75" customHeight="1">
      <c r="A313" s="30">
        <v>1739.0</v>
      </c>
      <c r="B313" s="31" t="s">
        <v>58</v>
      </c>
      <c r="C313" s="32" t="s">
        <v>515</v>
      </c>
      <c r="D313" s="32" t="s">
        <v>519</v>
      </c>
      <c r="E313" s="32">
        <v>6.0</v>
      </c>
      <c r="F313" s="32">
        <v>7.0</v>
      </c>
      <c r="G313" s="32">
        <v>7.0</v>
      </c>
      <c r="H313" s="32">
        <v>7.0</v>
      </c>
      <c r="I313" s="33" t="s">
        <v>520</v>
      </c>
      <c r="J313" s="34"/>
      <c r="K313" s="34"/>
      <c r="L313" s="34"/>
      <c r="M313" s="34"/>
      <c r="N313" s="34"/>
      <c r="O313" s="34"/>
      <c r="P313" s="34"/>
      <c r="Q313" s="34"/>
      <c r="R313" s="34"/>
      <c r="S313" s="34"/>
      <c r="T313" s="34"/>
    </row>
    <row r="314" ht="15.75" customHeight="1">
      <c r="A314" s="30">
        <v>425.0</v>
      </c>
      <c r="B314" s="31" t="s">
        <v>48</v>
      </c>
      <c r="C314" s="32" t="s">
        <v>521</v>
      </c>
      <c r="D314" s="32" t="s">
        <v>522</v>
      </c>
      <c r="E314" s="32">
        <v>7.0</v>
      </c>
      <c r="F314" s="32">
        <v>7.0</v>
      </c>
      <c r="G314" s="32">
        <v>7.0</v>
      </c>
      <c r="H314" s="32">
        <v>7.0</v>
      </c>
      <c r="I314" s="35"/>
      <c r="J314" s="34"/>
      <c r="K314" s="34"/>
      <c r="L314" s="34"/>
      <c r="M314" s="34"/>
      <c r="N314" s="34"/>
      <c r="O314" s="34"/>
      <c r="P314" s="34"/>
      <c r="Q314" s="34"/>
      <c r="R314" s="34"/>
      <c r="S314" s="34"/>
      <c r="T314" s="34"/>
    </row>
    <row r="315" ht="15.75" customHeight="1">
      <c r="A315" s="30">
        <v>425.0</v>
      </c>
      <c r="B315" s="31" t="s">
        <v>52</v>
      </c>
      <c r="C315" s="32" t="s">
        <v>521</v>
      </c>
      <c r="D315" s="32" t="s">
        <v>523</v>
      </c>
      <c r="E315" s="32">
        <v>7.0</v>
      </c>
      <c r="F315" s="32">
        <v>7.0</v>
      </c>
      <c r="G315" s="32">
        <v>7.0</v>
      </c>
      <c r="H315" s="32">
        <v>7.0</v>
      </c>
      <c r="I315" s="35"/>
      <c r="J315" s="34"/>
      <c r="K315" s="34"/>
      <c r="L315" s="34"/>
      <c r="M315" s="34"/>
      <c r="N315" s="34"/>
      <c r="O315" s="34"/>
      <c r="P315" s="34"/>
      <c r="Q315" s="34"/>
      <c r="R315" s="34"/>
      <c r="S315" s="34"/>
      <c r="T315" s="34"/>
    </row>
    <row r="316" ht="15.75" customHeight="1">
      <c r="A316" s="30">
        <v>425.0</v>
      </c>
      <c r="B316" s="31" t="s">
        <v>54</v>
      </c>
      <c r="C316" s="32" t="s">
        <v>521</v>
      </c>
      <c r="D316" s="32" t="s">
        <v>523</v>
      </c>
      <c r="E316" s="32">
        <v>7.0</v>
      </c>
      <c r="F316" s="32">
        <v>7.0</v>
      </c>
      <c r="G316" s="32">
        <v>7.0</v>
      </c>
      <c r="H316" s="32">
        <v>7.0</v>
      </c>
      <c r="I316" s="35"/>
      <c r="J316" s="34"/>
      <c r="K316" s="34"/>
      <c r="L316" s="34"/>
      <c r="M316" s="34"/>
      <c r="N316" s="34"/>
      <c r="O316" s="34"/>
      <c r="P316" s="34"/>
      <c r="Q316" s="34"/>
      <c r="R316" s="34"/>
      <c r="S316" s="34"/>
      <c r="T316" s="34"/>
    </row>
    <row r="317" ht="15.75" customHeight="1">
      <c r="A317" s="30">
        <v>425.0</v>
      </c>
      <c r="B317" s="31" t="s">
        <v>58</v>
      </c>
      <c r="C317" s="32" t="s">
        <v>521</v>
      </c>
      <c r="D317" s="32" t="s">
        <v>524</v>
      </c>
      <c r="E317" s="32">
        <v>7.0</v>
      </c>
      <c r="F317" s="32">
        <v>7.0</v>
      </c>
      <c r="G317" s="32">
        <v>7.0</v>
      </c>
      <c r="H317" s="32">
        <v>6.0</v>
      </c>
      <c r="I317" s="33" t="s">
        <v>499</v>
      </c>
      <c r="J317" s="34"/>
      <c r="K317" s="34"/>
      <c r="L317" s="34"/>
      <c r="M317" s="34"/>
      <c r="N317" s="34"/>
      <c r="O317" s="34"/>
      <c r="P317" s="34"/>
      <c r="Q317" s="34"/>
      <c r="R317" s="34"/>
      <c r="S317" s="34"/>
      <c r="T317" s="34"/>
    </row>
    <row r="318" ht="15.75" customHeight="1">
      <c r="A318" s="30">
        <v>392.0</v>
      </c>
      <c r="B318" s="31" t="s">
        <v>48</v>
      </c>
      <c r="C318" s="32" t="s">
        <v>525</v>
      </c>
      <c r="D318" s="32" t="s">
        <v>526</v>
      </c>
      <c r="E318" s="32">
        <v>7.0</v>
      </c>
      <c r="F318" s="32">
        <v>7.0</v>
      </c>
      <c r="G318" s="32">
        <v>7.0</v>
      </c>
      <c r="H318" s="32">
        <v>7.0</v>
      </c>
      <c r="I318" s="33" t="s">
        <v>527</v>
      </c>
      <c r="J318" s="34"/>
      <c r="K318" s="34"/>
      <c r="L318" s="34"/>
      <c r="M318" s="34"/>
      <c r="N318" s="34"/>
      <c r="O318" s="34"/>
      <c r="P318" s="34"/>
      <c r="Q318" s="34"/>
      <c r="R318" s="34"/>
      <c r="S318" s="34"/>
      <c r="T318" s="34"/>
    </row>
    <row r="319" ht="15.75" customHeight="1">
      <c r="A319" s="30">
        <v>392.0</v>
      </c>
      <c r="B319" s="31" t="s">
        <v>52</v>
      </c>
      <c r="C319" s="32" t="s">
        <v>525</v>
      </c>
      <c r="D319" s="32" t="s">
        <v>528</v>
      </c>
      <c r="E319" s="32">
        <v>7.0</v>
      </c>
      <c r="F319" s="32">
        <v>7.0</v>
      </c>
      <c r="G319" s="32">
        <v>7.0</v>
      </c>
      <c r="H319" s="32">
        <v>7.0</v>
      </c>
      <c r="I319" s="35"/>
      <c r="J319" s="34"/>
      <c r="K319" s="34"/>
      <c r="L319" s="34"/>
      <c r="M319" s="34"/>
      <c r="N319" s="34"/>
      <c r="O319" s="34"/>
      <c r="P319" s="34"/>
      <c r="Q319" s="34"/>
      <c r="R319" s="34"/>
      <c r="S319" s="34"/>
      <c r="T319" s="34"/>
    </row>
    <row r="320" ht="15.75" customHeight="1">
      <c r="A320" s="30">
        <v>392.0</v>
      </c>
      <c r="B320" s="31" t="s">
        <v>54</v>
      </c>
      <c r="C320" s="32" t="s">
        <v>525</v>
      </c>
      <c r="D320" s="32" t="s">
        <v>529</v>
      </c>
      <c r="E320" s="32">
        <v>7.0</v>
      </c>
      <c r="F320" s="32">
        <v>7.0</v>
      </c>
      <c r="G320" s="32">
        <v>7.0</v>
      </c>
      <c r="H320" s="32">
        <v>7.0</v>
      </c>
      <c r="I320" s="35"/>
      <c r="J320" s="34"/>
      <c r="K320" s="34"/>
      <c r="L320" s="34"/>
      <c r="M320" s="34"/>
      <c r="N320" s="34"/>
      <c r="O320" s="34"/>
      <c r="P320" s="34"/>
      <c r="Q320" s="34"/>
      <c r="R320" s="34"/>
      <c r="S320" s="34"/>
      <c r="T320" s="34"/>
    </row>
    <row r="321" ht="15.75" customHeight="1">
      <c r="A321" s="30">
        <v>392.0</v>
      </c>
      <c r="B321" s="31" t="s">
        <v>58</v>
      </c>
      <c r="C321" s="32" t="s">
        <v>525</v>
      </c>
      <c r="D321" s="32" t="s">
        <v>530</v>
      </c>
      <c r="E321" s="32">
        <v>7.0</v>
      </c>
      <c r="F321" s="32">
        <v>7.0</v>
      </c>
      <c r="G321" s="32">
        <v>7.0</v>
      </c>
      <c r="H321" s="32">
        <v>6.0</v>
      </c>
      <c r="I321" s="33" t="s">
        <v>531</v>
      </c>
      <c r="J321" s="34"/>
      <c r="K321" s="34"/>
      <c r="L321" s="34"/>
      <c r="M321" s="34"/>
      <c r="N321" s="34"/>
      <c r="O321" s="34"/>
      <c r="P321" s="34"/>
      <c r="Q321" s="34"/>
      <c r="R321" s="34"/>
      <c r="S321" s="34"/>
      <c r="T321" s="34"/>
    </row>
    <row r="322" ht="15.75" customHeight="1">
      <c r="A322" s="30">
        <v>1467.0</v>
      </c>
      <c r="B322" s="31" t="s">
        <v>48</v>
      </c>
      <c r="C322" s="32" t="s">
        <v>532</v>
      </c>
      <c r="D322" s="32" t="s">
        <v>533</v>
      </c>
      <c r="E322" s="32">
        <v>7.0</v>
      </c>
      <c r="F322" s="32">
        <v>7.0</v>
      </c>
      <c r="G322" s="32">
        <v>7.0</v>
      </c>
      <c r="H322" s="32">
        <v>7.0</v>
      </c>
      <c r="I322" s="35"/>
      <c r="J322" s="34"/>
      <c r="K322" s="34"/>
      <c r="L322" s="34"/>
      <c r="M322" s="34"/>
      <c r="N322" s="34"/>
      <c r="O322" s="34"/>
      <c r="P322" s="34"/>
      <c r="Q322" s="34"/>
      <c r="R322" s="34"/>
      <c r="S322" s="34"/>
      <c r="T322" s="34"/>
    </row>
    <row r="323" ht="15.75" customHeight="1">
      <c r="A323" s="30">
        <v>1467.0</v>
      </c>
      <c r="B323" s="31" t="s">
        <v>52</v>
      </c>
      <c r="C323" s="32" t="s">
        <v>532</v>
      </c>
      <c r="D323" s="32" t="s">
        <v>534</v>
      </c>
      <c r="E323" s="32">
        <v>7.0</v>
      </c>
      <c r="F323" s="32">
        <v>7.0</v>
      </c>
      <c r="G323" s="32">
        <v>7.0</v>
      </c>
      <c r="H323" s="32">
        <v>7.0</v>
      </c>
      <c r="I323" s="35"/>
      <c r="J323" s="34"/>
      <c r="K323" s="34"/>
      <c r="L323" s="34"/>
      <c r="M323" s="34"/>
      <c r="N323" s="34"/>
      <c r="O323" s="34"/>
      <c r="P323" s="34"/>
      <c r="Q323" s="34"/>
      <c r="R323" s="34"/>
      <c r="S323" s="34"/>
      <c r="T323" s="34"/>
    </row>
    <row r="324" ht="15.75" customHeight="1">
      <c r="A324" s="30">
        <v>1467.0</v>
      </c>
      <c r="B324" s="31" t="s">
        <v>54</v>
      </c>
      <c r="C324" s="32" t="s">
        <v>532</v>
      </c>
      <c r="D324" s="32" t="s">
        <v>535</v>
      </c>
      <c r="E324" s="32">
        <v>7.0</v>
      </c>
      <c r="F324" s="32">
        <v>7.0</v>
      </c>
      <c r="G324" s="32">
        <v>7.0</v>
      </c>
      <c r="H324" s="32">
        <v>7.0</v>
      </c>
      <c r="I324" s="35"/>
      <c r="J324" s="34"/>
      <c r="K324" s="34"/>
      <c r="L324" s="34"/>
      <c r="M324" s="34"/>
      <c r="N324" s="34"/>
      <c r="O324" s="34"/>
      <c r="P324" s="34"/>
      <c r="Q324" s="34"/>
      <c r="R324" s="34"/>
      <c r="S324" s="34"/>
      <c r="T324" s="34"/>
    </row>
    <row r="325" ht="15.75" customHeight="1">
      <c r="A325" s="30">
        <v>1467.0</v>
      </c>
      <c r="B325" s="31" t="s">
        <v>58</v>
      </c>
      <c r="C325" s="32" t="s">
        <v>532</v>
      </c>
      <c r="D325" s="32" t="s">
        <v>536</v>
      </c>
      <c r="E325" s="32">
        <v>7.0</v>
      </c>
      <c r="F325" s="32">
        <v>7.0</v>
      </c>
      <c r="G325" s="32">
        <v>7.0</v>
      </c>
      <c r="H325" s="32">
        <v>7.0</v>
      </c>
      <c r="I325" s="35"/>
      <c r="J325" s="34"/>
      <c r="K325" s="34"/>
      <c r="L325" s="34"/>
      <c r="M325" s="34"/>
      <c r="N325" s="34"/>
      <c r="O325" s="34"/>
      <c r="P325" s="34"/>
      <c r="Q325" s="34"/>
      <c r="R325" s="34"/>
      <c r="S325" s="34"/>
      <c r="T325" s="34"/>
    </row>
    <row r="326" ht="15.75" customHeight="1">
      <c r="A326" s="30">
        <v>1512.0</v>
      </c>
      <c r="B326" s="31" t="s">
        <v>48</v>
      </c>
      <c r="C326" s="32" t="s">
        <v>537</v>
      </c>
      <c r="D326" s="32" t="s">
        <v>538</v>
      </c>
      <c r="E326" s="32">
        <v>7.0</v>
      </c>
      <c r="F326" s="32">
        <v>7.0</v>
      </c>
      <c r="G326" s="32">
        <v>7.0</v>
      </c>
      <c r="H326" s="32">
        <v>7.0</v>
      </c>
      <c r="I326" s="35"/>
      <c r="J326" s="34"/>
      <c r="K326" s="34"/>
      <c r="L326" s="34"/>
      <c r="M326" s="34"/>
      <c r="N326" s="34"/>
      <c r="O326" s="34"/>
      <c r="P326" s="34"/>
      <c r="Q326" s="34"/>
      <c r="R326" s="34"/>
      <c r="S326" s="34"/>
      <c r="T326" s="34"/>
    </row>
    <row r="327" ht="15.75" customHeight="1">
      <c r="A327" s="30">
        <v>1512.0</v>
      </c>
      <c r="B327" s="31" t="s">
        <v>52</v>
      </c>
      <c r="C327" s="32" t="s">
        <v>537</v>
      </c>
      <c r="D327" s="32" t="s">
        <v>539</v>
      </c>
      <c r="E327" s="32">
        <v>7.0</v>
      </c>
      <c r="F327" s="32">
        <v>7.0</v>
      </c>
      <c r="G327" s="32">
        <v>7.0</v>
      </c>
      <c r="H327" s="32">
        <v>7.0</v>
      </c>
      <c r="I327" s="35"/>
      <c r="J327" s="34"/>
      <c r="K327" s="34"/>
      <c r="L327" s="34"/>
      <c r="M327" s="34"/>
      <c r="N327" s="34"/>
      <c r="O327" s="34"/>
      <c r="P327" s="34"/>
      <c r="Q327" s="34"/>
      <c r="R327" s="34"/>
      <c r="S327" s="34"/>
      <c r="T327" s="34"/>
    </row>
    <row r="328" ht="15.75" customHeight="1">
      <c r="A328" s="30">
        <v>1512.0</v>
      </c>
      <c r="B328" s="31" t="s">
        <v>54</v>
      </c>
      <c r="C328" s="32" t="s">
        <v>537</v>
      </c>
      <c r="D328" s="32" t="s">
        <v>540</v>
      </c>
      <c r="E328" s="32">
        <v>7.0</v>
      </c>
      <c r="F328" s="32">
        <v>7.0</v>
      </c>
      <c r="G328" s="32">
        <v>7.0</v>
      </c>
      <c r="H328" s="32">
        <v>7.0</v>
      </c>
      <c r="I328" s="35"/>
      <c r="J328" s="34"/>
      <c r="K328" s="34"/>
      <c r="L328" s="34"/>
      <c r="M328" s="34"/>
      <c r="N328" s="34"/>
      <c r="O328" s="34"/>
      <c r="P328" s="34"/>
      <c r="Q328" s="34"/>
      <c r="R328" s="34"/>
      <c r="S328" s="34"/>
      <c r="T328" s="34"/>
    </row>
    <row r="329" ht="15.75" customHeight="1">
      <c r="A329" s="30">
        <v>1512.0</v>
      </c>
      <c r="B329" s="31" t="s">
        <v>58</v>
      </c>
      <c r="C329" s="32" t="s">
        <v>537</v>
      </c>
      <c r="D329" s="32" t="s">
        <v>541</v>
      </c>
      <c r="E329" s="32">
        <v>7.0</v>
      </c>
      <c r="F329" s="32">
        <v>7.0</v>
      </c>
      <c r="G329" s="32">
        <v>7.0</v>
      </c>
      <c r="H329" s="32">
        <v>7.0</v>
      </c>
      <c r="I329" s="35"/>
      <c r="J329" s="34"/>
      <c r="K329" s="34"/>
      <c r="L329" s="34"/>
      <c r="M329" s="34"/>
      <c r="N329" s="34"/>
      <c r="O329" s="34"/>
      <c r="P329" s="34"/>
      <c r="Q329" s="34"/>
      <c r="R329" s="34"/>
      <c r="S329" s="34"/>
      <c r="T329" s="34"/>
    </row>
    <row r="330" ht="15.75" customHeight="1">
      <c r="A330" s="30">
        <v>1229.0</v>
      </c>
      <c r="B330" s="31" t="s">
        <v>48</v>
      </c>
      <c r="C330" s="32" t="s">
        <v>542</v>
      </c>
      <c r="D330" s="32" t="s">
        <v>543</v>
      </c>
      <c r="E330" s="32">
        <v>7.0</v>
      </c>
      <c r="F330" s="32">
        <v>7.0</v>
      </c>
      <c r="G330" s="32">
        <v>7.0</v>
      </c>
      <c r="H330" s="32">
        <v>7.0</v>
      </c>
      <c r="I330" s="35"/>
      <c r="J330" s="34"/>
      <c r="K330" s="34"/>
      <c r="L330" s="34"/>
      <c r="M330" s="34"/>
      <c r="N330" s="34"/>
      <c r="O330" s="34"/>
      <c r="P330" s="34"/>
      <c r="Q330" s="34"/>
      <c r="R330" s="34"/>
      <c r="S330" s="34"/>
      <c r="T330" s="34"/>
    </row>
    <row r="331" ht="15.75" customHeight="1">
      <c r="A331" s="30">
        <v>1229.0</v>
      </c>
      <c r="B331" s="31" t="s">
        <v>52</v>
      </c>
      <c r="C331" s="32" t="s">
        <v>542</v>
      </c>
      <c r="D331" s="32" t="s">
        <v>544</v>
      </c>
      <c r="E331" s="32">
        <v>7.0</v>
      </c>
      <c r="F331" s="32">
        <v>7.0</v>
      </c>
      <c r="G331" s="32">
        <v>7.0</v>
      </c>
      <c r="H331" s="32">
        <v>7.0</v>
      </c>
      <c r="I331" s="35"/>
      <c r="J331" s="34"/>
      <c r="K331" s="34"/>
      <c r="L331" s="34"/>
      <c r="M331" s="34"/>
      <c r="N331" s="34"/>
      <c r="O331" s="34"/>
      <c r="P331" s="34"/>
      <c r="Q331" s="34"/>
      <c r="R331" s="34"/>
      <c r="S331" s="34"/>
      <c r="T331" s="34"/>
    </row>
    <row r="332" ht="15.75" customHeight="1">
      <c r="A332" s="30">
        <v>1229.0</v>
      </c>
      <c r="B332" s="31" t="s">
        <v>54</v>
      </c>
      <c r="C332" s="32" t="s">
        <v>542</v>
      </c>
      <c r="D332" s="32" t="s">
        <v>544</v>
      </c>
      <c r="E332" s="32">
        <v>7.0</v>
      </c>
      <c r="F332" s="32">
        <v>7.0</v>
      </c>
      <c r="G332" s="32">
        <v>7.0</v>
      </c>
      <c r="H332" s="32">
        <v>7.0</v>
      </c>
      <c r="I332" s="35"/>
      <c r="J332" s="34"/>
      <c r="K332" s="34"/>
      <c r="L332" s="34"/>
      <c r="M332" s="34"/>
      <c r="N332" s="34"/>
      <c r="O332" s="34"/>
      <c r="P332" s="34"/>
      <c r="Q332" s="34"/>
      <c r="R332" s="34"/>
      <c r="S332" s="34"/>
      <c r="T332" s="34"/>
    </row>
    <row r="333" ht="15.75" customHeight="1">
      <c r="A333" s="30">
        <v>1229.0</v>
      </c>
      <c r="B333" s="31" t="s">
        <v>58</v>
      </c>
      <c r="C333" s="32" t="s">
        <v>542</v>
      </c>
      <c r="D333" s="32" t="s">
        <v>545</v>
      </c>
      <c r="E333" s="32">
        <v>7.0</v>
      </c>
      <c r="F333" s="32">
        <v>7.0</v>
      </c>
      <c r="G333" s="32">
        <v>7.0</v>
      </c>
      <c r="H333" s="32">
        <v>7.0</v>
      </c>
      <c r="I333" s="35"/>
      <c r="J333" s="34"/>
      <c r="K333" s="34"/>
      <c r="L333" s="34"/>
      <c r="M333" s="34"/>
      <c r="N333" s="34"/>
      <c r="O333" s="34"/>
      <c r="P333" s="34"/>
      <c r="Q333" s="34"/>
      <c r="R333" s="34"/>
      <c r="S333" s="34"/>
      <c r="T333" s="34"/>
    </row>
    <row r="334" ht="15.75" customHeight="1">
      <c r="A334" s="30">
        <v>1552.0</v>
      </c>
      <c r="B334" s="31" t="s">
        <v>48</v>
      </c>
      <c r="C334" s="32" t="s">
        <v>546</v>
      </c>
      <c r="D334" s="32" t="s">
        <v>547</v>
      </c>
      <c r="E334" s="32">
        <v>7.0</v>
      </c>
      <c r="F334" s="32">
        <v>7.0</v>
      </c>
      <c r="G334" s="32">
        <v>7.0</v>
      </c>
      <c r="H334" s="32">
        <v>7.0</v>
      </c>
      <c r="I334" s="35"/>
      <c r="J334" s="34"/>
      <c r="K334" s="34"/>
      <c r="L334" s="34"/>
      <c r="M334" s="34"/>
      <c r="N334" s="34"/>
      <c r="O334" s="34"/>
      <c r="P334" s="34"/>
      <c r="Q334" s="34"/>
      <c r="R334" s="34"/>
      <c r="S334" s="34"/>
      <c r="T334" s="34"/>
    </row>
    <row r="335" ht="15.75" customHeight="1">
      <c r="A335" s="30">
        <v>1552.0</v>
      </c>
      <c r="B335" s="31" t="s">
        <v>52</v>
      </c>
      <c r="C335" s="32" t="s">
        <v>546</v>
      </c>
      <c r="D335" s="32" t="s">
        <v>548</v>
      </c>
      <c r="E335" s="32">
        <v>7.0</v>
      </c>
      <c r="F335" s="32">
        <v>7.0</v>
      </c>
      <c r="G335" s="32">
        <v>7.0</v>
      </c>
      <c r="H335" s="32">
        <v>7.0</v>
      </c>
      <c r="I335" s="35"/>
      <c r="J335" s="34"/>
      <c r="K335" s="34"/>
      <c r="L335" s="34"/>
      <c r="M335" s="34"/>
      <c r="N335" s="34"/>
      <c r="O335" s="34"/>
      <c r="P335" s="34"/>
      <c r="Q335" s="34"/>
      <c r="R335" s="34"/>
      <c r="S335" s="34"/>
      <c r="T335" s="34"/>
    </row>
    <row r="336" ht="15.75" customHeight="1">
      <c r="A336" s="30">
        <v>1552.0</v>
      </c>
      <c r="B336" s="31" t="s">
        <v>54</v>
      </c>
      <c r="C336" s="32" t="s">
        <v>546</v>
      </c>
      <c r="D336" s="32" t="s">
        <v>549</v>
      </c>
      <c r="E336" s="32">
        <v>7.0</v>
      </c>
      <c r="F336" s="32">
        <v>7.0</v>
      </c>
      <c r="G336" s="32">
        <v>7.0</v>
      </c>
      <c r="H336" s="32">
        <v>7.0</v>
      </c>
      <c r="I336" s="35"/>
      <c r="J336" s="34"/>
      <c r="K336" s="34"/>
      <c r="L336" s="34"/>
      <c r="M336" s="34"/>
      <c r="N336" s="34"/>
      <c r="O336" s="34"/>
      <c r="P336" s="34"/>
      <c r="Q336" s="34"/>
      <c r="R336" s="34"/>
      <c r="S336" s="34"/>
      <c r="T336" s="34"/>
    </row>
    <row r="337" ht="15.75" customHeight="1">
      <c r="A337" s="30">
        <v>1552.0</v>
      </c>
      <c r="B337" s="31" t="s">
        <v>58</v>
      </c>
      <c r="C337" s="32" t="s">
        <v>546</v>
      </c>
      <c r="D337" s="32" t="s">
        <v>550</v>
      </c>
      <c r="E337" s="32">
        <v>7.0</v>
      </c>
      <c r="F337" s="32">
        <v>7.0</v>
      </c>
      <c r="G337" s="32">
        <v>7.0</v>
      </c>
      <c r="H337" s="32">
        <v>7.0</v>
      </c>
      <c r="I337" s="35"/>
      <c r="J337" s="34"/>
      <c r="K337" s="34"/>
      <c r="L337" s="34"/>
      <c r="M337" s="34"/>
      <c r="N337" s="34"/>
      <c r="O337" s="34"/>
      <c r="P337" s="34"/>
      <c r="Q337" s="34"/>
      <c r="R337" s="34"/>
      <c r="S337" s="34"/>
      <c r="T337" s="34"/>
    </row>
    <row r="338" ht="15.75" customHeight="1">
      <c r="A338" s="30">
        <v>507.0</v>
      </c>
      <c r="B338" s="31" t="s">
        <v>48</v>
      </c>
      <c r="C338" s="32" t="s">
        <v>551</v>
      </c>
      <c r="D338" s="32" t="s">
        <v>552</v>
      </c>
      <c r="E338" s="32">
        <v>7.0</v>
      </c>
      <c r="F338" s="32">
        <v>7.0</v>
      </c>
      <c r="G338" s="32">
        <v>7.0</v>
      </c>
      <c r="H338" s="32">
        <v>7.0</v>
      </c>
      <c r="I338" s="35"/>
      <c r="J338" s="34"/>
      <c r="K338" s="34"/>
      <c r="L338" s="34"/>
      <c r="M338" s="34"/>
      <c r="N338" s="34"/>
      <c r="O338" s="34"/>
      <c r="P338" s="34"/>
      <c r="Q338" s="34"/>
      <c r="R338" s="34"/>
      <c r="S338" s="34"/>
      <c r="T338" s="34"/>
    </row>
    <row r="339" ht="15.75" customHeight="1">
      <c r="A339" s="30">
        <v>507.0</v>
      </c>
      <c r="B339" s="31" t="s">
        <v>52</v>
      </c>
      <c r="C339" s="32" t="s">
        <v>551</v>
      </c>
      <c r="D339" s="32" t="s">
        <v>553</v>
      </c>
      <c r="E339" s="32">
        <v>7.0</v>
      </c>
      <c r="F339" s="32">
        <v>7.0</v>
      </c>
      <c r="G339" s="32">
        <v>7.0</v>
      </c>
      <c r="H339" s="32">
        <v>7.0</v>
      </c>
      <c r="I339" s="35"/>
      <c r="J339" s="34"/>
      <c r="K339" s="34"/>
      <c r="L339" s="34"/>
      <c r="M339" s="34"/>
      <c r="N339" s="34"/>
      <c r="O339" s="34"/>
      <c r="P339" s="34"/>
      <c r="Q339" s="34"/>
      <c r="R339" s="34"/>
      <c r="S339" s="34"/>
      <c r="T339" s="34"/>
    </row>
    <row r="340" ht="15.75" customHeight="1">
      <c r="A340" s="30">
        <v>507.0</v>
      </c>
      <c r="B340" s="31" t="s">
        <v>54</v>
      </c>
      <c r="C340" s="32" t="s">
        <v>551</v>
      </c>
      <c r="D340" s="32" t="s">
        <v>554</v>
      </c>
      <c r="E340" s="32">
        <v>7.0</v>
      </c>
      <c r="F340" s="32">
        <v>7.0</v>
      </c>
      <c r="G340" s="32">
        <v>7.0</v>
      </c>
      <c r="H340" s="32">
        <v>7.0</v>
      </c>
      <c r="I340" s="35"/>
      <c r="J340" s="34"/>
      <c r="K340" s="34"/>
      <c r="L340" s="34"/>
      <c r="M340" s="34"/>
      <c r="N340" s="34"/>
      <c r="O340" s="34"/>
      <c r="P340" s="34"/>
      <c r="Q340" s="34"/>
      <c r="R340" s="34"/>
      <c r="S340" s="34"/>
      <c r="T340" s="34"/>
    </row>
    <row r="341" ht="15.75" customHeight="1">
      <c r="A341" s="30">
        <v>507.0</v>
      </c>
      <c r="B341" s="31" t="s">
        <v>58</v>
      </c>
      <c r="C341" s="32" t="s">
        <v>551</v>
      </c>
      <c r="D341" s="32" t="s">
        <v>555</v>
      </c>
      <c r="E341" s="32">
        <v>7.0</v>
      </c>
      <c r="F341" s="32">
        <v>7.0</v>
      </c>
      <c r="G341" s="32">
        <v>7.0</v>
      </c>
      <c r="H341" s="32">
        <v>7.0</v>
      </c>
      <c r="I341" s="35"/>
      <c r="J341" s="34"/>
      <c r="K341" s="34"/>
      <c r="L341" s="34"/>
      <c r="M341" s="34"/>
      <c r="N341" s="34"/>
      <c r="O341" s="34"/>
      <c r="P341" s="34"/>
      <c r="Q341" s="34"/>
      <c r="R341" s="34"/>
      <c r="S341" s="34"/>
      <c r="T341" s="34"/>
    </row>
    <row r="342" ht="15.75" customHeight="1">
      <c r="A342" s="30">
        <v>679.0</v>
      </c>
      <c r="B342" s="31" t="s">
        <v>48</v>
      </c>
      <c r="C342" s="32" t="s">
        <v>556</v>
      </c>
      <c r="D342" s="32" t="s">
        <v>557</v>
      </c>
      <c r="E342" s="32">
        <v>7.0</v>
      </c>
      <c r="F342" s="32">
        <v>7.0</v>
      </c>
      <c r="G342" s="32">
        <v>7.0</v>
      </c>
      <c r="H342" s="32">
        <v>7.0</v>
      </c>
      <c r="I342" s="35"/>
      <c r="J342" s="34"/>
      <c r="K342" s="34"/>
      <c r="L342" s="34"/>
      <c r="M342" s="34"/>
      <c r="N342" s="34"/>
      <c r="O342" s="34"/>
      <c r="P342" s="34"/>
      <c r="Q342" s="34"/>
      <c r="R342" s="34"/>
      <c r="S342" s="34"/>
      <c r="T342" s="34"/>
    </row>
    <row r="343" ht="15.75" customHeight="1">
      <c r="A343" s="30">
        <v>679.0</v>
      </c>
      <c r="B343" s="31" t="s">
        <v>52</v>
      </c>
      <c r="C343" s="32" t="s">
        <v>556</v>
      </c>
      <c r="D343" s="32" t="s">
        <v>558</v>
      </c>
      <c r="E343" s="32">
        <v>7.0</v>
      </c>
      <c r="F343" s="32">
        <v>7.0</v>
      </c>
      <c r="G343" s="32">
        <v>7.0</v>
      </c>
      <c r="H343" s="32">
        <v>7.0</v>
      </c>
      <c r="I343" s="35"/>
      <c r="J343" s="34"/>
      <c r="K343" s="34"/>
      <c r="L343" s="34"/>
      <c r="M343" s="34"/>
      <c r="N343" s="34"/>
      <c r="O343" s="34"/>
      <c r="P343" s="34"/>
      <c r="Q343" s="34"/>
      <c r="R343" s="34"/>
      <c r="S343" s="34"/>
      <c r="T343" s="34"/>
    </row>
    <row r="344" ht="15.75" customHeight="1">
      <c r="A344" s="30">
        <v>679.0</v>
      </c>
      <c r="B344" s="31" t="s">
        <v>54</v>
      </c>
      <c r="C344" s="32" t="s">
        <v>556</v>
      </c>
      <c r="D344" s="32" t="s">
        <v>559</v>
      </c>
      <c r="E344" s="32">
        <v>7.0</v>
      </c>
      <c r="F344" s="32">
        <v>7.0</v>
      </c>
      <c r="G344" s="32">
        <v>7.0</v>
      </c>
      <c r="H344" s="32">
        <v>7.0</v>
      </c>
      <c r="I344" s="35"/>
      <c r="J344" s="34"/>
      <c r="K344" s="34"/>
      <c r="L344" s="34"/>
      <c r="M344" s="34"/>
      <c r="N344" s="34"/>
      <c r="O344" s="34"/>
      <c r="P344" s="34"/>
      <c r="Q344" s="34"/>
      <c r="R344" s="34"/>
      <c r="S344" s="34"/>
      <c r="T344" s="34"/>
    </row>
    <row r="345" ht="15.75" customHeight="1">
      <c r="A345" s="30">
        <v>679.0</v>
      </c>
      <c r="B345" s="31" t="s">
        <v>58</v>
      </c>
      <c r="C345" s="32" t="s">
        <v>556</v>
      </c>
      <c r="D345" s="32" t="s">
        <v>560</v>
      </c>
      <c r="E345" s="32">
        <v>7.0</v>
      </c>
      <c r="F345" s="32">
        <v>7.0</v>
      </c>
      <c r="G345" s="32">
        <v>7.0</v>
      </c>
      <c r="H345" s="32">
        <v>7.0</v>
      </c>
      <c r="I345" s="35"/>
      <c r="J345" s="34"/>
      <c r="K345" s="34"/>
      <c r="L345" s="34"/>
      <c r="M345" s="34"/>
      <c r="N345" s="34"/>
      <c r="O345" s="34"/>
      <c r="P345" s="34"/>
      <c r="Q345" s="34"/>
      <c r="R345" s="34"/>
      <c r="S345" s="34"/>
      <c r="T345" s="34"/>
    </row>
    <row r="346" ht="15.75" customHeight="1">
      <c r="A346" s="30">
        <v>1225.0</v>
      </c>
      <c r="B346" s="31" t="s">
        <v>48</v>
      </c>
      <c r="C346" s="32" t="s">
        <v>561</v>
      </c>
      <c r="D346" s="32" t="s">
        <v>562</v>
      </c>
      <c r="E346" s="32">
        <v>7.0</v>
      </c>
      <c r="F346" s="32">
        <v>7.0</v>
      </c>
      <c r="G346" s="32">
        <v>7.0</v>
      </c>
      <c r="H346" s="32">
        <v>7.0</v>
      </c>
      <c r="I346" s="35"/>
      <c r="J346" s="34"/>
      <c r="K346" s="34"/>
      <c r="L346" s="34"/>
      <c r="M346" s="34"/>
      <c r="N346" s="34"/>
      <c r="O346" s="34"/>
      <c r="P346" s="34"/>
      <c r="Q346" s="34"/>
      <c r="R346" s="34"/>
      <c r="S346" s="34"/>
      <c r="T346" s="34"/>
    </row>
    <row r="347" ht="15.75" customHeight="1">
      <c r="A347" s="30">
        <v>1225.0</v>
      </c>
      <c r="B347" s="31" t="s">
        <v>52</v>
      </c>
      <c r="C347" s="32" t="s">
        <v>561</v>
      </c>
      <c r="D347" s="32" t="s">
        <v>563</v>
      </c>
      <c r="E347" s="32">
        <v>7.0</v>
      </c>
      <c r="F347" s="32">
        <v>7.0</v>
      </c>
      <c r="G347" s="32">
        <v>7.0</v>
      </c>
      <c r="H347" s="32">
        <v>7.0</v>
      </c>
      <c r="I347" s="35"/>
      <c r="J347" s="34"/>
      <c r="K347" s="34"/>
      <c r="L347" s="34"/>
      <c r="M347" s="34"/>
      <c r="N347" s="34"/>
      <c r="O347" s="34"/>
      <c r="P347" s="34"/>
      <c r="Q347" s="34"/>
      <c r="R347" s="34"/>
      <c r="S347" s="34"/>
      <c r="T347" s="34"/>
    </row>
    <row r="348" ht="15.75" customHeight="1">
      <c r="A348" s="30">
        <v>1225.0</v>
      </c>
      <c r="B348" s="31" t="s">
        <v>54</v>
      </c>
      <c r="C348" s="32" t="s">
        <v>561</v>
      </c>
      <c r="D348" s="32" t="s">
        <v>563</v>
      </c>
      <c r="E348" s="32">
        <v>7.0</v>
      </c>
      <c r="F348" s="32">
        <v>7.0</v>
      </c>
      <c r="G348" s="32">
        <v>7.0</v>
      </c>
      <c r="H348" s="32">
        <v>7.0</v>
      </c>
      <c r="I348" s="35"/>
      <c r="J348" s="34"/>
      <c r="K348" s="34"/>
      <c r="L348" s="34"/>
      <c r="M348" s="34"/>
      <c r="N348" s="34"/>
      <c r="O348" s="34"/>
      <c r="P348" s="34"/>
      <c r="Q348" s="34"/>
      <c r="R348" s="34"/>
      <c r="S348" s="34"/>
      <c r="T348" s="34"/>
    </row>
    <row r="349" ht="15.75" customHeight="1">
      <c r="A349" s="30">
        <v>1225.0</v>
      </c>
      <c r="B349" s="31" t="s">
        <v>58</v>
      </c>
      <c r="C349" s="32" t="s">
        <v>561</v>
      </c>
      <c r="D349" s="32" t="s">
        <v>564</v>
      </c>
      <c r="E349" s="32">
        <v>7.0</v>
      </c>
      <c r="F349" s="32">
        <v>7.0</v>
      </c>
      <c r="G349" s="32">
        <v>7.0</v>
      </c>
      <c r="H349" s="32">
        <v>7.0</v>
      </c>
      <c r="I349" s="35"/>
      <c r="J349" s="34"/>
      <c r="K349" s="34"/>
      <c r="L349" s="34"/>
      <c r="M349" s="34"/>
      <c r="N349" s="34"/>
      <c r="O349" s="34"/>
      <c r="P349" s="34"/>
      <c r="Q349" s="34"/>
      <c r="R349" s="34"/>
      <c r="S349" s="34"/>
      <c r="T349" s="34"/>
    </row>
    <row r="350" ht="15.75" customHeight="1">
      <c r="A350" s="30">
        <v>1101.0</v>
      </c>
      <c r="B350" s="31" t="s">
        <v>48</v>
      </c>
      <c r="C350" s="32" t="s">
        <v>565</v>
      </c>
      <c r="D350" s="32" t="s">
        <v>566</v>
      </c>
      <c r="E350" s="32">
        <v>7.0</v>
      </c>
      <c r="F350" s="32">
        <v>7.0</v>
      </c>
      <c r="G350" s="32">
        <v>7.0</v>
      </c>
      <c r="H350" s="32">
        <v>7.0</v>
      </c>
      <c r="I350" s="35"/>
      <c r="J350" s="34"/>
      <c r="K350" s="34"/>
      <c r="L350" s="34"/>
      <c r="M350" s="34"/>
      <c r="N350" s="34"/>
      <c r="O350" s="34"/>
      <c r="P350" s="34"/>
      <c r="Q350" s="34"/>
      <c r="R350" s="34"/>
      <c r="S350" s="34"/>
      <c r="T350" s="34"/>
    </row>
    <row r="351" ht="15.75" customHeight="1">
      <c r="A351" s="30">
        <v>1101.0</v>
      </c>
      <c r="B351" s="31" t="s">
        <v>52</v>
      </c>
      <c r="C351" s="32" t="s">
        <v>565</v>
      </c>
      <c r="D351" s="32" t="s">
        <v>567</v>
      </c>
      <c r="E351" s="32">
        <v>7.0</v>
      </c>
      <c r="F351" s="32">
        <v>7.0</v>
      </c>
      <c r="G351" s="32">
        <v>7.0</v>
      </c>
      <c r="H351" s="32">
        <v>7.0</v>
      </c>
      <c r="I351" s="35"/>
      <c r="J351" s="34"/>
      <c r="K351" s="34"/>
      <c r="L351" s="34"/>
      <c r="M351" s="34"/>
      <c r="N351" s="34"/>
      <c r="O351" s="34"/>
      <c r="P351" s="34"/>
      <c r="Q351" s="34"/>
      <c r="R351" s="34"/>
      <c r="S351" s="34"/>
      <c r="T351" s="34"/>
    </row>
    <row r="352" ht="15.75" customHeight="1">
      <c r="A352" s="30">
        <v>1101.0</v>
      </c>
      <c r="B352" s="31" t="s">
        <v>54</v>
      </c>
      <c r="C352" s="32" t="s">
        <v>565</v>
      </c>
      <c r="D352" s="32" t="s">
        <v>568</v>
      </c>
      <c r="E352" s="32">
        <v>7.0</v>
      </c>
      <c r="F352" s="32">
        <v>7.0</v>
      </c>
      <c r="G352" s="32">
        <v>7.0</v>
      </c>
      <c r="H352" s="32">
        <v>7.0</v>
      </c>
      <c r="I352" s="35"/>
      <c r="J352" s="34"/>
      <c r="K352" s="34"/>
      <c r="L352" s="34"/>
      <c r="M352" s="34"/>
      <c r="N352" s="34"/>
      <c r="O352" s="34"/>
      <c r="P352" s="34"/>
      <c r="Q352" s="34"/>
      <c r="R352" s="34"/>
      <c r="S352" s="34"/>
      <c r="T352" s="34"/>
    </row>
    <row r="353" ht="15.75" customHeight="1">
      <c r="A353" s="30">
        <v>1101.0</v>
      </c>
      <c r="B353" s="31" t="s">
        <v>58</v>
      </c>
      <c r="C353" s="32" t="s">
        <v>565</v>
      </c>
      <c r="D353" s="32" t="s">
        <v>569</v>
      </c>
      <c r="E353" s="32">
        <v>7.0</v>
      </c>
      <c r="F353" s="32">
        <v>7.0</v>
      </c>
      <c r="G353" s="32">
        <v>7.0</v>
      </c>
      <c r="H353" s="32">
        <v>7.0</v>
      </c>
      <c r="I353" s="35"/>
      <c r="J353" s="34"/>
      <c r="K353" s="34"/>
      <c r="L353" s="34"/>
      <c r="M353" s="34"/>
      <c r="N353" s="34"/>
      <c r="O353" s="34"/>
      <c r="P353" s="34"/>
      <c r="Q353" s="34"/>
      <c r="R353" s="34"/>
      <c r="S353" s="34"/>
      <c r="T353" s="34"/>
    </row>
    <row r="354" ht="15.75" customHeight="1">
      <c r="A354" s="30">
        <v>1094.0</v>
      </c>
      <c r="B354" s="31" t="s">
        <v>48</v>
      </c>
      <c r="C354" s="32" t="s">
        <v>570</v>
      </c>
      <c r="D354" s="32" t="s">
        <v>571</v>
      </c>
      <c r="E354" s="32">
        <v>7.0</v>
      </c>
      <c r="F354" s="32">
        <v>7.0</v>
      </c>
      <c r="G354" s="32">
        <v>7.0</v>
      </c>
      <c r="H354" s="32">
        <v>7.0</v>
      </c>
      <c r="I354" s="35"/>
      <c r="J354" s="34"/>
      <c r="K354" s="34"/>
      <c r="L354" s="34"/>
      <c r="M354" s="34"/>
      <c r="N354" s="34"/>
      <c r="O354" s="34"/>
      <c r="P354" s="34"/>
      <c r="Q354" s="34"/>
      <c r="R354" s="34"/>
      <c r="S354" s="34"/>
      <c r="T354" s="34"/>
    </row>
    <row r="355" ht="15.75" customHeight="1">
      <c r="A355" s="30">
        <v>1094.0</v>
      </c>
      <c r="B355" s="31" t="s">
        <v>52</v>
      </c>
      <c r="C355" s="32" t="s">
        <v>570</v>
      </c>
      <c r="D355" s="32" t="s">
        <v>572</v>
      </c>
      <c r="E355" s="32">
        <v>7.0</v>
      </c>
      <c r="F355" s="32">
        <v>7.0</v>
      </c>
      <c r="G355" s="32">
        <v>7.0</v>
      </c>
      <c r="H355" s="32">
        <v>7.0</v>
      </c>
      <c r="I355" s="35"/>
      <c r="J355" s="34"/>
      <c r="K355" s="34"/>
      <c r="L355" s="34"/>
      <c r="M355" s="34"/>
      <c r="N355" s="34"/>
      <c r="O355" s="34"/>
      <c r="P355" s="34"/>
      <c r="Q355" s="34"/>
      <c r="R355" s="34"/>
      <c r="S355" s="34"/>
      <c r="T355" s="34"/>
    </row>
    <row r="356" ht="15.75" customHeight="1">
      <c r="A356" s="30">
        <v>1094.0</v>
      </c>
      <c r="B356" s="31" t="s">
        <v>54</v>
      </c>
      <c r="C356" s="32" t="s">
        <v>570</v>
      </c>
      <c r="D356" s="32" t="s">
        <v>573</v>
      </c>
      <c r="E356" s="32">
        <v>7.0</v>
      </c>
      <c r="F356" s="32">
        <v>7.0</v>
      </c>
      <c r="G356" s="32">
        <v>7.0</v>
      </c>
      <c r="H356" s="32">
        <v>7.0</v>
      </c>
      <c r="I356" s="35"/>
      <c r="J356" s="34"/>
      <c r="K356" s="34"/>
      <c r="L356" s="34"/>
      <c r="M356" s="34"/>
      <c r="N356" s="34"/>
      <c r="O356" s="34"/>
      <c r="P356" s="34"/>
      <c r="Q356" s="34"/>
      <c r="R356" s="34"/>
      <c r="S356" s="34"/>
      <c r="T356" s="34"/>
    </row>
    <row r="357" ht="15.75" customHeight="1">
      <c r="A357" s="30">
        <v>1094.0</v>
      </c>
      <c r="B357" s="31" t="s">
        <v>58</v>
      </c>
      <c r="C357" s="32" t="s">
        <v>570</v>
      </c>
      <c r="D357" s="32" t="s">
        <v>574</v>
      </c>
      <c r="E357" s="32">
        <v>7.0</v>
      </c>
      <c r="F357" s="32">
        <v>7.0</v>
      </c>
      <c r="G357" s="32">
        <v>7.0</v>
      </c>
      <c r="H357" s="32">
        <v>7.0</v>
      </c>
      <c r="I357" s="33" t="s">
        <v>575</v>
      </c>
      <c r="J357" s="34"/>
      <c r="K357" s="34"/>
      <c r="L357" s="34"/>
      <c r="M357" s="34"/>
      <c r="N357" s="34"/>
      <c r="O357" s="34"/>
      <c r="P357" s="34"/>
      <c r="Q357" s="34"/>
      <c r="R357" s="34"/>
      <c r="S357" s="34"/>
      <c r="T357" s="34"/>
    </row>
    <row r="358" ht="15.75" customHeight="1">
      <c r="A358" s="30">
        <v>1472.0</v>
      </c>
      <c r="B358" s="31" t="s">
        <v>48</v>
      </c>
      <c r="C358" s="32" t="s">
        <v>576</v>
      </c>
      <c r="D358" s="32" t="s">
        <v>577</v>
      </c>
      <c r="E358" s="32">
        <v>7.0</v>
      </c>
      <c r="F358" s="32">
        <v>7.0</v>
      </c>
      <c r="G358" s="32">
        <v>7.0</v>
      </c>
      <c r="H358" s="32">
        <v>7.0</v>
      </c>
      <c r="I358" s="35"/>
      <c r="J358" s="34"/>
      <c r="K358" s="34"/>
      <c r="L358" s="34"/>
      <c r="M358" s="34"/>
      <c r="N358" s="34"/>
      <c r="O358" s="34"/>
      <c r="P358" s="34"/>
      <c r="Q358" s="34"/>
      <c r="R358" s="34"/>
      <c r="S358" s="34"/>
      <c r="T358" s="34"/>
    </row>
    <row r="359" ht="15.75" customHeight="1">
      <c r="A359" s="30">
        <v>1472.0</v>
      </c>
      <c r="B359" s="31" t="s">
        <v>52</v>
      </c>
      <c r="C359" s="32" t="s">
        <v>576</v>
      </c>
      <c r="D359" s="32" t="s">
        <v>578</v>
      </c>
      <c r="E359" s="32">
        <v>7.0</v>
      </c>
      <c r="F359" s="32">
        <v>7.0</v>
      </c>
      <c r="G359" s="32">
        <v>7.0</v>
      </c>
      <c r="H359" s="32">
        <v>7.0</v>
      </c>
      <c r="I359" s="35"/>
      <c r="J359" s="34"/>
      <c r="K359" s="34"/>
      <c r="L359" s="34"/>
      <c r="M359" s="34"/>
      <c r="N359" s="34"/>
      <c r="O359" s="34"/>
      <c r="P359" s="34"/>
      <c r="Q359" s="34"/>
      <c r="R359" s="34"/>
      <c r="S359" s="34"/>
      <c r="T359" s="34"/>
    </row>
    <row r="360" ht="15.75" customHeight="1">
      <c r="A360" s="30">
        <v>1472.0</v>
      </c>
      <c r="B360" s="31" t="s">
        <v>54</v>
      </c>
      <c r="C360" s="32" t="s">
        <v>576</v>
      </c>
      <c r="D360" s="32" t="s">
        <v>579</v>
      </c>
      <c r="E360" s="32">
        <v>7.0</v>
      </c>
      <c r="F360" s="32">
        <v>7.0</v>
      </c>
      <c r="G360" s="32">
        <v>7.0</v>
      </c>
      <c r="H360" s="32">
        <v>7.0</v>
      </c>
      <c r="I360" s="35"/>
      <c r="J360" s="34"/>
      <c r="K360" s="34"/>
      <c r="L360" s="34"/>
      <c r="M360" s="34"/>
      <c r="N360" s="34"/>
      <c r="O360" s="34"/>
      <c r="P360" s="34"/>
      <c r="Q360" s="34"/>
      <c r="R360" s="34"/>
      <c r="S360" s="34"/>
      <c r="T360" s="34"/>
    </row>
    <row r="361" ht="15.75" customHeight="1">
      <c r="A361" s="30">
        <v>1472.0</v>
      </c>
      <c r="B361" s="31" t="s">
        <v>58</v>
      </c>
      <c r="C361" s="32" t="s">
        <v>576</v>
      </c>
      <c r="D361" s="32" t="s">
        <v>580</v>
      </c>
      <c r="E361" s="32">
        <v>7.0</v>
      </c>
      <c r="F361" s="32">
        <v>7.0</v>
      </c>
      <c r="G361" s="32">
        <v>7.0</v>
      </c>
      <c r="H361" s="32">
        <v>7.0</v>
      </c>
      <c r="I361" s="35"/>
      <c r="J361" s="34"/>
      <c r="K361" s="34"/>
      <c r="L361" s="34"/>
      <c r="M361" s="34"/>
      <c r="N361" s="34"/>
      <c r="O361" s="34"/>
      <c r="P361" s="34"/>
      <c r="Q361" s="34"/>
      <c r="R361" s="34"/>
      <c r="S361" s="34"/>
      <c r="T361" s="34"/>
    </row>
    <row r="362" ht="15.75" customHeight="1">
      <c r="A362" s="30">
        <v>1269.0</v>
      </c>
      <c r="B362" s="31" t="s">
        <v>48</v>
      </c>
      <c r="C362" s="32" t="s">
        <v>581</v>
      </c>
      <c r="D362" s="32" t="s">
        <v>582</v>
      </c>
      <c r="E362" s="32">
        <v>7.0</v>
      </c>
      <c r="F362" s="32">
        <v>7.0</v>
      </c>
      <c r="G362" s="32">
        <v>7.0</v>
      </c>
      <c r="H362" s="32">
        <v>7.0</v>
      </c>
      <c r="I362" s="35"/>
      <c r="J362" s="34"/>
      <c r="K362" s="34"/>
      <c r="L362" s="34"/>
      <c r="M362" s="34"/>
      <c r="N362" s="34"/>
      <c r="O362" s="34"/>
      <c r="P362" s="34"/>
      <c r="Q362" s="34"/>
      <c r="R362" s="34"/>
      <c r="S362" s="34"/>
      <c r="T362" s="34"/>
    </row>
    <row r="363" ht="15.75" customHeight="1">
      <c r="A363" s="30">
        <v>1269.0</v>
      </c>
      <c r="B363" s="31" t="s">
        <v>52</v>
      </c>
      <c r="C363" s="32" t="s">
        <v>581</v>
      </c>
      <c r="D363" s="32" t="s">
        <v>583</v>
      </c>
      <c r="E363" s="32">
        <v>7.0</v>
      </c>
      <c r="F363" s="32">
        <v>7.0</v>
      </c>
      <c r="G363" s="32">
        <v>7.0</v>
      </c>
      <c r="H363" s="32">
        <v>7.0</v>
      </c>
      <c r="I363" s="35"/>
      <c r="J363" s="34"/>
      <c r="K363" s="34"/>
      <c r="L363" s="34"/>
      <c r="M363" s="34"/>
      <c r="N363" s="34"/>
      <c r="O363" s="34"/>
      <c r="P363" s="34"/>
      <c r="Q363" s="34"/>
      <c r="R363" s="34"/>
      <c r="S363" s="34"/>
      <c r="T363" s="34"/>
    </row>
    <row r="364" ht="15.75" customHeight="1">
      <c r="A364" s="30">
        <v>1269.0</v>
      </c>
      <c r="B364" s="31" t="s">
        <v>54</v>
      </c>
      <c r="C364" s="32" t="s">
        <v>581</v>
      </c>
      <c r="D364" s="32" t="s">
        <v>584</v>
      </c>
      <c r="E364" s="32">
        <v>7.0</v>
      </c>
      <c r="F364" s="32">
        <v>7.0</v>
      </c>
      <c r="G364" s="32">
        <v>7.0</v>
      </c>
      <c r="H364" s="32">
        <v>7.0</v>
      </c>
      <c r="I364" s="35"/>
      <c r="J364" s="34"/>
      <c r="K364" s="34"/>
      <c r="L364" s="34"/>
      <c r="M364" s="34"/>
      <c r="N364" s="34"/>
      <c r="O364" s="34"/>
      <c r="P364" s="34"/>
      <c r="Q364" s="34"/>
      <c r="R364" s="34"/>
      <c r="S364" s="34"/>
      <c r="T364" s="34"/>
    </row>
    <row r="365" ht="15.75" customHeight="1">
      <c r="A365" s="30">
        <v>1269.0</v>
      </c>
      <c r="B365" s="31" t="s">
        <v>58</v>
      </c>
      <c r="C365" s="32" t="s">
        <v>581</v>
      </c>
      <c r="D365" s="32" t="s">
        <v>583</v>
      </c>
      <c r="E365" s="32">
        <v>7.0</v>
      </c>
      <c r="F365" s="32">
        <v>7.0</v>
      </c>
      <c r="G365" s="32">
        <v>7.0</v>
      </c>
      <c r="H365" s="32">
        <v>7.0</v>
      </c>
      <c r="I365" s="35"/>
      <c r="J365" s="34"/>
      <c r="K365" s="34"/>
      <c r="L365" s="34"/>
      <c r="M365" s="34"/>
      <c r="N365" s="34"/>
      <c r="O365" s="34"/>
      <c r="P365" s="34"/>
      <c r="Q365" s="34"/>
      <c r="R365" s="34"/>
      <c r="S365" s="34"/>
      <c r="T365" s="34"/>
    </row>
    <row r="366" ht="15.75" customHeight="1">
      <c r="A366" s="30">
        <v>175.0</v>
      </c>
      <c r="B366" s="31" t="s">
        <v>48</v>
      </c>
      <c r="C366" s="32" t="s">
        <v>585</v>
      </c>
      <c r="D366" s="32" t="s">
        <v>586</v>
      </c>
      <c r="E366" s="32">
        <v>7.0</v>
      </c>
      <c r="F366" s="32">
        <v>7.0</v>
      </c>
      <c r="G366" s="32">
        <v>7.0</v>
      </c>
      <c r="H366" s="32">
        <v>7.0</v>
      </c>
      <c r="I366" s="35"/>
      <c r="J366" s="34"/>
      <c r="K366" s="34"/>
      <c r="L366" s="34"/>
      <c r="M366" s="34"/>
      <c r="N366" s="34"/>
      <c r="O366" s="34"/>
      <c r="P366" s="34"/>
      <c r="Q366" s="34"/>
      <c r="R366" s="34"/>
      <c r="S366" s="34"/>
      <c r="T366" s="34"/>
    </row>
    <row r="367" ht="15.75" customHeight="1">
      <c r="A367" s="30">
        <v>175.0</v>
      </c>
      <c r="B367" s="31" t="s">
        <v>52</v>
      </c>
      <c r="C367" s="32" t="s">
        <v>585</v>
      </c>
      <c r="D367" s="32" t="s">
        <v>587</v>
      </c>
      <c r="E367" s="32">
        <v>7.0</v>
      </c>
      <c r="F367" s="32">
        <v>7.0</v>
      </c>
      <c r="G367" s="32">
        <v>7.0</v>
      </c>
      <c r="H367" s="32">
        <v>7.0</v>
      </c>
      <c r="I367" s="35"/>
      <c r="J367" s="34"/>
      <c r="K367" s="34"/>
      <c r="L367" s="34"/>
      <c r="M367" s="34"/>
      <c r="N367" s="34"/>
      <c r="O367" s="34"/>
      <c r="P367" s="34"/>
      <c r="Q367" s="34"/>
      <c r="R367" s="34"/>
      <c r="S367" s="34"/>
      <c r="T367" s="34"/>
    </row>
    <row r="368" ht="15.75" customHeight="1">
      <c r="A368" s="30">
        <v>175.0</v>
      </c>
      <c r="B368" s="31" t="s">
        <v>54</v>
      </c>
      <c r="C368" s="32" t="s">
        <v>585</v>
      </c>
      <c r="D368" s="32" t="s">
        <v>588</v>
      </c>
      <c r="E368" s="32">
        <v>7.0</v>
      </c>
      <c r="F368" s="32">
        <v>7.0</v>
      </c>
      <c r="G368" s="32">
        <v>7.0</v>
      </c>
      <c r="H368" s="32">
        <v>7.0</v>
      </c>
      <c r="I368" s="35"/>
      <c r="J368" s="34"/>
      <c r="K368" s="34"/>
      <c r="L368" s="34"/>
      <c r="M368" s="34"/>
      <c r="N368" s="34"/>
      <c r="O368" s="34"/>
      <c r="P368" s="34"/>
      <c r="Q368" s="34"/>
      <c r="R368" s="34"/>
      <c r="S368" s="34"/>
      <c r="T368" s="34"/>
    </row>
    <row r="369" ht="15.75" customHeight="1">
      <c r="A369" s="30">
        <v>175.0</v>
      </c>
      <c r="B369" s="31" t="s">
        <v>58</v>
      </c>
      <c r="C369" s="32" t="s">
        <v>585</v>
      </c>
      <c r="D369" s="32" t="s">
        <v>589</v>
      </c>
      <c r="E369" s="32">
        <v>7.0</v>
      </c>
      <c r="F369" s="32">
        <v>7.0</v>
      </c>
      <c r="G369" s="32">
        <v>7.0</v>
      </c>
      <c r="H369" s="32">
        <v>7.0</v>
      </c>
      <c r="I369" s="35"/>
      <c r="J369" s="34"/>
      <c r="K369" s="34"/>
      <c r="L369" s="34"/>
      <c r="M369" s="34"/>
      <c r="N369" s="34"/>
      <c r="O369" s="34"/>
      <c r="P369" s="34"/>
      <c r="Q369" s="34"/>
      <c r="R369" s="34"/>
      <c r="S369" s="34"/>
      <c r="T369" s="34"/>
    </row>
    <row r="370" ht="15.75" customHeight="1">
      <c r="A370" s="30">
        <v>372.0</v>
      </c>
      <c r="B370" s="31" t="s">
        <v>48</v>
      </c>
      <c r="C370" s="32" t="s">
        <v>590</v>
      </c>
      <c r="D370" s="32" t="s">
        <v>591</v>
      </c>
      <c r="E370" s="32">
        <v>7.0</v>
      </c>
      <c r="F370" s="32">
        <v>7.0</v>
      </c>
      <c r="G370" s="32">
        <v>7.0</v>
      </c>
      <c r="H370" s="32">
        <v>6.0</v>
      </c>
      <c r="I370" s="33" t="s">
        <v>592</v>
      </c>
      <c r="J370" s="34"/>
      <c r="K370" s="34"/>
      <c r="L370" s="34"/>
      <c r="M370" s="34"/>
      <c r="N370" s="34"/>
      <c r="O370" s="34"/>
      <c r="P370" s="34"/>
      <c r="Q370" s="34"/>
      <c r="R370" s="34"/>
      <c r="S370" s="34"/>
      <c r="T370" s="34"/>
    </row>
    <row r="371" ht="15.75" customHeight="1">
      <c r="A371" s="30">
        <v>372.0</v>
      </c>
      <c r="B371" s="31" t="s">
        <v>52</v>
      </c>
      <c r="C371" s="32" t="s">
        <v>590</v>
      </c>
      <c r="D371" s="32" t="s">
        <v>593</v>
      </c>
      <c r="E371" s="32">
        <v>7.0</v>
      </c>
      <c r="F371" s="32">
        <v>7.0</v>
      </c>
      <c r="G371" s="32">
        <v>7.0</v>
      </c>
      <c r="H371" s="32">
        <v>7.0</v>
      </c>
      <c r="I371" s="35"/>
      <c r="J371" s="34"/>
      <c r="K371" s="34"/>
      <c r="L371" s="34"/>
      <c r="M371" s="34"/>
      <c r="N371" s="34"/>
      <c r="O371" s="34"/>
      <c r="P371" s="34"/>
      <c r="Q371" s="34"/>
      <c r="R371" s="34"/>
      <c r="S371" s="34"/>
      <c r="T371" s="34"/>
    </row>
    <row r="372" ht="15.75" customHeight="1">
      <c r="A372" s="30">
        <v>372.0</v>
      </c>
      <c r="B372" s="31" t="s">
        <v>54</v>
      </c>
      <c r="C372" s="32" t="s">
        <v>590</v>
      </c>
      <c r="D372" s="32" t="s">
        <v>594</v>
      </c>
      <c r="E372" s="32">
        <v>7.0</v>
      </c>
      <c r="F372" s="32">
        <v>7.0</v>
      </c>
      <c r="G372" s="32">
        <v>7.0</v>
      </c>
      <c r="H372" s="32">
        <v>7.0</v>
      </c>
      <c r="I372" s="35"/>
      <c r="J372" s="34"/>
      <c r="K372" s="34"/>
      <c r="L372" s="34"/>
      <c r="M372" s="34"/>
      <c r="N372" s="34"/>
      <c r="O372" s="34"/>
      <c r="P372" s="34"/>
      <c r="Q372" s="34"/>
      <c r="R372" s="34"/>
      <c r="S372" s="34"/>
      <c r="T372" s="34"/>
    </row>
    <row r="373" ht="15.75" customHeight="1">
      <c r="A373" s="30">
        <v>372.0</v>
      </c>
      <c r="B373" s="31" t="s">
        <v>58</v>
      </c>
      <c r="C373" s="32" t="s">
        <v>590</v>
      </c>
      <c r="D373" s="32" t="s">
        <v>595</v>
      </c>
      <c r="E373" s="32">
        <v>7.0</v>
      </c>
      <c r="F373" s="32">
        <v>7.0</v>
      </c>
      <c r="G373" s="32">
        <v>7.0</v>
      </c>
      <c r="H373" s="32">
        <v>6.0</v>
      </c>
      <c r="I373" s="33" t="s">
        <v>596</v>
      </c>
      <c r="J373" s="34"/>
      <c r="K373" s="34"/>
      <c r="L373" s="34"/>
      <c r="M373" s="34"/>
      <c r="N373" s="34"/>
      <c r="O373" s="34"/>
      <c r="P373" s="34"/>
      <c r="Q373" s="34"/>
      <c r="R373" s="34"/>
      <c r="S373" s="34"/>
      <c r="T373" s="34"/>
    </row>
    <row r="374" ht="15.75" customHeight="1">
      <c r="A374" s="30">
        <v>737.0</v>
      </c>
      <c r="B374" s="31" t="s">
        <v>48</v>
      </c>
      <c r="C374" s="32" t="s">
        <v>597</v>
      </c>
      <c r="D374" s="32" t="s">
        <v>598</v>
      </c>
      <c r="E374" s="32">
        <v>7.0</v>
      </c>
      <c r="F374" s="32">
        <v>7.0</v>
      </c>
      <c r="G374" s="32">
        <v>7.0</v>
      </c>
      <c r="H374" s="32">
        <v>7.0</v>
      </c>
      <c r="I374" s="35"/>
      <c r="J374" s="34"/>
      <c r="K374" s="34"/>
      <c r="L374" s="34"/>
      <c r="M374" s="34"/>
      <c r="N374" s="34"/>
      <c r="O374" s="34"/>
      <c r="P374" s="34"/>
      <c r="Q374" s="34"/>
      <c r="R374" s="34"/>
      <c r="S374" s="34"/>
      <c r="T374" s="34"/>
    </row>
    <row r="375" ht="15.75" customHeight="1">
      <c r="A375" s="30">
        <v>737.0</v>
      </c>
      <c r="B375" s="31" t="s">
        <v>52</v>
      </c>
      <c r="C375" s="32" t="s">
        <v>597</v>
      </c>
      <c r="D375" s="32" t="s">
        <v>599</v>
      </c>
      <c r="E375" s="32">
        <v>7.0</v>
      </c>
      <c r="F375" s="32">
        <v>7.0</v>
      </c>
      <c r="G375" s="32">
        <v>7.0</v>
      </c>
      <c r="H375" s="32">
        <v>7.0</v>
      </c>
      <c r="I375" s="35"/>
      <c r="J375" s="34"/>
      <c r="K375" s="34"/>
      <c r="L375" s="34"/>
      <c r="M375" s="34"/>
      <c r="N375" s="34"/>
      <c r="O375" s="34"/>
      <c r="P375" s="34"/>
      <c r="Q375" s="34"/>
      <c r="R375" s="34"/>
      <c r="S375" s="34"/>
      <c r="T375" s="34"/>
    </row>
    <row r="376" ht="15.75" customHeight="1">
      <c r="A376" s="30">
        <v>737.0</v>
      </c>
      <c r="B376" s="31" t="s">
        <v>54</v>
      </c>
      <c r="C376" s="32" t="s">
        <v>597</v>
      </c>
      <c r="D376" s="32" t="s">
        <v>599</v>
      </c>
      <c r="E376" s="32">
        <v>7.0</v>
      </c>
      <c r="F376" s="32">
        <v>7.0</v>
      </c>
      <c r="G376" s="32">
        <v>7.0</v>
      </c>
      <c r="H376" s="32">
        <v>7.0</v>
      </c>
      <c r="I376" s="35"/>
      <c r="J376" s="34"/>
      <c r="K376" s="34"/>
      <c r="L376" s="34"/>
      <c r="M376" s="34"/>
      <c r="N376" s="34"/>
      <c r="O376" s="34"/>
      <c r="P376" s="34"/>
      <c r="Q376" s="34"/>
      <c r="R376" s="34"/>
      <c r="S376" s="34"/>
      <c r="T376" s="34"/>
    </row>
    <row r="377" ht="15.75" customHeight="1">
      <c r="A377" s="30">
        <v>737.0</v>
      </c>
      <c r="B377" s="31" t="s">
        <v>58</v>
      </c>
      <c r="C377" s="32" t="s">
        <v>597</v>
      </c>
      <c r="D377" s="32" t="s">
        <v>600</v>
      </c>
      <c r="E377" s="32">
        <v>7.0</v>
      </c>
      <c r="F377" s="32">
        <v>7.0</v>
      </c>
      <c r="G377" s="32">
        <v>7.0</v>
      </c>
      <c r="H377" s="32">
        <v>7.0</v>
      </c>
      <c r="I377" s="35"/>
      <c r="J377" s="34"/>
      <c r="K377" s="34"/>
      <c r="L377" s="34"/>
      <c r="M377" s="34"/>
      <c r="N377" s="34"/>
      <c r="O377" s="34"/>
      <c r="P377" s="34"/>
      <c r="Q377" s="34"/>
      <c r="R377" s="34"/>
      <c r="S377" s="34"/>
      <c r="T377" s="34"/>
    </row>
    <row r="378" ht="15.75" customHeight="1">
      <c r="A378" s="30">
        <v>1733.0</v>
      </c>
      <c r="B378" s="31" t="s">
        <v>48</v>
      </c>
      <c r="C378" s="32" t="s">
        <v>601</v>
      </c>
      <c r="D378" s="32" t="s">
        <v>602</v>
      </c>
      <c r="E378" s="32">
        <v>7.0</v>
      </c>
      <c r="F378" s="32">
        <v>7.0</v>
      </c>
      <c r="G378" s="32">
        <v>7.0</v>
      </c>
      <c r="H378" s="32">
        <v>7.0</v>
      </c>
      <c r="I378" s="35"/>
      <c r="J378" s="34"/>
      <c r="K378" s="34"/>
      <c r="L378" s="34"/>
      <c r="M378" s="34"/>
      <c r="N378" s="34"/>
      <c r="O378" s="34"/>
      <c r="P378" s="34"/>
      <c r="Q378" s="34"/>
      <c r="R378" s="34"/>
      <c r="S378" s="34"/>
      <c r="T378" s="34"/>
    </row>
    <row r="379" ht="15.75" customHeight="1">
      <c r="A379" s="30">
        <v>1733.0</v>
      </c>
      <c r="B379" s="31" t="s">
        <v>52</v>
      </c>
      <c r="C379" s="32" t="s">
        <v>601</v>
      </c>
      <c r="D379" s="32" t="s">
        <v>603</v>
      </c>
      <c r="E379" s="32">
        <v>7.0</v>
      </c>
      <c r="F379" s="32">
        <v>7.0</v>
      </c>
      <c r="G379" s="32">
        <v>7.0</v>
      </c>
      <c r="H379" s="32">
        <v>7.0</v>
      </c>
      <c r="I379" s="35"/>
      <c r="J379" s="34"/>
      <c r="K379" s="34"/>
      <c r="L379" s="34"/>
      <c r="M379" s="34"/>
      <c r="N379" s="34"/>
      <c r="O379" s="34"/>
      <c r="P379" s="34"/>
      <c r="Q379" s="34"/>
      <c r="R379" s="34"/>
      <c r="S379" s="34"/>
      <c r="T379" s="34"/>
    </row>
    <row r="380" ht="15.75" customHeight="1">
      <c r="A380" s="30">
        <v>1733.0</v>
      </c>
      <c r="B380" s="31" t="s">
        <v>54</v>
      </c>
      <c r="C380" s="32" t="s">
        <v>601</v>
      </c>
      <c r="D380" s="32" t="s">
        <v>604</v>
      </c>
      <c r="E380" s="32">
        <v>7.0</v>
      </c>
      <c r="F380" s="32">
        <v>7.0</v>
      </c>
      <c r="G380" s="32">
        <v>7.0</v>
      </c>
      <c r="H380" s="32">
        <v>6.0</v>
      </c>
      <c r="I380" s="33" t="s">
        <v>605</v>
      </c>
      <c r="J380" s="34"/>
      <c r="K380" s="34"/>
      <c r="L380" s="34"/>
      <c r="M380" s="34"/>
      <c r="N380" s="34"/>
      <c r="O380" s="34"/>
      <c r="P380" s="34"/>
      <c r="Q380" s="34"/>
      <c r="R380" s="34"/>
      <c r="S380" s="34"/>
      <c r="T380" s="34"/>
    </row>
    <row r="381" ht="15.75" customHeight="1">
      <c r="A381" s="30">
        <v>1733.0</v>
      </c>
      <c r="B381" s="31" t="s">
        <v>58</v>
      </c>
      <c r="C381" s="32" t="s">
        <v>601</v>
      </c>
      <c r="D381" s="32" t="s">
        <v>606</v>
      </c>
      <c r="E381" s="32">
        <v>7.0</v>
      </c>
      <c r="F381" s="32">
        <v>7.0</v>
      </c>
      <c r="G381" s="32">
        <v>7.0</v>
      </c>
      <c r="H381" s="32">
        <v>6.0</v>
      </c>
      <c r="I381" s="33" t="s">
        <v>605</v>
      </c>
      <c r="J381" s="34"/>
      <c r="K381" s="34"/>
      <c r="L381" s="34"/>
      <c r="M381" s="34"/>
      <c r="N381" s="34"/>
      <c r="O381" s="34"/>
      <c r="P381" s="34"/>
      <c r="Q381" s="34"/>
      <c r="R381" s="34"/>
      <c r="S381" s="34"/>
      <c r="T381" s="34"/>
    </row>
    <row r="382" ht="15.75" customHeight="1">
      <c r="A382" s="30">
        <v>1758.0</v>
      </c>
      <c r="B382" s="31" t="s">
        <v>48</v>
      </c>
      <c r="C382" s="32" t="s">
        <v>607</v>
      </c>
      <c r="D382" s="32" t="s">
        <v>608</v>
      </c>
      <c r="E382" s="32">
        <v>7.0</v>
      </c>
      <c r="F382" s="32">
        <v>7.0</v>
      </c>
      <c r="G382" s="32">
        <v>7.0</v>
      </c>
      <c r="H382" s="32">
        <v>7.0</v>
      </c>
      <c r="I382" s="33" t="s">
        <v>426</v>
      </c>
      <c r="J382" s="34"/>
      <c r="K382" s="34"/>
      <c r="L382" s="34"/>
      <c r="M382" s="34"/>
      <c r="N382" s="34"/>
      <c r="O382" s="34"/>
      <c r="P382" s="34"/>
      <c r="Q382" s="34"/>
      <c r="R382" s="34"/>
      <c r="S382" s="34"/>
      <c r="T382" s="34"/>
    </row>
    <row r="383" ht="15.75" customHeight="1">
      <c r="A383" s="30">
        <v>1758.0</v>
      </c>
      <c r="B383" s="31" t="s">
        <v>52</v>
      </c>
      <c r="C383" s="32" t="s">
        <v>607</v>
      </c>
      <c r="D383" s="32" t="s">
        <v>609</v>
      </c>
      <c r="E383" s="32">
        <v>7.0</v>
      </c>
      <c r="F383" s="32">
        <v>7.0</v>
      </c>
      <c r="G383" s="32">
        <v>7.0</v>
      </c>
      <c r="H383" s="32">
        <v>7.0</v>
      </c>
      <c r="I383" s="33" t="s">
        <v>426</v>
      </c>
      <c r="J383" s="34"/>
      <c r="K383" s="34"/>
      <c r="L383" s="34"/>
      <c r="M383" s="34"/>
      <c r="N383" s="34"/>
      <c r="O383" s="34"/>
      <c r="P383" s="34"/>
      <c r="Q383" s="34"/>
      <c r="R383" s="34"/>
      <c r="S383" s="34"/>
      <c r="T383" s="34"/>
    </row>
    <row r="384" ht="15.75" customHeight="1">
      <c r="A384" s="30">
        <v>1758.0</v>
      </c>
      <c r="B384" s="31" t="s">
        <v>54</v>
      </c>
      <c r="C384" s="32" t="s">
        <v>607</v>
      </c>
      <c r="D384" s="32" t="s">
        <v>610</v>
      </c>
      <c r="E384" s="32">
        <v>7.0</v>
      </c>
      <c r="F384" s="32">
        <v>7.0</v>
      </c>
      <c r="G384" s="32">
        <v>7.0</v>
      </c>
      <c r="H384" s="32">
        <v>7.0</v>
      </c>
      <c r="I384" s="33" t="s">
        <v>426</v>
      </c>
      <c r="J384" s="34"/>
      <c r="K384" s="34"/>
      <c r="L384" s="34"/>
      <c r="M384" s="34"/>
      <c r="N384" s="34"/>
      <c r="O384" s="34"/>
      <c r="P384" s="34"/>
      <c r="Q384" s="34"/>
      <c r="R384" s="34"/>
      <c r="S384" s="34"/>
      <c r="T384" s="34"/>
    </row>
    <row r="385" ht="15.75" customHeight="1">
      <c r="A385" s="30">
        <v>1758.0</v>
      </c>
      <c r="B385" s="31" t="s">
        <v>58</v>
      </c>
      <c r="C385" s="32" t="s">
        <v>607</v>
      </c>
      <c r="D385" s="32" t="s">
        <v>611</v>
      </c>
      <c r="E385" s="32">
        <v>7.0</v>
      </c>
      <c r="F385" s="32">
        <v>7.0</v>
      </c>
      <c r="G385" s="32">
        <v>7.0</v>
      </c>
      <c r="H385" s="32">
        <v>6.0</v>
      </c>
      <c r="I385" s="33" t="s">
        <v>612</v>
      </c>
      <c r="J385" s="34"/>
      <c r="K385" s="34"/>
      <c r="L385" s="34"/>
      <c r="M385" s="34"/>
      <c r="N385" s="34"/>
      <c r="O385" s="34"/>
      <c r="P385" s="34"/>
      <c r="Q385" s="34"/>
      <c r="R385" s="34"/>
      <c r="S385" s="34"/>
      <c r="T385" s="34"/>
    </row>
    <row r="386" ht="15.75" customHeight="1">
      <c r="A386" s="30">
        <v>1618.0</v>
      </c>
      <c r="B386" s="31" t="s">
        <v>48</v>
      </c>
      <c r="C386" s="32" t="s">
        <v>613</v>
      </c>
      <c r="D386" s="32" t="s">
        <v>614</v>
      </c>
      <c r="E386" s="32">
        <v>7.0</v>
      </c>
      <c r="F386" s="32">
        <v>7.0</v>
      </c>
      <c r="G386" s="32">
        <v>7.0</v>
      </c>
      <c r="H386" s="32">
        <v>7.0</v>
      </c>
      <c r="I386" s="35"/>
      <c r="J386" s="34"/>
      <c r="K386" s="34"/>
      <c r="L386" s="34"/>
      <c r="M386" s="34"/>
      <c r="N386" s="34"/>
      <c r="O386" s="34"/>
      <c r="P386" s="34"/>
      <c r="Q386" s="34"/>
      <c r="R386" s="34"/>
      <c r="S386" s="34"/>
      <c r="T386" s="34"/>
    </row>
    <row r="387" ht="15.75" customHeight="1">
      <c r="A387" s="30">
        <v>1618.0</v>
      </c>
      <c r="B387" s="31" t="s">
        <v>52</v>
      </c>
      <c r="C387" s="32" t="s">
        <v>613</v>
      </c>
      <c r="D387" s="32" t="s">
        <v>615</v>
      </c>
      <c r="E387" s="32">
        <v>7.0</v>
      </c>
      <c r="F387" s="32">
        <v>7.0</v>
      </c>
      <c r="G387" s="32">
        <v>7.0</v>
      </c>
      <c r="H387" s="32">
        <v>7.0</v>
      </c>
      <c r="I387" s="35"/>
      <c r="J387" s="34"/>
      <c r="K387" s="34"/>
      <c r="L387" s="34"/>
      <c r="M387" s="34"/>
      <c r="N387" s="34"/>
      <c r="O387" s="34"/>
      <c r="P387" s="34"/>
      <c r="Q387" s="34"/>
      <c r="R387" s="34"/>
      <c r="S387" s="34"/>
      <c r="T387" s="34"/>
    </row>
    <row r="388" ht="15.75" customHeight="1">
      <c r="A388" s="30">
        <v>1618.0</v>
      </c>
      <c r="B388" s="31" t="s">
        <v>54</v>
      </c>
      <c r="C388" s="32" t="s">
        <v>613</v>
      </c>
      <c r="D388" s="32" t="s">
        <v>616</v>
      </c>
      <c r="E388" s="32">
        <v>7.0</v>
      </c>
      <c r="F388" s="32">
        <v>7.0</v>
      </c>
      <c r="G388" s="32">
        <v>7.0</v>
      </c>
      <c r="H388" s="32">
        <v>7.0</v>
      </c>
      <c r="I388" s="35"/>
      <c r="J388" s="34"/>
      <c r="K388" s="34"/>
      <c r="L388" s="34"/>
      <c r="M388" s="34"/>
      <c r="N388" s="34"/>
      <c r="O388" s="34"/>
      <c r="P388" s="34"/>
      <c r="Q388" s="34"/>
      <c r="R388" s="34"/>
      <c r="S388" s="34"/>
      <c r="T388" s="34"/>
    </row>
    <row r="389" ht="15.75" customHeight="1">
      <c r="A389" s="30">
        <v>1618.0</v>
      </c>
      <c r="B389" s="31" t="s">
        <v>58</v>
      </c>
      <c r="C389" s="32" t="s">
        <v>613</v>
      </c>
      <c r="D389" s="32" t="s">
        <v>617</v>
      </c>
      <c r="E389" s="32">
        <v>7.0</v>
      </c>
      <c r="F389" s="32">
        <v>7.0</v>
      </c>
      <c r="G389" s="32">
        <v>7.0</v>
      </c>
      <c r="H389" s="32">
        <v>7.0</v>
      </c>
      <c r="I389" s="35"/>
      <c r="J389" s="34"/>
      <c r="K389" s="34"/>
      <c r="L389" s="34"/>
      <c r="M389" s="34"/>
      <c r="N389" s="34"/>
      <c r="O389" s="34"/>
      <c r="P389" s="34"/>
      <c r="Q389" s="34"/>
      <c r="R389" s="34"/>
      <c r="S389" s="34"/>
      <c r="T389" s="34"/>
    </row>
    <row r="390" ht="15.75" customHeight="1">
      <c r="A390" s="30">
        <v>1520.0</v>
      </c>
      <c r="B390" s="31" t="s">
        <v>48</v>
      </c>
      <c r="C390" s="32" t="s">
        <v>618</v>
      </c>
      <c r="D390" s="32" t="s">
        <v>619</v>
      </c>
      <c r="E390" s="32">
        <v>7.0</v>
      </c>
      <c r="F390" s="32">
        <v>7.0</v>
      </c>
      <c r="G390" s="32">
        <v>7.0</v>
      </c>
      <c r="H390" s="32">
        <v>7.0</v>
      </c>
      <c r="I390" s="35"/>
      <c r="J390" s="34"/>
      <c r="K390" s="34"/>
      <c r="L390" s="34"/>
      <c r="M390" s="34"/>
      <c r="N390" s="34"/>
      <c r="O390" s="34"/>
      <c r="P390" s="34"/>
      <c r="Q390" s="34"/>
      <c r="R390" s="34"/>
      <c r="S390" s="34"/>
      <c r="T390" s="34"/>
    </row>
    <row r="391" ht="15.75" customHeight="1">
      <c r="A391" s="30">
        <v>1520.0</v>
      </c>
      <c r="B391" s="31" t="s">
        <v>52</v>
      </c>
      <c r="C391" s="32" t="s">
        <v>618</v>
      </c>
      <c r="D391" s="32" t="s">
        <v>620</v>
      </c>
      <c r="E391" s="32">
        <v>7.0</v>
      </c>
      <c r="F391" s="32">
        <v>7.0</v>
      </c>
      <c r="G391" s="32">
        <v>7.0</v>
      </c>
      <c r="H391" s="32">
        <v>7.0</v>
      </c>
      <c r="I391" s="35"/>
      <c r="J391" s="34"/>
      <c r="K391" s="34"/>
      <c r="L391" s="34"/>
      <c r="M391" s="34"/>
      <c r="N391" s="34"/>
      <c r="O391" s="34"/>
      <c r="P391" s="34"/>
      <c r="Q391" s="34"/>
      <c r="R391" s="34"/>
      <c r="S391" s="34"/>
      <c r="T391" s="34"/>
    </row>
    <row r="392" ht="15.75" customHeight="1">
      <c r="A392" s="30">
        <v>1520.0</v>
      </c>
      <c r="B392" s="31" t="s">
        <v>54</v>
      </c>
      <c r="C392" s="32" t="s">
        <v>618</v>
      </c>
      <c r="D392" s="32" t="s">
        <v>621</v>
      </c>
      <c r="E392" s="32">
        <v>7.0</v>
      </c>
      <c r="F392" s="32">
        <v>7.0</v>
      </c>
      <c r="G392" s="32">
        <v>7.0</v>
      </c>
      <c r="H392" s="32">
        <v>7.0</v>
      </c>
      <c r="I392" s="35"/>
      <c r="J392" s="34"/>
      <c r="K392" s="34"/>
      <c r="L392" s="34"/>
      <c r="M392" s="34"/>
      <c r="N392" s="34"/>
      <c r="O392" s="34"/>
      <c r="P392" s="34"/>
      <c r="Q392" s="34"/>
      <c r="R392" s="34"/>
      <c r="S392" s="34"/>
      <c r="T392" s="34"/>
    </row>
    <row r="393" ht="15.75" customHeight="1">
      <c r="A393" s="30">
        <v>1520.0</v>
      </c>
      <c r="B393" s="31" t="s">
        <v>58</v>
      </c>
      <c r="C393" s="32" t="s">
        <v>618</v>
      </c>
      <c r="D393" s="32" t="s">
        <v>622</v>
      </c>
      <c r="E393" s="32">
        <v>7.0</v>
      </c>
      <c r="F393" s="32">
        <v>7.0</v>
      </c>
      <c r="G393" s="32">
        <v>7.0</v>
      </c>
      <c r="H393" s="32">
        <v>5.0</v>
      </c>
      <c r="I393" s="33" t="s">
        <v>623</v>
      </c>
      <c r="J393" s="34"/>
      <c r="K393" s="34"/>
      <c r="L393" s="34"/>
      <c r="M393" s="34"/>
      <c r="N393" s="34"/>
      <c r="O393" s="34"/>
      <c r="P393" s="34"/>
      <c r="Q393" s="34"/>
      <c r="R393" s="34"/>
      <c r="S393" s="34"/>
      <c r="T393" s="34"/>
    </row>
    <row r="394" ht="15.75" customHeight="1">
      <c r="A394" s="30">
        <v>870.0</v>
      </c>
      <c r="B394" s="31" t="s">
        <v>48</v>
      </c>
      <c r="C394" s="32" t="s">
        <v>624</v>
      </c>
      <c r="D394" s="32" t="s">
        <v>625</v>
      </c>
      <c r="E394" s="32">
        <v>7.0</v>
      </c>
      <c r="F394" s="32">
        <v>7.0</v>
      </c>
      <c r="G394" s="32">
        <v>7.0</v>
      </c>
      <c r="H394" s="32">
        <v>7.0</v>
      </c>
      <c r="I394" s="35"/>
      <c r="J394" s="34"/>
      <c r="K394" s="34"/>
      <c r="L394" s="34"/>
      <c r="M394" s="34"/>
      <c r="N394" s="34"/>
      <c r="O394" s="34"/>
      <c r="P394" s="34"/>
      <c r="Q394" s="34"/>
      <c r="R394" s="34"/>
      <c r="S394" s="34"/>
      <c r="T394" s="34"/>
    </row>
    <row r="395" ht="15.75" customHeight="1">
      <c r="A395" s="30">
        <v>870.0</v>
      </c>
      <c r="B395" s="31" t="s">
        <v>52</v>
      </c>
      <c r="C395" s="32" t="s">
        <v>624</v>
      </c>
      <c r="D395" s="32" t="s">
        <v>626</v>
      </c>
      <c r="E395" s="32">
        <v>7.0</v>
      </c>
      <c r="F395" s="32">
        <v>7.0</v>
      </c>
      <c r="G395" s="32">
        <v>7.0</v>
      </c>
      <c r="H395" s="32">
        <v>7.0</v>
      </c>
      <c r="I395" s="35"/>
      <c r="J395" s="34"/>
      <c r="K395" s="34"/>
      <c r="L395" s="34"/>
      <c r="M395" s="34"/>
      <c r="N395" s="34"/>
      <c r="O395" s="34"/>
      <c r="P395" s="34"/>
      <c r="Q395" s="34"/>
      <c r="R395" s="34"/>
      <c r="S395" s="34"/>
      <c r="T395" s="34"/>
    </row>
    <row r="396" ht="15.75" customHeight="1">
      <c r="A396" s="30">
        <v>870.0</v>
      </c>
      <c r="B396" s="31" t="s">
        <v>54</v>
      </c>
      <c r="C396" s="32" t="s">
        <v>624</v>
      </c>
      <c r="D396" s="32" t="s">
        <v>627</v>
      </c>
      <c r="E396" s="32">
        <v>7.0</v>
      </c>
      <c r="F396" s="32">
        <v>7.0</v>
      </c>
      <c r="G396" s="32">
        <v>7.0</v>
      </c>
      <c r="H396" s="32">
        <v>7.0</v>
      </c>
      <c r="I396" s="35"/>
      <c r="J396" s="34"/>
      <c r="K396" s="34"/>
      <c r="L396" s="34"/>
      <c r="M396" s="34"/>
      <c r="N396" s="34"/>
      <c r="O396" s="34"/>
      <c r="P396" s="34"/>
      <c r="Q396" s="34"/>
      <c r="R396" s="34"/>
      <c r="S396" s="34"/>
      <c r="T396" s="34"/>
    </row>
    <row r="397" ht="15.75" customHeight="1">
      <c r="A397" s="30">
        <v>870.0</v>
      </c>
      <c r="B397" s="31" t="s">
        <v>58</v>
      </c>
      <c r="C397" s="32" t="s">
        <v>624</v>
      </c>
      <c r="D397" s="32" t="s">
        <v>628</v>
      </c>
      <c r="E397" s="32">
        <v>7.0</v>
      </c>
      <c r="F397" s="32">
        <v>7.0</v>
      </c>
      <c r="G397" s="32">
        <v>7.0</v>
      </c>
      <c r="H397" s="32">
        <v>7.0</v>
      </c>
      <c r="I397" s="35"/>
      <c r="J397" s="34"/>
      <c r="K397" s="34"/>
      <c r="L397" s="34"/>
      <c r="M397" s="34"/>
      <c r="N397" s="34"/>
      <c r="O397" s="34"/>
      <c r="P397" s="34"/>
      <c r="Q397" s="34"/>
      <c r="R397" s="34"/>
      <c r="S397" s="34"/>
      <c r="T397" s="34"/>
    </row>
    <row r="398" ht="15.75" customHeight="1">
      <c r="A398" s="30">
        <v>1018.0</v>
      </c>
      <c r="B398" s="31" t="s">
        <v>48</v>
      </c>
      <c r="C398" s="32" t="s">
        <v>629</v>
      </c>
      <c r="D398" s="32" t="s">
        <v>630</v>
      </c>
      <c r="E398" s="32">
        <v>7.0</v>
      </c>
      <c r="F398" s="32">
        <v>7.0</v>
      </c>
      <c r="G398" s="32">
        <v>7.0</v>
      </c>
      <c r="H398" s="32">
        <v>7.0</v>
      </c>
      <c r="I398" s="35"/>
      <c r="J398" s="34"/>
      <c r="K398" s="34"/>
      <c r="L398" s="34"/>
      <c r="M398" s="34"/>
      <c r="N398" s="34"/>
      <c r="O398" s="34"/>
      <c r="P398" s="34"/>
      <c r="Q398" s="34"/>
      <c r="R398" s="34"/>
      <c r="S398" s="34"/>
      <c r="T398" s="34"/>
    </row>
    <row r="399" ht="15.75" customHeight="1">
      <c r="A399" s="30">
        <v>1018.0</v>
      </c>
      <c r="B399" s="31" t="s">
        <v>52</v>
      </c>
      <c r="C399" s="32" t="s">
        <v>629</v>
      </c>
      <c r="D399" s="32" t="s">
        <v>631</v>
      </c>
      <c r="E399" s="32">
        <v>7.0</v>
      </c>
      <c r="F399" s="32">
        <v>7.0</v>
      </c>
      <c r="G399" s="32">
        <v>7.0</v>
      </c>
      <c r="H399" s="32">
        <v>7.0</v>
      </c>
      <c r="I399" s="35"/>
      <c r="J399" s="34"/>
      <c r="K399" s="34"/>
      <c r="L399" s="34"/>
      <c r="M399" s="34"/>
      <c r="N399" s="34"/>
      <c r="O399" s="34"/>
      <c r="P399" s="34"/>
      <c r="Q399" s="34"/>
      <c r="R399" s="34"/>
      <c r="S399" s="34"/>
      <c r="T399" s="34"/>
    </row>
    <row r="400" ht="15.75" customHeight="1">
      <c r="A400" s="30">
        <v>1018.0</v>
      </c>
      <c r="B400" s="31" t="s">
        <v>54</v>
      </c>
      <c r="C400" s="32" t="s">
        <v>629</v>
      </c>
      <c r="D400" s="32" t="s">
        <v>632</v>
      </c>
      <c r="E400" s="32">
        <v>7.0</v>
      </c>
      <c r="F400" s="32">
        <v>7.0</v>
      </c>
      <c r="G400" s="32">
        <v>7.0</v>
      </c>
      <c r="H400" s="32">
        <v>7.0</v>
      </c>
      <c r="I400" s="35"/>
      <c r="J400" s="34"/>
      <c r="K400" s="34"/>
      <c r="L400" s="34"/>
      <c r="M400" s="34"/>
      <c r="N400" s="34"/>
      <c r="O400" s="34"/>
      <c r="P400" s="34"/>
      <c r="Q400" s="34"/>
      <c r="R400" s="34"/>
      <c r="S400" s="34"/>
      <c r="T400" s="34"/>
    </row>
    <row r="401" ht="15.75" customHeight="1">
      <c r="A401" s="30">
        <v>1018.0</v>
      </c>
      <c r="B401" s="31" t="s">
        <v>58</v>
      </c>
      <c r="C401" s="32" t="s">
        <v>629</v>
      </c>
      <c r="D401" s="32" t="s">
        <v>633</v>
      </c>
      <c r="E401" s="32">
        <v>7.0</v>
      </c>
      <c r="F401" s="32">
        <v>7.0</v>
      </c>
      <c r="G401" s="32">
        <v>7.0</v>
      </c>
      <c r="H401" s="32">
        <v>7.0</v>
      </c>
      <c r="I401" s="35"/>
      <c r="J401" s="34"/>
      <c r="K401" s="34"/>
      <c r="L401" s="34"/>
      <c r="M401" s="34"/>
      <c r="N401" s="34"/>
      <c r="O401" s="34"/>
      <c r="P401" s="34"/>
      <c r="Q401" s="34"/>
      <c r="R401" s="34"/>
      <c r="S401" s="34"/>
      <c r="T401" s="34"/>
    </row>
  </sheetData>
  <conditionalFormatting sqref="E1:H401">
    <cfRule type="cellIs" dxfId="0" priority="1" operator="equal">
      <formula>7</formula>
    </cfRule>
  </conditionalFormatting>
  <conditionalFormatting sqref="E1:H401">
    <cfRule type="cellIs" dxfId="1" priority="2" operator="equal">
      <formula>6</formula>
    </cfRule>
  </conditionalFormatting>
  <conditionalFormatting sqref="E1:H401">
    <cfRule type="cellIs" dxfId="2" priority="3" operator="equal">
      <formula>5</formula>
    </cfRule>
  </conditionalFormatting>
  <conditionalFormatting sqref="E1:H401">
    <cfRule type="cellIs" dxfId="3" priority="4" operator="lessThan">
      <formula>5</formula>
    </cfRule>
  </conditionalFormatting>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19.29"/>
    <col customWidth="1" min="3" max="3" width="60.43"/>
    <col customWidth="1" min="4" max="4" width="58.29"/>
    <col customWidth="1" min="5" max="8" width="14.71"/>
    <col customWidth="1" min="9" max="9" width="24.86"/>
    <col customWidth="1" min="10" max="28" width="14.71"/>
  </cols>
  <sheetData>
    <row r="1">
      <c r="A1" s="26" t="s">
        <v>43</v>
      </c>
      <c r="B1" s="26" t="s">
        <v>44</v>
      </c>
      <c r="C1" s="27" t="s">
        <v>45</v>
      </c>
      <c r="D1" s="27" t="s">
        <v>46</v>
      </c>
      <c r="E1" s="27" t="s">
        <v>8</v>
      </c>
      <c r="F1" s="27" t="s">
        <v>15</v>
      </c>
      <c r="G1" s="27" t="s">
        <v>28</v>
      </c>
      <c r="H1" s="27" t="s">
        <v>21</v>
      </c>
      <c r="I1" s="28" t="s">
        <v>7</v>
      </c>
      <c r="J1" s="29"/>
      <c r="K1" s="29"/>
      <c r="L1" s="29"/>
      <c r="M1" s="29"/>
      <c r="N1" s="29"/>
      <c r="O1" s="29"/>
      <c r="P1" s="29"/>
      <c r="Q1" s="29"/>
      <c r="R1" s="29"/>
      <c r="S1" s="29"/>
      <c r="T1" s="29"/>
      <c r="U1" s="29"/>
      <c r="V1" s="29"/>
      <c r="W1" s="6"/>
      <c r="X1" s="6"/>
      <c r="Y1" s="6"/>
      <c r="Z1" s="6"/>
      <c r="AA1" s="6"/>
      <c r="AB1" s="6"/>
    </row>
    <row r="2">
      <c r="A2" s="30">
        <v>1661.0</v>
      </c>
      <c r="B2" s="31" t="s">
        <v>48</v>
      </c>
      <c r="C2" s="32" t="s">
        <v>95</v>
      </c>
      <c r="D2" s="32" t="s">
        <v>96</v>
      </c>
      <c r="E2" s="32">
        <v>7.0</v>
      </c>
      <c r="F2" s="32">
        <v>5.0</v>
      </c>
      <c r="G2" s="32">
        <v>7.0</v>
      </c>
      <c r="H2" s="32">
        <v>7.0</v>
      </c>
      <c r="I2" s="33" t="s">
        <v>634</v>
      </c>
      <c r="J2" s="34"/>
      <c r="K2" s="34"/>
      <c r="L2" s="34"/>
      <c r="M2" s="34"/>
      <c r="N2" s="34"/>
      <c r="O2" s="34"/>
      <c r="P2" s="34"/>
      <c r="Q2" s="34"/>
      <c r="R2" s="34"/>
      <c r="S2" s="34"/>
      <c r="T2" s="34"/>
      <c r="U2" s="34"/>
      <c r="V2" s="34"/>
      <c r="W2" s="6"/>
      <c r="X2" s="6"/>
      <c r="Y2" s="6"/>
      <c r="Z2" s="6"/>
      <c r="AA2" s="6"/>
      <c r="AB2" s="6"/>
    </row>
    <row r="3">
      <c r="A3" s="30">
        <v>1661.0</v>
      </c>
      <c r="B3" s="31" t="s">
        <v>52</v>
      </c>
      <c r="C3" s="32" t="s">
        <v>95</v>
      </c>
      <c r="D3" s="32" t="s">
        <v>98</v>
      </c>
      <c r="E3" s="32">
        <v>7.0</v>
      </c>
      <c r="F3" s="32">
        <v>7.0</v>
      </c>
      <c r="G3" s="32">
        <v>7.0</v>
      </c>
      <c r="H3" s="32">
        <v>7.0</v>
      </c>
      <c r="I3" s="33" t="s">
        <v>635</v>
      </c>
      <c r="J3" s="34"/>
      <c r="K3" s="34"/>
      <c r="L3" s="34"/>
      <c r="M3" s="34"/>
      <c r="N3" s="34"/>
      <c r="O3" s="34"/>
      <c r="P3" s="34"/>
      <c r="Q3" s="34"/>
      <c r="R3" s="34"/>
      <c r="S3" s="34"/>
      <c r="T3" s="34"/>
      <c r="U3" s="34"/>
      <c r="V3" s="34"/>
      <c r="W3" s="6"/>
      <c r="X3" s="6"/>
      <c r="Y3" s="6"/>
      <c r="Z3" s="6"/>
      <c r="AA3" s="6"/>
      <c r="AB3" s="6"/>
    </row>
    <row r="4">
      <c r="A4" s="30">
        <v>1661.0</v>
      </c>
      <c r="B4" s="31" t="s">
        <v>54</v>
      </c>
      <c r="C4" s="32" t="s">
        <v>95</v>
      </c>
      <c r="D4" s="32" t="s">
        <v>100</v>
      </c>
      <c r="E4" s="32">
        <v>7.0</v>
      </c>
      <c r="F4" s="32">
        <v>7.0</v>
      </c>
      <c r="G4" s="32">
        <v>7.0</v>
      </c>
      <c r="H4" s="32">
        <v>7.0</v>
      </c>
      <c r="I4" s="35"/>
      <c r="J4" s="34"/>
      <c r="K4" s="34"/>
      <c r="L4" s="34"/>
      <c r="M4" s="34"/>
      <c r="N4" s="34"/>
      <c r="O4" s="34"/>
      <c r="P4" s="34"/>
      <c r="Q4" s="34"/>
      <c r="R4" s="34"/>
      <c r="S4" s="34"/>
      <c r="T4" s="34"/>
      <c r="U4" s="34"/>
      <c r="V4" s="34"/>
      <c r="W4" s="6"/>
      <c r="X4" s="6"/>
      <c r="Y4" s="6"/>
      <c r="Z4" s="6"/>
      <c r="AA4" s="6"/>
      <c r="AB4" s="6"/>
    </row>
    <row r="5">
      <c r="A5" s="30">
        <v>1661.0</v>
      </c>
      <c r="B5" s="31" t="s">
        <v>58</v>
      </c>
      <c r="C5" s="32" t="s">
        <v>95</v>
      </c>
      <c r="D5" s="32" t="s">
        <v>101</v>
      </c>
      <c r="E5" s="32">
        <v>7.0</v>
      </c>
      <c r="F5" s="32">
        <v>7.0</v>
      </c>
      <c r="G5" s="32">
        <v>7.0</v>
      </c>
      <c r="H5" s="32">
        <v>7.0</v>
      </c>
      <c r="I5" s="35"/>
      <c r="J5" s="34"/>
      <c r="K5" s="34"/>
      <c r="L5" s="34"/>
      <c r="M5" s="34"/>
      <c r="N5" s="34"/>
      <c r="O5" s="34"/>
      <c r="P5" s="34"/>
      <c r="Q5" s="34"/>
      <c r="R5" s="34"/>
      <c r="S5" s="34"/>
      <c r="T5" s="34"/>
      <c r="U5" s="34"/>
      <c r="V5" s="34"/>
      <c r="W5" s="6"/>
      <c r="X5" s="6"/>
      <c r="Y5" s="6"/>
      <c r="Z5" s="6"/>
      <c r="AA5" s="6"/>
      <c r="AB5" s="6"/>
    </row>
    <row r="6">
      <c r="A6" s="30">
        <v>745.0</v>
      </c>
      <c r="B6" s="31" t="s">
        <v>48</v>
      </c>
      <c r="C6" s="32" t="s">
        <v>102</v>
      </c>
      <c r="D6" s="32" t="s">
        <v>103</v>
      </c>
      <c r="E6" s="32">
        <v>6.0</v>
      </c>
      <c r="F6" s="32">
        <v>7.0</v>
      </c>
      <c r="G6" s="32">
        <v>7.0</v>
      </c>
      <c r="H6" s="32">
        <v>7.0</v>
      </c>
      <c r="I6" s="33" t="s">
        <v>636</v>
      </c>
      <c r="J6" s="34"/>
      <c r="K6" s="34"/>
      <c r="L6" s="34"/>
      <c r="M6" s="34"/>
      <c r="N6" s="34"/>
      <c r="O6" s="34"/>
      <c r="P6" s="34"/>
      <c r="Q6" s="34"/>
      <c r="R6" s="34"/>
      <c r="S6" s="34"/>
      <c r="T6" s="34"/>
      <c r="U6" s="34"/>
      <c r="V6" s="34"/>
      <c r="W6" s="6"/>
      <c r="X6" s="6"/>
      <c r="Y6" s="6"/>
      <c r="Z6" s="6"/>
      <c r="AA6" s="6"/>
      <c r="AB6" s="6"/>
    </row>
    <row r="7">
      <c r="A7" s="30">
        <v>745.0</v>
      </c>
      <c r="B7" s="31" t="s">
        <v>52</v>
      </c>
      <c r="C7" s="32" t="s">
        <v>102</v>
      </c>
      <c r="D7" s="32" t="s">
        <v>104</v>
      </c>
      <c r="E7" s="32">
        <v>7.0</v>
      </c>
      <c r="F7" s="32">
        <v>7.0</v>
      </c>
      <c r="G7" s="32">
        <v>7.0</v>
      </c>
      <c r="H7" s="32">
        <v>7.0</v>
      </c>
      <c r="I7" s="33"/>
      <c r="J7" s="34"/>
      <c r="K7" s="34"/>
      <c r="L7" s="34"/>
      <c r="M7" s="34"/>
      <c r="N7" s="34"/>
      <c r="O7" s="34"/>
      <c r="P7" s="34"/>
      <c r="Q7" s="34"/>
      <c r="R7" s="34"/>
      <c r="S7" s="34"/>
      <c r="T7" s="34"/>
      <c r="U7" s="34"/>
      <c r="V7" s="34"/>
      <c r="W7" s="6"/>
      <c r="X7" s="6"/>
      <c r="Y7" s="6"/>
      <c r="Z7" s="6"/>
      <c r="AA7" s="6"/>
      <c r="AB7" s="6"/>
    </row>
    <row r="8">
      <c r="A8" s="30">
        <v>745.0</v>
      </c>
      <c r="B8" s="31" t="s">
        <v>54</v>
      </c>
      <c r="C8" s="32" t="s">
        <v>102</v>
      </c>
      <c r="D8" s="32" t="s">
        <v>105</v>
      </c>
      <c r="E8" s="32">
        <v>7.0</v>
      </c>
      <c r="F8" s="32">
        <v>7.0</v>
      </c>
      <c r="G8" s="32">
        <v>7.0</v>
      </c>
      <c r="H8" s="32">
        <v>7.0</v>
      </c>
      <c r="I8" s="35"/>
      <c r="J8" s="34"/>
      <c r="K8" s="34"/>
      <c r="L8" s="34"/>
      <c r="M8" s="34"/>
      <c r="N8" s="34"/>
      <c r="O8" s="34"/>
      <c r="P8" s="34"/>
      <c r="Q8" s="34"/>
      <c r="R8" s="34"/>
      <c r="S8" s="34"/>
      <c r="T8" s="34"/>
      <c r="U8" s="34"/>
      <c r="V8" s="34"/>
      <c r="W8" s="6"/>
      <c r="X8" s="6"/>
      <c r="Y8" s="6"/>
      <c r="Z8" s="6"/>
      <c r="AA8" s="6"/>
      <c r="AB8" s="6"/>
    </row>
    <row r="9">
      <c r="A9" s="30">
        <v>745.0</v>
      </c>
      <c r="B9" s="31" t="s">
        <v>58</v>
      </c>
      <c r="C9" s="32" t="s">
        <v>102</v>
      </c>
      <c r="D9" s="32" t="s">
        <v>106</v>
      </c>
      <c r="E9" s="32">
        <v>7.0</v>
      </c>
      <c r="F9" s="32">
        <v>7.0</v>
      </c>
      <c r="G9" s="32">
        <v>7.0</v>
      </c>
      <c r="H9" s="32">
        <v>6.0</v>
      </c>
      <c r="I9" s="33" t="s">
        <v>637</v>
      </c>
      <c r="J9" s="34"/>
      <c r="K9" s="34"/>
      <c r="L9" s="34"/>
      <c r="M9" s="34"/>
      <c r="N9" s="34"/>
      <c r="O9" s="34"/>
      <c r="P9" s="34"/>
      <c r="Q9" s="34"/>
      <c r="R9" s="34"/>
      <c r="S9" s="34"/>
      <c r="T9" s="34"/>
      <c r="U9" s="34"/>
      <c r="V9" s="34"/>
      <c r="W9" s="6"/>
      <c r="X9" s="6"/>
      <c r="Y9" s="6"/>
      <c r="Z9" s="6"/>
      <c r="AA9" s="6"/>
      <c r="AB9" s="6"/>
    </row>
    <row r="10">
      <c r="A10" s="30">
        <v>437.0</v>
      </c>
      <c r="B10" s="31" t="s">
        <v>48</v>
      </c>
      <c r="C10" s="32" t="s">
        <v>108</v>
      </c>
      <c r="D10" s="32" t="s">
        <v>109</v>
      </c>
      <c r="E10" s="32">
        <v>7.0</v>
      </c>
      <c r="F10" s="32">
        <v>7.0</v>
      </c>
      <c r="G10" s="32">
        <v>7.0</v>
      </c>
      <c r="H10" s="32">
        <v>7.0</v>
      </c>
      <c r="I10" s="35"/>
      <c r="J10" s="34"/>
      <c r="K10" s="34"/>
      <c r="L10" s="34"/>
      <c r="M10" s="34"/>
      <c r="N10" s="34"/>
      <c r="O10" s="34"/>
      <c r="P10" s="34"/>
      <c r="Q10" s="34"/>
      <c r="R10" s="34"/>
      <c r="S10" s="34"/>
      <c r="T10" s="34"/>
      <c r="U10" s="34"/>
      <c r="V10" s="34"/>
      <c r="W10" s="6"/>
      <c r="X10" s="6"/>
      <c r="Y10" s="6"/>
      <c r="Z10" s="6"/>
      <c r="AA10" s="6"/>
      <c r="AB10" s="6"/>
    </row>
    <row r="11">
      <c r="A11" s="30">
        <v>437.0</v>
      </c>
      <c r="B11" s="31" t="s">
        <v>52</v>
      </c>
      <c r="C11" s="32" t="s">
        <v>108</v>
      </c>
      <c r="D11" s="32" t="s">
        <v>110</v>
      </c>
      <c r="E11" s="32">
        <v>7.0</v>
      </c>
      <c r="F11" s="32">
        <v>7.0</v>
      </c>
      <c r="G11" s="32">
        <v>7.0</v>
      </c>
      <c r="H11" s="32">
        <v>7.0</v>
      </c>
      <c r="I11" s="35"/>
      <c r="J11" s="34"/>
      <c r="K11" s="34"/>
      <c r="L11" s="34"/>
      <c r="M11" s="34"/>
      <c r="N11" s="34"/>
      <c r="O11" s="34"/>
      <c r="P11" s="34"/>
      <c r="Q11" s="34"/>
      <c r="R11" s="34"/>
      <c r="S11" s="34"/>
      <c r="T11" s="34"/>
      <c r="U11" s="34"/>
      <c r="V11" s="34"/>
      <c r="W11" s="6"/>
      <c r="X11" s="6"/>
      <c r="Y11" s="6"/>
      <c r="Z11" s="6"/>
      <c r="AA11" s="6"/>
      <c r="AB11" s="6"/>
    </row>
    <row r="12">
      <c r="A12" s="30">
        <v>437.0</v>
      </c>
      <c r="B12" s="31" t="s">
        <v>54</v>
      </c>
      <c r="C12" s="32" t="s">
        <v>108</v>
      </c>
      <c r="D12" s="32" t="s">
        <v>111</v>
      </c>
      <c r="E12" s="32">
        <v>7.0</v>
      </c>
      <c r="F12" s="32">
        <v>6.0</v>
      </c>
      <c r="G12" s="32">
        <v>7.0</v>
      </c>
      <c r="H12" s="32">
        <v>7.0</v>
      </c>
      <c r="I12" s="33" t="s">
        <v>638</v>
      </c>
      <c r="J12" s="34"/>
      <c r="K12" s="34"/>
      <c r="L12" s="34"/>
      <c r="M12" s="34"/>
      <c r="N12" s="34"/>
      <c r="O12" s="34"/>
      <c r="P12" s="34"/>
      <c r="Q12" s="34"/>
      <c r="R12" s="34"/>
      <c r="S12" s="34"/>
      <c r="T12" s="34"/>
      <c r="U12" s="34"/>
      <c r="V12" s="34"/>
      <c r="W12" s="6"/>
      <c r="X12" s="6"/>
      <c r="Y12" s="6"/>
      <c r="Z12" s="6"/>
      <c r="AA12" s="6"/>
      <c r="AB12" s="6"/>
    </row>
    <row r="13">
      <c r="A13" s="30">
        <v>437.0</v>
      </c>
      <c r="B13" s="31" t="s">
        <v>58</v>
      </c>
      <c r="C13" s="32" t="s">
        <v>108</v>
      </c>
      <c r="D13" s="32" t="s">
        <v>112</v>
      </c>
      <c r="E13" s="32">
        <v>7.0</v>
      </c>
      <c r="F13" s="32">
        <v>6.0</v>
      </c>
      <c r="G13" s="32">
        <v>7.0</v>
      </c>
      <c r="H13" s="32">
        <v>7.0</v>
      </c>
      <c r="I13" s="33" t="s">
        <v>638</v>
      </c>
      <c r="J13" s="34"/>
      <c r="K13" s="34"/>
      <c r="L13" s="34"/>
      <c r="M13" s="34"/>
      <c r="N13" s="34"/>
      <c r="O13" s="34"/>
      <c r="P13" s="34"/>
      <c r="Q13" s="34"/>
      <c r="R13" s="34"/>
      <c r="S13" s="34"/>
      <c r="T13" s="34"/>
      <c r="U13" s="34"/>
      <c r="V13" s="34"/>
      <c r="W13" s="6"/>
      <c r="X13" s="6"/>
      <c r="Y13" s="6"/>
      <c r="Z13" s="6"/>
      <c r="AA13" s="6"/>
      <c r="AB13" s="6"/>
    </row>
    <row r="14">
      <c r="A14" s="30">
        <v>720.0</v>
      </c>
      <c r="B14" s="31" t="s">
        <v>48</v>
      </c>
      <c r="C14" s="32" t="s">
        <v>113</v>
      </c>
      <c r="D14" s="32" t="s">
        <v>114</v>
      </c>
      <c r="E14" s="32">
        <v>7.0</v>
      </c>
      <c r="F14" s="32">
        <v>7.0</v>
      </c>
      <c r="G14" s="32">
        <v>7.0</v>
      </c>
      <c r="H14" s="32">
        <v>7.0</v>
      </c>
      <c r="I14" s="35"/>
      <c r="J14" s="34"/>
      <c r="K14" s="34"/>
      <c r="L14" s="34"/>
      <c r="M14" s="34"/>
      <c r="N14" s="34"/>
      <c r="O14" s="34"/>
      <c r="P14" s="34"/>
      <c r="Q14" s="34"/>
      <c r="R14" s="34"/>
      <c r="S14" s="34"/>
      <c r="T14" s="34"/>
      <c r="U14" s="34"/>
      <c r="V14" s="34"/>
      <c r="W14" s="6"/>
      <c r="X14" s="6"/>
      <c r="Y14" s="6"/>
      <c r="Z14" s="6"/>
      <c r="AA14" s="6"/>
      <c r="AB14" s="6"/>
    </row>
    <row r="15">
      <c r="A15" s="30">
        <v>720.0</v>
      </c>
      <c r="B15" s="31" t="s">
        <v>52</v>
      </c>
      <c r="C15" s="32" t="s">
        <v>113</v>
      </c>
      <c r="D15" s="32" t="s">
        <v>115</v>
      </c>
      <c r="E15" s="32">
        <v>6.0</v>
      </c>
      <c r="F15" s="32">
        <v>7.0</v>
      </c>
      <c r="G15" s="32">
        <v>7.0</v>
      </c>
      <c r="H15" s="32">
        <v>7.0</v>
      </c>
      <c r="I15" s="33" t="s">
        <v>639</v>
      </c>
      <c r="J15" s="34"/>
      <c r="K15" s="34"/>
      <c r="L15" s="34"/>
      <c r="M15" s="34"/>
      <c r="N15" s="34"/>
      <c r="O15" s="34"/>
      <c r="P15" s="34"/>
      <c r="Q15" s="34"/>
      <c r="R15" s="34"/>
      <c r="S15" s="34"/>
      <c r="T15" s="34"/>
      <c r="U15" s="34"/>
      <c r="V15" s="34"/>
      <c r="W15" s="6"/>
      <c r="X15" s="6"/>
      <c r="Y15" s="6"/>
      <c r="Z15" s="6"/>
      <c r="AA15" s="6"/>
      <c r="AB15" s="6"/>
    </row>
    <row r="16">
      <c r="A16" s="30">
        <v>720.0</v>
      </c>
      <c r="B16" s="31" t="s">
        <v>54</v>
      </c>
      <c r="C16" s="32" t="s">
        <v>113</v>
      </c>
      <c r="D16" s="32" t="s">
        <v>116</v>
      </c>
      <c r="E16" s="32">
        <v>7.0</v>
      </c>
      <c r="F16" s="32">
        <v>7.0</v>
      </c>
      <c r="G16" s="32">
        <v>7.0</v>
      </c>
      <c r="H16" s="32">
        <v>7.0</v>
      </c>
      <c r="I16" s="35"/>
      <c r="J16" s="34"/>
      <c r="K16" s="34"/>
      <c r="L16" s="34"/>
      <c r="M16" s="34"/>
      <c r="N16" s="34"/>
      <c r="O16" s="34"/>
      <c r="P16" s="34"/>
      <c r="Q16" s="34"/>
      <c r="R16" s="34"/>
      <c r="S16" s="34"/>
      <c r="T16" s="34"/>
      <c r="U16" s="34"/>
      <c r="V16" s="34"/>
      <c r="W16" s="6"/>
      <c r="X16" s="6"/>
      <c r="Y16" s="6"/>
      <c r="Z16" s="6"/>
      <c r="AA16" s="6"/>
      <c r="AB16" s="6"/>
    </row>
    <row r="17">
      <c r="A17" s="30">
        <v>720.0</v>
      </c>
      <c r="B17" s="31" t="s">
        <v>58</v>
      </c>
      <c r="C17" s="32" t="s">
        <v>113</v>
      </c>
      <c r="D17" s="32" t="s">
        <v>117</v>
      </c>
      <c r="E17" s="32">
        <v>7.0</v>
      </c>
      <c r="F17" s="32">
        <v>7.0</v>
      </c>
      <c r="G17" s="32">
        <v>7.0</v>
      </c>
      <c r="H17" s="32">
        <v>7.0</v>
      </c>
      <c r="I17" s="35"/>
      <c r="J17" s="34"/>
      <c r="K17" s="34"/>
      <c r="L17" s="34"/>
      <c r="M17" s="34"/>
      <c r="N17" s="34"/>
      <c r="O17" s="34"/>
      <c r="P17" s="34"/>
      <c r="Q17" s="34"/>
      <c r="R17" s="34"/>
      <c r="S17" s="34"/>
      <c r="T17" s="34"/>
      <c r="U17" s="34"/>
      <c r="V17" s="34"/>
      <c r="W17" s="6"/>
      <c r="X17" s="6"/>
      <c r="Y17" s="6"/>
      <c r="Z17" s="6"/>
      <c r="AA17" s="6"/>
      <c r="AB17" s="6"/>
    </row>
    <row r="18">
      <c r="A18" s="30">
        <v>814.0</v>
      </c>
      <c r="B18" s="31" t="s">
        <v>48</v>
      </c>
      <c r="C18" s="32" t="s">
        <v>118</v>
      </c>
      <c r="D18" s="32" t="s">
        <v>119</v>
      </c>
      <c r="E18" s="32">
        <v>7.0</v>
      </c>
      <c r="F18" s="32">
        <v>7.0</v>
      </c>
      <c r="G18" s="32">
        <v>7.0</v>
      </c>
      <c r="H18" s="32">
        <v>7.0</v>
      </c>
      <c r="I18" s="33" t="s">
        <v>640</v>
      </c>
      <c r="J18" s="34"/>
      <c r="K18" s="34"/>
      <c r="L18" s="34"/>
      <c r="M18" s="34"/>
      <c r="N18" s="34"/>
      <c r="O18" s="34"/>
      <c r="P18" s="34"/>
      <c r="Q18" s="34"/>
      <c r="R18" s="34"/>
      <c r="S18" s="34"/>
      <c r="T18" s="34"/>
      <c r="U18" s="34"/>
      <c r="V18" s="34"/>
      <c r="W18" s="6"/>
      <c r="X18" s="6"/>
      <c r="Y18" s="6"/>
      <c r="Z18" s="6"/>
      <c r="AA18" s="6"/>
      <c r="AB18" s="6"/>
    </row>
    <row r="19">
      <c r="A19" s="30">
        <v>814.0</v>
      </c>
      <c r="B19" s="31" t="s">
        <v>52</v>
      </c>
      <c r="C19" s="32" t="s">
        <v>118</v>
      </c>
      <c r="D19" s="32" t="s">
        <v>120</v>
      </c>
      <c r="E19" s="32">
        <v>6.0</v>
      </c>
      <c r="F19" s="32">
        <v>7.0</v>
      </c>
      <c r="G19" s="32">
        <v>7.0</v>
      </c>
      <c r="H19" s="32">
        <v>7.0</v>
      </c>
      <c r="I19" s="33" t="s">
        <v>641</v>
      </c>
      <c r="J19" s="34"/>
      <c r="K19" s="34"/>
      <c r="L19" s="34"/>
      <c r="M19" s="34"/>
      <c r="N19" s="34"/>
      <c r="O19" s="34"/>
      <c r="P19" s="34"/>
      <c r="Q19" s="34"/>
      <c r="R19" s="34"/>
      <c r="S19" s="34"/>
      <c r="T19" s="34"/>
      <c r="U19" s="34"/>
      <c r="V19" s="34"/>
      <c r="W19" s="6"/>
      <c r="X19" s="6"/>
      <c r="Y19" s="6"/>
      <c r="Z19" s="6"/>
      <c r="AA19" s="6"/>
      <c r="AB19" s="6"/>
    </row>
    <row r="20">
      <c r="A20" s="30">
        <v>814.0</v>
      </c>
      <c r="B20" s="31" t="s">
        <v>54</v>
      </c>
      <c r="C20" s="32" t="s">
        <v>118</v>
      </c>
      <c r="D20" s="32" t="s">
        <v>121</v>
      </c>
      <c r="E20" s="32">
        <v>7.0</v>
      </c>
      <c r="F20" s="32">
        <v>7.0</v>
      </c>
      <c r="G20" s="32">
        <v>7.0</v>
      </c>
      <c r="H20" s="32">
        <v>7.0</v>
      </c>
      <c r="I20" s="33" t="s">
        <v>642</v>
      </c>
      <c r="J20" s="34"/>
      <c r="K20" s="34"/>
      <c r="L20" s="34"/>
      <c r="M20" s="34"/>
      <c r="N20" s="34"/>
      <c r="O20" s="34"/>
      <c r="P20" s="34"/>
      <c r="Q20" s="34"/>
      <c r="R20" s="34"/>
      <c r="S20" s="34"/>
      <c r="T20" s="34"/>
      <c r="U20" s="34"/>
      <c r="V20" s="34"/>
      <c r="W20" s="6"/>
      <c r="X20" s="6"/>
      <c r="Y20" s="6"/>
      <c r="Z20" s="6"/>
      <c r="AA20" s="6"/>
      <c r="AB20" s="6"/>
    </row>
    <row r="21" ht="15.75" customHeight="1">
      <c r="A21" s="30">
        <v>814.0</v>
      </c>
      <c r="B21" s="31" t="s">
        <v>58</v>
      </c>
      <c r="C21" s="32" t="s">
        <v>118</v>
      </c>
      <c r="D21" s="32" t="s">
        <v>122</v>
      </c>
      <c r="E21" s="32">
        <v>6.0</v>
      </c>
      <c r="F21" s="32">
        <v>7.0</v>
      </c>
      <c r="G21" s="32">
        <v>7.0</v>
      </c>
      <c r="H21" s="32">
        <v>7.0</v>
      </c>
      <c r="I21" s="33" t="s">
        <v>641</v>
      </c>
      <c r="J21" s="34"/>
      <c r="K21" s="34"/>
      <c r="L21" s="34"/>
      <c r="M21" s="34"/>
      <c r="N21" s="34"/>
      <c r="O21" s="34"/>
      <c r="P21" s="34"/>
      <c r="Q21" s="34"/>
      <c r="R21" s="34"/>
      <c r="S21" s="34"/>
      <c r="T21" s="34"/>
      <c r="U21" s="34"/>
      <c r="V21" s="34"/>
      <c r="W21" s="6"/>
      <c r="X21" s="6"/>
      <c r="Y21" s="6"/>
      <c r="Z21" s="6"/>
      <c r="AA21" s="6"/>
      <c r="AB21" s="6"/>
    </row>
    <row r="22" ht="15.75" customHeight="1">
      <c r="A22" s="30">
        <v>1209.0</v>
      </c>
      <c r="B22" s="31" t="s">
        <v>48</v>
      </c>
      <c r="C22" s="32" t="s">
        <v>123</v>
      </c>
      <c r="D22" s="32" t="s">
        <v>124</v>
      </c>
      <c r="E22" s="32">
        <v>7.0</v>
      </c>
      <c r="F22" s="32">
        <v>7.0</v>
      </c>
      <c r="G22" s="32">
        <v>7.0</v>
      </c>
      <c r="H22" s="32">
        <v>6.0</v>
      </c>
      <c r="I22" s="33" t="s">
        <v>643</v>
      </c>
      <c r="J22" s="34"/>
      <c r="K22" s="34"/>
      <c r="L22" s="34"/>
      <c r="M22" s="34"/>
      <c r="N22" s="34"/>
      <c r="O22" s="34"/>
      <c r="P22" s="34"/>
      <c r="Q22" s="34"/>
      <c r="R22" s="34"/>
      <c r="S22" s="34"/>
      <c r="T22" s="34"/>
      <c r="U22" s="34"/>
      <c r="V22" s="34"/>
      <c r="W22" s="6"/>
      <c r="X22" s="6"/>
      <c r="Y22" s="6"/>
      <c r="Z22" s="6"/>
      <c r="AA22" s="6"/>
      <c r="AB22" s="6"/>
    </row>
    <row r="23" ht="15.75" customHeight="1">
      <c r="A23" s="30">
        <v>1209.0</v>
      </c>
      <c r="B23" s="31" t="s">
        <v>52</v>
      </c>
      <c r="C23" s="32" t="s">
        <v>123</v>
      </c>
      <c r="D23" s="32" t="s">
        <v>126</v>
      </c>
      <c r="E23" s="32">
        <v>6.0</v>
      </c>
      <c r="F23" s="32">
        <v>7.0</v>
      </c>
      <c r="G23" s="32">
        <v>7.0</v>
      </c>
      <c r="H23" s="32">
        <v>7.0</v>
      </c>
      <c r="I23" s="33" t="s">
        <v>644</v>
      </c>
      <c r="J23" s="34"/>
      <c r="K23" s="34"/>
      <c r="L23" s="34"/>
      <c r="M23" s="34"/>
      <c r="N23" s="34"/>
      <c r="O23" s="34"/>
      <c r="P23" s="34"/>
      <c r="Q23" s="34"/>
      <c r="R23" s="34"/>
      <c r="S23" s="34"/>
      <c r="T23" s="34"/>
      <c r="U23" s="34"/>
      <c r="V23" s="34"/>
      <c r="W23" s="6"/>
      <c r="X23" s="6"/>
      <c r="Y23" s="6"/>
      <c r="Z23" s="6"/>
      <c r="AA23" s="6"/>
      <c r="AB23" s="6"/>
    </row>
    <row r="24" ht="15.75" customHeight="1">
      <c r="A24" s="30">
        <v>1209.0</v>
      </c>
      <c r="B24" s="31" t="s">
        <v>54</v>
      </c>
      <c r="C24" s="32" t="s">
        <v>123</v>
      </c>
      <c r="D24" s="32" t="s">
        <v>127</v>
      </c>
      <c r="E24" s="32">
        <v>6.0</v>
      </c>
      <c r="F24" s="32">
        <v>7.0</v>
      </c>
      <c r="G24" s="32">
        <v>7.0</v>
      </c>
      <c r="H24" s="32">
        <v>7.0</v>
      </c>
      <c r="I24" s="33" t="s">
        <v>644</v>
      </c>
      <c r="J24" s="34"/>
      <c r="K24" s="34"/>
      <c r="L24" s="34"/>
      <c r="M24" s="34"/>
      <c r="N24" s="34"/>
      <c r="O24" s="34"/>
      <c r="P24" s="34"/>
      <c r="Q24" s="34"/>
      <c r="R24" s="34"/>
      <c r="S24" s="34"/>
      <c r="T24" s="34"/>
      <c r="U24" s="34"/>
      <c r="V24" s="34"/>
      <c r="W24" s="6"/>
      <c r="X24" s="6"/>
      <c r="Y24" s="6"/>
      <c r="Z24" s="6"/>
      <c r="AA24" s="6"/>
      <c r="AB24" s="6"/>
    </row>
    <row r="25" ht="15.75" customHeight="1">
      <c r="A25" s="30">
        <v>1209.0</v>
      </c>
      <c r="B25" s="31" t="s">
        <v>58</v>
      </c>
      <c r="C25" s="32" t="s">
        <v>123</v>
      </c>
      <c r="D25" s="32" t="s">
        <v>128</v>
      </c>
      <c r="E25" s="32">
        <v>7.0</v>
      </c>
      <c r="F25" s="32">
        <v>7.0</v>
      </c>
      <c r="G25" s="32">
        <v>7.0</v>
      </c>
      <c r="H25" s="32">
        <v>7.0</v>
      </c>
      <c r="I25" s="35"/>
      <c r="J25" s="34"/>
      <c r="K25" s="34"/>
      <c r="L25" s="34"/>
      <c r="M25" s="34"/>
      <c r="N25" s="34"/>
      <c r="O25" s="34"/>
      <c r="P25" s="34"/>
      <c r="Q25" s="34"/>
      <c r="R25" s="34"/>
      <c r="S25" s="34"/>
      <c r="T25" s="34"/>
      <c r="U25" s="34"/>
      <c r="V25" s="34"/>
      <c r="W25" s="6"/>
      <c r="X25" s="6"/>
      <c r="Y25" s="6"/>
      <c r="Z25" s="6"/>
      <c r="AA25" s="6"/>
      <c r="AB25" s="6"/>
    </row>
    <row r="26" ht="15.75" customHeight="1">
      <c r="A26" s="30">
        <v>1332.0</v>
      </c>
      <c r="B26" s="31" t="s">
        <v>48</v>
      </c>
      <c r="C26" s="32" t="s">
        <v>130</v>
      </c>
      <c r="D26" s="32" t="s">
        <v>131</v>
      </c>
      <c r="E26" s="32">
        <v>7.0</v>
      </c>
      <c r="F26" s="32">
        <v>7.0</v>
      </c>
      <c r="G26" s="32">
        <v>7.0</v>
      </c>
      <c r="H26" s="32">
        <v>7.0</v>
      </c>
      <c r="I26" s="35"/>
      <c r="J26" s="34"/>
      <c r="K26" s="34"/>
      <c r="L26" s="34"/>
      <c r="M26" s="34"/>
      <c r="N26" s="34"/>
      <c r="O26" s="34"/>
      <c r="P26" s="34"/>
      <c r="Q26" s="34"/>
      <c r="R26" s="34"/>
      <c r="S26" s="34"/>
      <c r="T26" s="34"/>
      <c r="U26" s="34"/>
      <c r="V26" s="34"/>
      <c r="W26" s="6"/>
      <c r="X26" s="6"/>
      <c r="Y26" s="6"/>
      <c r="Z26" s="6"/>
      <c r="AA26" s="6"/>
      <c r="AB26" s="6"/>
    </row>
    <row r="27" ht="15.75" customHeight="1">
      <c r="A27" s="30">
        <v>1332.0</v>
      </c>
      <c r="B27" s="31" t="s">
        <v>52</v>
      </c>
      <c r="C27" s="32" t="s">
        <v>130</v>
      </c>
      <c r="D27" s="32" t="s">
        <v>132</v>
      </c>
      <c r="E27" s="32">
        <v>7.0</v>
      </c>
      <c r="F27" s="32">
        <v>7.0</v>
      </c>
      <c r="G27" s="32">
        <v>7.0</v>
      </c>
      <c r="H27" s="32">
        <v>7.0</v>
      </c>
      <c r="I27" s="35"/>
      <c r="J27" s="34"/>
      <c r="K27" s="34"/>
      <c r="L27" s="34"/>
      <c r="M27" s="34"/>
      <c r="N27" s="34"/>
      <c r="O27" s="34"/>
      <c r="P27" s="34"/>
      <c r="Q27" s="34"/>
      <c r="R27" s="34"/>
      <c r="S27" s="34"/>
      <c r="T27" s="34"/>
      <c r="U27" s="34"/>
      <c r="V27" s="34"/>
      <c r="W27" s="6"/>
      <c r="X27" s="6"/>
      <c r="Y27" s="6"/>
      <c r="Z27" s="6"/>
      <c r="AA27" s="6"/>
      <c r="AB27" s="6"/>
    </row>
    <row r="28" ht="15.75" customHeight="1">
      <c r="A28" s="30">
        <v>1332.0</v>
      </c>
      <c r="B28" s="31" t="s">
        <v>54</v>
      </c>
      <c r="C28" s="32" t="s">
        <v>130</v>
      </c>
      <c r="D28" s="32" t="s">
        <v>133</v>
      </c>
      <c r="E28" s="32">
        <v>7.0</v>
      </c>
      <c r="F28" s="32">
        <v>7.0</v>
      </c>
      <c r="G28" s="32">
        <v>7.0</v>
      </c>
      <c r="H28" s="32">
        <v>7.0</v>
      </c>
      <c r="I28" s="35"/>
      <c r="J28" s="34"/>
      <c r="K28" s="34"/>
      <c r="L28" s="34"/>
      <c r="M28" s="34"/>
      <c r="N28" s="34"/>
      <c r="O28" s="34"/>
      <c r="P28" s="34"/>
      <c r="Q28" s="34"/>
      <c r="R28" s="34"/>
      <c r="S28" s="34"/>
      <c r="T28" s="34"/>
      <c r="U28" s="34"/>
      <c r="V28" s="34"/>
      <c r="W28" s="6"/>
      <c r="X28" s="6"/>
      <c r="Y28" s="6"/>
      <c r="Z28" s="6"/>
      <c r="AA28" s="6"/>
      <c r="AB28" s="6"/>
    </row>
    <row r="29" ht="15.75" customHeight="1">
      <c r="A29" s="30">
        <v>1332.0</v>
      </c>
      <c r="B29" s="31" t="s">
        <v>58</v>
      </c>
      <c r="C29" s="32" t="s">
        <v>130</v>
      </c>
      <c r="D29" s="32" t="s">
        <v>134</v>
      </c>
      <c r="E29" s="32">
        <v>7.0</v>
      </c>
      <c r="F29" s="32">
        <v>7.0</v>
      </c>
      <c r="G29" s="32">
        <v>7.0</v>
      </c>
      <c r="H29" s="32">
        <v>7.0</v>
      </c>
      <c r="I29" s="35"/>
      <c r="J29" s="34"/>
      <c r="K29" s="34"/>
      <c r="L29" s="34"/>
      <c r="M29" s="34"/>
      <c r="N29" s="34"/>
      <c r="O29" s="34"/>
      <c r="P29" s="34"/>
      <c r="Q29" s="34"/>
      <c r="R29" s="34"/>
      <c r="S29" s="34"/>
      <c r="T29" s="34"/>
      <c r="U29" s="34"/>
      <c r="V29" s="34"/>
      <c r="W29" s="6"/>
      <c r="X29" s="6"/>
      <c r="Y29" s="6"/>
      <c r="Z29" s="6"/>
      <c r="AA29" s="6"/>
      <c r="AB29" s="6"/>
    </row>
    <row r="30" ht="15.75" customHeight="1">
      <c r="A30" s="30">
        <v>1422.0</v>
      </c>
      <c r="B30" s="31" t="s">
        <v>48</v>
      </c>
      <c r="C30" s="32" t="s">
        <v>136</v>
      </c>
      <c r="D30" s="32" t="s">
        <v>137</v>
      </c>
      <c r="E30" s="32">
        <v>6.0</v>
      </c>
      <c r="F30" s="32">
        <v>7.0</v>
      </c>
      <c r="G30" s="32">
        <v>7.0</v>
      </c>
      <c r="H30" s="32">
        <v>7.0</v>
      </c>
      <c r="I30" s="33" t="s">
        <v>645</v>
      </c>
      <c r="J30" s="34"/>
      <c r="K30" s="34"/>
      <c r="L30" s="34"/>
      <c r="M30" s="34"/>
      <c r="N30" s="34"/>
      <c r="O30" s="34"/>
      <c r="P30" s="34"/>
      <c r="Q30" s="34"/>
      <c r="R30" s="34"/>
      <c r="S30" s="34"/>
      <c r="T30" s="34"/>
      <c r="U30" s="34"/>
      <c r="V30" s="34"/>
      <c r="W30" s="6"/>
      <c r="X30" s="6"/>
      <c r="Y30" s="6"/>
      <c r="Z30" s="6"/>
      <c r="AA30" s="6"/>
      <c r="AB30" s="6"/>
    </row>
    <row r="31" ht="15.75" customHeight="1">
      <c r="A31" s="30">
        <v>1422.0</v>
      </c>
      <c r="B31" s="31" t="s">
        <v>52</v>
      </c>
      <c r="C31" s="32" t="s">
        <v>136</v>
      </c>
      <c r="D31" s="32" t="s">
        <v>138</v>
      </c>
      <c r="E31" s="32">
        <v>7.0</v>
      </c>
      <c r="F31" s="32">
        <v>7.0</v>
      </c>
      <c r="G31" s="32">
        <v>7.0</v>
      </c>
      <c r="H31" s="32">
        <v>7.0</v>
      </c>
      <c r="I31" s="35"/>
      <c r="J31" s="34"/>
      <c r="K31" s="34"/>
      <c r="L31" s="34"/>
      <c r="M31" s="34"/>
      <c r="N31" s="34"/>
      <c r="O31" s="34"/>
      <c r="P31" s="34"/>
      <c r="Q31" s="34"/>
      <c r="R31" s="34"/>
      <c r="S31" s="34"/>
      <c r="T31" s="34"/>
      <c r="U31" s="34"/>
      <c r="V31" s="34"/>
      <c r="W31" s="6"/>
      <c r="X31" s="6"/>
      <c r="Y31" s="6"/>
      <c r="Z31" s="6"/>
      <c r="AA31" s="6"/>
      <c r="AB31" s="6"/>
    </row>
    <row r="32" ht="15.75" customHeight="1">
      <c r="A32" s="30">
        <v>1422.0</v>
      </c>
      <c r="B32" s="31" t="s">
        <v>54</v>
      </c>
      <c r="C32" s="32" t="s">
        <v>136</v>
      </c>
      <c r="D32" s="32" t="s">
        <v>140</v>
      </c>
      <c r="E32" s="32">
        <v>7.0</v>
      </c>
      <c r="F32" s="32">
        <v>7.0</v>
      </c>
      <c r="G32" s="32">
        <v>7.0</v>
      </c>
      <c r="H32" s="32">
        <v>7.0</v>
      </c>
      <c r="I32" s="35"/>
      <c r="J32" s="34"/>
      <c r="K32" s="34"/>
      <c r="L32" s="34"/>
      <c r="M32" s="34"/>
      <c r="N32" s="34"/>
      <c r="O32" s="34"/>
      <c r="P32" s="34"/>
      <c r="Q32" s="34"/>
      <c r="R32" s="34"/>
      <c r="S32" s="34"/>
      <c r="T32" s="34"/>
      <c r="U32" s="34"/>
      <c r="V32" s="34"/>
      <c r="W32" s="6"/>
      <c r="X32" s="6"/>
      <c r="Y32" s="6"/>
      <c r="Z32" s="6"/>
      <c r="AA32" s="6"/>
      <c r="AB32" s="6"/>
    </row>
    <row r="33" ht="15.75" customHeight="1">
      <c r="A33" s="30">
        <v>1422.0</v>
      </c>
      <c r="B33" s="31" t="s">
        <v>58</v>
      </c>
      <c r="C33" s="32" t="s">
        <v>136</v>
      </c>
      <c r="D33" s="32" t="s">
        <v>141</v>
      </c>
      <c r="E33" s="32">
        <v>7.0</v>
      </c>
      <c r="F33" s="32">
        <v>7.0</v>
      </c>
      <c r="G33" s="32">
        <v>7.0</v>
      </c>
      <c r="H33" s="32">
        <v>7.0</v>
      </c>
      <c r="I33" s="35"/>
      <c r="J33" s="34"/>
      <c r="K33" s="34"/>
      <c r="L33" s="34"/>
      <c r="M33" s="34"/>
      <c r="N33" s="34"/>
      <c r="O33" s="34"/>
      <c r="P33" s="34"/>
      <c r="Q33" s="34"/>
      <c r="R33" s="34"/>
      <c r="S33" s="34"/>
      <c r="T33" s="34"/>
      <c r="U33" s="34"/>
      <c r="V33" s="34"/>
      <c r="W33" s="6"/>
      <c r="X33" s="6"/>
      <c r="Y33" s="6"/>
      <c r="Z33" s="6"/>
      <c r="AA33" s="6"/>
      <c r="AB33" s="6"/>
    </row>
    <row r="34" ht="15.75" customHeight="1">
      <c r="A34" s="30">
        <v>1169.0</v>
      </c>
      <c r="B34" s="31" t="s">
        <v>48</v>
      </c>
      <c r="C34" s="32" t="s">
        <v>142</v>
      </c>
      <c r="D34" s="32" t="s">
        <v>143</v>
      </c>
      <c r="E34" s="32">
        <v>7.0</v>
      </c>
      <c r="F34" s="32">
        <v>7.0</v>
      </c>
      <c r="G34" s="32">
        <v>7.0</v>
      </c>
      <c r="H34" s="32">
        <v>7.0</v>
      </c>
      <c r="I34" s="33" t="s">
        <v>646</v>
      </c>
      <c r="J34" s="34"/>
      <c r="K34" s="34"/>
      <c r="L34" s="34"/>
      <c r="M34" s="34"/>
      <c r="N34" s="34"/>
      <c r="O34" s="34"/>
      <c r="P34" s="34"/>
      <c r="Q34" s="34"/>
      <c r="R34" s="34"/>
      <c r="S34" s="34"/>
      <c r="T34" s="34"/>
      <c r="U34" s="34"/>
      <c r="V34" s="34"/>
      <c r="W34" s="6"/>
      <c r="X34" s="6"/>
      <c r="Y34" s="6"/>
      <c r="Z34" s="6"/>
      <c r="AA34" s="6"/>
      <c r="AB34" s="6"/>
    </row>
    <row r="35" ht="15.75" customHeight="1">
      <c r="A35" s="30">
        <v>1169.0</v>
      </c>
      <c r="B35" s="31" t="s">
        <v>52</v>
      </c>
      <c r="C35" s="32" t="s">
        <v>142</v>
      </c>
      <c r="D35" s="32" t="s">
        <v>144</v>
      </c>
      <c r="E35" s="32">
        <v>7.0</v>
      </c>
      <c r="F35" s="32">
        <v>7.0</v>
      </c>
      <c r="G35" s="32">
        <v>7.0</v>
      </c>
      <c r="H35" s="32">
        <v>7.0</v>
      </c>
      <c r="I35" s="35"/>
      <c r="J35" s="34"/>
      <c r="K35" s="34"/>
      <c r="L35" s="34"/>
      <c r="M35" s="34"/>
      <c r="N35" s="34"/>
      <c r="O35" s="34"/>
      <c r="P35" s="34"/>
      <c r="Q35" s="34"/>
      <c r="R35" s="34"/>
      <c r="S35" s="34"/>
      <c r="T35" s="34"/>
      <c r="U35" s="34"/>
      <c r="V35" s="34"/>
      <c r="W35" s="6"/>
      <c r="X35" s="6"/>
      <c r="Y35" s="6"/>
      <c r="Z35" s="6"/>
      <c r="AA35" s="6"/>
      <c r="AB35" s="6"/>
    </row>
    <row r="36" ht="15.75" customHeight="1">
      <c r="A36" s="30">
        <v>1169.0</v>
      </c>
      <c r="B36" s="31" t="s">
        <v>54</v>
      </c>
      <c r="C36" s="32" t="s">
        <v>142</v>
      </c>
      <c r="D36" s="32" t="s">
        <v>145</v>
      </c>
      <c r="E36" s="32">
        <v>7.0</v>
      </c>
      <c r="F36" s="32">
        <v>7.0</v>
      </c>
      <c r="G36" s="32">
        <v>7.0</v>
      </c>
      <c r="H36" s="32">
        <v>7.0</v>
      </c>
      <c r="I36" s="35"/>
      <c r="J36" s="34"/>
      <c r="K36" s="34"/>
      <c r="L36" s="34"/>
      <c r="M36" s="34"/>
      <c r="N36" s="34"/>
      <c r="O36" s="34"/>
      <c r="P36" s="34"/>
      <c r="Q36" s="34"/>
      <c r="R36" s="34"/>
      <c r="S36" s="34"/>
      <c r="T36" s="34"/>
      <c r="U36" s="34"/>
      <c r="V36" s="34"/>
      <c r="W36" s="6"/>
      <c r="X36" s="6"/>
      <c r="Y36" s="6"/>
      <c r="Z36" s="6"/>
      <c r="AA36" s="6"/>
      <c r="AB36" s="6"/>
    </row>
    <row r="37" ht="15.75" customHeight="1">
      <c r="A37" s="30">
        <v>1169.0</v>
      </c>
      <c r="B37" s="31" t="s">
        <v>58</v>
      </c>
      <c r="C37" s="32" t="s">
        <v>142</v>
      </c>
      <c r="D37" s="32" t="s">
        <v>146</v>
      </c>
      <c r="E37" s="32">
        <v>7.0</v>
      </c>
      <c r="F37" s="32">
        <v>7.0</v>
      </c>
      <c r="G37" s="32">
        <v>7.0</v>
      </c>
      <c r="H37" s="32">
        <v>7.0</v>
      </c>
      <c r="I37" s="35"/>
      <c r="J37" s="34"/>
      <c r="K37" s="34"/>
      <c r="L37" s="34"/>
      <c r="M37" s="34"/>
      <c r="N37" s="34"/>
      <c r="O37" s="34"/>
      <c r="P37" s="34"/>
      <c r="Q37" s="34"/>
      <c r="R37" s="34"/>
      <c r="S37" s="34"/>
      <c r="T37" s="34"/>
      <c r="U37" s="34"/>
      <c r="V37" s="34"/>
      <c r="W37" s="6"/>
      <c r="X37" s="6"/>
      <c r="Y37" s="6"/>
      <c r="Z37" s="6"/>
      <c r="AA37" s="6"/>
      <c r="AB37" s="6"/>
    </row>
    <row r="38" ht="15.75" customHeight="1">
      <c r="A38" s="30">
        <v>1439.0</v>
      </c>
      <c r="B38" s="31" t="s">
        <v>48</v>
      </c>
      <c r="C38" s="32" t="s">
        <v>147</v>
      </c>
      <c r="D38" s="32" t="s">
        <v>148</v>
      </c>
      <c r="E38" s="32">
        <v>6.0</v>
      </c>
      <c r="F38" s="32">
        <v>7.0</v>
      </c>
      <c r="G38" s="32">
        <v>7.0</v>
      </c>
      <c r="H38" s="32">
        <v>7.0</v>
      </c>
      <c r="I38" s="35"/>
      <c r="J38" s="34"/>
      <c r="K38" s="34"/>
      <c r="L38" s="34"/>
      <c r="M38" s="34"/>
      <c r="N38" s="34"/>
      <c r="O38" s="34"/>
      <c r="P38" s="34"/>
      <c r="Q38" s="34"/>
      <c r="R38" s="34"/>
      <c r="S38" s="34"/>
      <c r="T38" s="34"/>
      <c r="U38" s="34"/>
      <c r="V38" s="34"/>
      <c r="W38" s="6"/>
      <c r="X38" s="6"/>
      <c r="Y38" s="6"/>
      <c r="Z38" s="6"/>
      <c r="AA38" s="6"/>
      <c r="AB38" s="6"/>
    </row>
    <row r="39" ht="15.75" customHeight="1">
      <c r="A39" s="30">
        <v>1439.0</v>
      </c>
      <c r="B39" s="31" t="s">
        <v>52</v>
      </c>
      <c r="C39" s="32" t="s">
        <v>147</v>
      </c>
      <c r="D39" s="32" t="s">
        <v>149</v>
      </c>
      <c r="E39" s="32">
        <v>7.0</v>
      </c>
      <c r="F39" s="32">
        <v>7.0</v>
      </c>
      <c r="G39" s="32">
        <v>7.0</v>
      </c>
      <c r="H39" s="32">
        <v>7.0</v>
      </c>
      <c r="I39" s="35"/>
      <c r="J39" s="34"/>
      <c r="K39" s="34"/>
      <c r="L39" s="34"/>
      <c r="M39" s="34"/>
      <c r="N39" s="34"/>
      <c r="O39" s="34"/>
      <c r="P39" s="34"/>
      <c r="Q39" s="34"/>
      <c r="R39" s="34"/>
      <c r="S39" s="34"/>
      <c r="T39" s="34"/>
      <c r="U39" s="34"/>
      <c r="V39" s="34"/>
      <c r="W39" s="6"/>
      <c r="X39" s="6"/>
      <c r="Y39" s="6"/>
      <c r="Z39" s="6"/>
      <c r="AA39" s="6"/>
      <c r="AB39" s="6"/>
    </row>
    <row r="40" ht="15.75" customHeight="1">
      <c r="A40" s="30">
        <v>1439.0</v>
      </c>
      <c r="B40" s="31" t="s">
        <v>54</v>
      </c>
      <c r="C40" s="32" t="s">
        <v>147</v>
      </c>
      <c r="D40" s="32" t="s">
        <v>150</v>
      </c>
      <c r="E40" s="32">
        <v>7.0</v>
      </c>
      <c r="F40" s="32">
        <v>7.0</v>
      </c>
      <c r="G40" s="32">
        <v>7.0</v>
      </c>
      <c r="H40" s="32">
        <v>7.0</v>
      </c>
      <c r="I40" s="35"/>
      <c r="J40" s="34"/>
      <c r="K40" s="34"/>
      <c r="L40" s="34"/>
      <c r="M40" s="34"/>
      <c r="N40" s="34"/>
      <c r="O40" s="34"/>
      <c r="P40" s="34"/>
      <c r="Q40" s="34"/>
      <c r="R40" s="34"/>
      <c r="S40" s="34"/>
      <c r="T40" s="34"/>
      <c r="U40" s="34"/>
      <c r="V40" s="34"/>
      <c r="W40" s="6"/>
      <c r="X40" s="6"/>
      <c r="Y40" s="6"/>
      <c r="Z40" s="6"/>
      <c r="AA40" s="6"/>
      <c r="AB40" s="6"/>
    </row>
    <row r="41" ht="15.75" customHeight="1">
      <c r="A41" s="30">
        <v>1439.0</v>
      </c>
      <c r="B41" s="31" t="s">
        <v>58</v>
      </c>
      <c r="C41" s="32" t="s">
        <v>147</v>
      </c>
      <c r="D41" s="32" t="s">
        <v>151</v>
      </c>
      <c r="E41" s="32">
        <v>7.0</v>
      </c>
      <c r="F41" s="32">
        <v>7.0</v>
      </c>
      <c r="G41" s="32">
        <v>7.0</v>
      </c>
      <c r="H41" s="32">
        <v>7.0</v>
      </c>
      <c r="I41" s="35"/>
      <c r="J41" s="34"/>
      <c r="K41" s="34"/>
      <c r="L41" s="34"/>
      <c r="M41" s="34"/>
      <c r="N41" s="34"/>
      <c r="O41" s="34"/>
      <c r="P41" s="34"/>
      <c r="Q41" s="34"/>
      <c r="R41" s="34"/>
      <c r="S41" s="34"/>
      <c r="T41" s="34"/>
      <c r="U41" s="34"/>
      <c r="V41" s="34"/>
      <c r="W41" s="6"/>
      <c r="X41" s="6"/>
      <c r="Y41" s="6"/>
      <c r="Z41" s="6"/>
      <c r="AA41" s="6"/>
      <c r="AB41" s="6"/>
    </row>
    <row r="42" ht="15.75" customHeight="1">
      <c r="A42" s="30">
        <v>1541.0</v>
      </c>
      <c r="B42" s="31" t="s">
        <v>48</v>
      </c>
      <c r="C42" s="32" t="s">
        <v>152</v>
      </c>
      <c r="D42" s="32" t="s">
        <v>153</v>
      </c>
      <c r="E42" s="32">
        <v>7.0</v>
      </c>
      <c r="F42" s="32">
        <v>7.0</v>
      </c>
      <c r="G42" s="32">
        <v>7.0</v>
      </c>
      <c r="H42" s="32">
        <v>7.0</v>
      </c>
      <c r="I42" s="33" t="s">
        <v>647</v>
      </c>
      <c r="J42" s="34"/>
      <c r="K42" s="34"/>
      <c r="L42" s="34"/>
      <c r="M42" s="34"/>
      <c r="N42" s="34"/>
      <c r="O42" s="34"/>
      <c r="P42" s="34"/>
      <c r="Q42" s="34"/>
      <c r="R42" s="34"/>
      <c r="S42" s="34"/>
      <c r="T42" s="34"/>
      <c r="U42" s="34"/>
      <c r="V42" s="34"/>
      <c r="W42" s="6"/>
      <c r="X42" s="6"/>
      <c r="Y42" s="6"/>
      <c r="Z42" s="6"/>
      <c r="AA42" s="6"/>
      <c r="AB42" s="6"/>
    </row>
    <row r="43" ht="15.75" customHeight="1">
      <c r="A43" s="30">
        <v>1541.0</v>
      </c>
      <c r="B43" s="31" t="s">
        <v>52</v>
      </c>
      <c r="C43" s="32" t="s">
        <v>152</v>
      </c>
      <c r="D43" s="32" t="s">
        <v>154</v>
      </c>
      <c r="E43" s="32">
        <v>7.0</v>
      </c>
      <c r="F43" s="32">
        <v>7.0</v>
      </c>
      <c r="G43" s="32">
        <v>7.0</v>
      </c>
      <c r="H43" s="32">
        <v>7.0</v>
      </c>
      <c r="I43" s="35"/>
      <c r="J43" s="34"/>
      <c r="K43" s="34"/>
      <c r="L43" s="34"/>
      <c r="M43" s="34"/>
      <c r="N43" s="34"/>
      <c r="O43" s="34"/>
      <c r="P43" s="34"/>
      <c r="Q43" s="34"/>
      <c r="R43" s="34"/>
      <c r="S43" s="34"/>
      <c r="T43" s="34"/>
      <c r="U43" s="34"/>
      <c r="V43" s="34"/>
      <c r="W43" s="6"/>
      <c r="X43" s="6"/>
      <c r="Y43" s="6"/>
      <c r="Z43" s="6"/>
      <c r="AA43" s="6"/>
      <c r="AB43" s="6"/>
    </row>
    <row r="44" ht="15.75" customHeight="1">
      <c r="A44" s="30">
        <v>1541.0</v>
      </c>
      <c r="B44" s="31" t="s">
        <v>54</v>
      </c>
      <c r="C44" s="32" t="s">
        <v>152</v>
      </c>
      <c r="D44" s="32" t="s">
        <v>154</v>
      </c>
      <c r="E44" s="32">
        <v>7.0</v>
      </c>
      <c r="F44" s="32">
        <v>7.0</v>
      </c>
      <c r="G44" s="32">
        <v>7.0</v>
      </c>
      <c r="H44" s="32">
        <v>7.0</v>
      </c>
      <c r="I44" s="33"/>
      <c r="J44" s="34"/>
      <c r="K44" s="34"/>
      <c r="L44" s="34"/>
      <c r="M44" s="34"/>
      <c r="N44" s="34"/>
      <c r="O44" s="34"/>
      <c r="P44" s="34"/>
      <c r="Q44" s="34"/>
      <c r="R44" s="34"/>
      <c r="S44" s="34"/>
      <c r="T44" s="34"/>
      <c r="U44" s="34"/>
      <c r="V44" s="34"/>
      <c r="W44" s="6"/>
      <c r="X44" s="6"/>
      <c r="Y44" s="6"/>
      <c r="Z44" s="6"/>
      <c r="AA44" s="6"/>
      <c r="AB44" s="6"/>
    </row>
    <row r="45" ht="15.75" customHeight="1">
      <c r="A45" s="30">
        <v>1541.0</v>
      </c>
      <c r="B45" s="31" t="s">
        <v>58</v>
      </c>
      <c r="C45" s="32" t="s">
        <v>152</v>
      </c>
      <c r="D45" s="32" t="s">
        <v>155</v>
      </c>
      <c r="E45" s="32">
        <v>7.0</v>
      </c>
      <c r="F45" s="32">
        <v>7.0</v>
      </c>
      <c r="G45" s="32">
        <v>6.0</v>
      </c>
      <c r="H45" s="32">
        <v>7.0</v>
      </c>
      <c r="I45" s="33" t="s">
        <v>648</v>
      </c>
      <c r="J45" s="34"/>
      <c r="K45" s="34"/>
      <c r="L45" s="34"/>
      <c r="M45" s="34"/>
      <c r="N45" s="34"/>
      <c r="O45" s="34"/>
      <c r="P45" s="34"/>
      <c r="Q45" s="34"/>
      <c r="R45" s="34"/>
      <c r="S45" s="34"/>
      <c r="T45" s="34"/>
      <c r="U45" s="34"/>
      <c r="V45" s="34"/>
      <c r="W45" s="6"/>
      <c r="X45" s="6"/>
      <c r="Y45" s="6"/>
      <c r="Z45" s="6"/>
      <c r="AA45" s="6"/>
      <c r="AB45" s="6"/>
    </row>
    <row r="46" ht="15.75" customHeight="1">
      <c r="A46" s="30">
        <v>468.0</v>
      </c>
      <c r="B46" s="31" t="s">
        <v>48</v>
      </c>
      <c r="C46" s="32" t="s">
        <v>156</v>
      </c>
      <c r="D46" s="32" t="s">
        <v>157</v>
      </c>
      <c r="E46" s="32">
        <v>6.0</v>
      </c>
      <c r="F46" s="32">
        <v>7.0</v>
      </c>
      <c r="G46" s="32">
        <v>7.0</v>
      </c>
      <c r="H46" s="32">
        <v>7.0</v>
      </c>
      <c r="I46" s="33" t="s">
        <v>649</v>
      </c>
      <c r="J46" s="34"/>
      <c r="K46" s="34"/>
      <c r="L46" s="34"/>
      <c r="M46" s="34"/>
      <c r="N46" s="34"/>
      <c r="O46" s="34"/>
      <c r="P46" s="34"/>
      <c r="Q46" s="34"/>
      <c r="R46" s="34"/>
      <c r="S46" s="34"/>
      <c r="T46" s="34"/>
      <c r="U46" s="34"/>
      <c r="V46" s="34"/>
      <c r="W46" s="6"/>
      <c r="X46" s="6"/>
      <c r="Y46" s="6"/>
      <c r="Z46" s="6"/>
      <c r="AA46" s="6"/>
      <c r="AB46" s="6"/>
    </row>
    <row r="47" ht="15.75" customHeight="1">
      <c r="A47" s="30">
        <v>468.0</v>
      </c>
      <c r="B47" s="31" t="s">
        <v>52</v>
      </c>
      <c r="C47" s="32" t="s">
        <v>156</v>
      </c>
      <c r="D47" s="32" t="s">
        <v>159</v>
      </c>
      <c r="E47" s="32">
        <v>7.0</v>
      </c>
      <c r="F47" s="32">
        <v>7.0</v>
      </c>
      <c r="G47" s="32">
        <v>7.0</v>
      </c>
      <c r="H47" s="32">
        <v>7.0</v>
      </c>
      <c r="I47" s="33" t="s">
        <v>650</v>
      </c>
      <c r="J47" s="34"/>
      <c r="K47" s="34"/>
      <c r="L47" s="34"/>
      <c r="M47" s="34"/>
      <c r="N47" s="34"/>
      <c r="O47" s="34"/>
      <c r="P47" s="34"/>
      <c r="Q47" s="34"/>
      <c r="R47" s="34"/>
      <c r="S47" s="34"/>
      <c r="T47" s="34"/>
      <c r="U47" s="34"/>
      <c r="V47" s="34"/>
      <c r="W47" s="6"/>
      <c r="X47" s="6"/>
      <c r="Y47" s="6"/>
      <c r="Z47" s="6"/>
      <c r="AA47" s="6"/>
      <c r="AB47" s="6"/>
    </row>
    <row r="48" ht="15.75" customHeight="1">
      <c r="A48" s="30">
        <v>468.0</v>
      </c>
      <c r="B48" s="31" t="s">
        <v>54</v>
      </c>
      <c r="C48" s="32" t="s">
        <v>156</v>
      </c>
      <c r="D48" s="32" t="s">
        <v>160</v>
      </c>
      <c r="E48" s="32">
        <v>7.0</v>
      </c>
      <c r="F48" s="32">
        <v>7.0</v>
      </c>
      <c r="G48" s="32">
        <v>7.0</v>
      </c>
      <c r="H48" s="32">
        <v>7.0</v>
      </c>
      <c r="I48" s="33" t="s">
        <v>650</v>
      </c>
      <c r="J48" s="34"/>
      <c r="K48" s="34"/>
      <c r="L48" s="34"/>
      <c r="M48" s="34"/>
      <c r="N48" s="34"/>
      <c r="O48" s="34"/>
      <c r="P48" s="34"/>
      <c r="Q48" s="34"/>
      <c r="R48" s="34"/>
      <c r="S48" s="34"/>
      <c r="T48" s="34"/>
      <c r="U48" s="34"/>
      <c r="V48" s="34"/>
      <c r="W48" s="6"/>
      <c r="X48" s="6"/>
      <c r="Y48" s="6"/>
      <c r="Z48" s="6"/>
      <c r="AA48" s="6"/>
      <c r="AB48" s="6"/>
    </row>
    <row r="49" ht="15.75" customHeight="1">
      <c r="A49" s="30">
        <v>468.0</v>
      </c>
      <c r="B49" s="31" t="s">
        <v>58</v>
      </c>
      <c r="C49" s="32" t="s">
        <v>156</v>
      </c>
      <c r="D49" s="32" t="s">
        <v>161</v>
      </c>
      <c r="E49" s="32">
        <v>7.0</v>
      </c>
      <c r="F49" s="32">
        <v>7.0</v>
      </c>
      <c r="G49" s="32">
        <v>7.0</v>
      </c>
      <c r="H49" s="32">
        <v>6.0</v>
      </c>
      <c r="I49" s="33" t="s">
        <v>651</v>
      </c>
      <c r="J49" s="34"/>
      <c r="K49" s="34"/>
      <c r="L49" s="34"/>
      <c r="M49" s="34"/>
      <c r="N49" s="34"/>
      <c r="O49" s="34"/>
      <c r="P49" s="34"/>
      <c r="Q49" s="34"/>
      <c r="R49" s="34"/>
      <c r="S49" s="34"/>
      <c r="T49" s="34"/>
      <c r="U49" s="34"/>
      <c r="V49" s="34"/>
      <c r="W49" s="6"/>
      <c r="X49" s="6"/>
      <c r="Y49" s="6"/>
      <c r="Z49" s="6"/>
      <c r="AA49" s="6"/>
      <c r="AB49" s="6"/>
    </row>
    <row r="50" ht="15.75" customHeight="1">
      <c r="A50" s="30">
        <v>1105.0</v>
      </c>
      <c r="B50" s="31" t="s">
        <v>48</v>
      </c>
      <c r="C50" s="32" t="s">
        <v>163</v>
      </c>
      <c r="D50" s="32" t="s">
        <v>164</v>
      </c>
      <c r="E50" s="32">
        <v>7.0</v>
      </c>
      <c r="F50" s="32">
        <v>7.0</v>
      </c>
      <c r="G50" s="32">
        <v>7.0</v>
      </c>
      <c r="H50" s="32">
        <v>7.0</v>
      </c>
      <c r="I50" s="33" t="s">
        <v>648</v>
      </c>
      <c r="J50" s="34"/>
      <c r="K50" s="34"/>
      <c r="L50" s="34"/>
      <c r="M50" s="34"/>
      <c r="N50" s="34"/>
      <c r="O50" s="34"/>
      <c r="P50" s="34"/>
      <c r="Q50" s="34"/>
      <c r="R50" s="34"/>
      <c r="S50" s="34"/>
      <c r="T50" s="34"/>
      <c r="U50" s="34"/>
      <c r="V50" s="34"/>
      <c r="W50" s="6"/>
      <c r="X50" s="6"/>
      <c r="Y50" s="6"/>
      <c r="Z50" s="6"/>
      <c r="AA50" s="6"/>
      <c r="AB50" s="6"/>
    </row>
    <row r="51" ht="15.75" customHeight="1">
      <c r="A51" s="30">
        <v>1105.0</v>
      </c>
      <c r="B51" s="31" t="s">
        <v>52</v>
      </c>
      <c r="C51" s="32" t="s">
        <v>163</v>
      </c>
      <c r="D51" s="32" t="s">
        <v>165</v>
      </c>
      <c r="E51" s="32">
        <v>7.0</v>
      </c>
      <c r="F51" s="32">
        <v>7.0</v>
      </c>
      <c r="G51" s="32">
        <v>7.0</v>
      </c>
      <c r="H51" s="32">
        <v>6.0</v>
      </c>
      <c r="I51" s="33" t="s">
        <v>652</v>
      </c>
      <c r="J51" s="34"/>
      <c r="K51" s="34"/>
      <c r="L51" s="34"/>
      <c r="M51" s="34"/>
      <c r="N51" s="34"/>
      <c r="O51" s="34"/>
      <c r="P51" s="34"/>
      <c r="Q51" s="34"/>
      <c r="R51" s="34"/>
      <c r="S51" s="34"/>
      <c r="T51" s="34"/>
      <c r="U51" s="34"/>
      <c r="V51" s="34"/>
      <c r="W51" s="6"/>
      <c r="X51" s="6"/>
      <c r="Y51" s="6"/>
      <c r="Z51" s="6"/>
      <c r="AA51" s="6"/>
      <c r="AB51" s="6"/>
    </row>
    <row r="52" ht="15.75" customHeight="1">
      <c r="A52" s="30">
        <v>1105.0</v>
      </c>
      <c r="B52" s="31" t="s">
        <v>54</v>
      </c>
      <c r="C52" s="32" t="s">
        <v>163</v>
      </c>
      <c r="D52" s="32" t="s">
        <v>167</v>
      </c>
      <c r="E52" s="32">
        <v>7.0</v>
      </c>
      <c r="F52" s="32">
        <v>6.0</v>
      </c>
      <c r="G52" s="32">
        <v>7.0</v>
      </c>
      <c r="H52" s="32">
        <v>6.0</v>
      </c>
      <c r="I52" s="33" t="s">
        <v>653</v>
      </c>
      <c r="J52" s="34"/>
      <c r="K52" s="34"/>
      <c r="L52" s="34"/>
      <c r="M52" s="34"/>
      <c r="N52" s="34"/>
      <c r="O52" s="34"/>
      <c r="P52" s="34"/>
      <c r="Q52" s="34"/>
      <c r="R52" s="34"/>
      <c r="S52" s="34"/>
      <c r="T52" s="34"/>
      <c r="U52" s="34"/>
      <c r="V52" s="34"/>
      <c r="W52" s="6"/>
      <c r="X52" s="6"/>
      <c r="Y52" s="6"/>
      <c r="Z52" s="6"/>
      <c r="AA52" s="6"/>
      <c r="AB52" s="6"/>
    </row>
    <row r="53" ht="15.75" customHeight="1">
      <c r="A53" s="30">
        <v>1105.0</v>
      </c>
      <c r="B53" s="31" t="s">
        <v>58</v>
      </c>
      <c r="C53" s="32" t="s">
        <v>163</v>
      </c>
      <c r="D53" s="32" t="s">
        <v>169</v>
      </c>
      <c r="E53" s="32">
        <v>7.0</v>
      </c>
      <c r="F53" s="32">
        <v>7.0</v>
      </c>
      <c r="G53" s="32">
        <v>7.0</v>
      </c>
      <c r="H53" s="32">
        <v>6.0</v>
      </c>
      <c r="I53" s="33" t="s">
        <v>648</v>
      </c>
      <c r="J53" s="34"/>
      <c r="K53" s="34"/>
      <c r="L53" s="34"/>
      <c r="M53" s="34"/>
      <c r="N53" s="34"/>
      <c r="O53" s="34"/>
      <c r="P53" s="34"/>
      <c r="Q53" s="34"/>
      <c r="R53" s="34"/>
      <c r="S53" s="34"/>
      <c r="T53" s="34"/>
      <c r="U53" s="34"/>
      <c r="V53" s="34"/>
      <c r="W53" s="6"/>
      <c r="X53" s="6"/>
      <c r="Y53" s="6"/>
      <c r="Z53" s="6"/>
      <c r="AA53" s="6"/>
      <c r="AB53" s="6"/>
    </row>
    <row r="54" ht="15.75" customHeight="1">
      <c r="A54" s="30">
        <v>655.0</v>
      </c>
      <c r="B54" s="31" t="s">
        <v>48</v>
      </c>
      <c r="C54" s="32" t="s">
        <v>170</v>
      </c>
      <c r="D54" s="32" t="s">
        <v>171</v>
      </c>
      <c r="E54" s="32">
        <v>5.0</v>
      </c>
      <c r="F54" s="32">
        <v>7.0</v>
      </c>
      <c r="G54" s="32">
        <v>6.0</v>
      </c>
      <c r="H54" s="32">
        <v>7.0</v>
      </c>
      <c r="I54" s="33" t="s">
        <v>654</v>
      </c>
      <c r="J54" s="34"/>
      <c r="K54" s="34"/>
      <c r="L54" s="34"/>
      <c r="M54" s="34"/>
      <c r="N54" s="34"/>
      <c r="O54" s="34"/>
      <c r="P54" s="34"/>
      <c r="Q54" s="34"/>
      <c r="R54" s="34"/>
      <c r="S54" s="34"/>
      <c r="T54" s="34"/>
      <c r="U54" s="34"/>
      <c r="V54" s="34"/>
      <c r="W54" s="6"/>
      <c r="X54" s="6"/>
      <c r="Y54" s="6"/>
      <c r="Z54" s="6"/>
      <c r="AA54" s="6"/>
      <c r="AB54" s="6"/>
    </row>
    <row r="55" ht="15.75" customHeight="1">
      <c r="A55" s="30">
        <v>655.0</v>
      </c>
      <c r="B55" s="31" t="s">
        <v>52</v>
      </c>
      <c r="C55" s="32" t="s">
        <v>170</v>
      </c>
      <c r="D55" s="32" t="s">
        <v>172</v>
      </c>
      <c r="E55" s="32">
        <v>7.0</v>
      </c>
      <c r="F55" s="32">
        <v>7.0</v>
      </c>
      <c r="G55" s="32">
        <v>7.0</v>
      </c>
      <c r="H55" s="32">
        <v>7.0</v>
      </c>
      <c r="I55" s="35"/>
      <c r="J55" s="34"/>
      <c r="K55" s="34"/>
      <c r="L55" s="34"/>
      <c r="M55" s="34"/>
      <c r="N55" s="34"/>
      <c r="O55" s="34"/>
      <c r="P55" s="34"/>
      <c r="Q55" s="34"/>
      <c r="R55" s="34"/>
      <c r="S55" s="34"/>
      <c r="T55" s="34"/>
      <c r="U55" s="34"/>
      <c r="V55" s="34"/>
      <c r="W55" s="6"/>
      <c r="X55" s="6"/>
      <c r="Y55" s="6"/>
      <c r="Z55" s="6"/>
      <c r="AA55" s="6"/>
      <c r="AB55" s="6"/>
    </row>
    <row r="56" ht="15.75" customHeight="1">
      <c r="A56" s="30">
        <v>655.0</v>
      </c>
      <c r="B56" s="31" t="s">
        <v>54</v>
      </c>
      <c r="C56" s="32" t="s">
        <v>170</v>
      </c>
      <c r="D56" s="32" t="s">
        <v>173</v>
      </c>
      <c r="E56" s="32">
        <v>7.0</v>
      </c>
      <c r="F56" s="32">
        <v>7.0</v>
      </c>
      <c r="G56" s="32">
        <v>6.0</v>
      </c>
      <c r="H56" s="32">
        <v>7.0</v>
      </c>
      <c r="I56" s="33" t="s">
        <v>655</v>
      </c>
      <c r="J56" s="34"/>
      <c r="K56" s="34"/>
      <c r="L56" s="34"/>
      <c r="M56" s="34"/>
      <c r="N56" s="34"/>
      <c r="O56" s="34"/>
      <c r="P56" s="34"/>
      <c r="Q56" s="34"/>
      <c r="R56" s="34"/>
      <c r="S56" s="34"/>
      <c r="T56" s="34"/>
      <c r="U56" s="34"/>
      <c r="V56" s="34"/>
      <c r="W56" s="6"/>
      <c r="X56" s="6"/>
      <c r="Y56" s="6"/>
      <c r="Z56" s="6"/>
      <c r="AA56" s="6"/>
      <c r="AB56" s="6"/>
    </row>
    <row r="57" ht="15.75" customHeight="1">
      <c r="A57" s="30">
        <v>655.0</v>
      </c>
      <c r="B57" s="31" t="s">
        <v>58</v>
      </c>
      <c r="C57" s="32" t="s">
        <v>170</v>
      </c>
      <c r="D57" s="32" t="s">
        <v>174</v>
      </c>
      <c r="E57" s="32">
        <v>7.0</v>
      </c>
      <c r="F57" s="32">
        <v>7.0</v>
      </c>
      <c r="G57" s="32">
        <v>7.0</v>
      </c>
      <c r="H57" s="32">
        <v>7.0</v>
      </c>
      <c r="I57" s="35"/>
      <c r="J57" s="34"/>
      <c r="K57" s="34"/>
      <c r="L57" s="34"/>
      <c r="M57" s="34"/>
      <c r="N57" s="34"/>
      <c r="O57" s="34"/>
      <c r="P57" s="34"/>
      <c r="Q57" s="34"/>
      <c r="R57" s="34"/>
      <c r="S57" s="34"/>
      <c r="T57" s="34"/>
      <c r="U57" s="34"/>
      <c r="V57" s="34"/>
      <c r="W57" s="6"/>
      <c r="X57" s="6"/>
      <c r="Y57" s="6"/>
      <c r="Z57" s="6"/>
      <c r="AA57" s="6"/>
      <c r="AB57" s="6"/>
    </row>
    <row r="58" ht="15.75" customHeight="1">
      <c r="A58" s="30">
        <v>229.0</v>
      </c>
      <c r="B58" s="31" t="s">
        <v>48</v>
      </c>
      <c r="C58" s="32" t="s">
        <v>175</v>
      </c>
      <c r="D58" s="32" t="s">
        <v>176</v>
      </c>
      <c r="E58" s="32">
        <v>7.0</v>
      </c>
      <c r="F58" s="32">
        <v>6.0</v>
      </c>
      <c r="G58" s="32">
        <v>6.0</v>
      </c>
      <c r="H58" s="32">
        <v>7.0</v>
      </c>
      <c r="I58" s="33" t="s">
        <v>656</v>
      </c>
      <c r="J58" s="34"/>
      <c r="K58" s="34"/>
      <c r="L58" s="34"/>
      <c r="M58" s="34"/>
      <c r="N58" s="34"/>
      <c r="O58" s="34"/>
      <c r="P58" s="34"/>
      <c r="Q58" s="34"/>
      <c r="R58" s="34"/>
      <c r="S58" s="34"/>
      <c r="T58" s="34"/>
      <c r="U58" s="34"/>
      <c r="V58" s="34"/>
      <c r="W58" s="6"/>
      <c r="X58" s="6"/>
      <c r="Y58" s="6"/>
      <c r="Z58" s="6"/>
      <c r="AA58" s="6"/>
      <c r="AB58" s="6"/>
    </row>
    <row r="59" ht="15.75" customHeight="1">
      <c r="A59" s="30">
        <v>229.0</v>
      </c>
      <c r="B59" s="31" t="s">
        <v>52</v>
      </c>
      <c r="C59" s="32" t="s">
        <v>175</v>
      </c>
      <c r="D59" s="32" t="s">
        <v>178</v>
      </c>
      <c r="E59" s="32">
        <v>7.0</v>
      </c>
      <c r="F59" s="32">
        <v>7.0</v>
      </c>
      <c r="G59" s="32">
        <v>7.0</v>
      </c>
      <c r="H59" s="32">
        <v>7.0</v>
      </c>
      <c r="I59" s="35"/>
      <c r="J59" s="34"/>
      <c r="K59" s="34"/>
      <c r="L59" s="34"/>
      <c r="M59" s="34"/>
      <c r="N59" s="34"/>
      <c r="O59" s="34"/>
      <c r="P59" s="34"/>
      <c r="Q59" s="34"/>
      <c r="R59" s="34"/>
      <c r="S59" s="34"/>
      <c r="T59" s="34"/>
      <c r="U59" s="34"/>
      <c r="V59" s="34"/>
      <c r="W59" s="6"/>
      <c r="X59" s="6"/>
      <c r="Y59" s="6"/>
      <c r="Z59" s="6"/>
      <c r="AA59" s="6"/>
      <c r="AB59" s="6"/>
    </row>
    <row r="60" ht="15.75" customHeight="1">
      <c r="A60" s="30">
        <v>229.0</v>
      </c>
      <c r="B60" s="31" t="s">
        <v>54</v>
      </c>
      <c r="C60" s="32" t="s">
        <v>175</v>
      </c>
      <c r="D60" s="32" t="s">
        <v>180</v>
      </c>
      <c r="E60" s="32">
        <v>7.0</v>
      </c>
      <c r="F60" s="32">
        <v>7.0</v>
      </c>
      <c r="G60" s="32">
        <v>7.0</v>
      </c>
      <c r="H60" s="32">
        <v>7.0</v>
      </c>
      <c r="I60" s="35"/>
      <c r="J60" s="34"/>
      <c r="K60" s="34"/>
      <c r="L60" s="34"/>
      <c r="M60" s="34"/>
      <c r="N60" s="34"/>
      <c r="O60" s="34"/>
      <c r="P60" s="34"/>
      <c r="Q60" s="34"/>
      <c r="R60" s="34"/>
      <c r="S60" s="34"/>
      <c r="T60" s="34"/>
      <c r="U60" s="34"/>
      <c r="V60" s="34"/>
      <c r="W60" s="6"/>
      <c r="X60" s="6"/>
      <c r="Y60" s="6"/>
      <c r="Z60" s="6"/>
      <c r="AA60" s="6"/>
      <c r="AB60" s="6"/>
    </row>
    <row r="61" ht="15.75" customHeight="1">
      <c r="A61" s="30">
        <v>229.0</v>
      </c>
      <c r="B61" s="31" t="s">
        <v>58</v>
      </c>
      <c r="C61" s="32" t="s">
        <v>175</v>
      </c>
      <c r="D61" s="32" t="s">
        <v>181</v>
      </c>
      <c r="E61" s="32">
        <v>7.0</v>
      </c>
      <c r="F61" s="32">
        <v>7.0</v>
      </c>
      <c r="G61" s="32">
        <v>7.0</v>
      </c>
      <c r="H61" s="32">
        <v>7.0</v>
      </c>
      <c r="I61" s="35"/>
      <c r="J61" s="34"/>
      <c r="K61" s="34"/>
      <c r="L61" s="34"/>
      <c r="M61" s="34"/>
      <c r="N61" s="34"/>
      <c r="O61" s="34"/>
      <c r="P61" s="34"/>
      <c r="Q61" s="34"/>
      <c r="R61" s="34"/>
      <c r="S61" s="34"/>
      <c r="T61" s="34"/>
      <c r="U61" s="34"/>
      <c r="V61" s="34"/>
      <c r="W61" s="6"/>
      <c r="X61" s="6"/>
      <c r="Y61" s="6"/>
      <c r="Z61" s="6"/>
      <c r="AA61" s="6"/>
      <c r="AB61" s="6"/>
    </row>
    <row r="62" ht="15.75" customHeight="1">
      <c r="A62" s="30">
        <v>783.0</v>
      </c>
      <c r="B62" s="31" t="s">
        <v>48</v>
      </c>
      <c r="C62" s="32" t="s">
        <v>182</v>
      </c>
      <c r="D62" s="32" t="s">
        <v>183</v>
      </c>
      <c r="E62" s="32">
        <v>7.0</v>
      </c>
      <c r="F62" s="32">
        <v>6.0</v>
      </c>
      <c r="G62" s="32">
        <v>5.0</v>
      </c>
      <c r="H62" s="32">
        <v>7.0</v>
      </c>
      <c r="I62" s="33" t="s">
        <v>657</v>
      </c>
      <c r="J62" s="34"/>
      <c r="K62" s="34"/>
      <c r="L62" s="34"/>
      <c r="M62" s="34"/>
      <c r="N62" s="34"/>
      <c r="O62" s="34"/>
      <c r="P62" s="34"/>
      <c r="Q62" s="34"/>
      <c r="R62" s="34"/>
      <c r="S62" s="34"/>
      <c r="T62" s="34"/>
      <c r="U62" s="34"/>
      <c r="V62" s="34"/>
      <c r="W62" s="6"/>
      <c r="X62" s="6"/>
      <c r="Y62" s="6"/>
      <c r="Z62" s="6"/>
      <c r="AA62" s="6"/>
      <c r="AB62" s="6"/>
    </row>
    <row r="63" ht="15.75" customHeight="1">
      <c r="A63" s="30">
        <v>783.0</v>
      </c>
      <c r="B63" s="31" t="s">
        <v>52</v>
      </c>
      <c r="C63" s="32" t="s">
        <v>182</v>
      </c>
      <c r="D63" s="32" t="s">
        <v>184</v>
      </c>
      <c r="E63" s="32">
        <v>7.0</v>
      </c>
      <c r="F63" s="32">
        <v>7.0</v>
      </c>
      <c r="G63" s="32">
        <v>6.0</v>
      </c>
      <c r="H63" s="32">
        <v>7.0</v>
      </c>
      <c r="I63" s="33" t="s">
        <v>648</v>
      </c>
      <c r="J63" s="34"/>
      <c r="K63" s="34"/>
      <c r="L63" s="34"/>
      <c r="M63" s="34"/>
      <c r="N63" s="34"/>
      <c r="O63" s="34"/>
      <c r="P63" s="34"/>
      <c r="Q63" s="34"/>
      <c r="R63" s="34"/>
      <c r="S63" s="34"/>
      <c r="T63" s="34"/>
      <c r="U63" s="34"/>
      <c r="V63" s="34"/>
      <c r="W63" s="6"/>
      <c r="X63" s="6"/>
      <c r="Y63" s="6"/>
      <c r="Z63" s="6"/>
      <c r="AA63" s="6"/>
      <c r="AB63" s="6"/>
    </row>
    <row r="64" ht="15.75" customHeight="1">
      <c r="A64" s="30">
        <v>783.0</v>
      </c>
      <c r="B64" s="31" t="s">
        <v>54</v>
      </c>
      <c r="C64" s="32" t="s">
        <v>182</v>
      </c>
      <c r="D64" s="32" t="s">
        <v>184</v>
      </c>
      <c r="E64" s="32">
        <v>7.0</v>
      </c>
      <c r="F64" s="32">
        <v>7.0</v>
      </c>
      <c r="G64" s="32">
        <v>6.0</v>
      </c>
      <c r="H64" s="32">
        <v>7.0</v>
      </c>
      <c r="I64" s="33" t="s">
        <v>648</v>
      </c>
      <c r="J64" s="34"/>
      <c r="K64" s="34"/>
      <c r="L64" s="34"/>
      <c r="M64" s="34"/>
      <c r="N64" s="34"/>
      <c r="O64" s="34"/>
      <c r="P64" s="34"/>
      <c r="Q64" s="34"/>
      <c r="R64" s="34"/>
      <c r="S64" s="34"/>
      <c r="T64" s="34"/>
      <c r="U64" s="34"/>
      <c r="V64" s="34"/>
      <c r="W64" s="6"/>
      <c r="X64" s="6"/>
      <c r="Y64" s="6"/>
      <c r="Z64" s="6"/>
      <c r="AA64" s="6"/>
      <c r="AB64" s="6"/>
    </row>
    <row r="65" ht="15.75" customHeight="1">
      <c r="A65" s="30">
        <v>783.0</v>
      </c>
      <c r="B65" s="31" t="s">
        <v>58</v>
      </c>
      <c r="C65" s="32" t="s">
        <v>182</v>
      </c>
      <c r="D65" s="32" t="s">
        <v>185</v>
      </c>
      <c r="E65" s="32">
        <v>7.0</v>
      </c>
      <c r="F65" s="32">
        <v>7.0</v>
      </c>
      <c r="G65" s="32">
        <v>7.0</v>
      </c>
      <c r="H65" s="32">
        <v>6.0</v>
      </c>
      <c r="I65" s="33" t="s">
        <v>658</v>
      </c>
      <c r="J65" s="34"/>
      <c r="K65" s="34"/>
      <c r="L65" s="34"/>
      <c r="M65" s="34"/>
      <c r="N65" s="34"/>
      <c r="O65" s="34"/>
      <c r="P65" s="34"/>
      <c r="Q65" s="34"/>
      <c r="R65" s="34"/>
      <c r="S65" s="34"/>
      <c r="T65" s="34"/>
      <c r="U65" s="34"/>
      <c r="V65" s="34"/>
      <c r="W65" s="6"/>
      <c r="X65" s="6"/>
      <c r="Y65" s="6"/>
      <c r="Z65" s="6"/>
      <c r="AA65" s="6"/>
      <c r="AB65" s="6"/>
    </row>
    <row r="66" ht="15.75" customHeight="1">
      <c r="A66" s="30">
        <v>1638.0</v>
      </c>
      <c r="B66" s="31" t="s">
        <v>48</v>
      </c>
      <c r="C66" s="32" t="s">
        <v>187</v>
      </c>
      <c r="D66" s="32" t="s">
        <v>188</v>
      </c>
      <c r="E66" s="32">
        <v>7.0</v>
      </c>
      <c r="F66" s="32">
        <v>7.0</v>
      </c>
      <c r="G66" s="32">
        <v>7.0</v>
      </c>
      <c r="H66" s="32">
        <v>7.0</v>
      </c>
      <c r="I66" s="35"/>
      <c r="J66" s="34"/>
      <c r="K66" s="34"/>
      <c r="L66" s="34"/>
      <c r="M66" s="34"/>
      <c r="N66" s="34"/>
      <c r="O66" s="34"/>
      <c r="P66" s="34"/>
      <c r="Q66" s="34"/>
      <c r="R66" s="34"/>
      <c r="S66" s="34"/>
      <c r="T66" s="34"/>
      <c r="U66" s="34"/>
      <c r="V66" s="34"/>
      <c r="W66" s="6"/>
      <c r="X66" s="6"/>
      <c r="Y66" s="6"/>
      <c r="Z66" s="6"/>
      <c r="AA66" s="6"/>
      <c r="AB66" s="6"/>
    </row>
    <row r="67" ht="15.75" customHeight="1">
      <c r="A67" s="30">
        <v>1638.0</v>
      </c>
      <c r="B67" s="31" t="s">
        <v>52</v>
      </c>
      <c r="C67" s="32" t="s">
        <v>187</v>
      </c>
      <c r="D67" s="32" t="s">
        <v>189</v>
      </c>
      <c r="E67" s="32">
        <v>7.0</v>
      </c>
      <c r="F67" s="32">
        <v>7.0</v>
      </c>
      <c r="G67" s="32">
        <v>7.0</v>
      </c>
      <c r="H67" s="32">
        <v>7.0</v>
      </c>
      <c r="I67" s="35"/>
      <c r="J67" s="34"/>
      <c r="K67" s="34"/>
      <c r="L67" s="34"/>
      <c r="M67" s="34"/>
      <c r="N67" s="34"/>
      <c r="O67" s="34"/>
      <c r="P67" s="34"/>
      <c r="Q67" s="34"/>
      <c r="R67" s="34"/>
      <c r="S67" s="34"/>
      <c r="T67" s="34"/>
      <c r="U67" s="34"/>
      <c r="V67" s="34"/>
      <c r="W67" s="6"/>
      <c r="X67" s="6"/>
      <c r="Y67" s="6"/>
      <c r="Z67" s="6"/>
      <c r="AA67" s="6"/>
      <c r="AB67" s="6"/>
    </row>
    <row r="68" ht="15.75" customHeight="1">
      <c r="A68" s="30">
        <v>1638.0</v>
      </c>
      <c r="B68" s="31" t="s">
        <v>54</v>
      </c>
      <c r="C68" s="32" t="s">
        <v>187</v>
      </c>
      <c r="D68" s="32" t="s">
        <v>190</v>
      </c>
      <c r="E68" s="32">
        <v>7.0</v>
      </c>
      <c r="F68" s="32">
        <v>7.0</v>
      </c>
      <c r="G68" s="32">
        <v>7.0</v>
      </c>
      <c r="H68" s="32">
        <v>7.0</v>
      </c>
      <c r="I68" s="35"/>
      <c r="J68" s="34"/>
      <c r="K68" s="34"/>
      <c r="L68" s="34"/>
      <c r="M68" s="34"/>
      <c r="N68" s="34"/>
      <c r="O68" s="34"/>
      <c r="P68" s="34"/>
      <c r="Q68" s="34"/>
      <c r="R68" s="34"/>
      <c r="S68" s="34"/>
      <c r="T68" s="34"/>
      <c r="U68" s="34"/>
      <c r="V68" s="34"/>
      <c r="W68" s="6"/>
      <c r="X68" s="6"/>
      <c r="Y68" s="6"/>
      <c r="Z68" s="6"/>
      <c r="AA68" s="6"/>
      <c r="AB68" s="6"/>
    </row>
    <row r="69" ht="15.75" customHeight="1">
      <c r="A69" s="30">
        <v>1638.0</v>
      </c>
      <c r="B69" s="31" t="s">
        <v>58</v>
      </c>
      <c r="C69" s="32" t="s">
        <v>187</v>
      </c>
      <c r="D69" s="32" t="s">
        <v>191</v>
      </c>
      <c r="E69" s="32">
        <v>7.0</v>
      </c>
      <c r="F69" s="32">
        <v>7.0</v>
      </c>
      <c r="G69" s="32">
        <v>7.0</v>
      </c>
      <c r="H69" s="32">
        <v>6.0</v>
      </c>
      <c r="I69" s="33" t="s">
        <v>659</v>
      </c>
      <c r="J69" s="34"/>
      <c r="K69" s="34"/>
      <c r="L69" s="34"/>
      <c r="M69" s="34"/>
      <c r="N69" s="34"/>
      <c r="O69" s="34"/>
      <c r="P69" s="34"/>
      <c r="Q69" s="34"/>
      <c r="R69" s="34"/>
      <c r="S69" s="34"/>
      <c r="T69" s="34"/>
      <c r="U69" s="34"/>
      <c r="V69" s="34"/>
      <c r="W69" s="6"/>
      <c r="X69" s="6"/>
      <c r="Y69" s="6"/>
      <c r="Z69" s="6"/>
      <c r="AA69" s="6"/>
      <c r="AB69" s="6"/>
    </row>
    <row r="70" ht="15.75" customHeight="1">
      <c r="A70" s="30">
        <v>1729.0</v>
      </c>
      <c r="B70" s="31" t="s">
        <v>48</v>
      </c>
      <c r="C70" s="32" t="s">
        <v>193</v>
      </c>
      <c r="D70" s="32" t="s">
        <v>194</v>
      </c>
      <c r="E70" s="32">
        <v>6.0</v>
      </c>
      <c r="F70" s="32">
        <v>7.0</v>
      </c>
      <c r="G70" s="32">
        <v>7.0</v>
      </c>
      <c r="H70" s="32">
        <v>7.0</v>
      </c>
      <c r="I70" s="35"/>
      <c r="J70" s="34"/>
      <c r="K70" s="34"/>
      <c r="L70" s="34"/>
      <c r="M70" s="34"/>
      <c r="N70" s="34"/>
      <c r="O70" s="34"/>
      <c r="P70" s="34"/>
      <c r="Q70" s="34"/>
      <c r="R70" s="34"/>
      <c r="S70" s="34"/>
      <c r="T70" s="34"/>
      <c r="U70" s="34"/>
      <c r="V70" s="34"/>
      <c r="W70" s="6"/>
      <c r="X70" s="6"/>
      <c r="Y70" s="6"/>
      <c r="Z70" s="6"/>
      <c r="AA70" s="6"/>
      <c r="AB70" s="6"/>
    </row>
    <row r="71" ht="15.75" customHeight="1">
      <c r="A71" s="30">
        <v>1729.0</v>
      </c>
      <c r="B71" s="31" t="s">
        <v>52</v>
      </c>
      <c r="C71" s="32" t="s">
        <v>193</v>
      </c>
      <c r="D71" s="32" t="s">
        <v>195</v>
      </c>
      <c r="E71" s="32">
        <v>7.0</v>
      </c>
      <c r="F71" s="32">
        <v>7.0</v>
      </c>
      <c r="G71" s="32">
        <v>7.0</v>
      </c>
      <c r="H71" s="32">
        <v>7.0</v>
      </c>
      <c r="I71" s="35"/>
      <c r="J71" s="34"/>
      <c r="K71" s="34"/>
      <c r="L71" s="34"/>
      <c r="M71" s="34"/>
      <c r="N71" s="34"/>
      <c r="O71" s="34"/>
      <c r="P71" s="34"/>
      <c r="Q71" s="34"/>
      <c r="R71" s="34"/>
      <c r="S71" s="34"/>
      <c r="T71" s="34"/>
      <c r="U71" s="34"/>
      <c r="V71" s="34"/>
      <c r="W71" s="6"/>
      <c r="X71" s="6"/>
      <c r="Y71" s="6"/>
      <c r="Z71" s="6"/>
      <c r="AA71" s="6"/>
      <c r="AB71" s="6"/>
    </row>
    <row r="72" ht="15.75" customHeight="1">
      <c r="A72" s="30">
        <v>1729.0</v>
      </c>
      <c r="B72" s="31" t="s">
        <v>54</v>
      </c>
      <c r="C72" s="32" t="s">
        <v>193</v>
      </c>
      <c r="D72" s="32" t="s">
        <v>196</v>
      </c>
      <c r="E72" s="32">
        <v>7.0</v>
      </c>
      <c r="F72" s="32">
        <v>7.0</v>
      </c>
      <c r="G72" s="32">
        <v>7.0</v>
      </c>
      <c r="H72" s="32">
        <v>7.0</v>
      </c>
      <c r="I72" s="35"/>
      <c r="J72" s="34"/>
      <c r="K72" s="34"/>
      <c r="L72" s="34"/>
      <c r="M72" s="34"/>
      <c r="N72" s="34"/>
      <c r="O72" s="34"/>
      <c r="P72" s="34"/>
      <c r="Q72" s="34"/>
      <c r="R72" s="34"/>
      <c r="S72" s="34"/>
      <c r="T72" s="34"/>
      <c r="U72" s="34"/>
      <c r="V72" s="34"/>
      <c r="W72" s="6"/>
      <c r="X72" s="6"/>
      <c r="Y72" s="6"/>
      <c r="Z72" s="6"/>
      <c r="AA72" s="6"/>
      <c r="AB72" s="6"/>
    </row>
    <row r="73" ht="15.75" customHeight="1">
      <c r="A73" s="30">
        <v>1729.0</v>
      </c>
      <c r="B73" s="31" t="s">
        <v>58</v>
      </c>
      <c r="C73" s="32" t="s">
        <v>193</v>
      </c>
      <c r="D73" s="32" t="s">
        <v>197</v>
      </c>
      <c r="E73" s="32">
        <v>7.0</v>
      </c>
      <c r="F73" s="32">
        <v>7.0</v>
      </c>
      <c r="G73" s="32">
        <v>7.0</v>
      </c>
      <c r="H73" s="32">
        <v>7.0</v>
      </c>
      <c r="I73" s="35"/>
      <c r="J73" s="34"/>
      <c r="K73" s="34"/>
      <c r="L73" s="34"/>
      <c r="M73" s="34"/>
      <c r="N73" s="34"/>
      <c r="O73" s="34"/>
      <c r="P73" s="34"/>
      <c r="Q73" s="34"/>
      <c r="R73" s="34"/>
      <c r="S73" s="34"/>
      <c r="T73" s="34"/>
      <c r="U73" s="34"/>
      <c r="V73" s="34"/>
      <c r="W73" s="6"/>
      <c r="X73" s="6"/>
      <c r="Y73" s="6"/>
      <c r="Z73" s="6"/>
      <c r="AA73" s="6"/>
      <c r="AB73" s="6"/>
    </row>
    <row r="74" ht="15.75" customHeight="1">
      <c r="A74" s="30">
        <v>748.0</v>
      </c>
      <c r="B74" s="31" t="s">
        <v>48</v>
      </c>
      <c r="C74" s="32" t="s">
        <v>198</v>
      </c>
      <c r="D74" s="32" t="s">
        <v>199</v>
      </c>
      <c r="E74" s="32">
        <v>7.0</v>
      </c>
      <c r="F74" s="32">
        <v>7.0</v>
      </c>
      <c r="G74" s="32">
        <v>7.0</v>
      </c>
      <c r="H74" s="32">
        <v>7.0</v>
      </c>
      <c r="I74" s="35"/>
      <c r="J74" s="34"/>
      <c r="K74" s="34"/>
      <c r="L74" s="34"/>
      <c r="M74" s="34"/>
      <c r="N74" s="34"/>
      <c r="O74" s="34"/>
      <c r="P74" s="34"/>
      <c r="Q74" s="34"/>
      <c r="R74" s="34"/>
      <c r="S74" s="34"/>
      <c r="T74" s="34"/>
      <c r="U74" s="34"/>
      <c r="V74" s="34"/>
      <c r="W74" s="6"/>
      <c r="X74" s="6"/>
      <c r="Y74" s="6"/>
      <c r="Z74" s="6"/>
      <c r="AA74" s="6"/>
      <c r="AB74" s="6"/>
    </row>
    <row r="75" ht="15.75" customHeight="1">
      <c r="A75" s="30">
        <v>748.0</v>
      </c>
      <c r="B75" s="31" t="s">
        <v>52</v>
      </c>
      <c r="C75" s="32" t="s">
        <v>198</v>
      </c>
      <c r="D75" s="32" t="s">
        <v>200</v>
      </c>
      <c r="E75" s="32">
        <v>7.0</v>
      </c>
      <c r="F75" s="32">
        <v>7.0</v>
      </c>
      <c r="G75" s="32">
        <v>7.0</v>
      </c>
      <c r="H75" s="32">
        <v>7.0</v>
      </c>
      <c r="I75" s="35"/>
      <c r="J75" s="34"/>
      <c r="K75" s="34"/>
      <c r="L75" s="34"/>
      <c r="M75" s="34"/>
      <c r="N75" s="34"/>
      <c r="O75" s="34"/>
      <c r="P75" s="34"/>
      <c r="Q75" s="34"/>
      <c r="R75" s="34"/>
      <c r="S75" s="34"/>
      <c r="T75" s="34"/>
      <c r="U75" s="34"/>
      <c r="V75" s="34"/>
      <c r="W75" s="6"/>
      <c r="X75" s="6"/>
      <c r="Y75" s="6"/>
      <c r="Z75" s="6"/>
      <c r="AA75" s="6"/>
      <c r="AB75" s="6"/>
    </row>
    <row r="76" ht="15.75" customHeight="1">
      <c r="A76" s="30">
        <v>748.0</v>
      </c>
      <c r="B76" s="31" t="s">
        <v>54</v>
      </c>
      <c r="C76" s="32" t="s">
        <v>198</v>
      </c>
      <c r="D76" s="32" t="s">
        <v>202</v>
      </c>
      <c r="E76" s="32">
        <v>7.0</v>
      </c>
      <c r="F76" s="32">
        <v>7.0</v>
      </c>
      <c r="G76" s="32">
        <v>7.0</v>
      </c>
      <c r="H76" s="32">
        <v>7.0</v>
      </c>
      <c r="I76" s="35"/>
      <c r="J76" s="34"/>
      <c r="K76" s="34"/>
      <c r="L76" s="34"/>
      <c r="M76" s="34"/>
      <c r="N76" s="34"/>
      <c r="O76" s="34"/>
      <c r="P76" s="34"/>
      <c r="Q76" s="34"/>
      <c r="R76" s="34"/>
      <c r="S76" s="34"/>
      <c r="T76" s="34"/>
      <c r="U76" s="34"/>
      <c r="V76" s="34"/>
      <c r="W76" s="6"/>
      <c r="X76" s="6"/>
      <c r="Y76" s="6"/>
      <c r="Z76" s="6"/>
      <c r="AA76" s="6"/>
      <c r="AB76" s="6"/>
    </row>
    <row r="77" ht="15.75" customHeight="1">
      <c r="A77" s="30">
        <v>748.0</v>
      </c>
      <c r="B77" s="31" t="s">
        <v>58</v>
      </c>
      <c r="C77" s="32" t="s">
        <v>198</v>
      </c>
      <c r="D77" s="32" t="s">
        <v>203</v>
      </c>
      <c r="E77" s="32">
        <v>7.0</v>
      </c>
      <c r="F77" s="32">
        <v>7.0</v>
      </c>
      <c r="G77" s="32">
        <v>7.0</v>
      </c>
      <c r="H77" s="32">
        <v>6.0</v>
      </c>
      <c r="I77" s="33" t="s">
        <v>660</v>
      </c>
      <c r="J77" s="34"/>
      <c r="K77" s="34"/>
      <c r="L77" s="34"/>
      <c r="M77" s="34"/>
      <c r="N77" s="34"/>
      <c r="O77" s="34"/>
      <c r="P77" s="34"/>
      <c r="Q77" s="34"/>
      <c r="R77" s="34"/>
      <c r="S77" s="34"/>
      <c r="T77" s="34"/>
      <c r="U77" s="34"/>
      <c r="V77" s="34"/>
      <c r="W77" s="6"/>
      <c r="X77" s="6"/>
      <c r="Y77" s="6"/>
      <c r="Z77" s="6"/>
      <c r="AA77" s="6"/>
      <c r="AB77" s="6"/>
    </row>
    <row r="78" ht="15.75" customHeight="1">
      <c r="A78" s="30">
        <v>1455.0</v>
      </c>
      <c r="B78" s="31" t="s">
        <v>48</v>
      </c>
      <c r="C78" s="32" t="s">
        <v>204</v>
      </c>
      <c r="D78" s="32" t="s">
        <v>205</v>
      </c>
      <c r="E78" s="32">
        <v>6.0</v>
      </c>
      <c r="F78" s="32">
        <v>7.0</v>
      </c>
      <c r="G78" s="32">
        <v>7.0</v>
      </c>
      <c r="H78" s="32">
        <v>7.0</v>
      </c>
      <c r="I78" s="33" t="s">
        <v>661</v>
      </c>
      <c r="J78" s="34"/>
      <c r="K78" s="34"/>
      <c r="L78" s="34"/>
      <c r="M78" s="34"/>
      <c r="N78" s="34"/>
      <c r="O78" s="34"/>
      <c r="P78" s="34"/>
      <c r="Q78" s="34"/>
      <c r="R78" s="34"/>
      <c r="S78" s="34"/>
      <c r="T78" s="34"/>
      <c r="U78" s="34"/>
      <c r="V78" s="34"/>
      <c r="W78" s="6"/>
      <c r="X78" s="6"/>
      <c r="Y78" s="6"/>
      <c r="Z78" s="6"/>
      <c r="AA78" s="6"/>
      <c r="AB78" s="6"/>
    </row>
    <row r="79" ht="15.75" customHeight="1">
      <c r="A79" s="30">
        <v>1455.0</v>
      </c>
      <c r="B79" s="31" t="s">
        <v>52</v>
      </c>
      <c r="C79" s="32" t="s">
        <v>204</v>
      </c>
      <c r="D79" s="32" t="s">
        <v>206</v>
      </c>
      <c r="E79" s="32">
        <v>7.0</v>
      </c>
      <c r="F79" s="32">
        <v>7.0</v>
      </c>
      <c r="G79" s="32">
        <v>7.0</v>
      </c>
      <c r="H79" s="32">
        <v>7.0</v>
      </c>
      <c r="I79" s="35"/>
      <c r="J79" s="34"/>
      <c r="K79" s="34"/>
      <c r="L79" s="34"/>
      <c r="M79" s="34"/>
      <c r="N79" s="34"/>
      <c r="O79" s="34"/>
      <c r="P79" s="34"/>
      <c r="Q79" s="34"/>
      <c r="R79" s="34"/>
      <c r="S79" s="34"/>
      <c r="T79" s="34"/>
      <c r="U79" s="34"/>
      <c r="V79" s="34"/>
      <c r="W79" s="6"/>
      <c r="X79" s="6"/>
      <c r="Y79" s="6"/>
      <c r="Z79" s="6"/>
      <c r="AA79" s="6"/>
      <c r="AB79" s="6"/>
    </row>
    <row r="80" ht="15.75" customHeight="1">
      <c r="A80" s="30">
        <v>1455.0</v>
      </c>
      <c r="B80" s="31" t="s">
        <v>54</v>
      </c>
      <c r="C80" s="32" t="s">
        <v>204</v>
      </c>
      <c r="D80" s="32" t="s">
        <v>207</v>
      </c>
      <c r="E80" s="32">
        <v>7.0</v>
      </c>
      <c r="F80" s="32">
        <v>7.0</v>
      </c>
      <c r="G80" s="32">
        <v>7.0</v>
      </c>
      <c r="H80" s="32">
        <v>7.0</v>
      </c>
      <c r="I80" s="35"/>
      <c r="J80" s="34"/>
      <c r="K80" s="34"/>
      <c r="L80" s="34"/>
      <c r="M80" s="34"/>
      <c r="N80" s="34"/>
      <c r="O80" s="34"/>
      <c r="P80" s="34"/>
      <c r="Q80" s="34"/>
      <c r="R80" s="34"/>
      <c r="S80" s="34"/>
      <c r="T80" s="34"/>
      <c r="U80" s="34"/>
      <c r="V80" s="34"/>
      <c r="W80" s="6"/>
      <c r="X80" s="6"/>
      <c r="Y80" s="6"/>
      <c r="Z80" s="6"/>
      <c r="AA80" s="6"/>
      <c r="AB80" s="6"/>
    </row>
    <row r="81" ht="15.75" customHeight="1">
      <c r="A81" s="30">
        <v>1455.0</v>
      </c>
      <c r="B81" s="31" t="s">
        <v>58</v>
      </c>
      <c r="C81" s="32" t="s">
        <v>204</v>
      </c>
      <c r="D81" s="32" t="s">
        <v>208</v>
      </c>
      <c r="E81" s="32">
        <v>7.0</v>
      </c>
      <c r="F81" s="32">
        <v>7.0</v>
      </c>
      <c r="G81" s="32">
        <v>7.0</v>
      </c>
      <c r="H81" s="32">
        <v>4.0</v>
      </c>
      <c r="I81" s="33" t="s">
        <v>662</v>
      </c>
      <c r="J81" s="34"/>
      <c r="K81" s="34"/>
      <c r="L81" s="34"/>
      <c r="M81" s="34"/>
      <c r="N81" s="34"/>
      <c r="O81" s="34"/>
      <c r="P81" s="34"/>
      <c r="Q81" s="34"/>
      <c r="R81" s="34"/>
      <c r="S81" s="34"/>
      <c r="T81" s="34"/>
      <c r="U81" s="34"/>
      <c r="V81" s="34"/>
      <c r="W81" s="6"/>
      <c r="X81" s="6"/>
      <c r="Y81" s="6"/>
      <c r="Z81" s="6"/>
      <c r="AA81" s="6"/>
      <c r="AB81" s="6"/>
    </row>
    <row r="82" ht="15.75" customHeight="1">
      <c r="A82" s="30">
        <v>1443.0</v>
      </c>
      <c r="B82" s="31" t="s">
        <v>48</v>
      </c>
      <c r="C82" s="32" t="s">
        <v>210</v>
      </c>
      <c r="D82" s="32" t="s">
        <v>211</v>
      </c>
      <c r="E82" s="32">
        <v>7.0</v>
      </c>
      <c r="F82" s="32">
        <v>7.0</v>
      </c>
      <c r="G82" s="32">
        <v>7.0</v>
      </c>
      <c r="H82" s="32">
        <v>7.0</v>
      </c>
      <c r="I82" s="35"/>
      <c r="J82" s="34"/>
      <c r="K82" s="34"/>
      <c r="L82" s="34"/>
      <c r="M82" s="34"/>
      <c r="N82" s="34"/>
      <c r="O82" s="34"/>
      <c r="P82" s="34"/>
      <c r="Q82" s="34"/>
      <c r="R82" s="34"/>
      <c r="S82" s="34"/>
      <c r="T82" s="34"/>
      <c r="U82" s="34"/>
      <c r="V82" s="34"/>
      <c r="W82" s="6"/>
      <c r="X82" s="6"/>
      <c r="Y82" s="6"/>
      <c r="Z82" s="6"/>
      <c r="AA82" s="6"/>
      <c r="AB82" s="6"/>
    </row>
    <row r="83" ht="15.75" customHeight="1">
      <c r="A83" s="30">
        <v>1443.0</v>
      </c>
      <c r="B83" s="31" t="s">
        <v>52</v>
      </c>
      <c r="C83" s="32" t="s">
        <v>210</v>
      </c>
      <c r="D83" s="32" t="s">
        <v>212</v>
      </c>
      <c r="E83" s="32">
        <v>6.0</v>
      </c>
      <c r="F83" s="32">
        <v>7.0</v>
      </c>
      <c r="G83" s="32">
        <v>7.0</v>
      </c>
      <c r="H83" s="32">
        <v>7.0</v>
      </c>
      <c r="I83" s="33" t="s">
        <v>663</v>
      </c>
      <c r="J83" s="34"/>
      <c r="K83" s="34"/>
      <c r="L83" s="34"/>
      <c r="M83" s="34"/>
      <c r="N83" s="34"/>
      <c r="O83" s="34"/>
      <c r="P83" s="34"/>
      <c r="Q83" s="34"/>
      <c r="R83" s="34"/>
      <c r="S83" s="34"/>
      <c r="T83" s="34"/>
      <c r="U83" s="34"/>
      <c r="V83" s="34"/>
      <c r="W83" s="6"/>
      <c r="X83" s="6"/>
      <c r="Y83" s="6"/>
      <c r="Z83" s="6"/>
      <c r="AA83" s="6"/>
      <c r="AB83" s="6"/>
    </row>
    <row r="84" ht="15.75" customHeight="1">
      <c r="A84" s="30">
        <v>1443.0</v>
      </c>
      <c r="B84" s="31" t="s">
        <v>54</v>
      </c>
      <c r="C84" s="32" t="s">
        <v>210</v>
      </c>
      <c r="D84" s="32" t="s">
        <v>213</v>
      </c>
      <c r="E84" s="32">
        <v>6.0</v>
      </c>
      <c r="F84" s="32">
        <v>7.0</v>
      </c>
      <c r="G84" s="32">
        <v>7.0</v>
      </c>
      <c r="H84" s="32">
        <v>7.0</v>
      </c>
      <c r="I84" s="33" t="s">
        <v>663</v>
      </c>
      <c r="J84" s="34"/>
      <c r="K84" s="34"/>
      <c r="L84" s="34"/>
      <c r="M84" s="34"/>
      <c r="N84" s="34"/>
      <c r="O84" s="34"/>
      <c r="P84" s="34"/>
      <c r="Q84" s="34"/>
      <c r="R84" s="34"/>
      <c r="S84" s="34"/>
      <c r="T84" s="34"/>
      <c r="U84" s="34"/>
      <c r="V84" s="34"/>
      <c r="W84" s="6"/>
      <c r="X84" s="6"/>
      <c r="Y84" s="6"/>
      <c r="Z84" s="6"/>
      <c r="AA84" s="6"/>
      <c r="AB84" s="6"/>
    </row>
    <row r="85" ht="15.75" customHeight="1">
      <c r="A85" s="30">
        <v>1443.0</v>
      </c>
      <c r="B85" s="31" t="s">
        <v>58</v>
      </c>
      <c r="C85" s="32" t="s">
        <v>210</v>
      </c>
      <c r="D85" s="32" t="s">
        <v>214</v>
      </c>
      <c r="E85" s="32">
        <v>7.0</v>
      </c>
      <c r="F85" s="32">
        <v>7.0</v>
      </c>
      <c r="G85" s="32">
        <v>7.0</v>
      </c>
      <c r="H85" s="32">
        <v>7.0</v>
      </c>
      <c r="I85" s="35"/>
      <c r="J85" s="34"/>
      <c r="K85" s="34"/>
      <c r="L85" s="34"/>
      <c r="M85" s="34"/>
      <c r="N85" s="34"/>
      <c r="O85" s="34"/>
      <c r="P85" s="34"/>
      <c r="Q85" s="34"/>
      <c r="R85" s="34"/>
      <c r="S85" s="34"/>
      <c r="T85" s="34"/>
      <c r="U85" s="34"/>
      <c r="V85" s="34"/>
      <c r="W85" s="6"/>
      <c r="X85" s="6"/>
      <c r="Y85" s="6"/>
      <c r="Z85" s="6"/>
      <c r="AA85" s="6"/>
      <c r="AB85" s="6"/>
    </row>
    <row r="86" ht="15.75" customHeight="1">
      <c r="A86" s="30">
        <v>724.0</v>
      </c>
      <c r="B86" s="31" t="s">
        <v>48</v>
      </c>
      <c r="C86" s="32" t="s">
        <v>215</v>
      </c>
      <c r="D86" s="32" t="s">
        <v>216</v>
      </c>
      <c r="E86" s="32">
        <v>7.0</v>
      </c>
      <c r="F86" s="32">
        <v>7.0</v>
      </c>
      <c r="G86" s="32">
        <v>7.0</v>
      </c>
      <c r="H86" s="32">
        <v>7.0</v>
      </c>
      <c r="I86" s="35"/>
      <c r="J86" s="34"/>
      <c r="K86" s="34"/>
      <c r="L86" s="34"/>
      <c r="M86" s="34"/>
      <c r="N86" s="34"/>
      <c r="O86" s="34"/>
      <c r="P86" s="34"/>
      <c r="Q86" s="34"/>
      <c r="R86" s="34"/>
      <c r="S86" s="34"/>
      <c r="T86" s="34"/>
      <c r="U86" s="34"/>
      <c r="V86" s="34"/>
      <c r="W86" s="6"/>
      <c r="X86" s="6"/>
      <c r="Y86" s="6"/>
      <c r="Z86" s="6"/>
      <c r="AA86" s="6"/>
      <c r="AB86" s="6"/>
    </row>
    <row r="87" ht="15.75" customHeight="1">
      <c r="A87" s="30">
        <v>724.0</v>
      </c>
      <c r="B87" s="31" t="s">
        <v>52</v>
      </c>
      <c r="C87" s="32" t="s">
        <v>215</v>
      </c>
      <c r="D87" s="32" t="s">
        <v>218</v>
      </c>
      <c r="E87" s="32">
        <v>7.0</v>
      </c>
      <c r="F87" s="32">
        <v>6.0</v>
      </c>
      <c r="G87" s="32">
        <v>7.0</v>
      </c>
      <c r="H87" s="32">
        <v>7.0</v>
      </c>
      <c r="I87" s="33" t="s">
        <v>664</v>
      </c>
      <c r="J87" s="34"/>
      <c r="K87" s="34"/>
      <c r="L87" s="34"/>
      <c r="M87" s="34"/>
      <c r="N87" s="34"/>
      <c r="O87" s="34"/>
      <c r="P87" s="34"/>
      <c r="Q87" s="34"/>
      <c r="R87" s="34"/>
      <c r="S87" s="34"/>
      <c r="T87" s="34"/>
      <c r="U87" s="34"/>
      <c r="V87" s="34"/>
      <c r="W87" s="6"/>
      <c r="X87" s="6"/>
      <c r="Y87" s="6"/>
      <c r="Z87" s="6"/>
      <c r="AA87" s="6"/>
      <c r="AB87" s="6"/>
    </row>
    <row r="88" ht="15.75" customHeight="1">
      <c r="A88" s="30">
        <v>724.0</v>
      </c>
      <c r="B88" s="31" t="s">
        <v>54</v>
      </c>
      <c r="C88" s="32" t="s">
        <v>215</v>
      </c>
      <c r="D88" s="32" t="s">
        <v>219</v>
      </c>
      <c r="E88" s="32">
        <v>7.0</v>
      </c>
      <c r="F88" s="32">
        <v>6.0</v>
      </c>
      <c r="G88" s="32">
        <v>7.0</v>
      </c>
      <c r="H88" s="32">
        <v>7.0</v>
      </c>
      <c r="I88" s="33" t="s">
        <v>664</v>
      </c>
      <c r="J88" s="34"/>
      <c r="K88" s="34"/>
      <c r="L88" s="34"/>
      <c r="M88" s="34"/>
      <c r="N88" s="34"/>
      <c r="O88" s="34"/>
      <c r="P88" s="34"/>
      <c r="Q88" s="34"/>
      <c r="R88" s="34"/>
      <c r="S88" s="34"/>
      <c r="T88" s="34"/>
      <c r="U88" s="34"/>
      <c r="V88" s="34"/>
      <c r="W88" s="6"/>
      <c r="X88" s="6"/>
      <c r="Y88" s="6"/>
      <c r="Z88" s="6"/>
      <c r="AA88" s="6"/>
      <c r="AB88" s="6"/>
    </row>
    <row r="89" ht="15.75" customHeight="1">
      <c r="A89" s="30">
        <v>724.0</v>
      </c>
      <c r="B89" s="31" t="s">
        <v>58</v>
      </c>
      <c r="C89" s="32" t="s">
        <v>215</v>
      </c>
      <c r="D89" s="32" t="s">
        <v>220</v>
      </c>
      <c r="E89" s="32">
        <v>7.0</v>
      </c>
      <c r="F89" s="32">
        <v>6.0</v>
      </c>
      <c r="G89" s="32">
        <v>7.0</v>
      </c>
      <c r="H89" s="32">
        <v>7.0</v>
      </c>
      <c r="I89" s="33" t="s">
        <v>664</v>
      </c>
      <c r="J89" s="34"/>
      <c r="K89" s="34"/>
      <c r="L89" s="34"/>
      <c r="M89" s="34"/>
      <c r="N89" s="34"/>
      <c r="O89" s="34"/>
      <c r="P89" s="34"/>
      <c r="Q89" s="34"/>
      <c r="R89" s="34"/>
      <c r="S89" s="34"/>
      <c r="T89" s="34"/>
      <c r="U89" s="34"/>
      <c r="V89" s="34"/>
      <c r="W89" s="6"/>
      <c r="X89" s="6"/>
      <c r="Y89" s="6"/>
      <c r="Z89" s="6"/>
      <c r="AA89" s="6"/>
      <c r="AB89" s="6"/>
    </row>
    <row r="90" ht="15.75" customHeight="1">
      <c r="A90" s="30">
        <v>381.0</v>
      </c>
      <c r="B90" s="31" t="s">
        <v>48</v>
      </c>
      <c r="C90" s="32" t="s">
        <v>221</v>
      </c>
      <c r="D90" s="32" t="s">
        <v>222</v>
      </c>
      <c r="E90" s="32">
        <v>7.0</v>
      </c>
      <c r="F90" s="32">
        <v>7.0</v>
      </c>
      <c r="G90" s="32">
        <v>7.0</v>
      </c>
      <c r="H90" s="32">
        <v>7.0</v>
      </c>
      <c r="I90" s="35"/>
      <c r="J90" s="34"/>
      <c r="K90" s="34"/>
      <c r="L90" s="34"/>
      <c r="M90" s="34"/>
      <c r="N90" s="34"/>
      <c r="O90" s="34"/>
      <c r="P90" s="34"/>
      <c r="Q90" s="34"/>
      <c r="R90" s="34"/>
      <c r="S90" s="34"/>
      <c r="T90" s="34"/>
      <c r="U90" s="34"/>
      <c r="V90" s="34"/>
      <c r="W90" s="6"/>
      <c r="X90" s="6"/>
      <c r="Y90" s="6"/>
      <c r="Z90" s="6"/>
      <c r="AA90" s="6"/>
      <c r="AB90" s="6"/>
    </row>
    <row r="91" ht="15.75" customHeight="1">
      <c r="A91" s="30">
        <v>381.0</v>
      </c>
      <c r="B91" s="31" t="s">
        <v>52</v>
      </c>
      <c r="C91" s="32" t="s">
        <v>221</v>
      </c>
      <c r="D91" s="32" t="s">
        <v>223</v>
      </c>
      <c r="E91" s="32">
        <v>7.0</v>
      </c>
      <c r="F91" s="32">
        <v>7.0</v>
      </c>
      <c r="G91" s="32">
        <v>7.0</v>
      </c>
      <c r="H91" s="32">
        <v>7.0</v>
      </c>
      <c r="I91" s="35"/>
      <c r="J91" s="34"/>
      <c r="K91" s="34"/>
      <c r="L91" s="34"/>
      <c r="M91" s="34"/>
      <c r="N91" s="34"/>
      <c r="O91" s="34"/>
      <c r="P91" s="34"/>
      <c r="Q91" s="34"/>
      <c r="R91" s="34"/>
      <c r="S91" s="34"/>
      <c r="T91" s="34"/>
      <c r="U91" s="34"/>
      <c r="V91" s="34"/>
      <c r="W91" s="6"/>
      <c r="X91" s="6"/>
      <c r="Y91" s="6"/>
      <c r="Z91" s="6"/>
      <c r="AA91" s="6"/>
      <c r="AB91" s="6"/>
    </row>
    <row r="92" ht="15.75" customHeight="1">
      <c r="A92" s="30">
        <v>381.0</v>
      </c>
      <c r="B92" s="31" t="s">
        <v>54</v>
      </c>
      <c r="C92" s="32" t="s">
        <v>221</v>
      </c>
      <c r="D92" s="32" t="s">
        <v>224</v>
      </c>
      <c r="E92" s="32">
        <v>7.0</v>
      </c>
      <c r="F92" s="32">
        <v>7.0</v>
      </c>
      <c r="G92" s="32">
        <v>7.0</v>
      </c>
      <c r="H92" s="32">
        <v>7.0</v>
      </c>
      <c r="I92" s="35"/>
      <c r="J92" s="34"/>
      <c r="K92" s="34"/>
      <c r="L92" s="34"/>
      <c r="M92" s="34"/>
      <c r="N92" s="34"/>
      <c r="O92" s="34"/>
      <c r="P92" s="34"/>
      <c r="Q92" s="34"/>
      <c r="R92" s="34"/>
      <c r="S92" s="34"/>
      <c r="T92" s="34"/>
      <c r="U92" s="34"/>
      <c r="V92" s="34"/>
      <c r="W92" s="6"/>
      <c r="X92" s="6"/>
      <c r="Y92" s="6"/>
      <c r="Z92" s="6"/>
      <c r="AA92" s="6"/>
      <c r="AB92" s="6"/>
    </row>
    <row r="93" ht="15.75" customHeight="1">
      <c r="A93" s="30">
        <v>381.0</v>
      </c>
      <c r="B93" s="31" t="s">
        <v>58</v>
      </c>
      <c r="C93" s="32" t="s">
        <v>221</v>
      </c>
      <c r="D93" s="32" t="s">
        <v>225</v>
      </c>
      <c r="E93" s="32">
        <v>7.0</v>
      </c>
      <c r="F93" s="32">
        <v>7.0</v>
      </c>
      <c r="G93" s="32">
        <v>7.0</v>
      </c>
      <c r="H93" s="32">
        <v>7.0</v>
      </c>
      <c r="I93" s="35"/>
      <c r="J93" s="34"/>
      <c r="K93" s="34"/>
      <c r="L93" s="34"/>
      <c r="M93" s="34"/>
      <c r="N93" s="34"/>
      <c r="O93" s="34"/>
      <c r="P93" s="34"/>
      <c r="Q93" s="34"/>
      <c r="R93" s="34"/>
      <c r="S93" s="34"/>
      <c r="T93" s="34"/>
      <c r="U93" s="34"/>
      <c r="V93" s="34"/>
      <c r="W93" s="6"/>
      <c r="X93" s="6"/>
      <c r="Y93" s="6"/>
      <c r="Z93" s="6"/>
      <c r="AA93" s="6"/>
      <c r="AB93" s="6"/>
    </row>
    <row r="94" ht="15.75" customHeight="1">
      <c r="A94" s="30">
        <v>234.0</v>
      </c>
      <c r="B94" s="31" t="s">
        <v>48</v>
      </c>
      <c r="C94" s="32" t="s">
        <v>226</v>
      </c>
      <c r="D94" s="32" t="s">
        <v>227</v>
      </c>
      <c r="E94" s="32">
        <v>5.0</v>
      </c>
      <c r="F94" s="32">
        <v>7.0</v>
      </c>
      <c r="G94" s="32">
        <v>7.0</v>
      </c>
      <c r="H94" s="32">
        <v>7.0</v>
      </c>
      <c r="I94" s="35"/>
      <c r="J94" s="34"/>
      <c r="K94" s="34"/>
      <c r="L94" s="34"/>
      <c r="M94" s="34"/>
      <c r="N94" s="34"/>
      <c r="O94" s="34"/>
      <c r="P94" s="34"/>
      <c r="Q94" s="34"/>
      <c r="R94" s="34"/>
      <c r="S94" s="34"/>
      <c r="T94" s="34"/>
      <c r="U94" s="34"/>
      <c r="V94" s="34"/>
      <c r="W94" s="6"/>
      <c r="X94" s="6"/>
      <c r="Y94" s="6"/>
      <c r="Z94" s="6"/>
      <c r="AA94" s="6"/>
      <c r="AB94" s="6"/>
    </row>
    <row r="95" ht="15.75" customHeight="1">
      <c r="A95" s="30">
        <v>234.0</v>
      </c>
      <c r="B95" s="31" t="s">
        <v>52</v>
      </c>
      <c r="C95" s="32" t="s">
        <v>226</v>
      </c>
      <c r="D95" s="32" t="s">
        <v>228</v>
      </c>
      <c r="E95" s="32">
        <v>7.0</v>
      </c>
      <c r="F95" s="32">
        <v>7.0</v>
      </c>
      <c r="G95" s="32">
        <v>7.0</v>
      </c>
      <c r="H95" s="32">
        <v>7.0</v>
      </c>
      <c r="I95" s="35"/>
      <c r="J95" s="34"/>
      <c r="K95" s="34"/>
      <c r="L95" s="34"/>
      <c r="M95" s="34"/>
      <c r="N95" s="34"/>
      <c r="O95" s="34"/>
      <c r="P95" s="34"/>
      <c r="Q95" s="34"/>
      <c r="R95" s="34"/>
      <c r="S95" s="34"/>
      <c r="T95" s="34"/>
      <c r="U95" s="34"/>
      <c r="V95" s="34"/>
      <c r="W95" s="6"/>
      <c r="X95" s="6"/>
      <c r="Y95" s="6"/>
      <c r="Z95" s="6"/>
      <c r="AA95" s="6"/>
      <c r="AB95" s="6"/>
    </row>
    <row r="96" ht="15.75" customHeight="1">
      <c r="A96" s="30">
        <v>234.0</v>
      </c>
      <c r="B96" s="31" t="s">
        <v>54</v>
      </c>
      <c r="C96" s="32" t="s">
        <v>226</v>
      </c>
      <c r="D96" s="32" t="s">
        <v>229</v>
      </c>
      <c r="E96" s="32">
        <v>7.0</v>
      </c>
      <c r="F96" s="32">
        <v>7.0</v>
      </c>
      <c r="G96" s="32">
        <v>7.0</v>
      </c>
      <c r="H96" s="32">
        <v>7.0</v>
      </c>
      <c r="I96" s="33"/>
      <c r="J96" s="34"/>
      <c r="K96" s="34"/>
      <c r="L96" s="34"/>
      <c r="M96" s="34"/>
      <c r="N96" s="34"/>
      <c r="O96" s="34"/>
      <c r="P96" s="34"/>
      <c r="Q96" s="34"/>
      <c r="R96" s="34"/>
      <c r="S96" s="34"/>
      <c r="T96" s="34"/>
      <c r="U96" s="34"/>
      <c r="V96" s="34"/>
      <c r="W96" s="6"/>
      <c r="X96" s="6"/>
      <c r="Y96" s="6"/>
      <c r="Z96" s="6"/>
      <c r="AA96" s="6"/>
      <c r="AB96" s="6"/>
    </row>
    <row r="97" ht="15.75" customHeight="1">
      <c r="A97" s="30">
        <v>234.0</v>
      </c>
      <c r="B97" s="31" t="s">
        <v>58</v>
      </c>
      <c r="C97" s="32" t="s">
        <v>226</v>
      </c>
      <c r="D97" s="32" t="s">
        <v>230</v>
      </c>
      <c r="E97" s="32">
        <v>7.0</v>
      </c>
      <c r="F97" s="32">
        <v>7.0</v>
      </c>
      <c r="G97" s="32">
        <v>7.0</v>
      </c>
      <c r="H97" s="32">
        <v>4.0</v>
      </c>
      <c r="I97" s="33" t="s">
        <v>665</v>
      </c>
      <c r="J97" s="34"/>
      <c r="K97" s="34"/>
      <c r="L97" s="34"/>
      <c r="M97" s="34"/>
      <c r="N97" s="34"/>
      <c r="O97" s="34"/>
      <c r="P97" s="34"/>
      <c r="Q97" s="34"/>
      <c r="R97" s="34"/>
      <c r="S97" s="34"/>
      <c r="T97" s="34"/>
      <c r="U97" s="34"/>
      <c r="V97" s="34"/>
      <c r="W97" s="6"/>
      <c r="X97" s="6"/>
      <c r="Y97" s="6"/>
      <c r="Z97" s="6"/>
      <c r="AA97" s="6"/>
      <c r="AB97" s="6"/>
    </row>
    <row r="98" ht="15.75" customHeight="1">
      <c r="A98" s="30">
        <v>1138.0</v>
      </c>
      <c r="B98" s="31" t="s">
        <v>48</v>
      </c>
      <c r="C98" s="32" t="s">
        <v>232</v>
      </c>
      <c r="D98" s="32" t="s">
        <v>233</v>
      </c>
      <c r="E98" s="32">
        <v>5.0</v>
      </c>
      <c r="F98" s="32">
        <v>5.0</v>
      </c>
      <c r="G98" s="32">
        <v>7.0</v>
      </c>
      <c r="H98" s="32">
        <v>7.0</v>
      </c>
      <c r="I98" s="33" t="s">
        <v>666</v>
      </c>
      <c r="J98" s="34"/>
      <c r="K98" s="34"/>
      <c r="L98" s="34"/>
      <c r="M98" s="34"/>
      <c r="N98" s="34"/>
      <c r="O98" s="34"/>
      <c r="P98" s="34"/>
      <c r="Q98" s="34"/>
      <c r="R98" s="34"/>
      <c r="S98" s="34"/>
      <c r="T98" s="34"/>
      <c r="U98" s="34"/>
      <c r="V98" s="34"/>
      <c r="W98" s="6"/>
      <c r="X98" s="6"/>
      <c r="Y98" s="6"/>
      <c r="Z98" s="6"/>
      <c r="AA98" s="6"/>
      <c r="AB98" s="6"/>
    </row>
    <row r="99" ht="15.75" customHeight="1">
      <c r="A99" s="30">
        <v>1138.0</v>
      </c>
      <c r="B99" s="31" t="s">
        <v>52</v>
      </c>
      <c r="C99" s="32" t="s">
        <v>232</v>
      </c>
      <c r="D99" s="32" t="s">
        <v>235</v>
      </c>
      <c r="E99" s="32">
        <v>7.0</v>
      </c>
      <c r="F99" s="32">
        <v>7.0</v>
      </c>
      <c r="G99" s="32">
        <v>7.0</v>
      </c>
      <c r="H99" s="32">
        <v>7.0</v>
      </c>
      <c r="I99" s="35"/>
      <c r="J99" s="34"/>
      <c r="K99" s="34"/>
      <c r="L99" s="34"/>
      <c r="M99" s="34"/>
      <c r="N99" s="34"/>
      <c r="O99" s="34"/>
      <c r="P99" s="34"/>
      <c r="Q99" s="34"/>
      <c r="R99" s="34"/>
      <c r="S99" s="34"/>
      <c r="T99" s="34"/>
      <c r="U99" s="34"/>
      <c r="V99" s="34"/>
      <c r="W99" s="6"/>
      <c r="X99" s="6"/>
      <c r="Y99" s="6"/>
      <c r="Z99" s="6"/>
      <c r="AA99" s="6"/>
      <c r="AB99" s="6"/>
    </row>
    <row r="100" ht="15.75" customHeight="1">
      <c r="A100" s="30">
        <v>1138.0</v>
      </c>
      <c r="B100" s="31" t="s">
        <v>54</v>
      </c>
      <c r="C100" s="32" t="s">
        <v>232</v>
      </c>
      <c r="D100" s="32" t="s">
        <v>237</v>
      </c>
      <c r="E100" s="32">
        <v>7.0</v>
      </c>
      <c r="F100" s="32">
        <v>7.0</v>
      </c>
      <c r="G100" s="32">
        <v>7.0</v>
      </c>
      <c r="H100" s="32">
        <v>7.0</v>
      </c>
      <c r="I100" s="35"/>
      <c r="J100" s="34"/>
      <c r="K100" s="34"/>
      <c r="L100" s="34"/>
      <c r="M100" s="34"/>
      <c r="N100" s="34"/>
      <c r="O100" s="34"/>
      <c r="P100" s="34"/>
      <c r="Q100" s="34"/>
      <c r="R100" s="34"/>
      <c r="S100" s="34"/>
      <c r="T100" s="34"/>
      <c r="U100" s="34"/>
      <c r="V100" s="34"/>
      <c r="W100" s="6"/>
      <c r="X100" s="6"/>
      <c r="Y100" s="6"/>
      <c r="Z100" s="6"/>
      <c r="AA100" s="6"/>
      <c r="AB100" s="6"/>
    </row>
    <row r="101" ht="15.75" customHeight="1">
      <c r="A101" s="30">
        <v>1138.0</v>
      </c>
      <c r="B101" s="31" t="s">
        <v>58</v>
      </c>
      <c r="C101" s="32" t="s">
        <v>232</v>
      </c>
      <c r="D101" s="32" t="s">
        <v>238</v>
      </c>
      <c r="E101" s="32">
        <v>7.0</v>
      </c>
      <c r="F101" s="32">
        <v>7.0</v>
      </c>
      <c r="G101" s="32">
        <v>7.0</v>
      </c>
      <c r="H101" s="32">
        <v>7.0</v>
      </c>
      <c r="I101" s="35"/>
      <c r="J101" s="34"/>
      <c r="K101" s="34"/>
      <c r="L101" s="34"/>
      <c r="M101" s="34"/>
      <c r="N101" s="34"/>
      <c r="O101" s="34"/>
      <c r="P101" s="34"/>
      <c r="Q101" s="34"/>
      <c r="R101" s="34"/>
      <c r="S101" s="34"/>
      <c r="T101" s="34"/>
      <c r="U101" s="34"/>
      <c r="V101" s="34"/>
      <c r="W101" s="6"/>
      <c r="X101" s="6"/>
      <c r="Y101" s="6"/>
      <c r="Z101" s="6"/>
      <c r="AA101" s="6"/>
      <c r="AB101" s="6"/>
    </row>
    <row r="102" ht="15.75" customHeight="1">
      <c r="A102" s="30">
        <v>1020.0</v>
      </c>
      <c r="B102" s="31" t="s">
        <v>48</v>
      </c>
      <c r="C102" s="32" t="s">
        <v>239</v>
      </c>
      <c r="D102" s="32" t="s">
        <v>240</v>
      </c>
      <c r="E102" s="32">
        <v>7.0</v>
      </c>
      <c r="F102" s="32">
        <v>7.0</v>
      </c>
      <c r="G102" s="32">
        <v>7.0</v>
      </c>
      <c r="H102" s="32">
        <v>7.0</v>
      </c>
      <c r="I102" s="35"/>
      <c r="J102" s="34"/>
      <c r="K102" s="34"/>
      <c r="L102" s="34"/>
      <c r="M102" s="34"/>
      <c r="N102" s="34"/>
      <c r="O102" s="34"/>
      <c r="P102" s="34"/>
      <c r="Q102" s="34"/>
      <c r="R102" s="34"/>
      <c r="S102" s="34"/>
      <c r="T102" s="34"/>
      <c r="U102" s="34"/>
      <c r="V102" s="34"/>
      <c r="W102" s="6"/>
      <c r="X102" s="6"/>
      <c r="Y102" s="6"/>
      <c r="Z102" s="6"/>
      <c r="AA102" s="6"/>
      <c r="AB102" s="6"/>
    </row>
    <row r="103" ht="15.75" customHeight="1">
      <c r="A103" s="30">
        <v>1020.0</v>
      </c>
      <c r="B103" s="31" t="s">
        <v>52</v>
      </c>
      <c r="C103" s="32" t="s">
        <v>239</v>
      </c>
      <c r="D103" s="32" t="s">
        <v>241</v>
      </c>
      <c r="E103" s="32">
        <v>7.0</v>
      </c>
      <c r="F103" s="32">
        <v>7.0</v>
      </c>
      <c r="G103" s="32">
        <v>7.0</v>
      </c>
      <c r="H103" s="32">
        <v>7.0</v>
      </c>
      <c r="I103" s="35"/>
      <c r="J103" s="34"/>
      <c r="K103" s="34"/>
      <c r="L103" s="34"/>
      <c r="M103" s="34"/>
      <c r="N103" s="34"/>
      <c r="O103" s="34"/>
      <c r="P103" s="34"/>
      <c r="Q103" s="34"/>
      <c r="R103" s="34"/>
      <c r="S103" s="34"/>
      <c r="T103" s="34"/>
      <c r="U103" s="34"/>
      <c r="V103" s="34"/>
      <c r="W103" s="6"/>
      <c r="X103" s="6"/>
      <c r="Y103" s="6"/>
      <c r="Z103" s="6"/>
      <c r="AA103" s="6"/>
      <c r="AB103" s="6"/>
    </row>
    <row r="104" ht="15.75" customHeight="1">
      <c r="A104" s="30">
        <v>1020.0</v>
      </c>
      <c r="B104" s="31" t="s">
        <v>54</v>
      </c>
      <c r="C104" s="32" t="s">
        <v>239</v>
      </c>
      <c r="D104" s="32" t="s">
        <v>242</v>
      </c>
      <c r="E104" s="32">
        <v>7.0</v>
      </c>
      <c r="F104" s="32">
        <v>7.0</v>
      </c>
      <c r="G104" s="32">
        <v>7.0</v>
      </c>
      <c r="H104" s="32">
        <v>7.0</v>
      </c>
      <c r="I104" s="35"/>
      <c r="J104" s="34"/>
      <c r="K104" s="34"/>
      <c r="L104" s="34"/>
      <c r="M104" s="34"/>
      <c r="N104" s="34"/>
      <c r="O104" s="34"/>
      <c r="P104" s="34"/>
      <c r="Q104" s="34"/>
      <c r="R104" s="34"/>
      <c r="S104" s="34"/>
      <c r="T104" s="34"/>
      <c r="U104" s="34"/>
      <c r="V104" s="34"/>
      <c r="W104" s="6"/>
      <c r="X104" s="6"/>
      <c r="Y104" s="6"/>
      <c r="Z104" s="6"/>
      <c r="AA104" s="6"/>
      <c r="AB104" s="6"/>
    </row>
    <row r="105" ht="15.75" customHeight="1">
      <c r="A105" s="30">
        <v>1020.0</v>
      </c>
      <c r="B105" s="31" t="s">
        <v>58</v>
      </c>
      <c r="C105" s="32" t="s">
        <v>239</v>
      </c>
      <c r="D105" s="32" t="s">
        <v>243</v>
      </c>
      <c r="E105" s="32">
        <v>7.0</v>
      </c>
      <c r="F105" s="32">
        <v>7.0</v>
      </c>
      <c r="G105" s="32">
        <v>7.0</v>
      </c>
      <c r="H105" s="32">
        <v>7.0</v>
      </c>
      <c r="I105" s="35"/>
      <c r="J105" s="34"/>
      <c r="K105" s="34"/>
      <c r="L105" s="34"/>
      <c r="M105" s="34"/>
      <c r="N105" s="34"/>
      <c r="O105" s="34"/>
      <c r="P105" s="34"/>
      <c r="Q105" s="34"/>
      <c r="R105" s="34"/>
      <c r="S105" s="34"/>
      <c r="T105" s="34"/>
      <c r="U105" s="34"/>
      <c r="V105" s="34"/>
      <c r="W105" s="6"/>
      <c r="X105" s="6"/>
      <c r="Y105" s="6"/>
      <c r="Z105" s="6"/>
      <c r="AA105" s="6"/>
      <c r="AB105" s="6"/>
    </row>
    <row r="106" ht="15.75" customHeight="1">
      <c r="A106" s="30">
        <v>27.0</v>
      </c>
      <c r="B106" s="31" t="s">
        <v>48</v>
      </c>
      <c r="C106" s="32" t="s">
        <v>245</v>
      </c>
      <c r="D106" s="32" t="s">
        <v>246</v>
      </c>
      <c r="E106" s="32">
        <v>7.0</v>
      </c>
      <c r="F106" s="32">
        <v>7.0</v>
      </c>
      <c r="G106" s="32">
        <v>7.0</v>
      </c>
      <c r="H106" s="32">
        <v>7.0</v>
      </c>
      <c r="I106" s="35"/>
      <c r="J106" s="34"/>
      <c r="K106" s="34"/>
      <c r="L106" s="34"/>
      <c r="M106" s="34"/>
      <c r="N106" s="34"/>
      <c r="O106" s="34"/>
      <c r="P106" s="34"/>
      <c r="Q106" s="34"/>
      <c r="R106" s="34"/>
      <c r="S106" s="34"/>
      <c r="T106" s="34"/>
      <c r="U106" s="34"/>
      <c r="V106" s="34"/>
      <c r="W106" s="6"/>
      <c r="X106" s="6"/>
      <c r="Y106" s="6"/>
      <c r="Z106" s="6"/>
      <c r="AA106" s="6"/>
      <c r="AB106" s="6"/>
    </row>
    <row r="107" ht="15.75" customHeight="1">
      <c r="A107" s="30">
        <v>27.0</v>
      </c>
      <c r="B107" s="31" t="s">
        <v>52</v>
      </c>
      <c r="C107" s="32" t="s">
        <v>245</v>
      </c>
      <c r="D107" s="32" t="s">
        <v>247</v>
      </c>
      <c r="E107" s="32">
        <v>7.0</v>
      </c>
      <c r="F107" s="32">
        <v>7.0</v>
      </c>
      <c r="G107" s="32">
        <v>7.0</v>
      </c>
      <c r="H107" s="32">
        <v>7.0</v>
      </c>
      <c r="I107" s="35"/>
      <c r="J107" s="34"/>
      <c r="K107" s="34"/>
      <c r="L107" s="34"/>
      <c r="M107" s="34"/>
      <c r="N107" s="34"/>
      <c r="O107" s="34"/>
      <c r="P107" s="34"/>
      <c r="Q107" s="34"/>
      <c r="R107" s="34"/>
      <c r="S107" s="34"/>
      <c r="T107" s="34"/>
      <c r="U107" s="34"/>
      <c r="V107" s="34"/>
      <c r="W107" s="6"/>
      <c r="X107" s="6"/>
      <c r="Y107" s="6"/>
      <c r="Z107" s="6"/>
      <c r="AA107" s="6"/>
      <c r="AB107" s="6"/>
    </row>
    <row r="108" ht="15.75" customHeight="1">
      <c r="A108" s="30">
        <v>27.0</v>
      </c>
      <c r="B108" s="31" t="s">
        <v>54</v>
      </c>
      <c r="C108" s="32" t="s">
        <v>245</v>
      </c>
      <c r="D108" s="32" t="s">
        <v>248</v>
      </c>
      <c r="E108" s="32">
        <v>7.0</v>
      </c>
      <c r="F108" s="32">
        <v>7.0</v>
      </c>
      <c r="G108" s="32">
        <v>7.0</v>
      </c>
      <c r="H108" s="32">
        <v>7.0</v>
      </c>
      <c r="I108" s="35"/>
      <c r="J108" s="34"/>
      <c r="K108" s="34"/>
      <c r="L108" s="34"/>
      <c r="M108" s="34"/>
      <c r="N108" s="34"/>
      <c r="O108" s="34"/>
      <c r="P108" s="34"/>
      <c r="Q108" s="34"/>
      <c r="R108" s="34"/>
      <c r="S108" s="34"/>
      <c r="T108" s="34"/>
      <c r="U108" s="34"/>
      <c r="V108" s="34"/>
      <c r="W108" s="6"/>
      <c r="X108" s="6"/>
      <c r="Y108" s="6"/>
      <c r="Z108" s="6"/>
      <c r="AA108" s="6"/>
      <c r="AB108" s="6"/>
    </row>
    <row r="109" ht="15.75" customHeight="1">
      <c r="A109" s="30">
        <v>27.0</v>
      </c>
      <c r="B109" s="31" t="s">
        <v>58</v>
      </c>
      <c r="C109" s="32" t="s">
        <v>245</v>
      </c>
      <c r="D109" s="32" t="s">
        <v>249</v>
      </c>
      <c r="E109" s="32">
        <v>7.0</v>
      </c>
      <c r="F109" s="32">
        <v>7.0</v>
      </c>
      <c r="G109" s="32">
        <v>7.0</v>
      </c>
      <c r="H109" s="32">
        <v>6.0</v>
      </c>
      <c r="I109" s="33" t="s">
        <v>667</v>
      </c>
      <c r="J109" s="34"/>
      <c r="K109" s="34"/>
      <c r="L109" s="34"/>
      <c r="M109" s="34"/>
      <c r="N109" s="34"/>
      <c r="O109" s="34"/>
      <c r="P109" s="34"/>
      <c r="Q109" s="34"/>
      <c r="R109" s="34"/>
      <c r="S109" s="34"/>
      <c r="T109" s="34"/>
      <c r="U109" s="34"/>
      <c r="V109" s="34"/>
      <c r="W109" s="6"/>
      <c r="X109" s="6"/>
      <c r="Y109" s="6"/>
      <c r="Z109" s="6"/>
      <c r="AA109" s="6"/>
      <c r="AB109" s="6"/>
    </row>
    <row r="110" ht="15.75" customHeight="1">
      <c r="A110" s="30">
        <v>809.0</v>
      </c>
      <c r="B110" s="31" t="s">
        <v>48</v>
      </c>
      <c r="C110" s="32" t="s">
        <v>250</v>
      </c>
      <c r="D110" s="32" t="s">
        <v>251</v>
      </c>
      <c r="E110" s="32">
        <v>6.0</v>
      </c>
      <c r="F110" s="32">
        <v>6.0</v>
      </c>
      <c r="G110" s="32">
        <v>7.0</v>
      </c>
      <c r="H110" s="32">
        <v>7.0</v>
      </c>
      <c r="I110" s="33" t="s">
        <v>668</v>
      </c>
      <c r="J110" s="34"/>
      <c r="K110" s="34"/>
      <c r="L110" s="34"/>
      <c r="M110" s="34"/>
      <c r="N110" s="34"/>
      <c r="O110" s="34"/>
      <c r="P110" s="34"/>
      <c r="Q110" s="34"/>
      <c r="R110" s="34"/>
      <c r="S110" s="34"/>
      <c r="T110" s="34"/>
      <c r="U110" s="34"/>
      <c r="V110" s="34"/>
      <c r="W110" s="6"/>
      <c r="X110" s="6"/>
      <c r="Y110" s="6"/>
      <c r="Z110" s="6"/>
      <c r="AA110" s="6"/>
      <c r="AB110" s="6"/>
    </row>
    <row r="111" ht="15.75" customHeight="1">
      <c r="A111" s="30">
        <v>809.0</v>
      </c>
      <c r="B111" s="31" t="s">
        <v>52</v>
      </c>
      <c r="C111" s="32" t="s">
        <v>250</v>
      </c>
      <c r="D111" s="32" t="s">
        <v>252</v>
      </c>
      <c r="E111" s="32">
        <v>7.0</v>
      </c>
      <c r="F111" s="32">
        <v>7.0</v>
      </c>
      <c r="G111" s="32">
        <v>7.0</v>
      </c>
      <c r="H111" s="32">
        <v>7.0</v>
      </c>
      <c r="I111" s="35"/>
      <c r="J111" s="34"/>
      <c r="K111" s="34"/>
      <c r="L111" s="34"/>
      <c r="M111" s="34"/>
      <c r="N111" s="34"/>
      <c r="O111" s="34"/>
      <c r="P111" s="34"/>
      <c r="Q111" s="34"/>
      <c r="R111" s="34"/>
      <c r="S111" s="34"/>
      <c r="T111" s="34"/>
      <c r="U111" s="34"/>
      <c r="V111" s="34"/>
      <c r="W111" s="6"/>
      <c r="X111" s="6"/>
      <c r="Y111" s="6"/>
      <c r="Z111" s="6"/>
      <c r="AA111" s="6"/>
      <c r="AB111" s="6"/>
    </row>
    <row r="112" ht="15.75" customHeight="1">
      <c r="A112" s="30">
        <v>809.0</v>
      </c>
      <c r="B112" s="31" t="s">
        <v>54</v>
      </c>
      <c r="C112" s="32" t="s">
        <v>250</v>
      </c>
      <c r="D112" s="32" t="s">
        <v>253</v>
      </c>
      <c r="E112" s="32">
        <v>7.0</v>
      </c>
      <c r="F112" s="32">
        <v>7.0</v>
      </c>
      <c r="G112" s="32">
        <v>7.0</v>
      </c>
      <c r="H112" s="32">
        <v>7.0</v>
      </c>
      <c r="I112" s="35"/>
      <c r="J112" s="34"/>
      <c r="K112" s="34"/>
      <c r="L112" s="34"/>
      <c r="M112" s="34"/>
      <c r="N112" s="34"/>
      <c r="O112" s="34"/>
      <c r="P112" s="34"/>
      <c r="Q112" s="34"/>
      <c r="R112" s="34"/>
      <c r="S112" s="34"/>
      <c r="T112" s="34"/>
      <c r="U112" s="34"/>
      <c r="V112" s="34"/>
      <c r="W112" s="6"/>
      <c r="X112" s="6"/>
      <c r="Y112" s="6"/>
      <c r="Z112" s="6"/>
      <c r="AA112" s="6"/>
      <c r="AB112" s="6"/>
    </row>
    <row r="113" ht="15.75" customHeight="1">
      <c r="A113" s="30">
        <v>809.0</v>
      </c>
      <c r="B113" s="31" t="s">
        <v>58</v>
      </c>
      <c r="C113" s="32" t="s">
        <v>250</v>
      </c>
      <c r="D113" s="32" t="s">
        <v>254</v>
      </c>
      <c r="E113" s="32">
        <v>7.0</v>
      </c>
      <c r="F113" s="32">
        <v>7.0</v>
      </c>
      <c r="G113" s="32">
        <v>7.0</v>
      </c>
      <c r="H113" s="32">
        <v>7.0</v>
      </c>
      <c r="I113" s="35"/>
      <c r="J113" s="34"/>
      <c r="K113" s="34"/>
      <c r="L113" s="34"/>
      <c r="M113" s="34"/>
      <c r="N113" s="34"/>
      <c r="O113" s="34"/>
      <c r="P113" s="34"/>
      <c r="Q113" s="34"/>
      <c r="R113" s="34"/>
      <c r="S113" s="34"/>
      <c r="T113" s="34"/>
      <c r="U113" s="34"/>
      <c r="V113" s="34"/>
      <c r="W113" s="6"/>
      <c r="X113" s="6"/>
      <c r="Y113" s="6"/>
      <c r="Z113" s="6"/>
      <c r="AA113" s="6"/>
      <c r="AB113" s="6"/>
    </row>
    <row r="114" ht="15.75" customHeight="1">
      <c r="A114" s="30">
        <v>1508.0</v>
      </c>
      <c r="B114" s="31" t="s">
        <v>48</v>
      </c>
      <c r="C114" s="32" t="s">
        <v>255</v>
      </c>
      <c r="D114" s="32" t="s">
        <v>256</v>
      </c>
      <c r="E114" s="32">
        <v>6.0</v>
      </c>
      <c r="F114" s="32">
        <v>7.0</v>
      </c>
      <c r="G114" s="32">
        <v>7.0</v>
      </c>
      <c r="H114" s="32">
        <v>7.0</v>
      </c>
      <c r="I114" s="35"/>
      <c r="J114" s="34"/>
      <c r="K114" s="34"/>
      <c r="L114" s="34"/>
      <c r="M114" s="34"/>
      <c r="N114" s="34"/>
      <c r="O114" s="34"/>
      <c r="P114" s="34"/>
      <c r="Q114" s="34"/>
      <c r="R114" s="34"/>
      <c r="S114" s="34"/>
      <c r="T114" s="34"/>
      <c r="U114" s="34"/>
      <c r="V114" s="34"/>
      <c r="W114" s="6"/>
      <c r="X114" s="6"/>
      <c r="Y114" s="6"/>
      <c r="Z114" s="6"/>
      <c r="AA114" s="6"/>
      <c r="AB114" s="6"/>
    </row>
    <row r="115" ht="15.75" customHeight="1">
      <c r="A115" s="30">
        <v>1508.0</v>
      </c>
      <c r="B115" s="31" t="s">
        <v>52</v>
      </c>
      <c r="C115" s="32" t="s">
        <v>255</v>
      </c>
      <c r="D115" s="32" t="s">
        <v>257</v>
      </c>
      <c r="E115" s="32">
        <v>7.0</v>
      </c>
      <c r="F115" s="32">
        <v>7.0</v>
      </c>
      <c r="G115" s="32">
        <v>7.0</v>
      </c>
      <c r="H115" s="32">
        <v>7.0</v>
      </c>
      <c r="I115" s="35"/>
      <c r="J115" s="34"/>
      <c r="K115" s="34"/>
      <c r="L115" s="34"/>
      <c r="M115" s="34"/>
      <c r="N115" s="34"/>
      <c r="O115" s="34"/>
      <c r="P115" s="34"/>
      <c r="Q115" s="34"/>
      <c r="R115" s="34"/>
      <c r="S115" s="34"/>
      <c r="T115" s="34"/>
      <c r="U115" s="34"/>
      <c r="V115" s="34"/>
      <c r="W115" s="6"/>
      <c r="X115" s="6"/>
      <c r="Y115" s="6"/>
      <c r="Z115" s="6"/>
      <c r="AA115" s="6"/>
      <c r="AB115" s="6"/>
    </row>
    <row r="116" ht="15.75" customHeight="1">
      <c r="A116" s="30">
        <v>1508.0</v>
      </c>
      <c r="B116" s="31" t="s">
        <v>54</v>
      </c>
      <c r="C116" s="32" t="s">
        <v>255</v>
      </c>
      <c r="D116" s="32" t="s">
        <v>258</v>
      </c>
      <c r="E116" s="32">
        <v>7.0</v>
      </c>
      <c r="F116" s="32">
        <v>7.0</v>
      </c>
      <c r="G116" s="32">
        <v>7.0</v>
      </c>
      <c r="H116" s="32">
        <v>7.0</v>
      </c>
      <c r="I116" s="35"/>
      <c r="J116" s="34"/>
      <c r="K116" s="34"/>
      <c r="L116" s="34"/>
      <c r="M116" s="34"/>
      <c r="N116" s="34"/>
      <c r="O116" s="34"/>
      <c r="P116" s="34"/>
      <c r="Q116" s="34"/>
      <c r="R116" s="34"/>
      <c r="S116" s="34"/>
      <c r="T116" s="34"/>
      <c r="U116" s="34"/>
      <c r="V116" s="34"/>
      <c r="W116" s="6"/>
      <c r="X116" s="6"/>
      <c r="Y116" s="6"/>
      <c r="Z116" s="6"/>
      <c r="AA116" s="6"/>
      <c r="AB116" s="6"/>
    </row>
    <row r="117" ht="15.75" customHeight="1">
      <c r="A117" s="30">
        <v>1508.0</v>
      </c>
      <c r="B117" s="31" t="s">
        <v>58</v>
      </c>
      <c r="C117" s="32" t="s">
        <v>255</v>
      </c>
      <c r="D117" s="32" t="s">
        <v>259</v>
      </c>
      <c r="E117" s="32">
        <v>7.0</v>
      </c>
      <c r="F117" s="32">
        <v>7.0</v>
      </c>
      <c r="G117" s="32">
        <v>7.0</v>
      </c>
      <c r="H117" s="32">
        <v>7.0</v>
      </c>
      <c r="I117" s="35"/>
      <c r="J117" s="34"/>
      <c r="K117" s="34"/>
      <c r="L117" s="34"/>
      <c r="M117" s="34"/>
      <c r="N117" s="34"/>
      <c r="O117" s="34"/>
      <c r="P117" s="34"/>
      <c r="Q117" s="34"/>
      <c r="R117" s="34"/>
      <c r="S117" s="34"/>
      <c r="T117" s="34"/>
      <c r="U117" s="34"/>
      <c r="V117" s="34"/>
      <c r="W117" s="6"/>
      <c r="X117" s="6"/>
      <c r="Y117" s="6"/>
      <c r="Z117" s="6"/>
      <c r="AA117" s="6"/>
      <c r="AB117" s="6"/>
    </row>
    <row r="118" ht="15.75" customHeight="1">
      <c r="A118" s="30">
        <v>476.0</v>
      </c>
      <c r="B118" s="31" t="s">
        <v>48</v>
      </c>
      <c r="C118" s="32" t="s">
        <v>260</v>
      </c>
      <c r="D118" s="32" t="s">
        <v>261</v>
      </c>
      <c r="E118" s="32">
        <v>7.0</v>
      </c>
      <c r="F118" s="32">
        <v>7.0</v>
      </c>
      <c r="G118" s="32">
        <v>7.0</v>
      </c>
      <c r="H118" s="32">
        <v>7.0</v>
      </c>
      <c r="I118" s="35"/>
      <c r="J118" s="34"/>
      <c r="K118" s="34"/>
      <c r="L118" s="34"/>
      <c r="M118" s="34"/>
      <c r="N118" s="34"/>
      <c r="O118" s="34"/>
      <c r="P118" s="34"/>
      <c r="Q118" s="34"/>
      <c r="R118" s="34"/>
      <c r="S118" s="34"/>
      <c r="T118" s="34"/>
      <c r="U118" s="34"/>
      <c r="V118" s="34"/>
      <c r="W118" s="6"/>
      <c r="X118" s="6"/>
      <c r="Y118" s="6"/>
      <c r="Z118" s="6"/>
      <c r="AA118" s="6"/>
      <c r="AB118" s="6"/>
    </row>
    <row r="119" ht="15.75" customHeight="1">
      <c r="A119" s="30">
        <v>476.0</v>
      </c>
      <c r="B119" s="31" t="s">
        <v>52</v>
      </c>
      <c r="C119" s="32" t="s">
        <v>260</v>
      </c>
      <c r="D119" s="32" t="s">
        <v>263</v>
      </c>
      <c r="E119" s="32">
        <v>7.0</v>
      </c>
      <c r="F119" s="32">
        <v>7.0</v>
      </c>
      <c r="G119" s="32">
        <v>7.0</v>
      </c>
      <c r="H119" s="32">
        <v>7.0</v>
      </c>
      <c r="I119" s="35"/>
      <c r="J119" s="34"/>
      <c r="K119" s="34"/>
      <c r="L119" s="34"/>
      <c r="M119" s="34"/>
      <c r="N119" s="34"/>
      <c r="O119" s="34"/>
      <c r="P119" s="34"/>
      <c r="Q119" s="34"/>
      <c r="R119" s="34"/>
      <c r="S119" s="34"/>
      <c r="T119" s="34"/>
      <c r="U119" s="34"/>
      <c r="V119" s="34"/>
      <c r="W119" s="6"/>
      <c r="X119" s="6"/>
      <c r="Y119" s="6"/>
      <c r="Z119" s="6"/>
      <c r="AA119" s="6"/>
      <c r="AB119" s="6"/>
    </row>
    <row r="120" ht="15.75" customHeight="1">
      <c r="A120" s="30">
        <v>476.0</v>
      </c>
      <c r="B120" s="31" t="s">
        <v>54</v>
      </c>
      <c r="C120" s="32" t="s">
        <v>260</v>
      </c>
      <c r="D120" s="32" t="s">
        <v>263</v>
      </c>
      <c r="E120" s="32">
        <v>7.0</v>
      </c>
      <c r="F120" s="32">
        <v>7.0</v>
      </c>
      <c r="G120" s="32">
        <v>7.0</v>
      </c>
      <c r="H120" s="32">
        <v>7.0</v>
      </c>
      <c r="I120" s="35"/>
      <c r="J120" s="34"/>
      <c r="K120" s="34"/>
      <c r="L120" s="34"/>
      <c r="M120" s="34"/>
      <c r="N120" s="34"/>
      <c r="O120" s="34"/>
      <c r="P120" s="34"/>
      <c r="Q120" s="34"/>
      <c r="R120" s="34"/>
      <c r="S120" s="34"/>
      <c r="T120" s="34"/>
      <c r="U120" s="34"/>
      <c r="V120" s="34"/>
      <c r="W120" s="6"/>
      <c r="X120" s="6"/>
      <c r="Y120" s="6"/>
      <c r="Z120" s="6"/>
      <c r="AA120" s="6"/>
      <c r="AB120" s="6"/>
    </row>
    <row r="121" ht="15.75" customHeight="1">
      <c r="A121" s="30">
        <v>476.0</v>
      </c>
      <c r="B121" s="31" t="s">
        <v>58</v>
      </c>
      <c r="C121" s="32" t="s">
        <v>260</v>
      </c>
      <c r="D121" s="32" t="s">
        <v>264</v>
      </c>
      <c r="E121" s="32">
        <v>7.0</v>
      </c>
      <c r="F121" s="32">
        <v>7.0</v>
      </c>
      <c r="G121" s="32">
        <v>7.0</v>
      </c>
      <c r="H121" s="32">
        <v>7.0</v>
      </c>
      <c r="I121" s="35"/>
      <c r="J121" s="34"/>
      <c r="K121" s="34"/>
      <c r="L121" s="34"/>
      <c r="M121" s="34"/>
      <c r="N121" s="34"/>
      <c r="O121" s="34"/>
      <c r="P121" s="34"/>
      <c r="Q121" s="34"/>
      <c r="R121" s="34"/>
      <c r="S121" s="34"/>
      <c r="T121" s="34"/>
      <c r="U121" s="34"/>
      <c r="V121" s="34"/>
      <c r="W121" s="6"/>
      <c r="X121" s="6"/>
      <c r="Y121" s="6"/>
      <c r="Z121" s="6"/>
      <c r="AA121" s="6"/>
      <c r="AB121" s="6"/>
    </row>
    <row r="122" ht="15.75" customHeight="1">
      <c r="A122" s="30">
        <v>1191.0</v>
      </c>
      <c r="B122" s="31" t="s">
        <v>48</v>
      </c>
      <c r="C122" s="32" t="s">
        <v>265</v>
      </c>
      <c r="D122" s="32" t="s">
        <v>266</v>
      </c>
      <c r="E122" s="32">
        <v>7.0</v>
      </c>
      <c r="F122" s="32">
        <v>7.0</v>
      </c>
      <c r="G122" s="32">
        <v>7.0</v>
      </c>
      <c r="H122" s="32">
        <v>7.0</v>
      </c>
      <c r="I122" s="35"/>
      <c r="J122" s="34"/>
      <c r="K122" s="34"/>
      <c r="L122" s="34"/>
      <c r="M122" s="34"/>
      <c r="N122" s="34"/>
      <c r="O122" s="34"/>
      <c r="P122" s="34"/>
      <c r="Q122" s="34"/>
      <c r="R122" s="34"/>
      <c r="S122" s="34"/>
      <c r="T122" s="34"/>
      <c r="U122" s="34"/>
      <c r="V122" s="34"/>
      <c r="W122" s="6"/>
      <c r="X122" s="6"/>
      <c r="Y122" s="6"/>
      <c r="Z122" s="6"/>
      <c r="AA122" s="6"/>
      <c r="AB122" s="6"/>
    </row>
    <row r="123" ht="15.75" customHeight="1">
      <c r="A123" s="30">
        <v>1191.0</v>
      </c>
      <c r="B123" s="31" t="s">
        <v>52</v>
      </c>
      <c r="C123" s="32" t="s">
        <v>265</v>
      </c>
      <c r="D123" s="32" t="s">
        <v>267</v>
      </c>
      <c r="E123" s="32">
        <v>7.0</v>
      </c>
      <c r="F123" s="32">
        <v>7.0</v>
      </c>
      <c r="G123" s="32">
        <v>7.0</v>
      </c>
      <c r="H123" s="32">
        <v>7.0</v>
      </c>
      <c r="I123" s="35"/>
      <c r="J123" s="34"/>
      <c r="K123" s="34"/>
      <c r="L123" s="34"/>
      <c r="M123" s="34"/>
      <c r="N123" s="34"/>
      <c r="O123" s="34"/>
      <c r="P123" s="34"/>
      <c r="Q123" s="34"/>
      <c r="R123" s="34"/>
      <c r="S123" s="34"/>
      <c r="T123" s="34"/>
      <c r="U123" s="34"/>
      <c r="V123" s="34"/>
      <c r="W123" s="6"/>
      <c r="X123" s="6"/>
      <c r="Y123" s="6"/>
      <c r="Z123" s="6"/>
      <c r="AA123" s="6"/>
      <c r="AB123" s="6"/>
    </row>
    <row r="124" ht="15.75" customHeight="1">
      <c r="A124" s="30">
        <v>1191.0</v>
      </c>
      <c r="B124" s="31" t="s">
        <v>54</v>
      </c>
      <c r="C124" s="32" t="s">
        <v>265</v>
      </c>
      <c r="D124" s="32" t="s">
        <v>268</v>
      </c>
      <c r="E124" s="32">
        <v>7.0</v>
      </c>
      <c r="F124" s="32">
        <v>7.0</v>
      </c>
      <c r="G124" s="32">
        <v>7.0</v>
      </c>
      <c r="H124" s="32">
        <v>7.0</v>
      </c>
      <c r="I124" s="35"/>
      <c r="J124" s="34"/>
      <c r="K124" s="34"/>
      <c r="L124" s="34"/>
      <c r="M124" s="34"/>
      <c r="N124" s="34"/>
      <c r="O124" s="34"/>
      <c r="P124" s="34"/>
      <c r="Q124" s="34"/>
      <c r="R124" s="34"/>
      <c r="S124" s="34"/>
      <c r="T124" s="34"/>
      <c r="U124" s="34"/>
      <c r="V124" s="34"/>
      <c r="W124" s="6"/>
      <c r="X124" s="6"/>
      <c r="Y124" s="6"/>
      <c r="Z124" s="6"/>
      <c r="AA124" s="6"/>
      <c r="AB124" s="6"/>
    </row>
    <row r="125" ht="15.75" customHeight="1">
      <c r="A125" s="30">
        <v>1191.0</v>
      </c>
      <c r="B125" s="31" t="s">
        <v>58</v>
      </c>
      <c r="C125" s="32" t="s">
        <v>265</v>
      </c>
      <c r="D125" s="32" t="s">
        <v>269</v>
      </c>
      <c r="E125" s="32">
        <v>7.0</v>
      </c>
      <c r="F125" s="32">
        <v>7.0</v>
      </c>
      <c r="G125" s="32">
        <v>7.0</v>
      </c>
      <c r="H125" s="32">
        <v>6.0</v>
      </c>
      <c r="I125" s="33" t="s">
        <v>669</v>
      </c>
      <c r="J125" s="34"/>
      <c r="K125" s="34"/>
      <c r="L125" s="34"/>
      <c r="M125" s="34"/>
      <c r="N125" s="34"/>
      <c r="O125" s="34"/>
      <c r="P125" s="34"/>
      <c r="Q125" s="34"/>
      <c r="R125" s="34"/>
      <c r="S125" s="34"/>
      <c r="T125" s="34"/>
      <c r="U125" s="34"/>
      <c r="V125" s="34"/>
      <c r="W125" s="6"/>
      <c r="X125" s="6"/>
      <c r="Y125" s="6"/>
      <c r="Z125" s="6"/>
      <c r="AA125" s="6"/>
      <c r="AB125" s="6"/>
    </row>
    <row r="126" ht="15.75" customHeight="1">
      <c r="A126" s="30">
        <v>52.0</v>
      </c>
      <c r="B126" s="31" t="s">
        <v>48</v>
      </c>
      <c r="C126" s="32" t="s">
        <v>271</v>
      </c>
      <c r="D126" s="32" t="s">
        <v>272</v>
      </c>
      <c r="E126" s="32">
        <v>7.0</v>
      </c>
      <c r="F126" s="32">
        <v>7.0</v>
      </c>
      <c r="G126" s="32">
        <v>7.0</v>
      </c>
      <c r="H126" s="32">
        <v>7.0</v>
      </c>
      <c r="I126" s="35"/>
      <c r="J126" s="34"/>
      <c r="K126" s="34"/>
      <c r="L126" s="34"/>
      <c r="M126" s="34"/>
      <c r="N126" s="34"/>
      <c r="O126" s="34"/>
      <c r="P126" s="34"/>
      <c r="Q126" s="34"/>
      <c r="R126" s="34"/>
      <c r="S126" s="34"/>
      <c r="T126" s="34"/>
      <c r="U126" s="34"/>
      <c r="V126" s="34"/>
      <c r="W126" s="6"/>
      <c r="X126" s="6"/>
      <c r="Y126" s="6"/>
      <c r="Z126" s="6"/>
      <c r="AA126" s="6"/>
      <c r="AB126" s="6"/>
    </row>
    <row r="127" ht="15.75" customHeight="1">
      <c r="A127" s="30">
        <v>52.0</v>
      </c>
      <c r="B127" s="31" t="s">
        <v>52</v>
      </c>
      <c r="C127" s="32" t="s">
        <v>271</v>
      </c>
      <c r="D127" s="32" t="s">
        <v>273</v>
      </c>
      <c r="E127" s="32">
        <v>7.0</v>
      </c>
      <c r="F127" s="32">
        <v>7.0</v>
      </c>
      <c r="G127" s="32">
        <v>7.0</v>
      </c>
      <c r="H127" s="32">
        <v>7.0</v>
      </c>
      <c r="I127" s="35"/>
      <c r="J127" s="34"/>
      <c r="K127" s="34"/>
      <c r="L127" s="34"/>
      <c r="M127" s="34"/>
      <c r="N127" s="34"/>
      <c r="O127" s="34"/>
      <c r="P127" s="34"/>
      <c r="Q127" s="34"/>
      <c r="R127" s="34"/>
      <c r="S127" s="34"/>
      <c r="T127" s="34"/>
      <c r="U127" s="34"/>
      <c r="V127" s="34"/>
      <c r="W127" s="6"/>
      <c r="X127" s="6"/>
      <c r="Y127" s="6"/>
      <c r="Z127" s="6"/>
      <c r="AA127" s="6"/>
      <c r="AB127" s="6"/>
    </row>
    <row r="128" ht="15.75" customHeight="1">
      <c r="A128" s="30">
        <v>52.0</v>
      </c>
      <c r="B128" s="31" t="s">
        <v>54</v>
      </c>
      <c r="C128" s="32" t="s">
        <v>271</v>
      </c>
      <c r="D128" s="32" t="s">
        <v>274</v>
      </c>
      <c r="E128" s="32">
        <v>7.0</v>
      </c>
      <c r="F128" s="32">
        <v>7.0</v>
      </c>
      <c r="G128" s="32">
        <v>7.0</v>
      </c>
      <c r="H128" s="32">
        <v>6.0</v>
      </c>
      <c r="I128" s="33" t="s">
        <v>669</v>
      </c>
      <c r="J128" s="36"/>
      <c r="K128" s="34"/>
      <c r="L128" s="34"/>
      <c r="M128" s="34"/>
      <c r="N128" s="34"/>
      <c r="O128" s="34"/>
      <c r="P128" s="34"/>
      <c r="Q128" s="34"/>
      <c r="R128" s="34"/>
      <c r="S128" s="34"/>
      <c r="T128" s="34"/>
      <c r="U128" s="34"/>
      <c r="V128" s="34"/>
      <c r="W128" s="6"/>
      <c r="X128" s="6"/>
      <c r="Y128" s="6"/>
      <c r="Z128" s="6"/>
      <c r="AA128" s="6"/>
      <c r="AB128" s="6"/>
    </row>
    <row r="129" ht="15.75" customHeight="1">
      <c r="A129" s="30">
        <v>52.0</v>
      </c>
      <c r="B129" s="31" t="s">
        <v>58</v>
      </c>
      <c r="C129" s="32" t="s">
        <v>271</v>
      </c>
      <c r="D129" s="32" t="s">
        <v>269</v>
      </c>
      <c r="E129" s="32">
        <v>7.0</v>
      </c>
      <c r="F129" s="32">
        <v>7.0</v>
      </c>
      <c r="G129" s="32">
        <v>7.0</v>
      </c>
      <c r="H129" s="32">
        <v>6.0</v>
      </c>
      <c r="I129" s="33" t="s">
        <v>669</v>
      </c>
      <c r="J129" s="34"/>
      <c r="K129" s="34"/>
      <c r="L129" s="34"/>
      <c r="M129" s="34"/>
      <c r="N129" s="34"/>
      <c r="O129" s="34"/>
      <c r="P129" s="34"/>
      <c r="Q129" s="34"/>
      <c r="R129" s="34"/>
      <c r="S129" s="34"/>
      <c r="T129" s="34"/>
      <c r="U129" s="34"/>
      <c r="V129" s="34"/>
      <c r="W129" s="6"/>
      <c r="X129" s="6"/>
      <c r="Y129" s="6"/>
      <c r="Z129" s="6"/>
      <c r="AA129" s="6"/>
      <c r="AB129" s="6"/>
    </row>
    <row r="130" ht="15.75" customHeight="1">
      <c r="A130" s="30">
        <v>258.0</v>
      </c>
      <c r="B130" s="31" t="s">
        <v>48</v>
      </c>
      <c r="C130" s="32" t="s">
        <v>276</v>
      </c>
      <c r="D130" s="32" t="s">
        <v>277</v>
      </c>
      <c r="E130" s="32">
        <v>7.0</v>
      </c>
      <c r="F130" s="32">
        <v>7.0</v>
      </c>
      <c r="G130" s="32">
        <v>7.0</v>
      </c>
      <c r="H130" s="32">
        <v>7.0</v>
      </c>
      <c r="I130" s="35"/>
      <c r="J130" s="34"/>
      <c r="K130" s="34"/>
      <c r="L130" s="34"/>
      <c r="M130" s="34"/>
      <c r="N130" s="34"/>
      <c r="O130" s="34"/>
      <c r="P130" s="34"/>
      <c r="Q130" s="34"/>
      <c r="R130" s="34"/>
      <c r="S130" s="34"/>
      <c r="T130" s="34"/>
      <c r="U130" s="34"/>
      <c r="V130" s="34"/>
      <c r="W130" s="6"/>
      <c r="X130" s="6"/>
      <c r="Y130" s="6"/>
      <c r="Z130" s="6"/>
      <c r="AA130" s="6"/>
      <c r="AB130" s="6"/>
    </row>
    <row r="131" ht="15.75" customHeight="1">
      <c r="A131" s="30">
        <v>258.0</v>
      </c>
      <c r="B131" s="31" t="s">
        <v>52</v>
      </c>
      <c r="C131" s="32" t="s">
        <v>276</v>
      </c>
      <c r="D131" s="32" t="s">
        <v>278</v>
      </c>
      <c r="E131" s="32">
        <v>6.0</v>
      </c>
      <c r="F131" s="32">
        <v>7.0</v>
      </c>
      <c r="G131" s="32">
        <v>7.0</v>
      </c>
      <c r="H131" s="32">
        <v>7.0</v>
      </c>
      <c r="I131" s="33" t="s">
        <v>670</v>
      </c>
      <c r="J131" s="34"/>
      <c r="K131" s="34"/>
      <c r="L131" s="34"/>
      <c r="M131" s="34"/>
      <c r="N131" s="34"/>
      <c r="O131" s="34"/>
      <c r="P131" s="34"/>
      <c r="Q131" s="34"/>
      <c r="R131" s="34"/>
      <c r="S131" s="34"/>
      <c r="T131" s="34"/>
      <c r="U131" s="34"/>
      <c r="V131" s="34"/>
      <c r="W131" s="6"/>
      <c r="X131" s="6"/>
      <c r="Y131" s="6"/>
      <c r="Z131" s="6"/>
      <c r="AA131" s="6"/>
      <c r="AB131" s="6"/>
    </row>
    <row r="132" ht="15.75" customHeight="1">
      <c r="A132" s="30">
        <v>258.0</v>
      </c>
      <c r="B132" s="31" t="s">
        <v>54</v>
      </c>
      <c r="C132" s="32" t="s">
        <v>276</v>
      </c>
      <c r="D132" s="32" t="s">
        <v>279</v>
      </c>
      <c r="E132" s="32">
        <v>7.0</v>
      </c>
      <c r="F132" s="32">
        <v>7.0</v>
      </c>
      <c r="G132" s="32">
        <v>7.0</v>
      </c>
      <c r="H132" s="32">
        <v>7.0</v>
      </c>
      <c r="I132" s="35"/>
      <c r="J132" s="34"/>
      <c r="K132" s="34"/>
      <c r="L132" s="34"/>
      <c r="M132" s="34"/>
      <c r="N132" s="34"/>
      <c r="O132" s="34"/>
      <c r="P132" s="34"/>
      <c r="Q132" s="34"/>
      <c r="R132" s="34"/>
      <c r="S132" s="34"/>
      <c r="T132" s="34"/>
      <c r="U132" s="34"/>
      <c r="V132" s="34"/>
      <c r="W132" s="6"/>
      <c r="X132" s="6"/>
      <c r="Y132" s="6"/>
      <c r="Z132" s="6"/>
      <c r="AA132" s="6"/>
      <c r="AB132" s="6"/>
    </row>
    <row r="133" ht="15.75" customHeight="1">
      <c r="A133" s="30">
        <v>258.0</v>
      </c>
      <c r="B133" s="31" t="s">
        <v>58</v>
      </c>
      <c r="C133" s="32" t="s">
        <v>276</v>
      </c>
      <c r="D133" s="32" t="s">
        <v>280</v>
      </c>
      <c r="E133" s="32">
        <v>7.0</v>
      </c>
      <c r="F133" s="32">
        <v>7.0</v>
      </c>
      <c r="G133" s="32">
        <v>7.0</v>
      </c>
      <c r="H133" s="32">
        <v>7.0</v>
      </c>
      <c r="I133" s="35"/>
      <c r="J133" s="34"/>
      <c r="K133" s="34"/>
      <c r="L133" s="34"/>
      <c r="M133" s="34"/>
      <c r="N133" s="34"/>
      <c r="O133" s="34"/>
      <c r="P133" s="34"/>
      <c r="Q133" s="34"/>
      <c r="R133" s="34"/>
      <c r="S133" s="34"/>
      <c r="T133" s="34"/>
      <c r="U133" s="34"/>
      <c r="V133" s="34"/>
      <c r="W133" s="6"/>
      <c r="X133" s="6"/>
      <c r="Y133" s="6"/>
      <c r="Z133" s="6"/>
      <c r="AA133" s="6"/>
      <c r="AB133" s="6"/>
    </row>
    <row r="134" ht="15.75" customHeight="1">
      <c r="A134" s="30">
        <v>1112.0</v>
      </c>
      <c r="B134" s="31" t="s">
        <v>48</v>
      </c>
      <c r="C134" s="32" t="s">
        <v>281</v>
      </c>
      <c r="D134" s="32" t="s">
        <v>282</v>
      </c>
      <c r="E134" s="32">
        <v>7.0</v>
      </c>
      <c r="F134" s="32">
        <v>7.0</v>
      </c>
      <c r="G134" s="32">
        <v>7.0</v>
      </c>
      <c r="H134" s="32">
        <v>7.0</v>
      </c>
      <c r="I134" s="35"/>
      <c r="J134" s="34"/>
      <c r="K134" s="34"/>
      <c r="L134" s="34"/>
      <c r="M134" s="34"/>
      <c r="N134" s="34"/>
      <c r="O134" s="34"/>
      <c r="P134" s="34"/>
      <c r="Q134" s="34"/>
      <c r="R134" s="34"/>
      <c r="S134" s="34"/>
      <c r="T134" s="34"/>
      <c r="U134" s="34"/>
      <c r="V134" s="34"/>
      <c r="W134" s="6"/>
      <c r="X134" s="6"/>
      <c r="Y134" s="6"/>
      <c r="Z134" s="6"/>
      <c r="AA134" s="6"/>
      <c r="AB134" s="6"/>
    </row>
    <row r="135" ht="15.75" customHeight="1">
      <c r="A135" s="30">
        <v>1112.0</v>
      </c>
      <c r="B135" s="31" t="s">
        <v>52</v>
      </c>
      <c r="C135" s="32" t="s">
        <v>281</v>
      </c>
      <c r="D135" s="32" t="s">
        <v>283</v>
      </c>
      <c r="E135" s="32">
        <v>7.0</v>
      </c>
      <c r="F135" s="32">
        <v>7.0</v>
      </c>
      <c r="G135" s="32">
        <v>7.0</v>
      </c>
      <c r="H135" s="32">
        <v>7.0</v>
      </c>
      <c r="I135" s="35"/>
      <c r="J135" s="34"/>
      <c r="K135" s="34"/>
      <c r="L135" s="34"/>
      <c r="M135" s="34"/>
      <c r="N135" s="34"/>
      <c r="O135" s="34"/>
      <c r="P135" s="34"/>
      <c r="Q135" s="34"/>
      <c r="R135" s="34"/>
      <c r="S135" s="34"/>
      <c r="T135" s="34"/>
      <c r="U135" s="34"/>
      <c r="V135" s="34"/>
      <c r="W135" s="6"/>
      <c r="X135" s="6"/>
      <c r="Y135" s="6"/>
      <c r="Z135" s="6"/>
      <c r="AA135" s="6"/>
      <c r="AB135" s="6"/>
    </row>
    <row r="136" ht="15.75" customHeight="1">
      <c r="A136" s="30">
        <v>1112.0</v>
      </c>
      <c r="B136" s="31" t="s">
        <v>54</v>
      </c>
      <c r="C136" s="32" t="s">
        <v>281</v>
      </c>
      <c r="D136" s="32" t="s">
        <v>283</v>
      </c>
      <c r="E136" s="32">
        <v>7.0</v>
      </c>
      <c r="F136" s="32">
        <v>7.0</v>
      </c>
      <c r="G136" s="32">
        <v>7.0</v>
      </c>
      <c r="H136" s="32">
        <v>7.0</v>
      </c>
      <c r="I136" s="35"/>
      <c r="J136" s="34"/>
      <c r="K136" s="34"/>
      <c r="L136" s="34"/>
      <c r="M136" s="34"/>
      <c r="N136" s="34"/>
      <c r="O136" s="34"/>
      <c r="P136" s="34"/>
      <c r="Q136" s="34"/>
      <c r="R136" s="34"/>
      <c r="S136" s="34"/>
      <c r="T136" s="34"/>
      <c r="U136" s="34"/>
      <c r="V136" s="34"/>
      <c r="W136" s="6"/>
      <c r="X136" s="6"/>
      <c r="Y136" s="6"/>
      <c r="Z136" s="6"/>
      <c r="AA136" s="6"/>
      <c r="AB136" s="6"/>
    </row>
    <row r="137" ht="15.75" customHeight="1">
      <c r="A137" s="30">
        <v>1112.0</v>
      </c>
      <c r="B137" s="31" t="s">
        <v>58</v>
      </c>
      <c r="C137" s="32" t="s">
        <v>281</v>
      </c>
      <c r="D137" s="32" t="s">
        <v>283</v>
      </c>
      <c r="E137" s="32">
        <v>7.0</v>
      </c>
      <c r="F137" s="32">
        <v>7.0</v>
      </c>
      <c r="G137" s="32">
        <v>7.0</v>
      </c>
      <c r="H137" s="32">
        <v>7.0</v>
      </c>
      <c r="I137" s="35"/>
      <c r="J137" s="34"/>
      <c r="K137" s="34"/>
      <c r="L137" s="34"/>
      <c r="M137" s="34"/>
      <c r="N137" s="34"/>
      <c r="O137" s="34"/>
      <c r="P137" s="34"/>
      <c r="Q137" s="34"/>
      <c r="R137" s="34"/>
      <c r="S137" s="34"/>
      <c r="T137" s="34"/>
      <c r="U137" s="34"/>
      <c r="V137" s="34"/>
      <c r="W137" s="6"/>
      <c r="X137" s="6"/>
      <c r="Y137" s="6"/>
      <c r="Z137" s="6"/>
      <c r="AA137" s="6"/>
      <c r="AB137" s="6"/>
    </row>
    <row r="138" ht="15.75" customHeight="1">
      <c r="A138" s="30">
        <v>1042.0</v>
      </c>
      <c r="B138" s="31" t="s">
        <v>48</v>
      </c>
      <c r="C138" s="32" t="s">
        <v>284</v>
      </c>
      <c r="D138" s="32" t="s">
        <v>285</v>
      </c>
      <c r="E138" s="32">
        <v>6.0</v>
      </c>
      <c r="F138" s="32">
        <v>6.0</v>
      </c>
      <c r="G138" s="32">
        <v>7.0</v>
      </c>
      <c r="H138" s="32">
        <v>7.0</v>
      </c>
      <c r="I138" s="33" t="s">
        <v>671</v>
      </c>
      <c r="J138" s="34"/>
      <c r="K138" s="34"/>
      <c r="L138" s="34"/>
      <c r="M138" s="34"/>
      <c r="N138" s="34"/>
      <c r="O138" s="34"/>
      <c r="P138" s="34"/>
      <c r="Q138" s="34"/>
      <c r="R138" s="34"/>
      <c r="S138" s="34"/>
      <c r="T138" s="34"/>
      <c r="U138" s="34"/>
      <c r="V138" s="34"/>
      <c r="W138" s="6"/>
      <c r="X138" s="6"/>
      <c r="Y138" s="6"/>
      <c r="Z138" s="6"/>
      <c r="AA138" s="6"/>
      <c r="AB138" s="6"/>
    </row>
    <row r="139" ht="15.75" customHeight="1">
      <c r="A139" s="30">
        <v>1042.0</v>
      </c>
      <c r="B139" s="31" t="s">
        <v>52</v>
      </c>
      <c r="C139" s="32" t="s">
        <v>284</v>
      </c>
      <c r="D139" s="32" t="s">
        <v>287</v>
      </c>
      <c r="E139" s="32">
        <v>7.0</v>
      </c>
      <c r="F139" s="32">
        <v>7.0</v>
      </c>
      <c r="G139" s="32">
        <v>7.0</v>
      </c>
      <c r="H139" s="32">
        <v>7.0</v>
      </c>
      <c r="I139" s="35"/>
      <c r="J139" s="34"/>
      <c r="K139" s="34"/>
      <c r="L139" s="34"/>
      <c r="M139" s="34"/>
      <c r="N139" s="34"/>
      <c r="O139" s="34"/>
      <c r="P139" s="34"/>
      <c r="Q139" s="34"/>
      <c r="R139" s="34"/>
      <c r="S139" s="34"/>
      <c r="T139" s="34"/>
      <c r="U139" s="34"/>
      <c r="V139" s="34"/>
      <c r="W139" s="6"/>
      <c r="X139" s="6"/>
      <c r="Y139" s="6"/>
      <c r="Z139" s="6"/>
      <c r="AA139" s="6"/>
      <c r="AB139" s="6"/>
    </row>
    <row r="140" ht="15.75" customHeight="1">
      <c r="A140" s="30">
        <v>1042.0</v>
      </c>
      <c r="B140" s="31" t="s">
        <v>54</v>
      </c>
      <c r="C140" s="32" t="s">
        <v>284</v>
      </c>
      <c r="D140" s="32" t="s">
        <v>287</v>
      </c>
      <c r="E140" s="32">
        <v>7.0</v>
      </c>
      <c r="F140" s="32">
        <v>7.0</v>
      </c>
      <c r="G140" s="32">
        <v>7.0</v>
      </c>
      <c r="H140" s="32">
        <v>7.0</v>
      </c>
      <c r="I140" s="35"/>
      <c r="J140" s="34"/>
      <c r="K140" s="34"/>
      <c r="L140" s="34"/>
      <c r="M140" s="34"/>
      <c r="N140" s="34"/>
      <c r="O140" s="34"/>
      <c r="P140" s="34"/>
      <c r="Q140" s="34"/>
      <c r="R140" s="34"/>
      <c r="S140" s="34"/>
      <c r="T140" s="34"/>
      <c r="U140" s="34"/>
      <c r="V140" s="34"/>
      <c r="W140" s="6"/>
      <c r="X140" s="6"/>
      <c r="Y140" s="6"/>
      <c r="Z140" s="6"/>
      <c r="AA140" s="6"/>
      <c r="AB140" s="6"/>
    </row>
    <row r="141" ht="15.75" customHeight="1">
      <c r="A141" s="30">
        <v>1042.0</v>
      </c>
      <c r="B141" s="31" t="s">
        <v>58</v>
      </c>
      <c r="C141" s="32" t="s">
        <v>284</v>
      </c>
      <c r="D141" s="32" t="s">
        <v>288</v>
      </c>
      <c r="E141" s="32">
        <v>6.0</v>
      </c>
      <c r="F141" s="32">
        <v>7.0</v>
      </c>
      <c r="G141" s="32">
        <v>7.0</v>
      </c>
      <c r="H141" s="32">
        <v>7.0</v>
      </c>
      <c r="I141" s="35"/>
      <c r="J141" s="34"/>
      <c r="K141" s="34"/>
      <c r="L141" s="34"/>
      <c r="M141" s="34"/>
      <c r="N141" s="34"/>
      <c r="O141" s="34"/>
      <c r="P141" s="34"/>
      <c r="Q141" s="34"/>
      <c r="R141" s="34"/>
      <c r="S141" s="34"/>
      <c r="T141" s="34"/>
      <c r="U141" s="34"/>
      <c r="V141" s="34"/>
      <c r="W141" s="6"/>
      <c r="X141" s="6"/>
      <c r="Y141" s="6"/>
      <c r="Z141" s="6"/>
      <c r="AA141" s="6"/>
      <c r="AB141" s="6"/>
    </row>
    <row r="142" ht="15.75" customHeight="1">
      <c r="A142" s="30">
        <v>1434.0</v>
      </c>
      <c r="B142" s="31" t="s">
        <v>48</v>
      </c>
      <c r="C142" s="32" t="s">
        <v>289</v>
      </c>
      <c r="D142" s="32" t="s">
        <v>290</v>
      </c>
      <c r="E142" s="32">
        <v>5.0</v>
      </c>
      <c r="F142" s="32">
        <v>7.0</v>
      </c>
      <c r="G142" s="32">
        <v>7.0</v>
      </c>
      <c r="H142" s="32">
        <v>7.0</v>
      </c>
      <c r="I142" s="35"/>
      <c r="J142" s="34"/>
      <c r="K142" s="34"/>
      <c r="L142" s="34"/>
      <c r="M142" s="34"/>
      <c r="N142" s="34"/>
      <c r="O142" s="34"/>
      <c r="P142" s="34"/>
      <c r="Q142" s="34"/>
      <c r="R142" s="34"/>
      <c r="S142" s="34"/>
      <c r="T142" s="34"/>
      <c r="U142" s="34"/>
      <c r="V142" s="34"/>
      <c r="W142" s="6"/>
      <c r="X142" s="6"/>
      <c r="Y142" s="6"/>
      <c r="Z142" s="6"/>
      <c r="AA142" s="6"/>
      <c r="AB142" s="6"/>
    </row>
    <row r="143" ht="15.75" customHeight="1">
      <c r="A143" s="30">
        <v>1434.0</v>
      </c>
      <c r="B143" s="31" t="s">
        <v>52</v>
      </c>
      <c r="C143" s="32" t="s">
        <v>289</v>
      </c>
      <c r="D143" s="32" t="s">
        <v>291</v>
      </c>
      <c r="E143" s="32">
        <v>7.0</v>
      </c>
      <c r="F143" s="32">
        <v>7.0</v>
      </c>
      <c r="G143" s="32">
        <v>7.0</v>
      </c>
      <c r="H143" s="32">
        <v>7.0</v>
      </c>
      <c r="I143" s="35"/>
      <c r="J143" s="34"/>
      <c r="K143" s="34"/>
      <c r="L143" s="34"/>
      <c r="M143" s="34"/>
      <c r="N143" s="34"/>
      <c r="O143" s="34"/>
      <c r="P143" s="34"/>
      <c r="Q143" s="34"/>
      <c r="R143" s="34"/>
      <c r="S143" s="34"/>
      <c r="T143" s="34"/>
      <c r="U143" s="34"/>
      <c r="V143" s="34"/>
      <c r="W143" s="6"/>
      <c r="X143" s="6"/>
      <c r="Y143" s="6"/>
      <c r="Z143" s="6"/>
      <c r="AA143" s="6"/>
      <c r="AB143" s="6"/>
    </row>
    <row r="144" ht="15.75" customHeight="1">
      <c r="A144" s="30">
        <v>1434.0</v>
      </c>
      <c r="B144" s="31" t="s">
        <v>54</v>
      </c>
      <c r="C144" s="32" t="s">
        <v>289</v>
      </c>
      <c r="D144" s="32" t="s">
        <v>292</v>
      </c>
      <c r="E144" s="32">
        <v>7.0</v>
      </c>
      <c r="F144" s="32">
        <v>7.0</v>
      </c>
      <c r="G144" s="32">
        <v>7.0</v>
      </c>
      <c r="H144" s="32">
        <v>7.0</v>
      </c>
      <c r="I144" s="35"/>
      <c r="J144" s="34"/>
      <c r="K144" s="34"/>
      <c r="L144" s="34"/>
      <c r="M144" s="34"/>
      <c r="N144" s="34"/>
      <c r="O144" s="34"/>
      <c r="P144" s="34"/>
      <c r="Q144" s="34"/>
      <c r="R144" s="34"/>
      <c r="S144" s="34"/>
      <c r="T144" s="34"/>
      <c r="U144" s="34"/>
      <c r="V144" s="34"/>
      <c r="W144" s="6"/>
      <c r="X144" s="6"/>
      <c r="Y144" s="6"/>
      <c r="Z144" s="6"/>
      <c r="AA144" s="6"/>
      <c r="AB144" s="6"/>
    </row>
    <row r="145" ht="15.75" customHeight="1">
      <c r="A145" s="30">
        <v>1434.0</v>
      </c>
      <c r="B145" s="31" t="s">
        <v>58</v>
      </c>
      <c r="C145" s="32" t="s">
        <v>289</v>
      </c>
      <c r="D145" s="32" t="s">
        <v>293</v>
      </c>
      <c r="E145" s="32">
        <v>7.0</v>
      </c>
      <c r="F145" s="32">
        <v>7.0</v>
      </c>
      <c r="G145" s="32">
        <v>7.0</v>
      </c>
      <c r="H145" s="32">
        <v>7.0</v>
      </c>
      <c r="I145" s="35"/>
      <c r="J145" s="34"/>
      <c r="K145" s="34"/>
      <c r="L145" s="34"/>
      <c r="M145" s="34"/>
      <c r="N145" s="34"/>
      <c r="O145" s="34"/>
      <c r="P145" s="34"/>
      <c r="Q145" s="34"/>
      <c r="R145" s="34"/>
      <c r="S145" s="34"/>
      <c r="T145" s="34"/>
      <c r="U145" s="34"/>
      <c r="V145" s="34"/>
      <c r="W145" s="6"/>
      <c r="X145" s="6"/>
      <c r="Y145" s="6"/>
      <c r="Z145" s="6"/>
      <c r="AA145" s="6"/>
      <c r="AB145" s="6"/>
    </row>
    <row r="146" ht="15.75" customHeight="1">
      <c r="A146" s="30">
        <v>1566.0</v>
      </c>
      <c r="B146" s="31" t="s">
        <v>48</v>
      </c>
      <c r="C146" s="32" t="s">
        <v>294</v>
      </c>
      <c r="D146" s="32" t="s">
        <v>295</v>
      </c>
      <c r="E146" s="32">
        <v>7.0</v>
      </c>
      <c r="F146" s="32">
        <v>6.0</v>
      </c>
      <c r="G146" s="32">
        <v>6.0</v>
      </c>
      <c r="H146" s="32">
        <v>7.0</v>
      </c>
      <c r="I146" s="33" t="s">
        <v>672</v>
      </c>
      <c r="J146" s="34"/>
      <c r="K146" s="34"/>
      <c r="L146" s="34"/>
      <c r="M146" s="34"/>
      <c r="N146" s="34"/>
      <c r="O146" s="34"/>
      <c r="P146" s="34"/>
      <c r="Q146" s="34"/>
      <c r="R146" s="34"/>
      <c r="S146" s="34"/>
      <c r="T146" s="34"/>
      <c r="U146" s="34"/>
      <c r="V146" s="34"/>
      <c r="W146" s="6"/>
      <c r="X146" s="6"/>
      <c r="Y146" s="6"/>
      <c r="Z146" s="6"/>
      <c r="AA146" s="6"/>
      <c r="AB146" s="6"/>
    </row>
    <row r="147" ht="15.75" customHeight="1">
      <c r="A147" s="30">
        <v>1566.0</v>
      </c>
      <c r="B147" s="31" t="s">
        <v>52</v>
      </c>
      <c r="C147" s="32" t="s">
        <v>294</v>
      </c>
      <c r="D147" s="32" t="s">
        <v>296</v>
      </c>
      <c r="E147" s="32">
        <v>7.0</v>
      </c>
      <c r="F147" s="32">
        <v>7.0</v>
      </c>
      <c r="G147" s="32">
        <v>7.0</v>
      </c>
      <c r="H147" s="32">
        <v>7.0</v>
      </c>
      <c r="I147" s="35"/>
      <c r="J147" s="34"/>
      <c r="K147" s="34"/>
      <c r="L147" s="34"/>
      <c r="M147" s="34"/>
      <c r="N147" s="34"/>
      <c r="O147" s="34"/>
      <c r="P147" s="34"/>
      <c r="Q147" s="34"/>
      <c r="R147" s="34"/>
      <c r="S147" s="34"/>
      <c r="T147" s="34"/>
      <c r="U147" s="34"/>
      <c r="V147" s="34"/>
      <c r="W147" s="6"/>
      <c r="X147" s="6"/>
      <c r="Y147" s="6"/>
      <c r="Z147" s="6"/>
      <c r="AA147" s="6"/>
      <c r="AB147" s="6"/>
    </row>
    <row r="148" ht="15.75" customHeight="1">
      <c r="A148" s="30">
        <v>1566.0</v>
      </c>
      <c r="B148" s="31" t="s">
        <v>54</v>
      </c>
      <c r="C148" s="32" t="s">
        <v>294</v>
      </c>
      <c r="D148" s="32" t="s">
        <v>297</v>
      </c>
      <c r="E148" s="32">
        <v>7.0</v>
      </c>
      <c r="F148" s="32">
        <v>7.0</v>
      </c>
      <c r="G148" s="32">
        <v>7.0</v>
      </c>
      <c r="H148" s="32">
        <v>7.0</v>
      </c>
      <c r="I148" s="35"/>
      <c r="J148" s="34"/>
      <c r="K148" s="34"/>
      <c r="L148" s="34"/>
      <c r="M148" s="34"/>
      <c r="N148" s="34"/>
      <c r="O148" s="34"/>
      <c r="P148" s="34"/>
      <c r="Q148" s="34"/>
      <c r="R148" s="34"/>
      <c r="S148" s="34"/>
      <c r="T148" s="34"/>
      <c r="U148" s="34"/>
      <c r="V148" s="34"/>
      <c r="W148" s="6"/>
      <c r="X148" s="6"/>
      <c r="Y148" s="6"/>
      <c r="Z148" s="6"/>
      <c r="AA148" s="6"/>
      <c r="AB148" s="6"/>
    </row>
    <row r="149" ht="15.75" customHeight="1">
      <c r="A149" s="30">
        <v>1566.0</v>
      </c>
      <c r="B149" s="31" t="s">
        <v>58</v>
      </c>
      <c r="C149" s="32" t="s">
        <v>294</v>
      </c>
      <c r="D149" s="32" t="s">
        <v>299</v>
      </c>
      <c r="E149" s="32">
        <v>7.0</v>
      </c>
      <c r="F149" s="32">
        <v>5.0</v>
      </c>
      <c r="G149" s="32">
        <v>7.0</v>
      </c>
      <c r="H149" s="32">
        <v>7.0</v>
      </c>
      <c r="I149" s="33" t="s">
        <v>673</v>
      </c>
      <c r="J149" s="34"/>
      <c r="K149" s="34"/>
      <c r="L149" s="34"/>
      <c r="M149" s="34"/>
      <c r="N149" s="34"/>
      <c r="O149" s="34"/>
      <c r="P149" s="34"/>
      <c r="Q149" s="34"/>
      <c r="R149" s="34"/>
      <c r="S149" s="34"/>
      <c r="T149" s="34"/>
      <c r="U149" s="34"/>
      <c r="V149" s="34"/>
      <c r="W149" s="6"/>
      <c r="X149" s="6"/>
      <c r="Y149" s="6"/>
      <c r="Z149" s="6"/>
      <c r="AA149" s="6"/>
      <c r="AB149" s="6"/>
    </row>
    <row r="150" ht="15.75" customHeight="1">
      <c r="A150" s="30">
        <v>1064.0</v>
      </c>
      <c r="B150" s="31" t="s">
        <v>48</v>
      </c>
      <c r="C150" s="32" t="s">
        <v>300</v>
      </c>
      <c r="D150" s="32" t="s">
        <v>301</v>
      </c>
      <c r="E150" s="32">
        <v>7.0</v>
      </c>
      <c r="F150" s="32">
        <v>7.0</v>
      </c>
      <c r="G150" s="32">
        <v>7.0</v>
      </c>
      <c r="H150" s="32">
        <v>7.0</v>
      </c>
      <c r="I150" s="35"/>
      <c r="J150" s="34"/>
      <c r="K150" s="34"/>
      <c r="L150" s="34"/>
      <c r="M150" s="34"/>
      <c r="N150" s="34"/>
      <c r="O150" s="34"/>
      <c r="P150" s="34"/>
      <c r="Q150" s="34"/>
      <c r="R150" s="34"/>
      <c r="S150" s="34"/>
      <c r="T150" s="34"/>
      <c r="U150" s="34"/>
      <c r="V150" s="34"/>
      <c r="W150" s="6"/>
      <c r="X150" s="6"/>
      <c r="Y150" s="6"/>
      <c r="Z150" s="6"/>
      <c r="AA150" s="6"/>
      <c r="AB150" s="6"/>
    </row>
    <row r="151" ht="15.75" customHeight="1">
      <c r="A151" s="30">
        <v>1064.0</v>
      </c>
      <c r="B151" s="31" t="s">
        <v>52</v>
      </c>
      <c r="C151" s="32" t="s">
        <v>300</v>
      </c>
      <c r="D151" s="32" t="s">
        <v>302</v>
      </c>
      <c r="E151" s="32">
        <v>7.0</v>
      </c>
      <c r="F151" s="32">
        <v>7.0</v>
      </c>
      <c r="G151" s="32">
        <v>7.0</v>
      </c>
      <c r="H151" s="32">
        <v>7.0</v>
      </c>
      <c r="I151" s="35"/>
      <c r="J151" s="34"/>
      <c r="K151" s="34"/>
      <c r="L151" s="34"/>
      <c r="M151" s="34"/>
      <c r="N151" s="34"/>
      <c r="O151" s="34"/>
      <c r="P151" s="34"/>
      <c r="Q151" s="34"/>
      <c r="R151" s="34"/>
      <c r="S151" s="34"/>
      <c r="T151" s="34"/>
      <c r="U151" s="34"/>
      <c r="V151" s="34"/>
      <c r="W151" s="6"/>
      <c r="X151" s="6"/>
      <c r="Y151" s="6"/>
      <c r="Z151" s="6"/>
      <c r="AA151" s="6"/>
      <c r="AB151" s="6"/>
    </row>
    <row r="152" ht="15.75" customHeight="1">
      <c r="A152" s="30">
        <v>1064.0</v>
      </c>
      <c r="B152" s="31" t="s">
        <v>54</v>
      </c>
      <c r="C152" s="32" t="s">
        <v>300</v>
      </c>
      <c r="D152" s="32" t="s">
        <v>302</v>
      </c>
      <c r="E152" s="32">
        <v>7.0</v>
      </c>
      <c r="F152" s="32">
        <v>7.0</v>
      </c>
      <c r="G152" s="32">
        <v>7.0</v>
      </c>
      <c r="H152" s="32">
        <v>7.0</v>
      </c>
      <c r="I152" s="35"/>
      <c r="J152" s="34"/>
      <c r="K152" s="34"/>
      <c r="L152" s="34"/>
      <c r="M152" s="34"/>
      <c r="N152" s="34"/>
      <c r="O152" s="34"/>
      <c r="P152" s="34"/>
      <c r="Q152" s="34"/>
      <c r="R152" s="34"/>
      <c r="S152" s="34"/>
      <c r="T152" s="34"/>
      <c r="U152" s="34"/>
      <c r="V152" s="34"/>
      <c r="W152" s="6"/>
      <c r="X152" s="6"/>
      <c r="Y152" s="6"/>
      <c r="Z152" s="6"/>
      <c r="AA152" s="6"/>
      <c r="AB152" s="6"/>
    </row>
    <row r="153" ht="15.75" customHeight="1">
      <c r="A153" s="30">
        <v>1064.0</v>
      </c>
      <c r="B153" s="31" t="s">
        <v>58</v>
      </c>
      <c r="C153" s="32" t="s">
        <v>300</v>
      </c>
      <c r="D153" s="32" t="s">
        <v>303</v>
      </c>
      <c r="E153" s="32">
        <v>7.0</v>
      </c>
      <c r="F153" s="32">
        <v>7.0</v>
      </c>
      <c r="G153" s="32">
        <v>7.0</v>
      </c>
      <c r="H153" s="32">
        <v>7.0</v>
      </c>
      <c r="I153" s="35"/>
      <c r="J153" s="34"/>
      <c r="K153" s="34"/>
      <c r="L153" s="34"/>
      <c r="M153" s="34"/>
      <c r="N153" s="34"/>
      <c r="O153" s="34"/>
      <c r="P153" s="34"/>
      <c r="Q153" s="34"/>
      <c r="R153" s="34"/>
      <c r="S153" s="34"/>
      <c r="T153" s="34"/>
      <c r="U153" s="34"/>
      <c r="V153" s="34"/>
      <c r="W153" s="6"/>
      <c r="X153" s="6"/>
      <c r="Y153" s="6"/>
      <c r="Z153" s="6"/>
      <c r="AA153" s="6"/>
      <c r="AB153" s="6"/>
    </row>
    <row r="154" ht="15.75" customHeight="1">
      <c r="A154" s="30">
        <v>1517.0</v>
      </c>
      <c r="B154" s="31" t="s">
        <v>48</v>
      </c>
      <c r="C154" s="32" t="s">
        <v>304</v>
      </c>
      <c r="D154" s="32" t="s">
        <v>305</v>
      </c>
      <c r="E154" s="32">
        <v>7.0</v>
      </c>
      <c r="F154" s="32">
        <v>7.0</v>
      </c>
      <c r="G154" s="32">
        <v>7.0</v>
      </c>
      <c r="H154" s="32">
        <v>7.0</v>
      </c>
      <c r="I154" s="35"/>
      <c r="J154" s="34"/>
      <c r="K154" s="34"/>
      <c r="L154" s="34"/>
      <c r="M154" s="34"/>
      <c r="N154" s="34"/>
      <c r="O154" s="34"/>
      <c r="P154" s="34"/>
      <c r="Q154" s="34"/>
      <c r="R154" s="34"/>
      <c r="S154" s="34"/>
      <c r="T154" s="34"/>
      <c r="U154" s="34"/>
      <c r="V154" s="34"/>
      <c r="W154" s="6"/>
      <c r="X154" s="6"/>
      <c r="Y154" s="6"/>
      <c r="Z154" s="6"/>
      <c r="AA154" s="6"/>
      <c r="AB154" s="6"/>
    </row>
    <row r="155" ht="15.75" customHeight="1">
      <c r="A155" s="30">
        <v>1517.0</v>
      </c>
      <c r="B155" s="31" t="s">
        <v>52</v>
      </c>
      <c r="C155" s="32" t="s">
        <v>304</v>
      </c>
      <c r="D155" s="32" t="s">
        <v>306</v>
      </c>
      <c r="E155" s="32">
        <v>7.0</v>
      </c>
      <c r="F155" s="32">
        <v>7.0</v>
      </c>
      <c r="G155" s="32">
        <v>7.0</v>
      </c>
      <c r="H155" s="32">
        <v>7.0</v>
      </c>
      <c r="I155" s="35"/>
      <c r="J155" s="34"/>
      <c r="K155" s="34"/>
      <c r="L155" s="34"/>
      <c r="M155" s="34"/>
      <c r="N155" s="34"/>
      <c r="O155" s="34"/>
      <c r="P155" s="34"/>
      <c r="Q155" s="34"/>
      <c r="R155" s="34"/>
      <c r="S155" s="34"/>
      <c r="T155" s="34"/>
      <c r="U155" s="34"/>
      <c r="V155" s="34"/>
      <c r="W155" s="6"/>
      <c r="X155" s="6"/>
      <c r="Y155" s="6"/>
      <c r="Z155" s="6"/>
      <c r="AA155" s="6"/>
      <c r="AB155" s="6"/>
    </row>
    <row r="156" ht="15.75" customHeight="1">
      <c r="A156" s="30">
        <v>1517.0</v>
      </c>
      <c r="B156" s="31" t="s">
        <v>54</v>
      </c>
      <c r="C156" s="32" t="s">
        <v>304</v>
      </c>
      <c r="D156" s="32" t="s">
        <v>307</v>
      </c>
      <c r="E156" s="32">
        <v>7.0</v>
      </c>
      <c r="F156" s="32">
        <v>7.0</v>
      </c>
      <c r="G156" s="32">
        <v>6.0</v>
      </c>
      <c r="H156" s="32">
        <v>7.0</v>
      </c>
      <c r="I156" s="33" t="s">
        <v>674</v>
      </c>
      <c r="J156" s="34"/>
      <c r="K156" s="34"/>
      <c r="L156" s="34"/>
      <c r="M156" s="34"/>
      <c r="N156" s="34"/>
      <c r="O156" s="34"/>
      <c r="P156" s="34"/>
      <c r="Q156" s="34"/>
      <c r="R156" s="34"/>
      <c r="S156" s="34"/>
      <c r="T156" s="34"/>
      <c r="U156" s="34"/>
      <c r="V156" s="34"/>
      <c r="W156" s="6"/>
      <c r="X156" s="6"/>
      <c r="Y156" s="6"/>
      <c r="Z156" s="6"/>
      <c r="AA156" s="6"/>
      <c r="AB156" s="6"/>
    </row>
    <row r="157" ht="15.75" customHeight="1">
      <c r="A157" s="30">
        <v>1517.0</v>
      </c>
      <c r="B157" s="31" t="s">
        <v>58</v>
      </c>
      <c r="C157" s="32" t="s">
        <v>304</v>
      </c>
      <c r="D157" s="32" t="s">
        <v>308</v>
      </c>
      <c r="E157" s="32">
        <v>7.0</v>
      </c>
      <c r="F157" s="32">
        <v>7.0</v>
      </c>
      <c r="G157" s="32">
        <v>7.0</v>
      </c>
      <c r="H157" s="32">
        <v>7.0</v>
      </c>
      <c r="I157" s="35"/>
      <c r="J157" s="34"/>
      <c r="K157" s="34"/>
      <c r="L157" s="34"/>
      <c r="M157" s="34"/>
      <c r="N157" s="34"/>
      <c r="O157" s="34"/>
      <c r="P157" s="34"/>
      <c r="Q157" s="34"/>
      <c r="R157" s="34"/>
      <c r="S157" s="34"/>
      <c r="T157" s="34"/>
      <c r="U157" s="34"/>
      <c r="V157" s="34"/>
      <c r="W157" s="6"/>
      <c r="X157" s="6"/>
      <c r="Y157" s="6"/>
      <c r="Z157" s="6"/>
      <c r="AA157" s="6"/>
      <c r="AB157" s="6"/>
    </row>
    <row r="158" ht="15.75" customHeight="1">
      <c r="A158" s="30">
        <v>1452.0</v>
      </c>
      <c r="B158" s="31" t="s">
        <v>48</v>
      </c>
      <c r="C158" s="32" t="s">
        <v>309</v>
      </c>
      <c r="D158" s="32" t="s">
        <v>310</v>
      </c>
      <c r="E158" s="32">
        <v>7.0</v>
      </c>
      <c r="F158" s="32">
        <v>7.0</v>
      </c>
      <c r="G158" s="32">
        <v>7.0</v>
      </c>
      <c r="H158" s="32">
        <v>7.0</v>
      </c>
      <c r="I158" s="35"/>
      <c r="J158" s="34"/>
      <c r="K158" s="34"/>
      <c r="L158" s="34"/>
      <c r="M158" s="34"/>
      <c r="N158" s="34"/>
      <c r="O158" s="34"/>
      <c r="P158" s="34"/>
      <c r="Q158" s="34"/>
      <c r="R158" s="34"/>
      <c r="S158" s="34"/>
      <c r="T158" s="34"/>
      <c r="U158" s="34"/>
      <c r="V158" s="34"/>
      <c r="W158" s="6"/>
      <c r="X158" s="6"/>
      <c r="Y158" s="6"/>
      <c r="Z158" s="6"/>
      <c r="AA158" s="6"/>
      <c r="AB158" s="6"/>
    </row>
    <row r="159" ht="15.75" customHeight="1">
      <c r="A159" s="30">
        <v>1452.0</v>
      </c>
      <c r="B159" s="31" t="s">
        <v>52</v>
      </c>
      <c r="C159" s="32" t="s">
        <v>309</v>
      </c>
      <c r="D159" s="32" t="s">
        <v>311</v>
      </c>
      <c r="E159" s="32">
        <v>7.0</v>
      </c>
      <c r="F159" s="32">
        <v>7.0</v>
      </c>
      <c r="G159" s="32">
        <v>7.0</v>
      </c>
      <c r="H159" s="32">
        <v>7.0</v>
      </c>
      <c r="I159" s="35"/>
      <c r="J159" s="34"/>
      <c r="K159" s="34"/>
      <c r="L159" s="34"/>
      <c r="M159" s="34"/>
      <c r="N159" s="34"/>
      <c r="O159" s="34"/>
      <c r="P159" s="34"/>
      <c r="Q159" s="34"/>
      <c r="R159" s="34"/>
      <c r="S159" s="34"/>
      <c r="T159" s="34"/>
      <c r="U159" s="34"/>
      <c r="V159" s="34"/>
      <c r="W159" s="6"/>
      <c r="X159" s="6"/>
      <c r="Y159" s="6"/>
      <c r="Z159" s="6"/>
      <c r="AA159" s="6"/>
      <c r="AB159" s="6"/>
    </row>
    <row r="160" ht="15.75" customHeight="1">
      <c r="A160" s="30">
        <v>1452.0</v>
      </c>
      <c r="B160" s="31" t="s">
        <v>54</v>
      </c>
      <c r="C160" s="32" t="s">
        <v>309</v>
      </c>
      <c r="D160" s="32" t="s">
        <v>312</v>
      </c>
      <c r="E160" s="32">
        <v>7.0</v>
      </c>
      <c r="F160" s="32">
        <v>7.0</v>
      </c>
      <c r="G160" s="32">
        <v>7.0</v>
      </c>
      <c r="H160" s="32">
        <v>7.0</v>
      </c>
      <c r="I160" s="35"/>
      <c r="J160" s="34"/>
      <c r="K160" s="34"/>
      <c r="L160" s="34"/>
      <c r="M160" s="34"/>
      <c r="N160" s="34"/>
      <c r="O160" s="34"/>
      <c r="P160" s="34"/>
      <c r="Q160" s="34"/>
      <c r="R160" s="34"/>
      <c r="S160" s="34"/>
      <c r="T160" s="34"/>
      <c r="U160" s="34"/>
      <c r="V160" s="34"/>
      <c r="W160" s="6"/>
      <c r="X160" s="6"/>
      <c r="Y160" s="6"/>
      <c r="Z160" s="6"/>
      <c r="AA160" s="6"/>
      <c r="AB160" s="6"/>
    </row>
    <row r="161" ht="15.75" customHeight="1">
      <c r="A161" s="30">
        <v>1452.0</v>
      </c>
      <c r="B161" s="31" t="s">
        <v>58</v>
      </c>
      <c r="C161" s="32" t="s">
        <v>309</v>
      </c>
      <c r="D161" s="32" t="s">
        <v>313</v>
      </c>
      <c r="E161" s="32">
        <v>7.0</v>
      </c>
      <c r="F161" s="32">
        <v>7.0</v>
      </c>
      <c r="G161" s="32">
        <v>7.0</v>
      </c>
      <c r="H161" s="32">
        <v>7.0</v>
      </c>
      <c r="I161" s="35"/>
      <c r="J161" s="34"/>
      <c r="K161" s="34"/>
      <c r="L161" s="34"/>
      <c r="M161" s="34"/>
      <c r="N161" s="34"/>
      <c r="O161" s="34"/>
      <c r="P161" s="34"/>
      <c r="Q161" s="34"/>
      <c r="R161" s="34"/>
      <c r="S161" s="34"/>
      <c r="T161" s="34"/>
      <c r="U161" s="34"/>
      <c r="V161" s="34"/>
      <c r="W161" s="6"/>
      <c r="X161" s="6"/>
      <c r="Y161" s="6"/>
      <c r="Z161" s="6"/>
      <c r="AA161" s="6"/>
      <c r="AB161" s="6"/>
    </row>
    <row r="162" ht="15.75" customHeight="1">
      <c r="A162" s="30">
        <v>519.0</v>
      </c>
      <c r="B162" s="31" t="s">
        <v>48</v>
      </c>
      <c r="C162" s="32" t="s">
        <v>314</v>
      </c>
      <c r="D162" s="32" t="s">
        <v>315</v>
      </c>
      <c r="E162" s="32">
        <v>7.0</v>
      </c>
      <c r="F162" s="32">
        <v>7.0</v>
      </c>
      <c r="G162" s="32">
        <v>7.0</v>
      </c>
      <c r="H162" s="32">
        <v>7.0</v>
      </c>
      <c r="I162" s="35"/>
      <c r="J162" s="34"/>
      <c r="K162" s="34"/>
      <c r="L162" s="34"/>
      <c r="M162" s="34"/>
      <c r="N162" s="34"/>
      <c r="O162" s="34"/>
      <c r="P162" s="34"/>
      <c r="Q162" s="34"/>
      <c r="R162" s="34"/>
      <c r="S162" s="34"/>
      <c r="T162" s="34"/>
      <c r="U162" s="34"/>
      <c r="V162" s="34"/>
      <c r="W162" s="6"/>
      <c r="X162" s="6"/>
      <c r="Y162" s="6"/>
      <c r="Z162" s="6"/>
      <c r="AA162" s="6"/>
      <c r="AB162" s="6"/>
    </row>
    <row r="163" ht="15.75" customHeight="1">
      <c r="A163" s="30">
        <v>519.0</v>
      </c>
      <c r="B163" s="31" t="s">
        <v>52</v>
      </c>
      <c r="C163" s="32" t="s">
        <v>314</v>
      </c>
      <c r="D163" s="32" t="s">
        <v>316</v>
      </c>
      <c r="E163" s="32">
        <v>7.0</v>
      </c>
      <c r="F163" s="32">
        <v>7.0</v>
      </c>
      <c r="G163" s="32">
        <v>7.0</v>
      </c>
      <c r="H163" s="32">
        <v>7.0</v>
      </c>
      <c r="I163" s="35"/>
      <c r="J163" s="34"/>
      <c r="K163" s="34"/>
      <c r="L163" s="34"/>
      <c r="M163" s="34"/>
      <c r="N163" s="34"/>
      <c r="O163" s="34"/>
      <c r="P163" s="34"/>
      <c r="Q163" s="34"/>
      <c r="R163" s="34"/>
      <c r="S163" s="34"/>
      <c r="T163" s="34"/>
      <c r="U163" s="34"/>
      <c r="V163" s="34"/>
      <c r="W163" s="6"/>
      <c r="X163" s="6"/>
      <c r="Y163" s="6"/>
      <c r="Z163" s="6"/>
      <c r="AA163" s="6"/>
      <c r="AB163" s="6"/>
    </row>
    <row r="164" ht="15.75" customHeight="1">
      <c r="A164" s="30">
        <v>519.0</v>
      </c>
      <c r="B164" s="31" t="s">
        <v>54</v>
      </c>
      <c r="C164" s="32" t="s">
        <v>314</v>
      </c>
      <c r="D164" s="32" t="s">
        <v>317</v>
      </c>
      <c r="E164" s="32">
        <v>7.0</v>
      </c>
      <c r="F164" s="32">
        <v>7.0</v>
      </c>
      <c r="G164" s="32">
        <v>6.0</v>
      </c>
      <c r="H164" s="32">
        <v>7.0</v>
      </c>
      <c r="I164" s="33" t="s">
        <v>675</v>
      </c>
      <c r="J164" s="34"/>
      <c r="K164" s="34"/>
      <c r="L164" s="34"/>
      <c r="M164" s="34"/>
      <c r="N164" s="34"/>
      <c r="O164" s="34"/>
      <c r="P164" s="34"/>
      <c r="Q164" s="34"/>
      <c r="R164" s="34"/>
      <c r="S164" s="34"/>
      <c r="T164" s="34"/>
      <c r="U164" s="34"/>
      <c r="V164" s="34"/>
      <c r="W164" s="6"/>
      <c r="X164" s="6"/>
      <c r="Y164" s="6"/>
      <c r="Z164" s="6"/>
      <c r="AA164" s="6"/>
      <c r="AB164" s="6"/>
    </row>
    <row r="165" ht="15.75" customHeight="1">
      <c r="A165" s="30">
        <v>519.0</v>
      </c>
      <c r="B165" s="31" t="s">
        <v>58</v>
      </c>
      <c r="C165" s="32" t="s">
        <v>314</v>
      </c>
      <c r="D165" s="32" t="s">
        <v>318</v>
      </c>
      <c r="E165" s="32">
        <v>7.0</v>
      </c>
      <c r="F165" s="32">
        <v>7.0</v>
      </c>
      <c r="G165" s="32">
        <v>6.0</v>
      </c>
      <c r="H165" s="32">
        <v>7.0</v>
      </c>
      <c r="I165" s="33" t="s">
        <v>674</v>
      </c>
      <c r="J165" s="34"/>
      <c r="K165" s="34"/>
      <c r="L165" s="34"/>
      <c r="M165" s="34"/>
      <c r="N165" s="34"/>
      <c r="O165" s="34"/>
      <c r="P165" s="34"/>
      <c r="Q165" s="34"/>
      <c r="R165" s="34"/>
      <c r="S165" s="34"/>
      <c r="T165" s="34"/>
      <c r="U165" s="34"/>
      <c r="V165" s="34"/>
      <c r="W165" s="6"/>
      <c r="X165" s="6"/>
      <c r="Y165" s="6"/>
      <c r="Z165" s="6"/>
      <c r="AA165" s="6"/>
      <c r="AB165" s="6"/>
    </row>
    <row r="166" ht="15.75" customHeight="1">
      <c r="A166" s="30">
        <v>658.0</v>
      </c>
      <c r="B166" s="31" t="s">
        <v>48</v>
      </c>
      <c r="C166" s="32" t="s">
        <v>319</v>
      </c>
      <c r="D166" s="32" t="s">
        <v>320</v>
      </c>
      <c r="E166" s="32">
        <v>7.0</v>
      </c>
      <c r="F166" s="32">
        <v>7.0</v>
      </c>
      <c r="G166" s="32">
        <v>6.0</v>
      </c>
      <c r="H166" s="32">
        <v>7.0</v>
      </c>
      <c r="I166" s="33" t="s">
        <v>676</v>
      </c>
      <c r="J166" s="34"/>
      <c r="K166" s="34"/>
      <c r="L166" s="34"/>
      <c r="M166" s="34"/>
      <c r="N166" s="34"/>
      <c r="O166" s="34"/>
      <c r="P166" s="34"/>
      <c r="Q166" s="34"/>
      <c r="R166" s="34"/>
      <c r="S166" s="34"/>
      <c r="T166" s="34"/>
      <c r="U166" s="34"/>
      <c r="V166" s="34"/>
      <c r="W166" s="6"/>
      <c r="X166" s="6"/>
      <c r="Y166" s="6"/>
      <c r="Z166" s="6"/>
      <c r="AA166" s="6"/>
      <c r="AB166" s="6"/>
    </row>
    <row r="167" ht="15.75" customHeight="1">
      <c r="A167" s="30">
        <v>658.0</v>
      </c>
      <c r="B167" s="31" t="s">
        <v>52</v>
      </c>
      <c r="C167" s="32" t="s">
        <v>319</v>
      </c>
      <c r="D167" s="32" t="s">
        <v>321</v>
      </c>
      <c r="E167" s="32">
        <v>7.0</v>
      </c>
      <c r="F167" s="32">
        <v>7.0</v>
      </c>
      <c r="G167" s="32">
        <v>7.0</v>
      </c>
      <c r="H167" s="32">
        <v>7.0</v>
      </c>
      <c r="I167" s="35"/>
      <c r="J167" s="34"/>
      <c r="K167" s="34"/>
      <c r="L167" s="34"/>
      <c r="M167" s="34"/>
      <c r="N167" s="34"/>
      <c r="O167" s="34"/>
      <c r="P167" s="34"/>
      <c r="Q167" s="34"/>
      <c r="R167" s="34"/>
      <c r="S167" s="34"/>
      <c r="T167" s="34"/>
      <c r="U167" s="34"/>
      <c r="V167" s="34"/>
      <c r="W167" s="6"/>
      <c r="X167" s="6"/>
      <c r="Y167" s="6"/>
      <c r="Z167" s="6"/>
      <c r="AA167" s="6"/>
      <c r="AB167" s="6"/>
    </row>
    <row r="168" ht="15.75" customHeight="1">
      <c r="A168" s="30">
        <v>658.0</v>
      </c>
      <c r="B168" s="31" t="s">
        <v>54</v>
      </c>
      <c r="C168" s="32" t="s">
        <v>319</v>
      </c>
      <c r="D168" s="32" t="s">
        <v>322</v>
      </c>
      <c r="E168" s="32">
        <v>7.0</v>
      </c>
      <c r="F168" s="32">
        <v>7.0</v>
      </c>
      <c r="G168" s="32">
        <v>7.0</v>
      </c>
      <c r="H168" s="32">
        <v>7.0</v>
      </c>
      <c r="I168" s="35"/>
      <c r="J168" s="34"/>
      <c r="K168" s="34"/>
      <c r="L168" s="34"/>
      <c r="M168" s="34"/>
      <c r="N168" s="34"/>
      <c r="O168" s="34"/>
      <c r="P168" s="34"/>
      <c r="Q168" s="34"/>
      <c r="R168" s="34"/>
      <c r="S168" s="34"/>
      <c r="T168" s="34"/>
      <c r="U168" s="34"/>
      <c r="V168" s="34"/>
      <c r="W168" s="6"/>
      <c r="X168" s="6"/>
      <c r="Y168" s="6"/>
      <c r="Z168" s="6"/>
      <c r="AA168" s="6"/>
      <c r="AB168" s="6"/>
    </row>
    <row r="169" ht="15.75" customHeight="1">
      <c r="A169" s="30">
        <v>658.0</v>
      </c>
      <c r="B169" s="31" t="s">
        <v>58</v>
      </c>
      <c r="C169" s="32" t="s">
        <v>319</v>
      </c>
      <c r="D169" s="32" t="s">
        <v>323</v>
      </c>
      <c r="E169" s="32">
        <v>7.0</v>
      </c>
      <c r="F169" s="32">
        <v>7.0</v>
      </c>
      <c r="G169" s="32">
        <v>7.0</v>
      </c>
      <c r="H169" s="32">
        <v>6.0</v>
      </c>
      <c r="I169" s="33" t="s">
        <v>677</v>
      </c>
      <c r="J169" s="34"/>
      <c r="K169" s="34"/>
      <c r="L169" s="34"/>
      <c r="M169" s="34"/>
      <c r="N169" s="34"/>
      <c r="O169" s="34"/>
      <c r="P169" s="34"/>
      <c r="Q169" s="34"/>
      <c r="R169" s="34"/>
      <c r="S169" s="34"/>
      <c r="T169" s="34"/>
      <c r="U169" s="34"/>
      <c r="V169" s="34"/>
      <c r="W169" s="6"/>
      <c r="X169" s="6"/>
      <c r="Y169" s="6"/>
      <c r="Z169" s="6"/>
      <c r="AA169" s="6"/>
      <c r="AB169" s="6"/>
    </row>
    <row r="170" ht="15.75" customHeight="1">
      <c r="A170" s="30">
        <v>1036.0</v>
      </c>
      <c r="B170" s="31" t="s">
        <v>48</v>
      </c>
      <c r="C170" s="32" t="s">
        <v>325</v>
      </c>
      <c r="D170" s="32" t="s">
        <v>326</v>
      </c>
      <c r="E170" s="32">
        <v>7.0</v>
      </c>
      <c r="F170" s="32">
        <v>7.0</v>
      </c>
      <c r="G170" s="32">
        <v>7.0</v>
      </c>
      <c r="H170" s="32">
        <v>7.0</v>
      </c>
      <c r="I170" s="35"/>
      <c r="J170" s="34"/>
      <c r="K170" s="34"/>
      <c r="L170" s="34"/>
      <c r="M170" s="34"/>
      <c r="N170" s="34"/>
      <c r="O170" s="34"/>
      <c r="P170" s="34"/>
      <c r="Q170" s="34"/>
      <c r="R170" s="34"/>
      <c r="S170" s="34"/>
      <c r="T170" s="34"/>
      <c r="U170" s="34"/>
      <c r="V170" s="34"/>
      <c r="W170" s="6"/>
      <c r="X170" s="6"/>
      <c r="Y170" s="6"/>
      <c r="Z170" s="6"/>
      <c r="AA170" s="6"/>
      <c r="AB170" s="6"/>
    </row>
    <row r="171" ht="15.75" customHeight="1">
      <c r="A171" s="30">
        <v>1036.0</v>
      </c>
      <c r="B171" s="31" t="s">
        <v>52</v>
      </c>
      <c r="C171" s="32" t="s">
        <v>325</v>
      </c>
      <c r="D171" s="32" t="s">
        <v>327</v>
      </c>
      <c r="E171" s="32">
        <v>7.0</v>
      </c>
      <c r="F171" s="32">
        <v>7.0</v>
      </c>
      <c r="G171" s="32">
        <v>7.0</v>
      </c>
      <c r="H171" s="32">
        <v>7.0</v>
      </c>
      <c r="I171" s="35"/>
      <c r="J171" s="34"/>
      <c r="K171" s="34"/>
      <c r="L171" s="34"/>
      <c r="M171" s="34"/>
      <c r="N171" s="34"/>
      <c r="O171" s="34"/>
      <c r="P171" s="34"/>
      <c r="Q171" s="34"/>
      <c r="R171" s="34"/>
      <c r="S171" s="34"/>
      <c r="T171" s="34"/>
      <c r="U171" s="34"/>
      <c r="V171" s="34"/>
      <c r="W171" s="6"/>
      <c r="X171" s="6"/>
      <c r="Y171" s="6"/>
      <c r="Z171" s="6"/>
      <c r="AA171" s="6"/>
      <c r="AB171" s="6"/>
    </row>
    <row r="172" ht="15.75" customHeight="1">
      <c r="A172" s="30">
        <v>1036.0</v>
      </c>
      <c r="B172" s="31" t="s">
        <v>54</v>
      </c>
      <c r="C172" s="32" t="s">
        <v>325</v>
      </c>
      <c r="D172" s="32" t="s">
        <v>328</v>
      </c>
      <c r="E172" s="32">
        <v>7.0</v>
      </c>
      <c r="F172" s="32">
        <v>7.0</v>
      </c>
      <c r="G172" s="32">
        <v>7.0</v>
      </c>
      <c r="H172" s="32">
        <v>7.0</v>
      </c>
      <c r="I172" s="35"/>
      <c r="J172" s="34"/>
      <c r="K172" s="34"/>
      <c r="L172" s="34"/>
      <c r="M172" s="34"/>
      <c r="N172" s="34"/>
      <c r="O172" s="34"/>
      <c r="P172" s="34"/>
      <c r="Q172" s="34"/>
      <c r="R172" s="34"/>
      <c r="S172" s="34"/>
      <c r="T172" s="34"/>
      <c r="U172" s="34"/>
      <c r="V172" s="34"/>
      <c r="W172" s="6"/>
      <c r="X172" s="6"/>
      <c r="Y172" s="6"/>
      <c r="Z172" s="6"/>
      <c r="AA172" s="6"/>
      <c r="AB172" s="6"/>
    </row>
    <row r="173" ht="15.75" customHeight="1">
      <c r="A173" s="30">
        <v>1036.0</v>
      </c>
      <c r="B173" s="31" t="s">
        <v>58</v>
      </c>
      <c r="C173" s="32" t="s">
        <v>325</v>
      </c>
      <c r="D173" s="32" t="s">
        <v>329</v>
      </c>
      <c r="E173" s="32">
        <v>7.0</v>
      </c>
      <c r="F173" s="32">
        <v>7.0</v>
      </c>
      <c r="G173" s="32">
        <v>7.0</v>
      </c>
      <c r="H173" s="32">
        <v>7.0</v>
      </c>
      <c r="I173" s="35"/>
      <c r="J173" s="34"/>
      <c r="K173" s="34"/>
      <c r="L173" s="34"/>
      <c r="M173" s="34"/>
      <c r="N173" s="34"/>
      <c r="O173" s="34"/>
      <c r="P173" s="34"/>
      <c r="Q173" s="34"/>
      <c r="R173" s="34"/>
      <c r="S173" s="34"/>
      <c r="T173" s="34"/>
      <c r="U173" s="34"/>
      <c r="V173" s="34"/>
      <c r="W173" s="6"/>
      <c r="X173" s="6"/>
      <c r="Y173" s="6"/>
      <c r="Z173" s="6"/>
      <c r="AA173" s="6"/>
      <c r="AB173" s="6"/>
    </row>
    <row r="174" ht="15.75" customHeight="1">
      <c r="A174" s="30">
        <v>554.0</v>
      </c>
      <c r="B174" s="31" t="s">
        <v>48</v>
      </c>
      <c r="C174" s="32" t="s">
        <v>330</v>
      </c>
      <c r="D174" s="32" t="s">
        <v>331</v>
      </c>
      <c r="E174" s="32">
        <v>7.0</v>
      </c>
      <c r="F174" s="32">
        <v>7.0</v>
      </c>
      <c r="G174" s="32">
        <v>7.0</v>
      </c>
      <c r="H174" s="32">
        <v>7.0</v>
      </c>
      <c r="I174" s="35"/>
      <c r="J174" s="34"/>
      <c r="K174" s="34"/>
      <c r="L174" s="34"/>
      <c r="M174" s="34"/>
      <c r="N174" s="34"/>
      <c r="O174" s="34"/>
      <c r="P174" s="34"/>
      <c r="Q174" s="34"/>
      <c r="R174" s="34"/>
      <c r="S174" s="34"/>
      <c r="T174" s="34"/>
      <c r="U174" s="34"/>
      <c r="V174" s="34"/>
      <c r="W174" s="6"/>
      <c r="X174" s="6"/>
      <c r="Y174" s="6"/>
      <c r="Z174" s="6"/>
      <c r="AA174" s="6"/>
      <c r="AB174" s="6"/>
    </row>
    <row r="175" ht="15.75" customHeight="1">
      <c r="A175" s="30">
        <v>554.0</v>
      </c>
      <c r="B175" s="31" t="s">
        <v>52</v>
      </c>
      <c r="C175" s="32" t="s">
        <v>330</v>
      </c>
      <c r="D175" s="32" t="s">
        <v>332</v>
      </c>
      <c r="E175" s="32">
        <v>7.0</v>
      </c>
      <c r="F175" s="32">
        <v>7.0</v>
      </c>
      <c r="G175" s="32">
        <v>7.0</v>
      </c>
      <c r="H175" s="32">
        <v>7.0</v>
      </c>
      <c r="I175" s="35"/>
      <c r="J175" s="34"/>
      <c r="K175" s="34"/>
      <c r="L175" s="34"/>
      <c r="M175" s="34"/>
      <c r="N175" s="34"/>
      <c r="O175" s="34"/>
      <c r="P175" s="34"/>
      <c r="Q175" s="34"/>
      <c r="R175" s="34"/>
      <c r="S175" s="34"/>
      <c r="T175" s="34"/>
      <c r="U175" s="34"/>
      <c r="V175" s="34"/>
      <c r="W175" s="6"/>
      <c r="X175" s="6"/>
      <c r="Y175" s="6"/>
      <c r="Z175" s="6"/>
      <c r="AA175" s="6"/>
      <c r="AB175" s="6"/>
    </row>
    <row r="176" ht="15.75" customHeight="1">
      <c r="A176" s="30">
        <v>554.0</v>
      </c>
      <c r="B176" s="31" t="s">
        <v>54</v>
      </c>
      <c r="C176" s="32" t="s">
        <v>330</v>
      </c>
      <c r="D176" s="32" t="s">
        <v>333</v>
      </c>
      <c r="E176" s="32">
        <v>7.0</v>
      </c>
      <c r="F176" s="32">
        <v>7.0</v>
      </c>
      <c r="G176" s="32">
        <v>7.0</v>
      </c>
      <c r="H176" s="32">
        <v>7.0</v>
      </c>
      <c r="I176" s="35"/>
      <c r="J176" s="34"/>
      <c r="K176" s="34"/>
      <c r="L176" s="34"/>
      <c r="M176" s="34"/>
      <c r="N176" s="34"/>
      <c r="O176" s="34"/>
      <c r="P176" s="34"/>
      <c r="Q176" s="34"/>
      <c r="R176" s="34"/>
      <c r="S176" s="34"/>
      <c r="T176" s="34"/>
      <c r="U176" s="34"/>
      <c r="V176" s="34"/>
      <c r="W176" s="6"/>
      <c r="X176" s="6"/>
      <c r="Y176" s="6"/>
      <c r="Z176" s="6"/>
      <c r="AA176" s="6"/>
      <c r="AB176" s="6"/>
    </row>
    <row r="177" ht="15.75" customHeight="1">
      <c r="A177" s="30">
        <v>554.0</v>
      </c>
      <c r="B177" s="31" t="s">
        <v>58</v>
      </c>
      <c r="C177" s="32" t="s">
        <v>330</v>
      </c>
      <c r="D177" s="32" t="s">
        <v>334</v>
      </c>
      <c r="E177" s="32">
        <v>7.0</v>
      </c>
      <c r="F177" s="32">
        <v>7.0</v>
      </c>
      <c r="G177" s="32">
        <v>7.0</v>
      </c>
      <c r="H177" s="32">
        <v>7.0</v>
      </c>
      <c r="I177" s="35"/>
      <c r="J177" s="34"/>
      <c r="K177" s="34"/>
      <c r="L177" s="34"/>
      <c r="M177" s="34"/>
      <c r="N177" s="34"/>
      <c r="O177" s="34"/>
      <c r="P177" s="34"/>
      <c r="Q177" s="34"/>
      <c r="R177" s="34"/>
      <c r="S177" s="34"/>
      <c r="T177" s="34"/>
      <c r="U177" s="34"/>
      <c r="V177" s="34"/>
      <c r="W177" s="6"/>
      <c r="X177" s="6"/>
      <c r="Y177" s="6"/>
      <c r="Z177" s="6"/>
      <c r="AA177" s="6"/>
      <c r="AB177" s="6"/>
    </row>
    <row r="178" ht="15.75" customHeight="1">
      <c r="A178" s="30">
        <v>1692.0</v>
      </c>
      <c r="B178" s="31" t="s">
        <v>48</v>
      </c>
      <c r="C178" s="32" t="s">
        <v>335</v>
      </c>
      <c r="D178" s="32" t="s">
        <v>336</v>
      </c>
      <c r="E178" s="32">
        <v>7.0</v>
      </c>
      <c r="F178" s="32">
        <v>7.0</v>
      </c>
      <c r="G178" s="32">
        <v>7.0</v>
      </c>
      <c r="H178" s="32">
        <v>7.0</v>
      </c>
      <c r="I178" s="35"/>
      <c r="J178" s="34"/>
      <c r="K178" s="34"/>
      <c r="L178" s="34"/>
      <c r="M178" s="34"/>
      <c r="N178" s="34"/>
      <c r="O178" s="34"/>
      <c r="P178" s="34"/>
      <c r="Q178" s="34"/>
      <c r="R178" s="34"/>
      <c r="S178" s="34"/>
      <c r="T178" s="34"/>
      <c r="U178" s="34"/>
      <c r="V178" s="34"/>
      <c r="W178" s="6"/>
      <c r="X178" s="6"/>
      <c r="Y178" s="6"/>
      <c r="Z178" s="6"/>
      <c r="AA178" s="6"/>
      <c r="AB178" s="6"/>
    </row>
    <row r="179" ht="15.75" customHeight="1">
      <c r="A179" s="30">
        <v>1692.0</v>
      </c>
      <c r="B179" s="31" t="s">
        <v>52</v>
      </c>
      <c r="C179" s="32" t="s">
        <v>335</v>
      </c>
      <c r="D179" s="32" t="s">
        <v>337</v>
      </c>
      <c r="E179" s="32">
        <v>7.0</v>
      </c>
      <c r="F179" s="32">
        <v>7.0</v>
      </c>
      <c r="G179" s="32">
        <v>7.0</v>
      </c>
      <c r="H179" s="32">
        <v>7.0</v>
      </c>
      <c r="I179" s="33"/>
      <c r="J179" s="34"/>
      <c r="K179" s="34"/>
      <c r="L179" s="34"/>
      <c r="M179" s="34"/>
      <c r="N179" s="34"/>
      <c r="O179" s="34"/>
      <c r="P179" s="34"/>
      <c r="Q179" s="34"/>
      <c r="R179" s="34"/>
      <c r="S179" s="34"/>
      <c r="T179" s="34"/>
      <c r="U179" s="34"/>
      <c r="V179" s="34"/>
      <c r="W179" s="6"/>
      <c r="X179" s="6"/>
      <c r="Y179" s="6"/>
      <c r="Z179" s="6"/>
      <c r="AA179" s="6"/>
      <c r="AB179" s="6"/>
    </row>
    <row r="180" ht="15.75" customHeight="1">
      <c r="A180" s="30">
        <v>1692.0</v>
      </c>
      <c r="B180" s="31" t="s">
        <v>54</v>
      </c>
      <c r="C180" s="32" t="s">
        <v>335</v>
      </c>
      <c r="D180" s="32" t="s">
        <v>338</v>
      </c>
      <c r="E180" s="32">
        <v>7.0</v>
      </c>
      <c r="F180" s="32">
        <v>7.0</v>
      </c>
      <c r="G180" s="32">
        <v>7.0</v>
      </c>
      <c r="H180" s="32">
        <v>7.0</v>
      </c>
      <c r="I180" s="35"/>
      <c r="J180" s="34"/>
      <c r="K180" s="34"/>
      <c r="L180" s="34"/>
      <c r="M180" s="34"/>
      <c r="N180" s="34"/>
      <c r="O180" s="34"/>
      <c r="P180" s="34"/>
      <c r="Q180" s="34"/>
      <c r="R180" s="34"/>
      <c r="S180" s="34"/>
      <c r="T180" s="34"/>
      <c r="U180" s="34"/>
      <c r="V180" s="34"/>
      <c r="W180" s="6"/>
      <c r="X180" s="6"/>
      <c r="Y180" s="6"/>
      <c r="Z180" s="6"/>
      <c r="AA180" s="6"/>
      <c r="AB180" s="6"/>
    </row>
    <row r="181" ht="15.75" customHeight="1">
      <c r="A181" s="30">
        <v>1692.0</v>
      </c>
      <c r="B181" s="31" t="s">
        <v>58</v>
      </c>
      <c r="C181" s="32" t="s">
        <v>335</v>
      </c>
      <c r="D181" s="32" t="s">
        <v>339</v>
      </c>
      <c r="E181" s="32">
        <v>7.0</v>
      </c>
      <c r="F181" s="32">
        <v>7.0</v>
      </c>
      <c r="G181" s="32">
        <v>7.0</v>
      </c>
      <c r="H181" s="32">
        <v>7.0</v>
      </c>
      <c r="I181" s="33"/>
      <c r="J181" s="34"/>
      <c r="K181" s="34"/>
      <c r="L181" s="34"/>
      <c r="M181" s="34"/>
      <c r="N181" s="34"/>
      <c r="O181" s="34"/>
      <c r="P181" s="34"/>
      <c r="Q181" s="34"/>
      <c r="R181" s="34"/>
      <c r="S181" s="34"/>
      <c r="T181" s="34"/>
      <c r="U181" s="34"/>
      <c r="V181" s="34"/>
      <c r="W181" s="6"/>
      <c r="X181" s="6"/>
      <c r="Y181" s="6"/>
      <c r="Z181" s="6"/>
      <c r="AA181" s="6"/>
      <c r="AB181" s="6"/>
    </row>
    <row r="182" ht="15.75" customHeight="1">
      <c r="A182" s="30">
        <v>888.0</v>
      </c>
      <c r="B182" s="31" t="s">
        <v>48</v>
      </c>
      <c r="C182" s="32" t="s">
        <v>340</v>
      </c>
      <c r="D182" s="32" t="s">
        <v>341</v>
      </c>
      <c r="E182" s="32">
        <v>7.0</v>
      </c>
      <c r="F182" s="32">
        <v>7.0</v>
      </c>
      <c r="G182" s="32">
        <v>7.0</v>
      </c>
      <c r="H182" s="32">
        <v>7.0</v>
      </c>
      <c r="I182" s="35"/>
      <c r="J182" s="34"/>
      <c r="K182" s="34"/>
      <c r="L182" s="34"/>
      <c r="M182" s="34"/>
      <c r="N182" s="34"/>
      <c r="O182" s="34"/>
      <c r="P182" s="34"/>
      <c r="Q182" s="34"/>
      <c r="R182" s="34"/>
      <c r="S182" s="34"/>
      <c r="T182" s="34"/>
      <c r="U182" s="34"/>
      <c r="V182" s="34"/>
      <c r="W182" s="6"/>
      <c r="X182" s="6"/>
      <c r="Y182" s="6"/>
      <c r="Z182" s="6"/>
      <c r="AA182" s="6"/>
      <c r="AB182" s="6"/>
    </row>
    <row r="183" ht="15.75" customHeight="1">
      <c r="A183" s="30">
        <v>888.0</v>
      </c>
      <c r="B183" s="31" t="s">
        <v>52</v>
      </c>
      <c r="C183" s="32" t="s">
        <v>340</v>
      </c>
      <c r="D183" s="32" t="s">
        <v>342</v>
      </c>
      <c r="E183" s="32">
        <v>7.0</v>
      </c>
      <c r="F183" s="32">
        <v>7.0</v>
      </c>
      <c r="G183" s="32">
        <v>7.0</v>
      </c>
      <c r="H183" s="32">
        <v>7.0</v>
      </c>
      <c r="I183" s="35"/>
      <c r="J183" s="34"/>
      <c r="K183" s="34"/>
      <c r="L183" s="34"/>
      <c r="M183" s="34"/>
      <c r="N183" s="34"/>
      <c r="O183" s="34"/>
      <c r="P183" s="34"/>
      <c r="Q183" s="34"/>
      <c r="R183" s="34"/>
      <c r="S183" s="34"/>
      <c r="T183" s="34"/>
      <c r="U183" s="34"/>
      <c r="V183" s="34"/>
      <c r="W183" s="6"/>
      <c r="X183" s="6"/>
      <c r="Y183" s="6"/>
      <c r="Z183" s="6"/>
      <c r="AA183" s="6"/>
      <c r="AB183" s="6"/>
    </row>
    <row r="184" ht="15.75" customHeight="1">
      <c r="A184" s="30">
        <v>888.0</v>
      </c>
      <c r="B184" s="31" t="s">
        <v>54</v>
      </c>
      <c r="C184" s="32" t="s">
        <v>340</v>
      </c>
      <c r="D184" s="32" t="s">
        <v>343</v>
      </c>
      <c r="E184" s="32">
        <v>7.0</v>
      </c>
      <c r="F184" s="32">
        <v>7.0</v>
      </c>
      <c r="G184" s="32">
        <v>7.0</v>
      </c>
      <c r="H184" s="32">
        <v>7.0</v>
      </c>
      <c r="I184" s="35"/>
      <c r="J184" s="34"/>
      <c r="K184" s="34"/>
      <c r="L184" s="34"/>
      <c r="M184" s="34"/>
      <c r="N184" s="34"/>
      <c r="O184" s="34"/>
      <c r="P184" s="34"/>
      <c r="Q184" s="34"/>
      <c r="R184" s="34"/>
      <c r="S184" s="34"/>
      <c r="T184" s="34"/>
      <c r="U184" s="34"/>
      <c r="V184" s="34"/>
      <c r="W184" s="6"/>
      <c r="X184" s="6"/>
      <c r="Y184" s="6"/>
      <c r="Z184" s="6"/>
      <c r="AA184" s="6"/>
      <c r="AB184" s="6"/>
    </row>
    <row r="185" ht="15.75" customHeight="1">
      <c r="A185" s="30">
        <v>888.0</v>
      </c>
      <c r="B185" s="31" t="s">
        <v>58</v>
      </c>
      <c r="C185" s="32" t="s">
        <v>340</v>
      </c>
      <c r="D185" s="32" t="s">
        <v>344</v>
      </c>
      <c r="E185" s="32">
        <v>7.0</v>
      </c>
      <c r="F185" s="32">
        <v>7.0</v>
      </c>
      <c r="G185" s="32">
        <v>7.0</v>
      </c>
      <c r="H185" s="32">
        <v>6.0</v>
      </c>
      <c r="I185" s="33" t="s">
        <v>678</v>
      </c>
      <c r="J185" s="34"/>
      <c r="K185" s="34"/>
      <c r="L185" s="34"/>
      <c r="M185" s="34"/>
      <c r="N185" s="34"/>
      <c r="O185" s="34"/>
      <c r="P185" s="34"/>
      <c r="Q185" s="34"/>
      <c r="R185" s="34"/>
      <c r="S185" s="34"/>
      <c r="T185" s="34"/>
      <c r="U185" s="34"/>
      <c r="V185" s="34"/>
      <c r="W185" s="6"/>
      <c r="X185" s="6"/>
      <c r="Y185" s="6"/>
      <c r="Z185" s="6"/>
      <c r="AA185" s="6"/>
      <c r="AB185" s="6"/>
    </row>
    <row r="186" ht="15.75" customHeight="1">
      <c r="A186" s="30">
        <v>884.0</v>
      </c>
      <c r="B186" s="31" t="s">
        <v>48</v>
      </c>
      <c r="C186" s="32" t="s">
        <v>345</v>
      </c>
      <c r="D186" s="32" t="s">
        <v>346</v>
      </c>
      <c r="E186" s="32">
        <v>7.0</v>
      </c>
      <c r="F186" s="32">
        <v>6.0</v>
      </c>
      <c r="G186" s="32">
        <v>7.0</v>
      </c>
      <c r="H186" s="32">
        <v>7.0</v>
      </c>
      <c r="I186" s="33" t="s">
        <v>679</v>
      </c>
      <c r="J186" s="34"/>
      <c r="K186" s="34"/>
      <c r="L186" s="34"/>
      <c r="M186" s="34"/>
      <c r="N186" s="34"/>
      <c r="O186" s="34"/>
      <c r="P186" s="34"/>
      <c r="Q186" s="34"/>
      <c r="R186" s="34"/>
      <c r="S186" s="34"/>
      <c r="T186" s="34"/>
      <c r="U186" s="34"/>
      <c r="V186" s="34"/>
      <c r="W186" s="6"/>
      <c r="X186" s="6"/>
      <c r="Y186" s="6"/>
      <c r="Z186" s="6"/>
      <c r="AA186" s="6"/>
      <c r="AB186" s="6"/>
    </row>
    <row r="187" ht="15.75" customHeight="1">
      <c r="A187" s="30">
        <v>884.0</v>
      </c>
      <c r="B187" s="31" t="s">
        <v>52</v>
      </c>
      <c r="C187" s="32" t="s">
        <v>345</v>
      </c>
      <c r="D187" s="32" t="s">
        <v>347</v>
      </c>
      <c r="E187" s="32">
        <v>7.0</v>
      </c>
      <c r="F187" s="32">
        <v>7.0</v>
      </c>
      <c r="G187" s="32">
        <v>7.0</v>
      </c>
      <c r="H187" s="32">
        <v>7.0</v>
      </c>
      <c r="I187" s="35"/>
      <c r="J187" s="34"/>
      <c r="K187" s="34"/>
      <c r="L187" s="34"/>
      <c r="M187" s="34"/>
      <c r="N187" s="34"/>
      <c r="O187" s="34"/>
      <c r="P187" s="34"/>
      <c r="Q187" s="34"/>
      <c r="R187" s="34"/>
      <c r="S187" s="34"/>
      <c r="T187" s="34"/>
      <c r="U187" s="34"/>
      <c r="V187" s="34"/>
      <c r="W187" s="6"/>
      <c r="X187" s="6"/>
      <c r="Y187" s="6"/>
      <c r="Z187" s="6"/>
      <c r="AA187" s="6"/>
      <c r="AB187" s="6"/>
    </row>
    <row r="188" ht="15.75" customHeight="1">
      <c r="A188" s="30">
        <v>884.0</v>
      </c>
      <c r="B188" s="31" t="s">
        <v>54</v>
      </c>
      <c r="C188" s="32" t="s">
        <v>345</v>
      </c>
      <c r="D188" s="32" t="s">
        <v>348</v>
      </c>
      <c r="E188" s="32">
        <v>7.0</v>
      </c>
      <c r="F188" s="32">
        <v>7.0</v>
      </c>
      <c r="G188" s="32">
        <v>7.0</v>
      </c>
      <c r="H188" s="32">
        <v>7.0</v>
      </c>
      <c r="I188" s="35"/>
      <c r="J188" s="34"/>
      <c r="K188" s="34"/>
      <c r="L188" s="34"/>
      <c r="M188" s="34"/>
      <c r="N188" s="34"/>
      <c r="O188" s="34"/>
      <c r="P188" s="34"/>
      <c r="Q188" s="34"/>
      <c r="R188" s="34"/>
      <c r="S188" s="34"/>
      <c r="T188" s="34"/>
      <c r="U188" s="34"/>
      <c r="V188" s="34"/>
      <c r="W188" s="6"/>
      <c r="X188" s="6"/>
      <c r="Y188" s="6"/>
      <c r="Z188" s="6"/>
      <c r="AA188" s="6"/>
      <c r="AB188" s="6"/>
    </row>
    <row r="189" ht="15.75" customHeight="1">
      <c r="A189" s="30">
        <v>884.0</v>
      </c>
      <c r="B189" s="31" t="s">
        <v>58</v>
      </c>
      <c r="C189" s="32" t="s">
        <v>345</v>
      </c>
      <c r="D189" s="32" t="s">
        <v>349</v>
      </c>
      <c r="E189" s="32">
        <v>7.0</v>
      </c>
      <c r="F189" s="32">
        <v>7.0</v>
      </c>
      <c r="G189" s="32">
        <v>7.0</v>
      </c>
      <c r="H189" s="32">
        <v>5.0</v>
      </c>
      <c r="I189" s="33" t="s">
        <v>680</v>
      </c>
      <c r="J189" s="34"/>
      <c r="K189" s="34"/>
      <c r="L189" s="34"/>
      <c r="M189" s="34"/>
      <c r="N189" s="34"/>
      <c r="O189" s="34"/>
      <c r="P189" s="34"/>
      <c r="Q189" s="34"/>
      <c r="R189" s="34"/>
      <c r="S189" s="34"/>
      <c r="T189" s="34"/>
      <c r="U189" s="34"/>
      <c r="V189" s="34"/>
      <c r="W189" s="6"/>
      <c r="X189" s="6"/>
      <c r="Y189" s="6"/>
      <c r="Z189" s="6"/>
      <c r="AA189" s="6"/>
      <c r="AB189" s="6"/>
    </row>
    <row r="190" ht="15.75" customHeight="1">
      <c r="A190" s="30">
        <v>1117.0</v>
      </c>
      <c r="B190" s="31" t="s">
        <v>48</v>
      </c>
      <c r="C190" s="32" t="s">
        <v>351</v>
      </c>
      <c r="D190" s="32" t="s">
        <v>352</v>
      </c>
      <c r="E190" s="32">
        <v>7.0</v>
      </c>
      <c r="F190" s="32">
        <v>7.0</v>
      </c>
      <c r="G190" s="32">
        <v>7.0</v>
      </c>
      <c r="H190" s="32">
        <v>7.0</v>
      </c>
      <c r="I190" s="35"/>
      <c r="J190" s="34"/>
      <c r="K190" s="34"/>
      <c r="L190" s="34"/>
      <c r="M190" s="34"/>
      <c r="N190" s="34"/>
      <c r="O190" s="34"/>
      <c r="P190" s="34"/>
      <c r="Q190" s="34"/>
      <c r="R190" s="34"/>
      <c r="S190" s="34"/>
      <c r="T190" s="34"/>
      <c r="U190" s="34"/>
      <c r="V190" s="34"/>
      <c r="W190" s="6"/>
      <c r="X190" s="6"/>
      <c r="Y190" s="6"/>
      <c r="Z190" s="6"/>
      <c r="AA190" s="6"/>
      <c r="AB190" s="6"/>
    </row>
    <row r="191" ht="15.75" customHeight="1">
      <c r="A191" s="30">
        <v>1117.0</v>
      </c>
      <c r="B191" s="31" t="s">
        <v>52</v>
      </c>
      <c r="C191" s="32" t="s">
        <v>351</v>
      </c>
      <c r="D191" s="32" t="s">
        <v>353</v>
      </c>
      <c r="E191" s="32">
        <v>7.0</v>
      </c>
      <c r="F191" s="32">
        <v>7.0</v>
      </c>
      <c r="G191" s="32">
        <v>7.0</v>
      </c>
      <c r="H191" s="32">
        <v>7.0</v>
      </c>
      <c r="I191" s="35"/>
      <c r="J191" s="34"/>
      <c r="K191" s="34"/>
      <c r="L191" s="34"/>
      <c r="M191" s="34"/>
      <c r="N191" s="34"/>
      <c r="O191" s="34"/>
      <c r="P191" s="34"/>
      <c r="Q191" s="34"/>
      <c r="R191" s="34"/>
      <c r="S191" s="34"/>
      <c r="T191" s="34"/>
      <c r="U191" s="34"/>
      <c r="V191" s="34"/>
      <c r="W191" s="6"/>
      <c r="X191" s="6"/>
      <c r="Y191" s="6"/>
      <c r="Z191" s="6"/>
      <c r="AA191" s="6"/>
      <c r="AB191" s="6"/>
    </row>
    <row r="192" ht="15.75" customHeight="1">
      <c r="A192" s="30">
        <v>1117.0</v>
      </c>
      <c r="B192" s="31" t="s">
        <v>54</v>
      </c>
      <c r="C192" s="32" t="s">
        <v>351</v>
      </c>
      <c r="D192" s="32" t="s">
        <v>354</v>
      </c>
      <c r="E192" s="32">
        <v>7.0</v>
      </c>
      <c r="F192" s="32">
        <v>7.0</v>
      </c>
      <c r="G192" s="32">
        <v>7.0</v>
      </c>
      <c r="H192" s="32">
        <v>7.0</v>
      </c>
      <c r="I192" s="35"/>
      <c r="J192" s="34"/>
      <c r="K192" s="34"/>
      <c r="L192" s="34"/>
      <c r="M192" s="34"/>
      <c r="N192" s="34"/>
      <c r="O192" s="34"/>
      <c r="P192" s="34"/>
      <c r="Q192" s="34"/>
      <c r="R192" s="34"/>
      <c r="S192" s="34"/>
      <c r="T192" s="34"/>
      <c r="U192" s="34"/>
      <c r="V192" s="34"/>
      <c r="W192" s="6"/>
      <c r="X192" s="6"/>
      <c r="Y192" s="6"/>
      <c r="Z192" s="6"/>
      <c r="AA192" s="6"/>
      <c r="AB192" s="6"/>
    </row>
    <row r="193" ht="15.75" customHeight="1">
      <c r="A193" s="30">
        <v>1117.0</v>
      </c>
      <c r="B193" s="31" t="s">
        <v>58</v>
      </c>
      <c r="C193" s="32" t="s">
        <v>351</v>
      </c>
      <c r="D193" s="32" t="s">
        <v>355</v>
      </c>
      <c r="E193" s="32">
        <v>7.0</v>
      </c>
      <c r="F193" s="32">
        <v>7.0</v>
      </c>
      <c r="G193" s="32">
        <v>7.0</v>
      </c>
      <c r="H193" s="32">
        <v>7.0</v>
      </c>
      <c r="I193" s="35"/>
      <c r="J193" s="34"/>
      <c r="K193" s="34"/>
      <c r="L193" s="34"/>
      <c r="M193" s="34"/>
      <c r="N193" s="34"/>
      <c r="O193" s="34"/>
      <c r="P193" s="34"/>
      <c r="Q193" s="34"/>
      <c r="R193" s="34"/>
      <c r="S193" s="34"/>
      <c r="T193" s="34"/>
      <c r="U193" s="34"/>
      <c r="V193" s="34"/>
      <c r="W193" s="6"/>
      <c r="X193" s="6"/>
      <c r="Y193" s="6"/>
      <c r="Z193" s="6"/>
      <c r="AA193" s="6"/>
      <c r="AB193" s="6"/>
    </row>
    <row r="194" ht="15.75" customHeight="1">
      <c r="A194" s="30">
        <v>1704.0</v>
      </c>
      <c r="B194" s="31" t="s">
        <v>48</v>
      </c>
      <c r="C194" s="32" t="s">
        <v>356</v>
      </c>
      <c r="D194" s="32" t="s">
        <v>357</v>
      </c>
      <c r="E194" s="32">
        <v>7.0</v>
      </c>
      <c r="F194" s="32">
        <v>7.0</v>
      </c>
      <c r="G194" s="32">
        <v>7.0</v>
      </c>
      <c r="H194" s="32">
        <v>7.0</v>
      </c>
      <c r="I194" s="35"/>
      <c r="J194" s="34"/>
      <c r="K194" s="34"/>
      <c r="L194" s="34"/>
      <c r="M194" s="34"/>
      <c r="N194" s="34"/>
      <c r="O194" s="34"/>
      <c r="P194" s="34"/>
      <c r="Q194" s="34"/>
      <c r="R194" s="34"/>
      <c r="S194" s="34"/>
      <c r="T194" s="34"/>
      <c r="U194" s="34"/>
      <c r="V194" s="34"/>
      <c r="W194" s="6"/>
      <c r="X194" s="6"/>
      <c r="Y194" s="6"/>
      <c r="Z194" s="6"/>
      <c r="AA194" s="6"/>
      <c r="AB194" s="6"/>
    </row>
    <row r="195" ht="15.75" customHeight="1">
      <c r="A195" s="30">
        <v>1704.0</v>
      </c>
      <c r="B195" s="31" t="s">
        <v>52</v>
      </c>
      <c r="C195" s="32" t="s">
        <v>356</v>
      </c>
      <c r="D195" s="32" t="s">
        <v>359</v>
      </c>
      <c r="E195" s="32">
        <v>7.0</v>
      </c>
      <c r="F195" s="32">
        <v>7.0</v>
      </c>
      <c r="G195" s="32">
        <v>7.0</v>
      </c>
      <c r="H195" s="32">
        <v>7.0</v>
      </c>
      <c r="I195" s="35"/>
      <c r="J195" s="34"/>
      <c r="K195" s="34"/>
      <c r="L195" s="34"/>
      <c r="M195" s="34"/>
      <c r="N195" s="34"/>
      <c r="O195" s="34"/>
      <c r="P195" s="34"/>
      <c r="Q195" s="34"/>
      <c r="R195" s="34"/>
      <c r="S195" s="34"/>
      <c r="T195" s="34"/>
      <c r="U195" s="34"/>
      <c r="V195" s="34"/>
      <c r="W195" s="6"/>
      <c r="X195" s="6"/>
      <c r="Y195" s="6"/>
      <c r="Z195" s="6"/>
      <c r="AA195" s="6"/>
      <c r="AB195" s="6"/>
    </row>
    <row r="196" ht="15.75" customHeight="1">
      <c r="A196" s="30">
        <v>1704.0</v>
      </c>
      <c r="B196" s="31" t="s">
        <v>54</v>
      </c>
      <c r="C196" s="32" t="s">
        <v>356</v>
      </c>
      <c r="D196" s="32" t="s">
        <v>360</v>
      </c>
      <c r="E196" s="32">
        <v>7.0</v>
      </c>
      <c r="F196" s="32">
        <v>7.0</v>
      </c>
      <c r="G196" s="32">
        <v>7.0</v>
      </c>
      <c r="H196" s="32">
        <v>7.0</v>
      </c>
      <c r="I196" s="35"/>
      <c r="J196" s="34"/>
      <c r="K196" s="34"/>
      <c r="L196" s="34"/>
      <c r="M196" s="34"/>
      <c r="N196" s="34"/>
      <c r="O196" s="34"/>
      <c r="P196" s="34"/>
      <c r="Q196" s="34"/>
      <c r="R196" s="34"/>
      <c r="S196" s="34"/>
      <c r="T196" s="34"/>
      <c r="U196" s="34"/>
      <c r="V196" s="34"/>
      <c r="W196" s="6"/>
      <c r="X196" s="6"/>
      <c r="Y196" s="6"/>
      <c r="Z196" s="6"/>
      <c r="AA196" s="6"/>
      <c r="AB196" s="6"/>
    </row>
    <row r="197" ht="15.75" customHeight="1">
      <c r="A197" s="30">
        <v>1704.0</v>
      </c>
      <c r="B197" s="31" t="s">
        <v>58</v>
      </c>
      <c r="C197" s="32" t="s">
        <v>356</v>
      </c>
      <c r="D197" s="32" t="s">
        <v>361</v>
      </c>
      <c r="E197" s="32">
        <v>7.0</v>
      </c>
      <c r="F197" s="32">
        <v>7.0</v>
      </c>
      <c r="G197" s="32">
        <v>7.0</v>
      </c>
      <c r="H197" s="32">
        <v>5.0</v>
      </c>
      <c r="I197" s="33" t="s">
        <v>681</v>
      </c>
      <c r="J197" s="34"/>
      <c r="K197" s="34"/>
      <c r="L197" s="34"/>
      <c r="M197" s="34"/>
      <c r="N197" s="34"/>
      <c r="O197" s="34"/>
      <c r="P197" s="34"/>
      <c r="Q197" s="34"/>
      <c r="R197" s="34"/>
      <c r="S197" s="34"/>
      <c r="T197" s="34"/>
      <c r="U197" s="34"/>
      <c r="V197" s="34"/>
      <c r="W197" s="6"/>
      <c r="X197" s="6"/>
      <c r="Y197" s="6"/>
      <c r="Z197" s="6"/>
      <c r="AA197" s="6"/>
      <c r="AB197" s="6"/>
    </row>
    <row r="198" ht="15.75" customHeight="1">
      <c r="A198" s="30">
        <v>1260.0</v>
      </c>
      <c r="B198" s="31" t="s">
        <v>48</v>
      </c>
      <c r="C198" s="32" t="s">
        <v>363</v>
      </c>
      <c r="D198" s="32" t="s">
        <v>364</v>
      </c>
      <c r="E198" s="32">
        <v>7.0</v>
      </c>
      <c r="F198" s="32">
        <v>7.0</v>
      </c>
      <c r="G198" s="32">
        <v>7.0</v>
      </c>
      <c r="H198" s="32">
        <v>7.0</v>
      </c>
      <c r="I198" s="35"/>
      <c r="J198" s="34"/>
      <c r="K198" s="34"/>
      <c r="L198" s="34"/>
      <c r="M198" s="34"/>
      <c r="N198" s="34"/>
      <c r="O198" s="34"/>
      <c r="P198" s="34"/>
      <c r="Q198" s="34"/>
      <c r="R198" s="34"/>
      <c r="S198" s="34"/>
      <c r="T198" s="34"/>
      <c r="U198" s="34"/>
      <c r="V198" s="34"/>
      <c r="W198" s="6"/>
      <c r="X198" s="6"/>
      <c r="Y198" s="6"/>
      <c r="Z198" s="6"/>
      <c r="AA198" s="6"/>
      <c r="AB198" s="6"/>
    </row>
    <row r="199" ht="15.75" customHeight="1">
      <c r="A199" s="30">
        <v>1260.0</v>
      </c>
      <c r="B199" s="31" t="s">
        <v>52</v>
      </c>
      <c r="C199" s="32" t="s">
        <v>363</v>
      </c>
      <c r="D199" s="32" t="s">
        <v>365</v>
      </c>
      <c r="E199" s="32">
        <v>7.0</v>
      </c>
      <c r="F199" s="32">
        <v>7.0</v>
      </c>
      <c r="G199" s="32">
        <v>7.0</v>
      </c>
      <c r="H199" s="32">
        <v>7.0</v>
      </c>
      <c r="I199" s="35"/>
      <c r="J199" s="34"/>
      <c r="K199" s="34"/>
      <c r="L199" s="34"/>
      <c r="M199" s="34"/>
      <c r="N199" s="34"/>
      <c r="O199" s="34"/>
      <c r="P199" s="34"/>
      <c r="Q199" s="34"/>
      <c r="R199" s="34"/>
      <c r="S199" s="34"/>
      <c r="T199" s="34"/>
      <c r="U199" s="34"/>
      <c r="V199" s="34"/>
      <c r="W199" s="6"/>
      <c r="X199" s="6"/>
      <c r="Y199" s="6"/>
      <c r="Z199" s="6"/>
      <c r="AA199" s="6"/>
      <c r="AB199" s="6"/>
    </row>
    <row r="200" ht="15.75" customHeight="1">
      <c r="A200" s="30">
        <v>1260.0</v>
      </c>
      <c r="B200" s="31" t="s">
        <v>54</v>
      </c>
      <c r="C200" s="32" t="s">
        <v>363</v>
      </c>
      <c r="D200" s="32" t="s">
        <v>366</v>
      </c>
      <c r="E200" s="32">
        <v>7.0</v>
      </c>
      <c r="F200" s="32">
        <v>7.0</v>
      </c>
      <c r="G200" s="32">
        <v>7.0</v>
      </c>
      <c r="H200" s="32">
        <v>7.0</v>
      </c>
      <c r="I200" s="35"/>
      <c r="J200" s="34"/>
      <c r="K200" s="34"/>
      <c r="L200" s="34"/>
      <c r="M200" s="34"/>
      <c r="N200" s="34"/>
      <c r="O200" s="34"/>
      <c r="P200" s="34"/>
      <c r="Q200" s="34"/>
      <c r="R200" s="34"/>
      <c r="S200" s="34"/>
      <c r="T200" s="34"/>
      <c r="U200" s="34"/>
      <c r="V200" s="34"/>
      <c r="W200" s="6"/>
      <c r="X200" s="6"/>
      <c r="Y200" s="6"/>
      <c r="Z200" s="6"/>
      <c r="AA200" s="6"/>
      <c r="AB200" s="6"/>
    </row>
    <row r="201" ht="15.75" customHeight="1">
      <c r="A201" s="30">
        <v>1260.0</v>
      </c>
      <c r="B201" s="31" t="s">
        <v>58</v>
      </c>
      <c r="C201" s="32" t="s">
        <v>363</v>
      </c>
      <c r="D201" s="32" t="s">
        <v>367</v>
      </c>
      <c r="E201" s="32">
        <v>7.0</v>
      </c>
      <c r="F201" s="32">
        <v>7.0</v>
      </c>
      <c r="G201" s="32">
        <v>7.0</v>
      </c>
      <c r="H201" s="32">
        <v>6.0</v>
      </c>
      <c r="I201" s="33" t="s">
        <v>682</v>
      </c>
      <c r="J201" s="34"/>
      <c r="K201" s="34"/>
      <c r="L201" s="34"/>
      <c r="M201" s="34"/>
      <c r="N201" s="34"/>
      <c r="O201" s="34"/>
      <c r="P201" s="34"/>
      <c r="Q201" s="34"/>
      <c r="R201" s="34"/>
      <c r="S201" s="34"/>
      <c r="T201" s="34"/>
      <c r="U201" s="34"/>
      <c r="V201" s="34"/>
      <c r="W201" s="6"/>
      <c r="X201" s="6"/>
      <c r="Y201" s="6"/>
      <c r="Z201" s="6"/>
      <c r="AA201" s="6"/>
      <c r="AB201" s="6"/>
    </row>
    <row r="202" ht="15.75" customHeight="1">
      <c r="A202" s="30">
        <v>900.0</v>
      </c>
      <c r="B202" s="31" t="s">
        <v>48</v>
      </c>
      <c r="C202" s="32" t="s">
        <v>369</v>
      </c>
      <c r="D202" s="32" t="s">
        <v>370</v>
      </c>
      <c r="E202" s="32">
        <v>7.0</v>
      </c>
      <c r="F202" s="32">
        <v>7.0</v>
      </c>
      <c r="G202" s="32">
        <v>7.0</v>
      </c>
      <c r="H202" s="32">
        <v>7.0</v>
      </c>
      <c r="I202" s="35"/>
      <c r="J202" s="34"/>
      <c r="K202" s="34"/>
      <c r="L202" s="34"/>
      <c r="M202" s="34"/>
      <c r="N202" s="34"/>
      <c r="O202" s="34"/>
      <c r="P202" s="34"/>
      <c r="Q202" s="34"/>
      <c r="R202" s="34"/>
      <c r="S202" s="34"/>
      <c r="T202" s="34"/>
      <c r="U202" s="34"/>
      <c r="V202" s="34"/>
      <c r="W202" s="6"/>
      <c r="X202" s="6"/>
      <c r="Y202" s="6"/>
      <c r="Z202" s="6"/>
      <c r="AA202" s="6"/>
      <c r="AB202" s="6"/>
    </row>
    <row r="203" ht="15.75" customHeight="1">
      <c r="A203" s="30">
        <v>900.0</v>
      </c>
      <c r="B203" s="31" t="s">
        <v>52</v>
      </c>
      <c r="C203" s="32" t="s">
        <v>369</v>
      </c>
      <c r="D203" s="32" t="s">
        <v>371</v>
      </c>
      <c r="E203" s="32">
        <v>7.0</v>
      </c>
      <c r="F203" s="32">
        <v>7.0</v>
      </c>
      <c r="G203" s="32">
        <v>7.0</v>
      </c>
      <c r="H203" s="32">
        <v>7.0</v>
      </c>
      <c r="I203" s="35"/>
      <c r="J203" s="34"/>
      <c r="K203" s="34"/>
      <c r="L203" s="34"/>
      <c r="M203" s="34"/>
      <c r="N203" s="34"/>
      <c r="O203" s="34"/>
      <c r="P203" s="34"/>
      <c r="Q203" s="34"/>
      <c r="R203" s="34"/>
      <c r="S203" s="34"/>
      <c r="T203" s="34"/>
      <c r="U203" s="34"/>
      <c r="V203" s="34"/>
      <c r="W203" s="6"/>
      <c r="X203" s="6"/>
      <c r="Y203" s="6"/>
      <c r="Z203" s="6"/>
      <c r="AA203" s="6"/>
      <c r="AB203" s="6"/>
    </row>
    <row r="204" ht="15.75" customHeight="1">
      <c r="A204" s="30">
        <v>900.0</v>
      </c>
      <c r="B204" s="31" t="s">
        <v>54</v>
      </c>
      <c r="C204" s="32" t="s">
        <v>369</v>
      </c>
      <c r="D204" s="32" t="s">
        <v>372</v>
      </c>
      <c r="E204" s="32">
        <v>7.0</v>
      </c>
      <c r="F204" s="32">
        <v>7.0</v>
      </c>
      <c r="G204" s="32">
        <v>7.0</v>
      </c>
      <c r="H204" s="32">
        <v>7.0</v>
      </c>
      <c r="I204" s="35"/>
      <c r="J204" s="34"/>
      <c r="K204" s="34"/>
      <c r="L204" s="34"/>
      <c r="M204" s="34"/>
      <c r="N204" s="34"/>
      <c r="O204" s="34"/>
      <c r="P204" s="34"/>
      <c r="Q204" s="34"/>
      <c r="R204" s="34"/>
      <c r="S204" s="34"/>
      <c r="T204" s="34"/>
      <c r="U204" s="34"/>
      <c r="V204" s="34"/>
      <c r="W204" s="6"/>
      <c r="X204" s="6"/>
      <c r="Y204" s="6"/>
      <c r="Z204" s="6"/>
      <c r="AA204" s="6"/>
      <c r="AB204" s="6"/>
    </row>
    <row r="205" ht="15.75" customHeight="1">
      <c r="A205" s="30">
        <v>900.0</v>
      </c>
      <c r="B205" s="31" t="s">
        <v>58</v>
      </c>
      <c r="C205" s="32" t="s">
        <v>369</v>
      </c>
      <c r="D205" s="32" t="s">
        <v>373</v>
      </c>
      <c r="E205" s="32">
        <v>7.0</v>
      </c>
      <c r="F205" s="32">
        <v>7.0</v>
      </c>
      <c r="G205" s="32">
        <v>7.0</v>
      </c>
      <c r="H205" s="32">
        <v>6.0</v>
      </c>
      <c r="I205" s="33" t="s">
        <v>683</v>
      </c>
      <c r="J205" s="34"/>
      <c r="K205" s="34"/>
      <c r="L205" s="34"/>
      <c r="M205" s="34"/>
      <c r="N205" s="34"/>
      <c r="O205" s="34"/>
      <c r="P205" s="34"/>
      <c r="Q205" s="34"/>
      <c r="R205" s="34"/>
      <c r="S205" s="34"/>
      <c r="T205" s="34"/>
      <c r="U205" s="34"/>
      <c r="V205" s="34"/>
      <c r="W205" s="6"/>
      <c r="X205" s="6"/>
      <c r="Y205" s="6"/>
      <c r="Z205" s="6"/>
      <c r="AA205" s="6"/>
      <c r="AB205" s="6"/>
    </row>
    <row r="206" ht="15.75" customHeight="1">
      <c r="A206" s="30">
        <v>1200.0</v>
      </c>
      <c r="B206" s="31" t="s">
        <v>48</v>
      </c>
      <c r="C206" s="32" t="s">
        <v>375</v>
      </c>
      <c r="D206" s="32" t="s">
        <v>376</v>
      </c>
      <c r="E206" s="32">
        <v>7.0</v>
      </c>
      <c r="F206" s="32">
        <v>7.0</v>
      </c>
      <c r="G206" s="32">
        <v>7.0</v>
      </c>
      <c r="H206" s="32">
        <v>7.0</v>
      </c>
      <c r="I206" s="35"/>
      <c r="J206" s="34"/>
      <c r="K206" s="34"/>
      <c r="L206" s="34"/>
      <c r="M206" s="34"/>
      <c r="N206" s="34"/>
      <c r="O206" s="34"/>
      <c r="P206" s="34"/>
      <c r="Q206" s="34"/>
      <c r="R206" s="34"/>
      <c r="S206" s="34"/>
      <c r="T206" s="34"/>
      <c r="U206" s="34"/>
      <c r="V206" s="34"/>
      <c r="W206" s="6"/>
      <c r="X206" s="6"/>
      <c r="Y206" s="6"/>
      <c r="Z206" s="6"/>
      <c r="AA206" s="6"/>
      <c r="AB206" s="6"/>
    </row>
    <row r="207" ht="15.75" customHeight="1">
      <c r="A207" s="30">
        <v>1200.0</v>
      </c>
      <c r="B207" s="31" t="s">
        <v>52</v>
      </c>
      <c r="C207" s="32" t="s">
        <v>375</v>
      </c>
      <c r="D207" s="32" t="s">
        <v>377</v>
      </c>
      <c r="E207" s="32">
        <v>6.0</v>
      </c>
      <c r="F207" s="32">
        <v>7.0</v>
      </c>
      <c r="G207" s="32">
        <v>7.0</v>
      </c>
      <c r="H207" s="32">
        <v>7.0</v>
      </c>
      <c r="I207" s="33" t="s">
        <v>663</v>
      </c>
      <c r="J207" s="34"/>
      <c r="K207" s="34"/>
      <c r="L207" s="34"/>
      <c r="M207" s="34"/>
      <c r="N207" s="34"/>
      <c r="O207" s="34"/>
      <c r="P207" s="34"/>
      <c r="Q207" s="34"/>
      <c r="R207" s="34"/>
      <c r="S207" s="34"/>
      <c r="T207" s="34"/>
      <c r="U207" s="34"/>
      <c r="V207" s="34"/>
      <c r="W207" s="6"/>
      <c r="X207" s="6"/>
      <c r="Y207" s="6"/>
      <c r="Z207" s="6"/>
      <c r="AA207" s="6"/>
      <c r="AB207" s="6"/>
    </row>
    <row r="208" ht="15.75" customHeight="1">
      <c r="A208" s="30">
        <v>1200.0</v>
      </c>
      <c r="B208" s="31" t="s">
        <v>54</v>
      </c>
      <c r="C208" s="32" t="s">
        <v>375</v>
      </c>
      <c r="D208" s="32" t="s">
        <v>378</v>
      </c>
      <c r="E208" s="32">
        <v>7.0</v>
      </c>
      <c r="F208" s="32">
        <v>7.0</v>
      </c>
      <c r="G208" s="32">
        <v>7.0</v>
      </c>
      <c r="H208" s="32">
        <v>7.0</v>
      </c>
      <c r="I208" s="35"/>
      <c r="J208" s="34"/>
      <c r="K208" s="34"/>
      <c r="L208" s="34"/>
      <c r="M208" s="34"/>
      <c r="N208" s="34"/>
      <c r="O208" s="34"/>
      <c r="P208" s="34"/>
      <c r="Q208" s="34"/>
      <c r="R208" s="34"/>
      <c r="S208" s="34"/>
      <c r="T208" s="34"/>
      <c r="U208" s="34"/>
      <c r="V208" s="34"/>
      <c r="W208" s="6"/>
      <c r="X208" s="6"/>
      <c r="Y208" s="6"/>
      <c r="Z208" s="6"/>
      <c r="AA208" s="6"/>
      <c r="AB208" s="6"/>
    </row>
    <row r="209" ht="15.75" customHeight="1">
      <c r="A209" s="30">
        <v>1200.0</v>
      </c>
      <c r="B209" s="31" t="s">
        <v>58</v>
      </c>
      <c r="C209" s="32" t="s">
        <v>375</v>
      </c>
      <c r="D209" s="32" t="s">
        <v>379</v>
      </c>
      <c r="E209" s="32">
        <v>6.0</v>
      </c>
      <c r="F209" s="32">
        <v>7.0</v>
      </c>
      <c r="G209" s="32">
        <v>7.0</v>
      </c>
      <c r="H209" s="32">
        <v>6.0</v>
      </c>
      <c r="I209" s="33" t="s">
        <v>684</v>
      </c>
      <c r="J209" s="34"/>
      <c r="K209" s="34"/>
      <c r="L209" s="34"/>
      <c r="M209" s="34"/>
      <c r="N209" s="34"/>
      <c r="O209" s="34"/>
      <c r="P209" s="34"/>
      <c r="Q209" s="34"/>
      <c r="R209" s="34"/>
      <c r="S209" s="34"/>
      <c r="T209" s="34"/>
      <c r="U209" s="34"/>
      <c r="V209" s="34"/>
      <c r="W209" s="6"/>
      <c r="X209" s="6"/>
      <c r="Y209" s="6"/>
      <c r="Z209" s="6"/>
      <c r="AA209" s="6"/>
      <c r="AB209" s="6"/>
    </row>
    <row r="210" ht="15.75" customHeight="1">
      <c r="A210" s="30">
        <v>769.0</v>
      </c>
      <c r="B210" s="31" t="s">
        <v>48</v>
      </c>
      <c r="C210" s="32" t="s">
        <v>381</v>
      </c>
      <c r="D210" s="32" t="s">
        <v>382</v>
      </c>
      <c r="E210" s="32">
        <v>7.0</v>
      </c>
      <c r="F210" s="32">
        <v>7.0</v>
      </c>
      <c r="G210" s="32">
        <v>7.0</v>
      </c>
      <c r="H210" s="32">
        <v>7.0</v>
      </c>
      <c r="I210" s="35"/>
      <c r="J210" s="34"/>
      <c r="K210" s="34"/>
      <c r="L210" s="34"/>
      <c r="M210" s="34"/>
      <c r="N210" s="34"/>
      <c r="O210" s="34"/>
      <c r="P210" s="34"/>
      <c r="Q210" s="34"/>
      <c r="R210" s="34"/>
      <c r="S210" s="34"/>
      <c r="T210" s="34"/>
      <c r="U210" s="34"/>
      <c r="V210" s="34"/>
      <c r="W210" s="6"/>
      <c r="X210" s="6"/>
      <c r="Y210" s="6"/>
      <c r="Z210" s="6"/>
      <c r="AA210" s="6"/>
      <c r="AB210" s="6"/>
    </row>
    <row r="211" ht="15.75" customHeight="1">
      <c r="A211" s="30">
        <v>769.0</v>
      </c>
      <c r="B211" s="31" t="s">
        <v>52</v>
      </c>
      <c r="C211" s="32" t="s">
        <v>381</v>
      </c>
      <c r="D211" s="32" t="s">
        <v>383</v>
      </c>
      <c r="E211" s="32">
        <v>7.0</v>
      </c>
      <c r="F211" s="32">
        <v>7.0</v>
      </c>
      <c r="G211" s="32">
        <v>7.0</v>
      </c>
      <c r="H211" s="32">
        <v>7.0</v>
      </c>
      <c r="I211" s="35"/>
      <c r="J211" s="34"/>
      <c r="K211" s="34"/>
      <c r="L211" s="34"/>
      <c r="M211" s="34"/>
      <c r="N211" s="34"/>
      <c r="O211" s="34"/>
      <c r="P211" s="34"/>
      <c r="Q211" s="34"/>
      <c r="R211" s="34"/>
      <c r="S211" s="34"/>
      <c r="T211" s="34"/>
      <c r="U211" s="34"/>
      <c r="V211" s="34"/>
      <c r="W211" s="6"/>
      <c r="X211" s="6"/>
      <c r="Y211" s="6"/>
      <c r="Z211" s="6"/>
      <c r="AA211" s="6"/>
      <c r="AB211" s="6"/>
    </row>
    <row r="212" ht="15.75" customHeight="1">
      <c r="A212" s="30">
        <v>769.0</v>
      </c>
      <c r="B212" s="31" t="s">
        <v>54</v>
      </c>
      <c r="C212" s="32" t="s">
        <v>381</v>
      </c>
      <c r="D212" s="32" t="s">
        <v>384</v>
      </c>
      <c r="E212" s="32">
        <v>7.0</v>
      </c>
      <c r="F212" s="32">
        <v>7.0</v>
      </c>
      <c r="G212" s="32">
        <v>7.0</v>
      </c>
      <c r="H212" s="32">
        <v>7.0</v>
      </c>
      <c r="I212" s="35"/>
      <c r="J212" s="34"/>
      <c r="K212" s="34"/>
      <c r="L212" s="34"/>
      <c r="M212" s="34"/>
      <c r="N212" s="34"/>
      <c r="O212" s="34"/>
      <c r="P212" s="34"/>
      <c r="Q212" s="34"/>
      <c r="R212" s="34"/>
      <c r="S212" s="34"/>
      <c r="T212" s="34"/>
      <c r="U212" s="34"/>
      <c r="V212" s="34"/>
      <c r="W212" s="6"/>
      <c r="X212" s="6"/>
      <c r="Y212" s="6"/>
      <c r="Z212" s="6"/>
      <c r="AA212" s="6"/>
      <c r="AB212" s="6"/>
    </row>
    <row r="213" ht="15.75" customHeight="1">
      <c r="A213" s="30">
        <v>769.0</v>
      </c>
      <c r="B213" s="31" t="s">
        <v>58</v>
      </c>
      <c r="C213" s="32" t="s">
        <v>381</v>
      </c>
      <c r="D213" s="32" t="s">
        <v>385</v>
      </c>
      <c r="E213" s="32">
        <v>7.0</v>
      </c>
      <c r="F213" s="32">
        <v>7.0</v>
      </c>
      <c r="G213" s="32">
        <v>7.0</v>
      </c>
      <c r="H213" s="32">
        <v>5.0</v>
      </c>
      <c r="I213" s="33" t="s">
        <v>685</v>
      </c>
      <c r="J213" s="34"/>
      <c r="K213" s="34"/>
      <c r="L213" s="34"/>
      <c r="M213" s="34"/>
      <c r="N213" s="34"/>
      <c r="O213" s="34"/>
      <c r="P213" s="34"/>
      <c r="Q213" s="34"/>
      <c r="R213" s="34"/>
      <c r="S213" s="34"/>
      <c r="T213" s="34"/>
      <c r="U213" s="34"/>
      <c r="V213" s="34"/>
      <c r="W213" s="6"/>
      <c r="X213" s="6"/>
      <c r="Y213" s="6"/>
      <c r="Z213" s="6"/>
      <c r="AA213" s="6"/>
      <c r="AB213" s="6"/>
    </row>
    <row r="214" ht="15.75" customHeight="1">
      <c r="A214" s="30">
        <v>904.0</v>
      </c>
      <c r="B214" s="31" t="s">
        <v>48</v>
      </c>
      <c r="C214" s="32" t="s">
        <v>386</v>
      </c>
      <c r="D214" s="32" t="s">
        <v>387</v>
      </c>
      <c r="E214" s="32">
        <v>6.0</v>
      </c>
      <c r="F214" s="32">
        <v>7.0</v>
      </c>
      <c r="G214" s="32">
        <v>7.0</v>
      </c>
      <c r="H214" s="32">
        <v>7.0</v>
      </c>
      <c r="I214" s="33" t="s">
        <v>686</v>
      </c>
      <c r="J214" s="34"/>
      <c r="K214" s="34"/>
      <c r="L214" s="34"/>
      <c r="M214" s="34"/>
      <c r="N214" s="34"/>
      <c r="O214" s="34"/>
      <c r="P214" s="34"/>
      <c r="Q214" s="34"/>
      <c r="R214" s="34"/>
      <c r="S214" s="34"/>
      <c r="T214" s="34"/>
      <c r="U214" s="34"/>
      <c r="V214" s="34"/>
      <c r="W214" s="6"/>
      <c r="X214" s="6"/>
      <c r="Y214" s="6"/>
      <c r="Z214" s="6"/>
      <c r="AA214" s="6"/>
      <c r="AB214" s="6"/>
    </row>
    <row r="215" ht="15.75" customHeight="1">
      <c r="A215" s="30">
        <v>904.0</v>
      </c>
      <c r="B215" s="31" t="s">
        <v>52</v>
      </c>
      <c r="C215" s="32" t="s">
        <v>386</v>
      </c>
      <c r="D215" s="32" t="s">
        <v>388</v>
      </c>
      <c r="E215" s="32">
        <v>7.0</v>
      </c>
      <c r="F215" s="32">
        <v>7.0</v>
      </c>
      <c r="G215" s="32">
        <v>7.0</v>
      </c>
      <c r="H215" s="32">
        <v>7.0</v>
      </c>
      <c r="I215" s="33"/>
      <c r="J215" s="34"/>
      <c r="K215" s="34"/>
      <c r="L215" s="34"/>
      <c r="M215" s="34"/>
      <c r="N215" s="34"/>
      <c r="O215" s="34"/>
      <c r="P215" s="34"/>
      <c r="Q215" s="34"/>
      <c r="R215" s="34"/>
      <c r="S215" s="34"/>
      <c r="T215" s="34"/>
      <c r="U215" s="34"/>
      <c r="V215" s="34"/>
      <c r="W215" s="6"/>
      <c r="X215" s="6"/>
      <c r="Y215" s="6"/>
      <c r="Z215" s="6"/>
      <c r="AA215" s="6"/>
      <c r="AB215" s="6"/>
    </row>
    <row r="216" ht="15.75" customHeight="1">
      <c r="A216" s="30">
        <v>904.0</v>
      </c>
      <c r="B216" s="31" t="s">
        <v>54</v>
      </c>
      <c r="C216" s="32" t="s">
        <v>386</v>
      </c>
      <c r="D216" s="32" t="s">
        <v>389</v>
      </c>
      <c r="E216" s="32">
        <v>7.0</v>
      </c>
      <c r="F216" s="32">
        <v>7.0</v>
      </c>
      <c r="G216" s="32">
        <v>7.0</v>
      </c>
      <c r="H216" s="32">
        <v>7.0</v>
      </c>
      <c r="I216" s="35"/>
      <c r="J216" s="34"/>
      <c r="K216" s="34"/>
      <c r="L216" s="34"/>
      <c r="M216" s="34"/>
      <c r="N216" s="34"/>
      <c r="O216" s="34"/>
      <c r="P216" s="34"/>
      <c r="Q216" s="34"/>
      <c r="R216" s="34"/>
      <c r="S216" s="34"/>
      <c r="T216" s="34"/>
      <c r="U216" s="34"/>
      <c r="V216" s="34"/>
      <c r="W216" s="6"/>
      <c r="X216" s="6"/>
      <c r="Y216" s="6"/>
      <c r="Z216" s="6"/>
      <c r="AA216" s="6"/>
      <c r="AB216" s="6"/>
    </row>
    <row r="217" ht="15.75" customHeight="1">
      <c r="A217" s="30">
        <v>904.0</v>
      </c>
      <c r="B217" s="31" t="s">
        <v>58</v>
      </c>
      <c r="C217" s="32" t="s">
        <v>386</v>
      </c>
      <c r="D217" s="32" t="s">
        <v>390</v>
      </c>
      <c r="E217" s="32">
        <v>7.0</v>
      </c>
      <c r="F217" s="32">
        <v>7.0</v>
      </c>
      <c r="G217" s="32">
        <v>7.0</v>
      </c>
      <c r="H217" s="32">
        <v>7.0</v>
      </c>
      <c r="I217" s="35"/>
      <c r="J217" s="34"/>
      <c r="K217" s="34"/>
      <c r="L217" s="34"/>
      <c r="M217" s="34"/>
      <c r="N217" s="34"/>
      <c r="O217" s="34"/>
      <c r="P217" s="34"/>
      <c r="Q217" s="34"/>
      <c r="R217" s="34"/>
      <c r="S217" s="34"/>
      <c r="T217" s="34"/>
      <c r="U217" s="34"/>
      <c r="V217" s="34"/>
      <c r="W217" s="6"/>
      <c r="X217" s="6"/>
      <c r="Y217" s="6"/>
      <c r="Z217" s="6"/>
      <c r="AA217" s="6"/>
      <c r="AB217" s="6"/>
    </row>
    <row r="218" ht="15.75" customHeight="1">
      <c r="A218" s="30">
        <v>1357.0</v>
      </c>
      <c r="B218" s="31" t="s">
        <v>48</v>
      </c>
      <c r="C218" s="32" t="s">
        <v>391</v>
      </c>
      <c r="D218" s="32" t="s">
        <v>392</v>
      </c>
      <c r="E218" s="32">
        <v>6.0</v>
      </c>
      <c r="F218" s="32">
        <v>7.0</v>
      </c>
      <c r="G218" s="32">
        <v>7.0</v>
      </c>
      <c r="H218" s="32">
        <v>7.0</v>
      </c>
      <c r="I218" s="33" t="s">
        <v>687</v>
      </c>
      <c r="J218" s="34"/>
      <c r="K218" s="34"/>
      <c r="L218" s="34"/>
      <c r="M218" s="34"/>
      <c r="N218" s="34"/>
      <c r="O218" s="34"/>
      <c r="P218" s="34"/>
      <c r="Q218" s="34"/>
      <c r="R218" s="34"/>
      <c r="S218" s="34"/>
      <c r="T218" s="34"/>
      <c r="U218" s="34"/>
      <c r="V218" s="34"/>
      <c r="W218" s="6"/>
      <c r="X218" s="6"/>
      <c r="Y218" s="6"/>
      <c r="Z218" s="6"/>
      <c r="AA218" s="6"/>
      <c r="AB218" s="6"/>
    </row>
    <row r="219" ht="15.75" customHeight="1">
      <c r="A219" s="30">
        <v>1357.0</v>
      </c>
      <c r="B219" s="31" t="s">
        <v>52</v>
      </c>
      <c r="C219" s="32" t="s">
        <v>391</v>
      </c>
      <c r="D219" s="32" t="s">
        <v>394</v>
      </c>
      <c r="E219" s="32">
        <v>7.0</v>
      </c>
      <c r="F219" s="32">
        <v>7.0</v>
      </c>
      <c r="G219" s="32">
        <v>7.0</v>
      </c>
      <c r="H219" s="32">
        <v>7.0</v>
      </c>
      <c r="I219" s="35"/>
      <c r="J219" s="34"/>
      <c r="K219" s="34"/>
      <c r="L219" s="34"/>
      <c r="M219" s="34"/>
      <c r="N219" s="34"/>
      <c r="O219" s="34"/>
      <c r="P219" s="34"/>
      <c r="Q219" s="34"/>
      <c r="R219" s="34"/>
      <c r="S219" s="34"/>
      <c r="T219" s="34"/>
      <c r="U219" s="34"/>
      <c r="V219" s="34"/>
      <c r="W219" s="6"/>
      <c r="X219" s="6"/>
      <c r="Y219" s="6"/>
      <c r="Z219" s="6"/>
      <c r="AA219" s="6"/>
      <c r="AB219" s="6"/>
    </row>
    <row r="220" ht="15.75" customHeight="1">
      <c r="A220" s="30">
        <v>1357.0</v>
      </c>
      <c r="B220" s="31" t="s">
        <v>54</v>
      </c>
      <c r="C220" s="32" t="s">
        <v>391</v>
      </c>
      <c r="D220" s="32" t="s">
        <v>395</v>
      </c>
      <c r="E220" s="32">
        <v>7.0</v>
      </c>
      <c r="F220" s="32">
        <v>7.0</v>
      </c>
      <c r="G220" s="32">
        <v>7.0</v>
      </c>
      <c r="H220" s="32">
        <v>7.0</v>
      </c>
      <c r="I220" s="35"/>
      <c r="J220" s="34"/>
      <c r="K220" s="34"/>
      <c r="L220" s="34"/>
      <c r="M220" s="34"/>
      <c r="N220" s="34"/>
      <c r="O220" s="34"/>
      <c r="P220" s="34"/>
      <c r="Q220" s="34"/>
      <c r="R220" s="34"/>
      <c r="S220" s="34"/>
      <c r="T220" s="34"/>
      <c r="U220" s="34"/>
      <c r="V220" s="34"/>
      <c r="W220" s="6"/>
      <c r="X220" s="6"/>
      <c r="Y220" s="6"/>
      <c r="Z220" s="6"/>
      <c r="AA220" s="6"/>
      <c r="AB220" s="6"/>
    </row>
    <row r="221" ht="15.75" customHeight="1">
      <c r="A221" s="30">
        <v>1357.0</v>
      </c>
      <c r="B221" s="31" t="s">
        <v>58</v>
      </c>
      <c r="C221" s="32" t="s">
        <v>391</v>
      </c>
      <c r="D221" s="32" t="s">
        <v>396</v>
      </c>
      <c r="E221" s="32">
        <v>7.0</v>
      </c>
      <c r="F221" s="32">
        <v>7.0</v>
      </c>
      <c r="G221" s="32">
        <v>7.0</v>
      </c>
      <c r="H221" s="32">
        <v>7.0</v>
      </c>
      <c r="I221" s="35"/>
      <c r="J221" s="34"/>
      <c r="K221" s="34"/>
      <c r="L221" s="34"/>
      <c r="M221" s="34"/>
      <c r="N221" s="34"/>
      <c r="O221" s="34"/>
      <c r="P221" s="34"/>
      <c r="Q221" s="34"/>
      <c r="R221" s="34"/>
      <c r="S221" s="34"/>
      <c r="T221" s="34"/>
      <c r="U221" s="34"/>
      <c r="V221" s="34"/>
      <c r="W221" s="6"/>
      <c r="X221" s="6"/>
      <c r="Y221" s="6"/>
      <c r="Z221" s="6"/>
      <c r="AA221" s="6"/>
      <c r="AB221" s="6"/>
    </row>
    <row r="222" ht="15.75" customHeight="1">
      <c r="A222" s="30">
        <v>19.0</v>
      </c>
      <c r="B222" s="31" t="s">
        <v>48</v>
      </c>
      <c r="C222" s="32" t="s">
        <v>397</v>
      </c>
      <c r="D222" s="32" t="s">
        <v>398</v>
      </c>
      <c r="E222" s="32">
        <v>6.0</v>
      </c>
      <c r="F222" s="32">
        <v>7.0</v>
      </c>
      <c r="G222" s="32">
        <v>7.0</v>
      </c>
      <c r="H222" s="32">
        <v>7.0</v>
      </c>
      <c r="I222" s="33" t="s">
        <v>688</v>
      </c>
      <c r="J222" s="34"/>
      <c r="K222" s="34"/>
      <c r="L222" s="34"/>
      <c r="M222" s="34"/>
      <c r="N222" s="34"/>
      <c r="O222" s="34"/>
      <c r="P222" s="34"/>
      <c r="Q222" s="34"/>
      <c r="R222" s="34"/>
      <c r="S222" s="34"/>
      <c r="T222" s="34"/>
      <c r="U222" s="34"/>
      <c r="V222" s="34"/>
      <c r="W222" s="6"/>
      <c r="X222" s="6"/>
      <c r="Y222" s="6"/>
      <c r="Z222" s="6"/>
      <c r="AA222" s="6"/>
      <c r="AB222" s="6"/>
    </row>
    <row r="223" ht="15.75" customHeight="1">
      <c r="A223" s="30">
        <v>19.0</v>
      </c>
      <c r="B223" s="31" t="s">
        <v>52</v>
      </c>
      <c r="C223" s="32" t="s">
        <v>397</v>
      </c>
      <c r="D223" s="32" t="s">
        <v>399</v>
      </c>
      <c r="E223" s="32">
        <v>6.0</v>
      </c>
      <c r="F223" s="32">
        <v>7.0</v>
      </c>
      <c r="G223" s="32">
        <v>7.0</v>
      </c>
      <c r="H223" s="32">
        <v>7.0</v>
      </c>
      <c r="I223" s="33" t="s">
        <v>688</v>
      </c>
      <c r="J223" s="34"/>
      <c r="K223" s="34"/>
      <c r="L223" s="34"/>
      <c r="M223" s="34"/>
      <c r="N223" s="34"/>
      <c r="O223" s="34"/>
      <c r="P223" s="34"/>
      <c r="Q223" s="34"/>
      <c r="R223" s="34"/>
      <c r="S223" s="34"/>
      <c r="T223" s="34"/>
      <c r="U223" s="34"/>
      <c r="V223" s="34"/>
      <c r="W223" s="6"/>
      <c r="X223" s="6"/>
      <c r="Y223" s="6"/>
      <c r="Z223" s="6"/>
      <c r="AA223" s="6"/>
      <c r="AB223" s="6"/>
    </row>
    <row r="224" ht="15.75" customHeight="1">
      <c r="A224" s="30">
        <v>19.0</v>
      </c>
      <c r="B224" s="31" t="s">
        <v>54</v>
      </c>
      <c r="C224" s="32" t="s">
        <v>397</v>
      </c>
      <c r="D224" s="32" t="s">
        <v>400</v>
      </c>
      <c r="E224" s="32">
        <v>5.0</v>
      </c>
      <c r="F224" s="32">
        <v>7.0</v>
      </c>
      <c r="G224" s="32">
        <v>7.0</v>
      </c>
      <c r="H224" s="32">
        <v>7.0</v>
      </c>
      <c r="I224" s="33" t="s">
        <v>689</v>
      </c>
      <c r="J224" s="34"/>
      <c r="K224" s="34"/>
      <c r="L224" s="34"/>
      <c r="M224" s="34"/>
      <c r="N224" s="34"/>
      <c r="O224" s="34"/>
      <c r="P224" s="34"/>
      <c r="Q224" s="34"/>
      <c r="R224" s="34"/>
      <c r="S224" s="34"/>
      <c r="T224" s="34"/>
      <c r="U224" s="34"/>
      <c r="V224" s="34"/>
      <c r="W224" s="6"/>
      <c r="X224" s="6"/>
      <c r="Y224" s="6"/>
      <c r="Z224" s="6"/>
      <c r="AA224" s="6"/>
      <c r="AB224" s="6"/>
    </row>
    <row r="225" ht="15.75" customHeight="1">
      <c r="A225" s="30">
        <v>19.0</v>
      </c>
      <c r="B225" s="31" t="s">
        <v>58</v>
      </c>
      <c r="C225" s="32" t="s">
        <v>397</v>
      </c>
      <c r="D225" s="32" t="s">
        <v>401</v>
      </c>
      <c r="E225" s="32">
        <v>6.0</v>
      </c>
      <c r="F225" s="32">
        <v>7.0</v>
      </c>
      <c r="G225" s="32">
        <v>7.0</v>
      </c>
      <c r="H225" s="32">
        <v>7.0</v>
      </c>
      <c r="I225" s="33" t="s">
        <v>688</v>
      </c>
      <c r="J225" s="34"/>
      <c r="K225" s="34"/>
      <c r="L225" s="34"/>
      <c r="M225" s="34"/>
      <c r="N225" s="34"/>
      <c r="O225" s="34"/>
      <c r="P225" s="34"/>
      <c r="Q225" s="34"/>
      <c r="R225" s="34"/>
      <c r="S225" s="34"/>
      <c r="T225" s="34"/>
      <c r="U225" s="34"/>
      <c r="V225" s="34"/>
      <c r="W225" s="6"/>
      <c r="X225" s="6"/>
      <c r="Y225" s="6"/>
      <c r="Z225" s="6"/>
      <c r="AA225" s="6"/>
      <c r="AB225" s="6"/>
    </row>
    <row r="226" ht="15.75" customHeight="1">
      <c r="A226" s="30">
        <v>1592.0</v>
      </c>
      <c r="B226" s="31" t="s">
        <v>48</v>
      </c>
      <c r="C226" s="32" t="s">
        <v>402</v>
      </c>
      <c r="D226" s="32" t="s">
        <v>403</v>
      </c>
      <c r="E226" s="32">
        <v>6.0</v>
      </c>
      <c r="F226" s="32">
        <v>7.0</v>
      </c>
      <c r="G226" s="32">
        <v>7.0</v>
      </c>
      <c r="H226" s="32">
        <v>7.0</v>
      </c>
      <c r="I226" s="33"/>
      <c r="J226" s="34"/>
      <c r="K226" s="34"/>
      <c r="L226" s="34"/>
      <c r="M226" s="34"/>
      <c r="N226" s="34"/>
      <c r="O226" s="34"/>
      <c r="P226" s="34"/>
      <c r="Q226" s="34"/>
      <c r="R226" s="34"/>
      <c r="S226" s="34"/>
      <c r="T226" s="34"/>
      <c r="U226" s="34"/>
      <c r="V226" s="34"/>
      <c r="W226" s="6"/>
      <c r="X226" s="6"/>
      <c r="Y226" s="6"/>
      <c r="Z226" s="6"/>
      <c r="AA226" s="6"/>
      <c r="AB226" s="6"/>
    </row>
    <row r="227" ht="15.75" customHeight="1">
      <c r="A227" s="30">
        <v>1592.0</v>
      </c>
      <c r="B227" s="31" t="s">
        <v>52</v>
      </c>
      <c r="C227" s="32" t="s">
        <v>402</v>
      </c>
      <c r="D227" s="32" t="s">
        <v>405</v>
      </c>
      <c r="E227" s="32">
        <v>7.0</v>
      </c>
      <c r="F227" s="32">
        <v>7.0</v>
      </c>
      <c r="G227" s="32">
        <v>7.0</v>
      </c>
      <c r="H227" s="32">
        <v>7.0</v>
      </c>
      <c r="I227" s="35"/>
      <c r="J227" s="34"/>
      <c r="K227" s="34"/>
      <c r="L227" s="34"/>
      <c r="M227" s="34"/>
      <c r="N227" s="34"/>
      <c r="O227" s="34"/>
      <c r="P227" s="34"/>
      <c r="Q227" s="34"/>
      <c r="R227" s="34"/>
      <c r="S227" s="34"/>
      <c r="T227" s="34"/>
      <c r="U227" s="34"/>
      <c r="V227" s="34"/>
      <c r="W227" s="6"/>
      <c r="X227" s="6"/>
      <c r="Y227" s="6"/>
      <c r="Z227" s="6"/>
      <c r="AA227" s="6"/>
      <c r="AB227" s="6"/>
    </row>
    <row r="228" ht="15.75" customHeight="1">
      <c r="A228" s="30">
        <v>1592.0</v>
      </c>
      <c r="B228" s="31" t="s">
        <v>54</v>
      </c>
      <c r="C228" s="32" t="s">
        <v>402</v>
      </c>
      <c r="D228" s="32" t="s">
        <v>406</v>
      </c>
      <c r="E228" s="32">
        <v>7.0</v>
      </c>
      <c r="F228" s="32">
        <v>7.0</v>
      </c>
      <c r="G228" s="32">
        <v>7.0</v>
      </c>
      <c r="H228" s="32">
        <v>7.0</v>
      </c>
      <c r="I228" s="35"/>
      <c r="J228" s="34"/>
      <c r="K228" s="34"/>
      <c r="L228" s="34"/>
      <c r="M228" s="34"/>
      <c r="N228" s="34"/>
      <c r="O228" s="34"/>
      <c r="P228" s="34"/>
      <c r="Q228" s="34"/>
      <c r="R228" s="34"/>
      <c r="S228" s="34"/>
      <c r="T228" s="34"/>
      <c r="U228" s="34"/>
      <c r="V228" s="34"/>
      <c r="W228" s="6"/>
      <c r="X228" s="6"/>
      <c r="Y228" s="6"/>
      <c r="Z228" s="6"/>
      <c r="AA228" s="6"/>
      <c r="AB228" s="6"/>
    </row>
    <row r="229" ht="15.75" customHeight="1">
      <c r="A229" s="30">
        <v>1592.0</v>
      </c>
      <c r="B229" s="31" t="s">
        <v>58</v>
      </c>
      <c r="C229" s="32" t="s">
        <v>402</v>
      </c>
      <c r="D229" s="32" t="s">
        <v>407</v>
      </c>
      <c r="E229" s="32">
        <v>7.0</v>
      </c>
      <c r="F229" s="32">
        <v>7.0</v>
      </c>
      <c r="G229" s="32">
        <v>7.0</v>
      </c>
      <c r="H229" s="32">
        <v>7.0</v>
      </c>
      <c r="I229" s="35"/>
      <c r="J229" s="34"/>
      <c r="K229" s="34"/>
      <c r="L229" s="34"/>
      <c r="M229" s="34"/>
      <c r="N229" s="34"/>
      <c r="O229" s="34"/>
      <c r="P229" s="34"/>
      <c r="Q229" s="34"/>
      <c r="R229" s="34"/>
      <c r="S229" s="34"/>
      <c r="T229" s="34"/>
      <c r="U229" s="34"/>
      <c r="V229" s="34"/>
      <c r="W229" s="6"/>
      <c r="X229" s="6"/>
      <c r="Y229" s="6"/>
      <c r="Z229" s="6"/>
      <c r="AA229" s="6"/>
      <c r="AB229" s="6"/>
    </row>
    <row r="230" ht="15.75" customHeight="1">
      <c r="A230" s="30">
        <v>1505.0</v>
      </c>
      <c r="B230" s="31" t="s">
        <v>48</v>
      </c>
      <c r="C230" s="32" t="s">
        <v>408</v>
      </c>
      <c r="D230" s="32" t="s">
        <v>409</v>
      </c>
      <c r="E230" s="32">
        <v>7.0</v>
      </c>
      <c r="F230" s="32">
        <v>7.0</v>
      </c>
      <c r="G230" s="32">
        <v>7.0</v>
      </c>
      <c r="H230" s="32">
        <v>7.0</v>
      </c>
      <c r="I230" s="35"/>
      <c r="J230" s="34"/>
      <c r="K230" s="34"/>
      <c r="L230" s="34"/>
      <c r="M230" s="34"/>
      <c r="N230" s="34"/>
      <c r="O230" s="34"/>
      <c r="P230" s="34"/>
      <c r="Q230" s="34"/>
      <c r="R230" s="34"/>
      <c r="S230" s="34"/>
      <c r="T230" s="34"/>
      <c r="U230" s="34"/>
      <c r="V230" s="34"/>
      <c r="W230" s="6"/>
      <c r="X230" s="6"/>
      <c r="Y230" s="6"/>
      <c r="Z230" s="6"/>
      <c r="AA230" s="6"/>
      <c r="AB230" s="6"/>
    </row>
    <row r="231" ht="15.75" customHeight="1">
      <c r="A231" s="30">
        <v>1505.0</v>
      </c>
      <c r="B231" s="31" t="s">
        <v>52</v>
      </c>
      <c r="C231" s="32" t="s">
        <v>408</v>
      </c>
      <c r="D231" s="32" t="s">
        <v>410</v>
      </c>
      <c r="E231" s="32">
        <v>7.0</v>
      </c>
      <c r="F231" s="32">
        <v>7.0</v>
      </c>
      <c r="G231" s="32">
        <v>7.0</v>
      </c>
      <c r="H231" s="32">
        <v>7.0</v>
      </c>
      <c r="I231" s="35"/>
      <c r="J231" s="34"/>
      <c r="K231" s="34"/>
      <c r="L231" s="34"/>
      <c r="M231" s="34"/>
      <c r="N231" s="34"/>
      <c r="O231" s="34"/>
      <c r="P231" s="34"/>
      <c r="Q231" s="34"/>
      <c r="R231" s="34"/>
      <c r="S231" s="34"/>
      <c r="T231" s="34"/>
      <c r="U231" s="34"/>
      <c r="V231" s="34"/>
      <c r="W231" s="6"/>
      <c r="X231" s="6"/>
      <c r="Y231" s="6"/>
      <c r="Z231" s="6"/>
      <c r="AA231" s="6"/>
      <c r="AB231" s="6"/>
    </row>
    <row r="232" ht="15.75" customHeight="1">
      <c r="A232" s="30">
        <v>1505.0</v>
      </c>
      <c r="B232" s="31" t="s">
        <v>54</v>
      </c>
      <c r="C232" s="32" t="s">
        <v>408</v>
      </c>
      <c r="D232" s="32" t="s">
        <v>410</v>
      </c>
      <c r="E232" s="32">
        <v>7.0</v>
      </c>
      <c r="F232" s="32">
        <v>7.0</v>
      </c>
      <c r="G232" s="32">
        <v>7.0</v>
      </c>
      <c r="H232" s="32">
        <v>7.0</v>
      </c>
      <c r="I232" s="35"/>
      <c r="J232" s="34"/>
      <c r="K232" s="34"/>
      <c r="L232" s="34"/>
      <c r="M232" s="34"/>
      <c r="N232" s="34"/>
      <c r="O232" s="34"/>
      <c r="P232" s="34"/>
      <c r="Q232" s="34"/>
      <c r="R232" s="34"/>
      <c r="S232" s="34"/>
      <c r="T232" s="34"/>
      <c r="U232" s="34"/>
      <c r="V232" s="34"/>
      <c r="W232" s="6"/>
      <c r="X232" s="6"/>
      <c r="Y232" s="6"/>
      <c r="Z232" s="6"/>
      <c r="AA232" s="6"/>
      <c r="AB232" s="6"/>
    </row>
    <row r="233" ht="15.75" customHeight="1">
      <c r="A233" s="30">
        <v>1505.0</v>
      </c>
      <c r="B233" s="31" t="s">
        <v>58</v>
      </c>
      <c r="C233" s="32" t="s">
        <v>408</v>
      </c>
      <c r="D233" s="32" t="s">
        <v>411</v>
      </c>
      <c r="E233" s="32">
        <v>7.0</v>
      </c>
      <c r="F233" s="32">
        <v>7.0</v>
      </c>
      <c r="G233" s="32">
        <v>7.0</v>
      </c>
      <c r="H233" s="32">
        <v>7.0</v>
      </c>
      <c r="I233" s="35"/>
      <c r="J233" s="34"/>
      <c r="K233" s="34"/>
      <c r="L233" s="34"/>
      <c r="M233" s="34"/>
      <c r="N233" s="34"/>
      <c r="O233" s="34"/>
      <c r="P233" s="34"/>
      <c r="Q233" s="34"/>
      <c r="R233" s="34"/>
      <c r="S233" s="34"/>
      <c r="T233" s="34"/>
      <c r="U233" s="34"/>
      <c r="V233" s="34"/>
      <c r="W233" s="6"/>
      <c r="X233" s="6"/>
      <c r="Y233" s="6"/>
      <c r="Z233" s="6"/>
      <c r="AA233" s="6"/>
      <c r="AB233" s="6"/>
    </row>
    <row r="234" ht="15.75" customHeight="1">
      <c r="A234" s="30">
        <v>896.0</v>
      </c>
      <c r="B234" s="31" t="s">
        <v>48</v>
      </c>
      <c r="C234" s="32" t="s">
        <v>412</v>
      </c>
      <c r="D234" s="32" t="s">
        <v>413</v>
      </c>
      <c r="E234" s="32">
        <v>7.0</v>
      </c>
      <c r="F234" s="32">
        <v>7.0</v>
      </c>
      <c r="G234" s="32">
        <v>7.0</v>
      </c>
      <c r="H234" s="32">
        <v>7.0</v>
      </c>
      <c r="I234" s="35"/>
      <c r="J234" s="34"/>
      <c r="K234" s="34"/>
      <c r="L234" s="34"/>
      <c r="M234" s="34"/>
      <c r="N234" s="34"/>
      <c r="O234" s="34"/>
      <c r="P234" s="34"/>
      <c r="Q234" s="34"/>
      <c r="R234" s="34"/>
      <c r="S234" s="34"/>
      <c r="T234" s="34"/>
      <c r="U234" s="34"/>
      <c r="V234" s="34"/>
      <c r="W234" s="6"/>
      <c r="X234" s="6"/>
      <c r="Y234" s="6"/>
      <c r="Z234" s="6"/>
      <c r="AA234" s="6"/>
      <c r="AB234" s="6"/>
    </row>
    <row r="235" ht="15.75" customHeight="1">
      <c r="A235" s="30">
        <v>896.0</v>
      </c>
      <c r="B235" s="31" t="s">
        <v>52</v>
      </c>
      <c r="C235" s="32" t="s">
        <v>412</v>
      </c>
      <c r="D235" s="32" t="s">
        <v>415</v>
      </c>
      <c r="E235" s="32">
        <v>7.0</v>
      </c>
      <c r="F235" s="32">
        <v>7.0</v>
      </c>
      <c r="G235" s="32">
        <v>7.0</v>
      </c>
      <c r="H235" s="32">
        <v>7.0</v>
      </c>
      <c r="I235" s="35"/>
      <c r="J235" s="34"/>
      <c r="K235" s="34"/>
      <c r="L235" s="34"/>
      <c r="M235" s="34"/>
      <c r="N235" s="34"/>
      <c r="O235" s="34"/>
      <c r="P235" s="34"/>
      <c r="Q235" s="34"/>
      <c r="R235" s="34"/>
      <c r="S235" s="34"/>
      <c r="T235" s="34"/>
      <c r="U235" s="34"/>
      <c r="V235" s="34"/>
      <c r="W235" s="6"/>
      <c r="X235" s="6"/>
      <c r="Y235" s="6"/>
      <c r="Z235" s="6"/>
      <c r="AA235" s="6"/>
      <c r="AB235" s="6"/>
    </row>
    <row r="236" ht="15.75" customHeight="1">
      <c r="A236" s="30">
        <v>896.0</v>
      </c>
      <c r="B236" s="31" t="s">
        <v>54</v>
      </c>
      <c r="C236" s="32" t="s">
        <v>412</v>
      </c>
      <c r="D236" s="32" t="s">
        <v>415</v>
      </c>
      <c r="E236" s="32">
        <v>7.0</v>
      </c>
      <c r="F236" s="32">
        <v>7.0</v>
      </c>
      <c r="G236" s="32">
        <v>7.0</v>
      </c>
      <c r="H236" s="32">
        <v>7.0</v>
      </c>
      <c r="I236" s="35"/>
      <c r="J236" s="34"/>
      <c r="K236" s="34"/>
      <c r="L236" s="34"/>
      <c r="M236" s="34"/>
      <c r="N236" s="34"/>
      <c r="O236" s="34"/>
      <c r="P236" s="34"/>
      <c r="Q236" s="34"/>
      <c r="R236" s="34"/>
      <c r="S236" s="34"/>
      <c r="T236" s="34"/>
      <c r="U236" s="34"/>
      <c r="V236" s="34"/>
      <c r="W236" s="6"/>
      <c r="X236" s="6"/>
      <c r="Y236" s="6"/>
      <c r="Z236" s="6"/>
      <c r="AA236" s="6"/>
      <c r="AB236" s="6"/>
    </row>
    <row r="237" ht="15.75" customHeight="1">
      <c r="A237" s="30">
        <v>896.0</v>
      </c>
      <c r="B237" s="31" t="s">
        <v>58</v>
      </c>
      <c r="C237" s="32" t="s">
        <v>412</v>
      </c>
      <c r="D237" s="32" t="s">
        <v>416</v>
      </c>
      <c r="E237" s="32">
        <v>7.0</v>
      </c>
      <c r="F237" s="32">
        <v>7.0</v>
      </c>
      <c r="G237" s="32">
        <v>7.0</v>
      </c>
      <c r="H237" s="32">
        <v>7.0</v>
      </c>
      <c r="I237" s="35"/>
      <c r="J237" s="34"/>
      <c r="K237" s="34"/>
      <c r="L237" s="34"/>
      <c r="M237" s="34"/>
      <c r="N237" s="34"/>
      <c r="O237" s="34"/>
      <c r="P237" s="34"/>
      <c r="Q237" s="34"/>
      <c r="R237" s="34"/>
      <c r="S237" s="34"/>
      <c r="T237" s="34"/>
      <c r="U237" s="34"/>
      <c r="V237" s="34"/>
      <c r="W237" s="6"/>
      <c r="X237" s="6"/>
      <c r="Y237" s="6"/>
      <c r="Z237" s="6"/>
      <c r="AA237" s="6"/>
      <c r="AB237" s="6"/>
    </row>
    <row r="238" ht="15.75" customHeight="1">
      <c r="A238" s="30">
        <v>1437.0</v>
      </c>
      <c r="B238" s="31" t="s">
        <v>48</v>
      </c>
      <c r="C238" s="32" t="s">
        <v>417</v>
      </c>
      <c r="D238" s="32" t="s">
        <v>418</v>
      </c>
      <c r="E238" s="32">
        <v>7.0</v>
      </c>
      <c r="F238" s="32">
        <v>7.0</v>
      </c>
      <c r="G238" s="32">
        <v>6.0</v>
      </c>
      <c r="H238" s="32">
        <v>7.0</v>
      </c>
      <c r="I238" s="33" t="s">
        <v>690</v>
      </c>
      <c r="J238" s="34"/>
      <c r="K238" s="34"/>
      <c r="L238" s="34"/>
      <c r="M238" s="34"/>
      <c r="N238" s="34"/>
      <c r="O238" s="34"/>
      <c r="P238" s="34"/>
      <c r="Q238" s="34"/>
      <c r="R238" s="34"/>
      <c r="S238" s="34"/>
      <c r="T238" s="34"/>
      <c r="U238" s="34"/>
      <c r="V238" s="34"/>
      <c r="W238" s="6"/>
      <c r="X238" s="6"/>
      <c r="Y238" s="6"/>
      <c r="Z238" s="6"/>
      <c r="AA238" s="6"/>
      <c r="AB238" s="6"/>
    </row>
    <row r="239" ht="15.75" customHeight="1">
      <c r="A239" s="30">
        <v>1437.0</v>
      </c>
      <c r="B239" s="31" t="s">
        <v>52</v>
      </c>
      <c r="C239" s="32" t="s">
        <v>417</v>
      </c>
      <c r="D239" s="32" t="s">
        <v>420</v>
      </c>
      <c r="E239" s="32">
        <v>6.0</v>
      </c>
      <c r="F239" s="32">
        <v>7.0</v>
      </c>
      <c r="G239" s="32">
        <v>7.0</v>
      </c>
      <c r="H239" s="32">
        <v>7.0</v>
      </c>
      <c r="I239" s="33" t="s">
        <v>691</v>
      </c>
      <c r="J239" s="34"/>
      <c r="K239" s="34"/>
      <c r="L239" s="34"/>
      <c r="M239" s="34"/>
      <c r="N239" s="34"/>
      <c r="O239" s="34"/>
      <c r="P239" s="34"/>
      <c r="Q239" s="34"/>
      <c r="R239" s="34"/>
      <c r="S239" s="34"/>
      <c r="T239" s="34"/>
      <c r="U239" s="34"/>
      <c r="V239" s="34"/>
      <c r="W239" s="6"/>
      <c r="X239" s="6"/>
      <c r="Y239" s="6"/>
      <c r="Z239" s="6"/>
      <c r="AA239" s="6"/>
      <c r="AB239" s="6"/>
    </row>
    <row r="240" ht="15.75" customHeight="1">
      <c r="A240" s="30">
        <v>1437.0</v>
      </c>
      <c r="B240" s="31" t="s">
        <v>54</v>
      </c>
      <c r="C240" s="32" t="s">
        <v>417</v>
      </c>
      <c r="D240" s="32" t="s">
        <v>421</v>
      </c>
      <c r="E240" s="32">
        <v>6.0</v>
      </c>
      <c r="F240" s="32">
        <v>7.0</v>
      </c>
      <c r="G240" s="32">
        <v>7.0</v>
      </c>
      <c r="H240" s="32">
        <v>7.0</v>
      </c>
      <c r="I240" s="33" t="s">
        <v>691</v>
      </c>
      <c r="J240" s="34"/>
      <c r="K240" s="34"/>
      <c r="L240" s="34"/>
      <c r="M240" s="34"/>
      <c r="N240" s="34"/>
      <c r="O240" s="34"/>
      <c r="P240" s="34"/>
      <c r="Q240" s="34"/>
      <c r="R240" s="34"/>
      <c r="S240" s="34"/>
      <c r="T240" s="34"/>
      <c r="U240" s="34"/>
      <c r="V240" s="34"/>
      <c r="W240" s="6"/>
      <c r="X240" s="6"/>
      <c r="Y240" s="6"/>
      <c r="Z240" s="6"/>
      <c r="AA240" s="6"/>
      <c r="AB240" s="6"/>
    </row>
    <row r="241" ht="15.75" customHeight="1">
      <c r="A241" s="30">
        <v>1437.0</v>
      </c>
      <c r="B241" s="31" t="s">
        <v>58</v>
      </c>
      <c r="C241" s="32" t="s">
        <v>417</v>
      </c>
      <c r="D241" s="32" t="s">
        <v>422</v>
      </c>
      <c r="E241" s="32">
        <v>7.0</v>
      </c>
      <c r="F241" s="32">
        <v>7.0</v>
      </c>
      <c r="G241" s="32">
        <v>7.0</v>
      </c>
      <c r="H241" s="32">
        <v>5.0</v>
      </c>
      <c r="I241" s="33" t="s">
        <v>692</v>
      </c>
      <c r="J241" s="34"/>
      <c r="K241" s="34"/>
      <c r="L241" s="34"/>
      <c r="M241" s="34"/>
      <c r="N241" s="34"/>
      <c r="O241" s="34"/>
      <c r="P241" s="34"/>
      <c r="Q241" s="34"/>
      <c r="R241" s="34"/>
      <c r="S241" s="34"/>
      <c r="T241" s="34"/>
      <c r="U241" s="34"/>
      <c r="V241" s="34"/>
      <c r="W241" s="6"/>
      <c r="X241" s="6"/>
      <c r="Y241" s="6"/>
      <c r="Z241" s="6"/>
      <c r="AA241" s="6"/>
      <c r="AB241" s="6"/>
    </row>
    <row r="242" ht="15.75" customHeight="1">
      <c r="A242" s="30">
        <v>1161.0</v>
      </c>
      <c r="B242" s="31" t="s">
        <v>48</v>
      </c>
      <c r="C242" s="32" t="s">
        <v>424</v>
      </c>
      <c r="D242" s="32" t="s">
        <v>425</v>
      </c>
      <c r="E242" s="32">
        <v>6.0</v>
      </c>
      <c r="F242" s="32">
        <v>7.0</v>
      </c>
      <c r="G242" s="32">
        <v>7.0</v>
      </c>
      <c r="H242" s="32">
        <v>7.0</v>
      </c>
      <c r="I242" s="33" t="s">
        <v>693</v>
      </c>
      <c r="J242" s="34"/>
      <c r="K242" s="34"/>
      <c r="L242" s="34"/>
      <c r="M242" s="34"/>
      <c r="N242" s="34"/>
      <c r="O242" s="34"/>
      <c r="P242" s="34"/>
      <c r="Q242" s="34"/>
      <c r="R242" s="34"/>
      <c r="S242" s="34"/>
      <c r="T242" s="34"/>
      <c r="U242" s="34"/>
      <c r="V242" s="34"/>
      <c r="W242" s="6"/>
      <c r="X242" s="6"/>
      <c r="Y242" s="6"/>
      <c r="Z242" s="6"/>
      <c r="AA242" s="6"/>
      <c r="AB242" s="6"/>
    </row>
    <row r="243" ht="15.75" customHeight="1">
      <c r="A243" s="30">
        <v>1161.0</v>
      </c>
      <c r="B243" s="31" t="s">
        <v>52</v>
      </c>
      <c r="C243" s="32" t="s">
        <v>424</v>
      </c>
      <c r="D243" s="32" t="s">
        <v>427</v>
      </c>
      <c r="E243" s="32">
        <v>6.0</v>
      </c>
      <c r="F243" s="32">
        <v>7.0</v>
      </c>
      <c r="G243" s="32">
        <v>7.0</v>
      </c>
      <c r="H243" s="32">
        <v>7.0</v>
      </c>
      <c r="I243" s="33" t="s">
        <v>694</v>
      </c>
      <c r="J243" s="34"/>
      <c r="K243" s="34"/>
      <c r="L243" s="34"/>
      <c r="M243" s="34"/>
      <c r="N243" s="34"/>
      <c r="O243" s="34"/>
      <c r="P243" s="34"/>
      <c r="Q243" s="34"/>
      <c r="R243" s="34"/>
      <c r="S243" s="34"/>
      <c r="T243" s="34"/>
      <c r="U243" s="34"/>
      <c r="V243" s="34"/>
      <c r="W243" s="6"/>
      <c r="X243" s="6"/>
      <c r="Y243" s="6"/>
      <c r="Z243" s="6"/>
      <c r="AA243" s="6"/>
      <c r="AB243" s="6"/>
    </row>
    <row r="244" ht="15.75" customHeight="1">
      <c r="A244" s="30">
        <v>1161.0</v>
      </c>
      <c r="B244" s="31" t="s">
        <v>54</v>
      </c>
      <c r="C244" s="32" t="s">
        <v>424</v>
      </c>
      <c r="D244" s="32" t="s">
        <v>428</v>
      </c>
      <c r="E244" s="32">
        <v>6.0</v>
      </c>
      <c r="F244" s="32">
        <v>7.0</v>
      </c>
      <c r="G244" s="32">
        <v>7.0</v>
      </c>
      <c r="H244" s="32">
        <v>7.0</v>
      </c>
      <c r="I244" s="33" t="s">
        <v>694</v>
      </c>
      <c r="J244" s="34"/>
      <c r="K244" s="34"/>
      <c r="L244" s="34"/>
      <c r="M244" s="34"/>
      <c r="N244" s="34"/>
      <c r="O244" s="34"/>
      <c r="P244" s="34"/>
      <c r="Q244" s="34"/>
      <c r="R244" s="34"/>
      <c r="S244" s="34"/>
      <c r="T244" s="34"/>
      <c r="U244" s="34"/>
      <c r="V244" s="34"/>
      <c r="W244" s="6"/>
      <c r="X244" s="6"/>
      <c r="Y244" s="6"/>
      <c r="Z244" s="6"/>
      <c r="AA244" s="6"/>
      <c r="AB244" s="6"/>
    </row>
    <row r="245" ht="15.75" customHeight="1">
      <c r="A245" s="30">
        <v>1161.0</v>
      </c>
      <c r="B245" s="31" t="s">
        <v>58</v>
      </c>
      <c r="C245" s="32" t="s">
        <v>424</v>
      </c>
      <c r="D245" s="32" t="s">
        <v>429</v>
      </c>
      <c r="E245" s="32">
        <v>7.0</v>
      </c>
      <c r="F245" s="32">
        <v>7.0</v>
      </c>
      <c r="G245" s="32">
        <v>7.0</v>
      </c>
      <c r="H245" s="32">
        <v>6.0</v>
      </c>
      <c r="I245" s="33" t="s">
        <v>695</v>
      </c>
      <c r="J245" s="34"/>
      <c r="K245" s="34"/>
      <c r="L245" s="34"/>
      <c r="M245" s="34"/>
      <c r="N245" s="34"/>
      <c r="O245" s="34"/>
      <c r="P245" s="34"/>
      <c r="Q245" s="34"/>
      <c r="R245" s="34"/>
      <c r="S245" s="34"/>
      <c r="T245" s="34"/>
      <c r="U245" s="34"/>
      <c r="V245" s="34"/>
      <c r="W245" s="6"/>
      <c r="X245" s="6"/>
      <c r="Y245" s="6"/>
      <c r="Z245" s="6"/>
      <c r="AA245" s="6"/>
      <c r="AB245" s="6"/>
    </row>
    <row r="246" ht="15.75" customHeight="1">
      <c r="A246" s="30">
        <v>1224.0</v>
      </c>
      <c r="B246" s="31" t="s">
        <v>48</v>
      </c>
      <c r="C246" s="32" t="s">
        <v>431</v>
      </c>
      <c r="D246" s="32" t="s">
        <v>432</v>
      </c>
      <c r="E246" s="32">
        <v>7.0</v>
      </c>
      <c r="F246" s="32">
        <v>7.0</v>
      </c>
      <c r="G246" s="32">
        <v>7.0</v>
      </c>
      <c r="H246" s="32">
        <v>7.0</v>
      </c>
      <c r="I246" s="35"/>
      <c r="J246" s="34"/>
      <c r="K246" s="34"/>
      <c r="L246" s="34"/>
      <c r="M246" s="34"/>
      <c r="N246" s="34"/>
      <c r="O246" s="34"/>
      <c r="P246" s="34"/>
      <c r="Q246" s="34"/>
      <c r="R246" s="34"/>
      <c r="S246" s="34"/>
      <c r="T246" s="34"/>
      <c r="U246" s="34"/>
      <c r="V246" s="34"/>
      <c r="W246" s="6"/>
      <c r="X246" s="6"/>
      <c r="Y246" s="6"/>
      <c r="Z246" s="6"/>
      <c r="AA246" s="6"/>
      <c r="AB246" s="6"/>
    </row>
    <row r="247" ht="15.75" customHeight="1">
      <c r="A247" s="30">
        <v>1224.0</v>
      </c>
      <c r="B247" s="31" t="s">
        <v>52</v>
      </c>
      <c r="C247" s="32" t="s">
        <v>431</v>
      </c>
      <c r="D247" s="32" t="s">
        <v>433</v>
      </c>
      <c r="E247" s="32">
        <v>7.0</v>
      </c>
      <c r="F247" s="32">
        <v>7.0</v>
      </c>
      <c r="G247" s="32">
        <v>7.0</v>
      </c>
      <c r="H247" s="32">
        <v>7.0</v>
      </c>
      <c r="I247" s="35"/>
      <c r="J247" s="34"/>
      <c r="K247" s="34"/>
      <c r="L247" s="34"/>
      <c r="M247" s="34"/>
      <c r="N247" s="34"/>
      <c r="O247" s="34"/>
      <c r="P247" s="34"/>
      <c r="Q247" s="34"/>
      <c r="R247" s="34"/>
      <c r="S247" s="34"/>
      <c r="T247" s="34"/>
      <c r="U247" s="34"/>
      <c r="V247" s="34"/>
      <c r="W247" s="6"/>
      <c r="X247" s="6"/>
      <c r="Y247" s="6"/>
      <c r="Z247" s="6"/>
      <c r="AA247" s="6"/>
      <c r="AB247" s="6"/>
    </row>
    <row r="248" ht="15.75" customHeight="1">
      <c r="A248" s="30">
        <v>1224.0</v>
      </c>
      <c r="B248" s="31" t="s">
        <v>54</v>
      </c>
      <c r="C248" s="32" t="s">
        <v>431</v>
      </c>
      <c r="D248" s="32" t="s">
        <v>433</v>
      </c>
      <c r="E248" s="32">
        <v>7.0</v>
      </c>
      <c r="F248" s="32">
        <v>7.0</v>
      </c>
      <c r="G248" s="32">
        <v>7.0</v>
      </c>
      <c r="H248" s="32">
        <v>7.0</v>
      </c>
      <c r="I248" s="35"/>
      <c r="J248" s="34"/>
      <c r="K248" s="34"/>
      <c r="L248" s="34"/>
      <c r="M248" s="34"/>
      <c r="N248" s="34"/>
      <c r="O248" s="34"/>
      <c r="P248" s="34"/>
      <c r="Q248" s="34"/>
      <c r="R248" s="34"/>
      <c r="S248" s="34"/>
      <c r="T248" s="34"/>
      <c r="U248" s="34"/>
      <c r="V248" s="34"/>
      <c r="W248" s="6"/>
      <c r="X248" s="6"/>
      <c r="Y248" s="6"/>
      <c r="Z248" s="6"/>
      <c r="AA248" s="6"/>
      <c r="AB248" s="6"/>
    </row>
    <row r="249" ht="15.75" customHeight="1">
      <c r="A249" s="30">
        <v>1224.0</v>
      </c>
      <c r="B249" s="31" t="s">
        <v>58</v>
      </c>
      <c r="C249" s="32" t="s">
        <v>431</v>
      </c>
      <c r="D249" s="32" t="s">
        <v>434</v>
      </c>
      <c r="E249" s="32">
        <v>7.0</v>
      </c>
      <c r="F249" s="32">
        <v>7.0</v>
      </c>
      <c r="G249" s="32">
        <v>7.0</v>
      </c>
      <c r="H249" s="32">
        <v>6.0</v>
      </c>
      <c r="I249" s="33" t="s">
        <v>651</v>
      </c>
      <c r="J249" s="34"/>
      <c r="K249" s="34"/>
      <c r="L249" s="34"/>
      <c r="M249" s="34"/>
      <c r="N249" s="34"/>
      <c r="O249" s="34"/>
      <c r="P249" s="34"/>
      <c r="Q249" s="34"/>
      <c r="R249" s="34"/>
      <c r="S249" s="34"/>
      <c r="T249" s="34"/>
      <c r="U249" s="34"/>
      <c r="V249" s="34"/>
      <c r="W249" s="6"/>
      <c r="X249" s="6"/>
      <c r="Y249" s="6"/>
      <c r="Z249" s="6"/>
      <c r="AA249" s="6"/>
      <c r="AB249" s="6"/>
    </row>
    <row r="250" ht="15.75" customHeight="1">
      <c r="A250" s="30">
        <v>274.0</v>
      </c>
      <c r="B250" s="31" t="s">
        <v>48</v>
      </c>
      <c r="C250" s="32" t="s">
        <v>435</v>
      </c>
      <c r="D250" s="32" t="s">
        <v>436</v>
      </c>
      <c r="E250" s="32">
        <v>7.0</v>
      </c>
      <c r="F250" s="32">
        <v>7.0</v>
      </c>
      <c r="G250" s="32">
        <v>7.0</v>
      </c>
      <c r="H250" s="32">
        <v>7.0</v>
      </c>
      <c r="I250" s="35"/>
      <c r="J250" s="34"/>
      <c r="K250" s="34"/>
      <c r="L250" s="34"/>
      <c r="M250" s="34"/>
      <c r="N250" s="34"/>
      <c r="O250" s="34"/>
      <c r="P250" s="34"/>
      <c r="Q250" s="34"/>
      <c r="R250" s="34"/>
      <c r="S250" s="34"/>
      <c r="T250" s="34"/>
      <c r="U250" s="34"/>
      <c r="V250" s="34"/>
      <c r="W250" s="6"/>
      <c r="X250" s="6"/>
      <c r="Y250" s="6"/>
      <c r="Z250" s="6"/>
      <c r="AA250" s="6"/>
      <c r="AB250" s="6"/>
    </row>
    <row r="251" ht="15.75" customHeight="1">
      <c r="A251" s="30">
        <v>274.0</v>
      </c>
      <c r="B251" s="31" t="s">
        <v>52</v>
      </c>
      <c r="C251" s="32" t="s">
        <v>435</v>
      </c>
      <c r="D251" s="32" t="s">
        <v>437</v>
      </c>
      <c r="E251" s="32">
        <v>7.0</v>
      </c>
      <c r="F251" s="32">
        <v>7.0</v>
      </c>
      <c r="G251" s="32">
        <v>7.0</v>
      </c>
      <c r="H251" s="32">
        <v>7.0</v>
      </c>
      <c r="I251" s="33"/>
      <c r="J251" s="34"/>
      <c r="K251" s="34"/>
      <c r="L251" s="34"/>
      <c r="M251" s="34"/>
      <c r="N251" s="34"/>
      <c r="O251" s="34"/>
      <c r="P251" s="34"/>
      <c r="Q251" s="34"/>
      <c r="R251" s="34"/>
      <c r="S251" s="34"/>
      <c r="T251" s="34"/>
      <c r="U251" s="34"/>
      <c r="V251" s="34"/>
      <c r="W251" s="6"/>
      <c r="X251" s="6"/>
      <c r="Y251" s="6"/>
      <c r="Z251" s="6"/>
      <c r="AA251" s="6"/>
      <c r="AB251" s="6"/>
    </row>
    <row r="252" ht="15.75" customHeight="1">
      <c r="A252" s="30">
        <v>274.0</v>
      </c>
      <c r="B252" s="31" t="s">
        <v>54</v>
      </c>
      <c r="C252" s="32" t="s">
        <v>435</v>
      </c>
      <c r="D252" s="32" t="s">
        <v>438</v>
      </c>
      <c r="E252" s="32">
        <v>7.0</v>
      </c>
      <c r="F252" s="32">
        <v>7.0</v>
      </c>
      <c r="G252" s="32">
        <v>7.0</v>
      </c>
      <c r="H252" s="32">
        <v>7.0</v>
      </c>
      <c r="I252" s="35"/>
      <c r="J252" s="34"/>
      <c r="K252" s="34"/>
      <c r="L252" s="34"/>
      <c r="M252" s="34"/>
      <c r="N252" s="34"/>
      <c r="O252" s="34"/>
      <c r="P252" s="34"/>
      <c r="Q252" s="34"/>
      <c r="R252" s="34"/>
      <c r="S252" s="34"/>
      <c r="T252" s="34"/>
      <c r="U252" s="34"/>
      <c r="V252" s="34"/>
      <c r="W252" s="6"/>
      <c r="X252" s="6"/>
      <c r="Y252" s="6"/>
      <c r="Z252" s="6"/>
      <c r="AA252" s="6"/>
      <c r="AB252" s="6"/>
    </row>
    <row r="253" ht="15.75" customHeight="1">
      <c r="A253" s="30">
        <v>274.0</v>
      </c>
      <c r="B253" s="31" t="s">
        <v>58</v>
      </c>
      <c r="C253" s="32" t="s">
        <v>435</v>
      </c>
      <c r="D253" s="32" t="s">
        <v>439</v>
      </c>
      <c r="E253" s="32">
        <v>7.0</v>
      </c>
      <c r="F253" s="32">
        <v>7.0</v>
      </c>
      <c r="G253" s="32">
        <v>7.0</v>
      </c>
      <c r="H253" s="32">
        <v>7.0</v>
      </c>
      <c r="I253" s="35"/>
      <c r="J253" s="34"/>
      <c r="K253" s="34"/>
      <c r="L253" s="34"/>
      <c r="M253" s="34"/>
      <c r="N253" s="34"/>
      <c r="O253" s="34"/>
      <c r="P253" s="34"/>
      <c r="Q253" s="34"/>
      <c r="R253" s="34"/>
      <c r="S253" s="34"/>
      <c r="T253" s="34"/>
      <c r="U253" s="34"/>
      <c r="V253" s="34"/>
      <c r="W253" s="6"/>
      <c r="X253" s="6"/>
      <c r="Y253" s="6"/>
      <c r="Z253" s="6"/>
      <c r="AA253" s="6"/>
      <c r="AB253" s="6"/>
    </row>
    <row r="254" ht="15.75" customHeight="1">
      <c r="A254" s="30">
        <v>1250.0</v>
      </c>
      <c r="B254" s="31" t="s">
        <v>48</v>
      </c>
      <c r="C254" s="32" t="s">
        <v>440</v>
      </c>
      <c r="D254" s="32" t="s">
        <v>441</v>
      </c>
      <c r="E254" s="32">
        <v>4.0</v>
      </c>
      <c r="F254" s="32">
        <v>6.0</v>
      </c>
      <c r="G254" s="32">
        <v>7.0</v>
      </c>
      <c r="H254" s="32">
        <v>7.0</v>
      </c>
      <c r="I254" s="33" t="s">
        <v>696</v>
      </c>
      <c r="J254" s="34"/>
      <c r="K254" s="34"/>
      <c r="L254" s="34"/>
      <c r="M254" s="34"/>
      <c r="N254" s="34"/>
      <c r="O254" s="34"/>
      <c r="P254" s="34"/>
      <c r="Q254" s="34"/>
      <c r="R254" s="34"/>
      <c r="S254" s="34"/>
      <c r="T254" s="34"/>
      <c r="U254" s="34"/>
      <c r="V254" s="34"/>
      <c r="W254" s="6"/>
      <c r="X254" s="6"/>
      <c r="Y254" s="6"/>
      <c r="Z254" s="6"/>
      <c r="AA254" s="6"/>
      <c r="AB254" s="6"/>
    </row>
    <row r="255" ht="15.75" customHeight="1">
      <c r="A255" s="30">
        <v>1250.0</v>
      </c>
      <c r="B255" s="31" t="s">
        <v>52</v>
      </c>
      <c r="C255" s="32" t="s">
        <v>440</v>
      </c>
      <c r="D255" s="32" t="s">
        <v>64</v>
      </c>
      <c r="E255" s="32">
        <v>6.0</v>
      </c>
      <c r="F255" s="32">
        <v>7.0</v>
      </c>
      <c r="G255" s="32">
        <v>7.0</v>
      </c>
      <c r="H255" s="32">
        <v>7.0</v>
      </c>
      <c r="I255" s="35"/>
      <c r="J255" s="34"/>
      <c r="K255" s="34"/>
      <c r="L255" s="34"/>
      <c r="M255" s="34"/>
      <c r="N255" s="34"/>
      <c r="O255" s="34"/>
      <c r="P255" s="34"/>
      <c r="Q255" s="34"/>
      <c r="R255" s="34"/>
      <c r="S255" s="34"/>
      <c r="T255" s="34"/>
      <c r="U255" s="34"/>
      <c r="V255" s="34"/>
      <c r="W255" s="6"/>
      <c r="X255" s="6"/>
      <c r="Y255" s="6"/>
      <c r="Z255" s="6"/>
      <c r="AA255" s="6"/>
      <c r="AB255" s="6"/>
    </row>
    <row r="256" ht="15.75" customHeight="1">
      <c r="A256" s="30">
        <v>1250.0</v>
      </c>
      <c r="B256" s="31" t="s">
        <v>54</v>
      </c>
      <c r="C256" s="32" t="s">
        <v>440</v>
      </c>
      <c r="D256" s="32" t="s">
        <v>65</v>
      </c>
      <c r="E256" s="32">
        <v>7.0</v>
      </c>
      <c r="F256" s="32">
        <v>7.0</v>
      </c>
      <c r="G256" s="32">
        <v>7.0</v>
      </c>
      <c r="H256" s="32">
        <v>7.0</v>
      </c>
      <c r="I256" s="35"/>
      <c r="J256" s="34"/>
      <c r="K256" s="34"/>
      <c r="L256" s="34"/>
      <c r="M256" s="34"/>
      <c r="N256" s="34"/>
      <c r="O256" s="34"/>
      <c r="P256" s="34"/>
      <c r="Q256" s="34"/>
      <c r="R256" s="34"/>
      <c r="S256" s="34"/>
      <c r="T256" s="34"/>
      <c r="U256" s="34"/>
      <c r="V256" s="34"/>
      <c r="W256" s="6"/>
      <c r="X256" s="6"/>
      <c r="Y256" s="6"/>
      <c r="Z256" s="6"/>
      <c r="AA256" s="6"/>
      <c r="AB256" s="6"/>
    </row>
    <row r="257" ht="15.75" customHeight="1">
      <c r="A257" s="30">
        <v>1250.0</v>
      </c>
      <c r="B257" s="31" t="s">
        <v>58</v>
      </c>
      <c r="C257" s="32" t="s">
        <v>440</v>
      </c>
      <c r="D257" s="32" t="s">
        <v>68</v>
      </c>
      <c r="E257" s="32">
        <v>7.0</v>
      </c>
      <c r="F257" s="32">
        <v>7.0</v>
      </c>
      <c r="G257" s="32">
        <v>7.0</v>
      </c>
      <c r="H257" s="32">
        <v>6.0</v>
      </c>
      <c r="I257" s="33" t="s">
        <v>697</v>
      </c>
      <c r="J257" s="34"/>
      <c r="K257" s="34"/>
      <c r="L257" s="34"/>
      <c r="M257" s="34"/>
      <c r="N257" s="34"/>
      <c r="O257" s="34"/>
      <c r="P257" s="34"/>
      <c r="Q257" s="34"/>
      <c r="R257" s="34"/>
      <c r="S257" s="34"/>
      <c r="T257" s="34"/>
      <c r="U257" s="34"/>
      <c r="V257" s="34"/>
      <c r="W257" s="6"/>
      <c r="X257" s="6"/>
      <c r="Y257" s="6"/>
      <c r="Z257" s="6"/>
      <c r="AA257" s="6"/>
      <c r="AB257" s="6"/>
    </row>
    <row r="258" ht="15.75" customHeight="1">
      <c r="A258" s="30">
        <v>323.0</v>
      </c>
      <c r="B258" s="31" t="s">
        <v>48</v>
      </c>
      <c r="C258" s="32" t="s">
        <v>442</v>
      </c>
      <c r="D258" s="32" t="s">
        <v>443</v>
      </c>
      <c r="E258" s="32">
        <v>7.0</v>
      </c>
      <c r="F258" s="32">
        <v>7.0</v>
      </c>
      <c r="G258" s="32">
        <v>7.0</v>
      </c>
      <c r="H258" s="32">
        <v>7.0</v>
      </c>
      <c r="I258" s="35"/>
      <c r="J258" s="34"/>
      <c r="K258" s="34"/>
      <c r="L258" s="34"/>
      <c r="M258" s="34"/>
      <c r="N258" s="34"/>
      <c r="O258" s="34"/>
      <c r="P258" s="34"/>
      <c r="Q258" s="34"/>
      <c r="R258" s="34"/>
      <c r="S258" s="34"/>
      <c r="T258" s="34"/>
      <c r="U258" s="34"/>
      <c r="V258" s="34"/>
      <c r="W258" s="6"/>
      <c r="X258" s="6"/>
      <c r="Y258" s="6"/>
      <c r="Z258" s="6"/>
      <c r="AA258" s="6"/>
      <c r="AB258" s="6"/>
    </row>
    <row r="259" ht="15.75" customHeight="1">
      <c r="A259" s="30">
        <v>323.0</v>
      </c>
      <c r="B259" s="31" t="s">
        <v>52</v>
      </c>
      <c r="C259" s="32" t="s">
        <v>442</v>
      </c>
      <c r="D259" s="32" t="s">
        <v>444</v>
      </c>
      <c r="E259" s="32">
        <v>7.0</v>
      </c>
      <c r="F259" s="32">
        <v>7.0</v>
      </c>
      <c r="G259" s="32">
        <v>7.0</v>
      </c>
      <c r="H259" s="32">
        <v>7.0</v>
      </c>
      <c r="I259" s="35"/>
      <c r="J259" s="34"/>
      <c r="K259" s="34"/>
      <c r="L259" s="34"/>
      <c r="M259" s="34"/>
      <c r="N259" s="34"/>
      <c r="O259" s="34"/>
      <c r="P259" s="34"/>
      <c r="Q259" s="34"/>
      <c r="R259" s="34"/>
      <c r="S259" s="34"/>
      <c r="T259" s="34"/>
      <c r="U259" s="34"/>
      <c r="V259" s="34"/>
      <c r="W259" s="6"/>
      <c r="X259" s="6"/>
      <c r="Y259" s="6"/>
      <c r="Z259" s="6"/>
      <c r="AA259" s="6"/>
      <c r="AB259" s="6"/>
    </row>
    <row r="260" ht="15.75" customHeight="1">
      <c r="A260" s="30">
        <v>323.0</v>
      </c>
      <c r="B260" s="31" t="s">
        <v>54</v>
      </c>
      <c r="C260" s="32" t="s">
        <v>442</v>
      </c>
      <c r="D260" s="32" t="s">
        <v>445</v>
      </c>
      <c r="E260" s="32">
        <v>7.0</v>
      </c>
      <c r="F260" s="32">
        <v>7.0</v>
      </c>
      <c r="G260" s="32">
        <v>7.0</v>
      </c>
      <c r="H260" s="32">
        <v>7.0</v>
      </c>
      <c r="I260" s="35"/>
      <c r="J260" s="34"/>
      <c r="K260" s="34"/>
      <c r="L260" s="34"/>
      <c r="M260" s="34"/>
      <c r="N260" s="34"/>
      <c r="O260" s="34"/>
      <c r="P260" s="34"/>
      <c r="Q260" s="34"/>
      <c r="R260" s="34"/>
      <c r="S260" s="34"/>
      <c r="T260" s="34"/>
      <c r="U260" s="34"/>
      <c r="V260" s="34"/>
      <c r="W260" s="6"/>
      <c r="X260" s="6"/>
      <c r="Y260" s="6"/>
      <c r="Z260" s="6"/>
      <c r="AA260" s="6"/>
      <c r="AB260" s="6"/>
    </row>
    <row r="261" ht="15.75" customHeight="1">
      <c r="A261" s="30">
        <v>323.0</v>
      </c>
      <c r="B261" s="31" t="s">
        <v>58</v>
      </c>
      <c r="C261" s="32" t="s">
        <v>442</v>
      </c>
      <c r="D261" s="32" t="s">
        <v>446</v>
      </c>
      <c r="E261" s="32">
        <v>6.0</v>
      </c>
      <c r="F261" s="32">
        <v>7.0</v>
      </c>
      <c r="G261" s="32">
        <v>7.0</v>
      </c>
      <c r="H261" s="32">
        <v>5.0</v>
      </c>
      <c r="I261" s="33" t="s">
        <v>698</v>
      </c>
      <c r="J261" s="34"/>
      <c r="K261" s="34"/>
      <c r="L261" s="34"/>
      <c r="M261" s="34"/>
      <c r="N261" s="34"/>
      <c r="O261" s="34"/>
      <c r="P261" s="34"/>
      <c r="Q261" s="34"/>
      <c r="R261" s="34"/>
      <c r="S261" s="34"/>
      <c r="T261" s="34"/>
      <c r="U261" s="34"/>
      <c r="V261" s="34"/>
      <c r="W261" s="6"/>
      <c r="X261" s="6"/>
      <c r="Y261" s="6"/>
      <c r="Z261" s="6"/>
      <c r="AA261" s="6"/>
      <c r="AB261" s="6"/>
    </row>
    <row r="262" ht="15.75" customHeight="1">
      <c r="A262" s="30">
        <v>1727.0</v>
      </c>
      <c r="B262" s="31" t="s">
        <v>48</v>
      </c>
      <c r="C262" s="32" t="s">
        <v>448</v>
      </c>
      <c r="D262" s="32" t="s">
        <v>449</v>
      </c>
      <c r="E262" s="32">
        <v>7.0</v>
      </c>
      <c r="F262" s="32">
        <v>7.0</v>
      </c>
      <c r="G262" s="32">
        <v>7.0</v>
      </c>
      <c r="H262" s="32">
        <v>7.0</v>
      </c>
      <c r="I262" s="35"/>
      <c r="J262" s="34"/>
      <c r="K262" s="34"/>
      <c r="L262" s="34"/>
      <c r="M262" s="34"/>
      <c r="N262" s="34"/>
      <c r="O262" s="34"/>
      <c r="P262" s="34"/>
      <c r="Q262" s="34"/>
      <c r="R262" s="34"/>
      <c r="S262" s="34"/>
      <c r="T262" s="34"/>
      <c r="U262" s="34"/>
      <c r="V262" s="34"/>
      <c r="W262" s="6"/>
      <c r="X262" s="6"/>
      <c r="Y262" s="6"/>
      <c r="Z262" s="6"/>
      <c r="AA262" s="6"/>
      <c r="AB262" s="6"/>
    </row>
    <row r="263" ht="15.75" customHeight="1">
      <c r="A263" s="30">
        <v>1727.0</v>
      </c>
      <c r="B263" s="31" t="s">
        <v>52</v>
      </c>
      <c r="C263" s="32" t="s">
        <v>448</v>
      </c>
      <c r="D263" s="32" t="s">
        <v>450</v>
      </c>
      <c r="E263" s="32">
        <v>7.0</v>
      </c>
      <c r="F263" s="32">
        <v>7.0</v>
      </c>
      <c r="G263" s="32">
        <v>7.0</v>
      </c>
      <c r="H263" s="32">
        <v>7.0</v>
      </c>
      <c r="I263" s="35"/>
      <c r="J263" s="34"/>
      <c r="K263" s="34"/>
      <c r="L263" s="34"/>
      <c r="M263" s="34"/>
      <c r="N263" s="34"/>
      <c r="O263" s="34"/>
      <c r="P263" s="34"/>
      <c r="Q263" s="34"/>
      <c r="R263" s="34"/>
      <c r="S263" s="34"/>
      <c r="T263" s="34"/>
      <c r="U263" s="34"/>
      <c r="V263" s="34"/>
      <c r="W263" s="6"/>
      <c r="X263" s="6"/>
      <c r="Y263" s="6"/>
      <c r="Z263" s="6"/>
      <c r="AA263" s="6"/>
      <c r="AB263" s="6"/>
    </row>
    <row r="264" ht="15.75" customHeight="1">
      <c r="A264" s="30">
        <v>1727.0</v>
      </c>
      <c r="B264" s="31" t="s">
        <v>54</v>
      </c>
      <c r="C264" s="32" t="s">
        <v>448</v>
      </c>
      <c r="D264" s="32" t="s">
        <v>451</v>
      </c>
      <c r="E264" s="32">
        <v>7.0</v>
      </c>
      <c r="F264" s="32">
        <v>7.0</v>
      </c>
      <c r="G264" s="32">
        <v>7.0</v>
      </c>
      <c r="H264" s="32">
        <v>7.0</v>
      </c>
      <c r="I264" s="35"/>
      <c r="J264" s="34"/>
      <c r="K264" s="34"/>
      <c r="L264" s="34"/>
      <c r="M264" s="34"/>
      <c r="N264" s="34"/>
      <c r="O264" s="34"/>
      <c r="P264" s="34"/>
      <c r="Q264" s="34"/>
      <c r="R264" s="34"/>
      <c r="S264" s="34"/>
      <c r="T264" s="34"/>
      <c r="U264" s="34"/>
      <c r="V264" s="34"/>
      <c r="W264" s="6"/>
      <c r="X264" s="6"/>
      <c r="Y264" s="6"/>
      <c r="Z264" s="6"/>
      <c r="AA264" s="6"/>
      <c r="AB264" s="6"/>
    </row>
    <row r="265" ht="15.75" customHeight="1">
      <c r="A265" s="30">
        <v>1727.0</v>
      </c>
      <c r="B265" s="31" t="s">
        <v>58</v>
      </c>
      <c r="C265" s="32" t="s">
        <v>448</v>
      </c>
      <c r="D265" s="32" t="s">
        <v>452</v>
      </c>
      <c r="E265" s="32">
        <v>7.0</v>
      </c>
      <c r="F265" s="32">
        <v>7.0</v>
      </c>
      <c r="G265" s="32">
        <v>7.0</v>
      </c>
      <c r="H265" s="32">
        <v>7.0</v>
      </c>
      <c r="I265" s="35"/>
      <c r="J265" s="34"/>
      <c r="K265" s="34"/>
      <c r="L265" s="34"/>
      <c r="M265" s="34"/>
      <c r="N265" s="34"/>
      <c r="O265" s="34"/>
      <c r="P265" s="34"/>
      <c r="Q265" s="34"/>
      <c r="R265" s="34"/>
      <c r="S265" s="34"/>
      <c r="T265" s="34"/>
      <c r="U265" s="34"/>
      <c r="V265" s="34"/>
      <c r="W265" s="6"/>
      <c r="X265" s="6"/>
      <c r="Y265" s="6"/>
      <c r="Z265" s="6"/>
      <c r="AA265" s="6"/>
      <c r="AB265" s="6"/>
    </row>
    <row r="266" ht="15.75" customHeight="1">
      <c r="A266" s="30">
        <v>285.0</v>
      </c>
      <c r="B266" s="31" t="s">
        <v>48</v>
      </c>
      <c r="C266" s="32" t="s">
        <v>453</v>
      </c>
      <c r="D266" s="32" t="s">
        <v>454</v>
      </c>
      <c r="E266" s="32">
        <v>6.0</v>
      </c>
      <c r="F266" s="32">
        <v>6.0</v>
      </c>
      <c r="G266" s="32">
        <v>7.0</v>
      </c>
      <c r="H266" s="32">
        <v>7.0</v>
      </c>
      <c r="I266" s="33" t="s">
        <v>699</v>
      </c>
      <c r="J266" s="34"/>
      <c r="K266" s="34"/>
      <c r="L266" s="34"/>
      <c r="M266" s="34"/>
      <c r="N266" s="34"/>
      <c r="O266" s="34"/>
      <c r="P266" s="34"/>
      <c r="Q266" s="34"/>
      <c r="R266" s="34"/>
      <c r="S266" s="34"/>
      <c r="T266" s="34"/>
      <c r="U266" s="34"/>
      <c r="V266" s="34"/>
      <c r="W266" s="6"/>
      <c r="X266" s="6"/>
      <c r="Y266" s="6"/>
      <c r="Z266" s="6"/>
      <c r="AA266" s="6"/>
      <c r="AB266" s="6"/>
    </row>
    <row r="267" ht="15.75" customHeight="1">
      <c r="A267" s="30">
        <v>285.0</v>
      </c>
      <c r="B267" s="31" t="s">
        <v>52</v>
      </c>
      <c r="C267" s="32" t="s">
        <v>453</v>
      </c>
      <c r="D267" s="32" t="s">
        <v>456</v>
      </c>
      <c r="E267" s="32">
        <v>7.0</v>
      </c>
      <c r="F267" s="32">
        <v>7.0</v>
      </c>
      <c r="G267" s="32">
        <v>7.0</v>
      </c>
      <c r="H267" s="32">
        <v>7.0</v>
      </c>
      <c r="I267" s="35"/>
      <c r="J267" s="34"/>
      <c r="K267" s="34"/>
      <c r="L267" s="34"/>
      <c r="M267" s="34"/>
      <c r="N267" s="34"/>
      <c r="O267" s="34"/>
      <c r="P267" s="34"/>
      <c r="Q267" s="34"/>
      <c r="R267" s="34"/>
      <c r="S267" s="34"/>
      <c r="T267" s="34"/>
      <c r="U267" s="34"/>
      <c r="V267" s="34"/>
      <c r="W267" s="6"/>
      <c r="X267" s="6"/>
      <c r="Y267" s="6"/>
      <c r="Z267" s="6"/>
      <c r="AA267" s="6"/>
      <c r="AB267" s="6"/>
    </row>
    <row r="268" ht="15.75" customHeight="1">
      <c r="A268" s="30">
        <v>285.0</v>
      </c>
      <c r="B268" s="31" t="s">
        <v>54</v>
      </c>
      <c r="C268" s="32" t="s">
        <v>453</v>
      </c>
      <c r="D268" s="32" t="s">
        <v>457</v>
      </c>
      <c r="E268" s="32">
        <v>7.0</v>
      </c>
      <c r="F268" s="32">
        <v>7.0</v>
      </c>
      <c r="G268" s="32">
        <v>7.0</v>
      </c>
      <c r="H268" s="32">
        <v>7.0</v>
      </c>
      <c r="I268" s="35"/>
      <c r="J268" s="34"/>
      <c r="K268" s="34"/>
      <c r="L268" s="34"/>
      <c r="M268" s="34"/>
      <c r="N268" s="34"/>
      <c r="O268" s="34"/>
      <c r="P268" s="34"/>
      <c r="Q268" s="34"/>
      <c r="R268" s="34"/>
      <c r="S268" s="34"/>
      <c r="T268" s="34"/>
      <c r="U268" s="34"/>
      <c r="V268" s="34"/>
      <c r="W268" s="6"/>
      <c r="X268" s="6"/>
      <c r="Y268" s="6"/>
      <c r="Z268" s="6"/>
      <c r="AA268" s="6"/>
      <c r="AB268" s="6"/>
    </row>
    <row r="269" ht="15.75" customHeight="1">
      <c r="A269" s="30">
        <v>285.0</v>
      </c>
      <c r="B269" s="31" t="s">
        <v>58</v>
      </c>
      <c r="C269" s="32" t="s">
        <v>453</v>
      </c>
      <c r="D269" s="32" t="s">
        <v>458</v>
      </c>
      <c r="E269" s="32">
        <v>7.0</v>
      </c>
      <c r="F269" s="32">
        <v>6.0</v>
      </c>
      <c r="G269" s="32">
        <v>6.0</v>
      </c>
      <c r="H269" s="32">
        <v>7.0</v>
      </c>
      <c r="I269" s="33" t="s">
        <v>700</v>
      </c>
      <c r="J269" s="34"/>
      <c r="K269" s="34"/>
      <c r="L269" s="34"/>
      <c r="M269" s="34"/>
      <c r="N269" s="34"/>
      <c r="O269" s="34"/>
      <c r="P269" s="34"/>
      <c r="Q269" s="34"/>
      <c r="R269" s="34"/>
      <c r="S269" s="34"/>
      <c r="T269" s="34"/>
      <c r="U269" s="34"/>
      <c r="V269" s="34"/>
      <c r="W269" s="6"/>
      <c r="X269" s="6"/>
      <c r="Y269" s="6"/>
      <c r="Z269" s="6"/>
      <c r="AA269" s="6"/>
      <c r="AB269" s="6"/>
    </row>
    <row r="270" ht="15.75" customHeight="1">
      <c r="A270" s="30">
        <v>1386.0</v>
      </c>
      <c r="B270" s="31" t="s">
        <v>48</v>
      </c>
      <c r="C270" s="32" t="s">
        <v>459</v>
      </c>
      <c r="D270" s="32" t="s">
        <v>460</v>
      </c>
      <c r="E270" s="32">
        <v>7.0</v>
      </c>
      <c r="F270" s="32">
        <v>7.0</v>
      </c>
      <c r="G270" s="32">
        <v>7.0</v>
      </c>
      <c r="H270" s="32">
        <v>7.0</v>
      </c>
      <c r="I270" s="35"/>
      <c r="J270" s="34"/>
      <c r="K270" s="34"/>
      <c r="L270" s="34"/>
      <c r="M270" s="34"/>
      <c r="N270" s="34"/>
      <c r="O270" s="34"/>
      <c r="P270" s="34"/>
      <c r="Q270" s="34"/>
      <c r="R270" s="34"/>
      <c r="S270" s="34"/>
      <c r="T270" s="34"/>
      <c r="U270" s="34"/>
      <c r="V270" s="34"/>
      <c r="W270" s="6"/>
      <c r="X270" s="6"/>
      <c r="Y270" s="6"/>
      <c r="Z270" s="6"/>
      <c r="AA270" s="6"/>
      <c r="AB270" s="6"/>
    </row>
    <row r="271" ht="15.75" customHeight="1">
      <c r="A271" s="30">
        <v>1386.0</v>
      </c>
      <c r="B271" s="31" t="s">
        <v>52</v>
      </c>
      <c r="C271" s="32" t="s">
        <v>459</v>
      </c>
      <c r="D271" s="32" t="s">
        <v>461</v>
      </c>
      <c r="E271" s="32">
        <v>7.0</v>
      </c>
      <c r="F271" s="32">
        <v>7.0</v>
      </c>
      <c r="G271" s="32">
        <v>7.0</v>
      </c>
      <c r="H271" s="32">
        <v>7.0</v>
      </c>
      <c r="I271" s="35"/>
      <c r="J271" s="34"/>
      <c r="K271" s="34"/>
      <c r="L271" s="34"/>
      <c r="M271" s="34"/>
      <c r="N271" s="34"/>
      <c r="O271" s="34"/>
      <c r="P271" s="34"/>
      <c r="Q271" s="34"/>
      <c r="R271" s="34"/>
      <c r="S271" s="34"/>
      <c r="T271" s="34"/>
      <c r="U271" s="34"/>
      <c r="V271" s="34"/>
      <c r="W271" s="6"/>
      <c r="X271" s="6"/>
      <c r="Y271" s="6"/>
      <c r="Z271" s="6"/>
      <c r="AA271" s="6"/>
      <c r="AB271" s="6"/>
    </row>
    <row r="272" ht="15.75" customHeight="1">
      <c r="A272" s="30">
        <v>1386.0</v>
      </c>
      <c r="B272" s="31" t="s">
        <v>54</v>
      </c>
      <c r="C272" s="32" t="s">
        <v>459</v>
      </c>
      <c r="D272" s="32" t="s">
        <v>462</v>
      </c>
      <c r="E272" s="32">
        <v>7.0</v>
      </c>
      <c r="F272" s="32">
        <v>6.0</v>
      </c>
      <c r="G272" s="32">
        <v>7.0</v>
      </c>
      <c r="H272" s="32">
        <v>7.0</v>
      </c>
      <c r="I272" s="33" t="s">
        <v>701</v>
      </c>
      <c r="J272" s="34"/>
      <c r="K272" s="34"/>
      <c r="L272" s="34"/>
      <c r="M272" s="34"/>
      <c r="N272" s="34"/>
      <c r="O272" s="34"/>
      <c r="P272" s="34"/>
      <c r="Q272" s="34"/>
      <c r="R272" s="34"/>
      <c r="S272" s="34"/>
      <c r="T272" s="34"/>
      <c r="U272" s="34"/>
      <c r="V272" s="34"/>
      <c r="W272" s="6"/>
      <c r="X272" s="6"/>
      <c r="Y272" s="6"/>
      <c r="Z272" s="6"/>
      <c r="AA272" s="6"/>
      <c r="AB272" s="6"/>
    </row>
    <row r="273" ht="15.75" customHeight="1">
      <c r="A273" s="30">
        <v>1386.0</v>
      </c>
      <c r="B273" s="31" t="s">
        <v>58</v>
      </c>
      <c r="C273" s="32" t="s">
        <v>459</v>
      </c>
      <c r="D273" s="32" t="s">
        <v>463</v>
      </c>
      <c r="E273" s="32">
        <v>7.0</v>
      </c>
      <c r="F273" s="32">
        <v>7.0</v>
      </c>
      <c r="G273" s="32">
        <v>7.0</v>
      </c>
      <c r="H273" s="32">
        <v>7.0</v>
      </c>
      <c r="I273" s="35"/>
      <c r="J273" s="34"/>
      <c r="K273" s="34"/>
      <c r="L273" s="34"/>
      <c r="M273" s="34"/>
      <c r="N273" s="34"/>
      <c r="O273" s="34"/>
      <c r="P273" s="34"/>
      <c r="Q273" s="34"/>
      <c r="R273" s="34"/>
      <c r="S273" s="34"/>
      <c r="T273" s="34"/>
      <c r="U273" s="34"/>
      <c r="V273" s="34"/>
      <c r="W273" s="6"/>
      <c r="X273" s="6"/>
      <c r="Y273" s="6"/>
      <c r="Z273" s="6"/>
      <c r="AA273" s="6"/>
      <c r="AB273" s="6"/>
    </row>
    <row r="274" ht="15.75" customHeight="1">
      <c r="A274" s="30">
        <v>37.0</v>
      </c>
      <c r="B274" s="31" t="s">
        <v>48</v>
      </c>
      <c r="C274" s="32" t="s">
        <v>464</v>
      </c>
      <c r="D274" s="32" t="s">
        <v>465</v>
      </c>
      <c r="E274" s="32">
        <v>7.0</v>
      </c>
      <c r="F274" s="32">
        <v>7.0</v>
      </c>
      <c r="G274" s="32">
        <v>7.0</v>
      </c>
      <c r="H274" s="32">
        <v>7.0</v>
      </c>
      <c r="I274" s="35"/>
      <c r="J274" s="34"/>
      <c r="K274" s="34"/>
      <c r="L274" s="34"/>
      <c r="M274" s="34"/>
      <c r="N274" s="34"/>
      <c r="O274" s="34"/>
      <c r="P274" s="34"/>
      <c r="Q274" s="34"/>
      <c r="R274" s="34"/>
      <c r="S274" s="34"/>
      <c r="T274" s="34"/>
      <c r="U274" s="34"/>
      <c r="V274" s="34"/>
      <c r="W274" s="6"/>
      <c r="X274" s="6"/>
      <c r="Y274" s="6"/>
      <c r="Z274" s="6"/>
      <c r="AA274" s="6"/>
      <c r="AB274" s="6"/>
    </row>
    <row r="275" ht="15.75" customHeight="1">
      <c r="A275" s="30">
        <v>37.0</v>
      </c>
      <c r="B275" s="31" t="s">
        <v>52</v>
      </c>
      <c r="C275" s="32" t="s">
        <v>464</v>
      </c>
      <c r="D275" s="32" t="s">
        <v>466</v>
      </c>
      <c r="E275" s="32">
        <v>7.0</v>
      </c>
      <c r="F275" s="32">
        <v>7.0</v>
      </c>
      <c r="G275" s="32">
        <v>7.0</v>
      </c>
      <c r="H275" s="32">
        <v>7.0</v>
      </c>
      <c r="I275" s="35"/>
      <c r="J275" s="34"/>
      <c r="K275" s="34"/>
      <c r="L275" s="34"/>
      <c r="M275" s="34"/>
      <c r="N275" s="34"/>
      <c r="O275" s="34"/>
      <c r="P275" s="34"/>
      <c r="Q275" s="34"/>
      <c r="R275" s="34"/>
      <c r="S275" s="34"/>
      <c r="T275" s="34"/>
      <c r="U275" s="34"/>
      <c r="V275" s="34"/>
      <c r="W275" s="6"/>
      <c r="X275" s="6"/>
      <c r="Y275" s="6"/>
      <c r="Z275" s="6"/>
      <c r="AA275" s="6"/>
      <c r="AB275" s="6"/>
    </row>
    <row r="276" ht="15.75" customHeight="1">
      <c r="A276" s="30">
        <v>37.0</v>
      </c>
      <c r="B276" s="31" t="s">
        <v>54</v>
      </c>
      <c r="C276" s="32" t="s">
        <v>464</v>
      </c>
      <c r="D276" s="32" t="s">
        <v>467</v>
      </c>
      <c r="E276" s="32">
        <v>7.0</v>
      </c>
      <c r="F276" s="32">
        <v>7.0</v>
      </c>
      <c r="G276" s="32">
        <v>7.0</v>
      </c>
      <c r="H276" s="32">
        <v>7.0</v>
      </c>
      <c r="I276" s="35"/>
      <c r="J276" s="34"/>
      <c r="K276" s="34"/>
      <c r="L276" s="34"/>
      <c r="M276" s="34"/>
      <c r="N276" s="34"/>
      <c r="O276" s="34"/>
      <c r="P276" s="34"/>
      <c r="Q276" s="34"/>
      <c r="R276" s="34"/>
      <c r="S276" s="34"/>
      <c r="T276" s="34"/>
      <c r="U276" s="34"/>
      <c r="V276" s="34"/>
      <c r="W276" s="6"/>
      <c r="X276" s="6"/>
      <c r="Y276" s="6"/>
      <c r="Z276" s="6"/>
      <c r="AA276" s="6"/>
      <c r="AB276" s="6"/>
    </row>
    <row r="277" ht="15.75" customHeight="1">
      <c r="A277" s="30">
        <v>37.0</v>
      </c>
      <c r="B277" s="31" t="s">
        <v>58</v>
      </c>
      <c r="C277" s="32" t="s">
        <v>464</v>
      </c>
      <c r="D277" s="32" t="s">
        <v>468</v>
      </c>
      <c r="E277" s="32">
        <v>7.0</v>
      </c>
      <c r="F277" s="32">
        <v>7.0</v>
      </c>
      <c r="G277" s="32">
        <v>7.0</v>
      </c>
      <c r="H277" s="32">
        <v>5.0</v>
      </c>
      <c r="I277" s="33" t="s">
        <v>702</v>
      </c>
      <c r="J277" s="34"/>
      <c r="K277" s="34"/>
      <c r="L277" s="34"/>
      <c r="M277" s="34"/>
      <c r="N277" s="34"/>
      <c r="O277" s="34"/>
      <c r="P277" s="34"/>
      <c r="Q277" s="34"/>
      <c r="R277" s="34"/>
      <c r="S277" s="34"/>
      <c r="T277" s="34"/>
      <c r="U277" s="34"/>
      <c r="V277" s="34"/>
      <c r="W277" s="6"/>
      <c r="X277" s="6"/>
      <c r="Y277" s="6"/>
      <c r="Z277" s="6"/>
      <c r="AA277" s="6"/>
      <c r="AB277" s="6"/>
    </row>
    <row r="278" ht="15.75" customHeight="1">
      <c r="A278" s="30">
        <v>1674.0</v>
      </c>
      <c r="B278" s="31" t="s">
        <v>48</v>
      </c>
      <c r="C278" s="32" t="s">
        <v>470</v>
      </c>
      <c r="D278" s="32" t="s">
        <v>471</v>
      </c>
      <c r="E278" s="32">
        <v>6.0</v>
      </c>
      <c r="F278" s="32">
        <v>6.0</v>
      </c>
      <c r="G278" s="32">
        <v>7.0</v>
      </c>
      <c r="H278" s="32">
        <v>7.0</v>
      </c>
      <c r="I278" s="33" t="s">
        <v>703</v>
      </c>
      <c r="J278" s="34"/>
      <c r="K278" s="34"/>
      <c r="L278" s="34"/>
      <c r="M278" s="34"/>
      <c r="N278" s="34"/>
      <c r="O278" s="34"/>
      <c r="P278" s="34"/>
      <c r="Q278" s="34"/>
      <c r="R278" s="34"/>
      <c r="S278" s="34"/>
      <c r="T278" s="34"/>
      <c r="U278" s="34"/>
      <c r="V278" s="34"/>
      <c r="W278" s="6"/>
      <c r="X278" s="6"/>
      <c r="Y278" s="6"/>
      <c r="Z278" s="6"/>
      <c r="AA278" s="6"/>
      <c r="AB278" s="6"/>
    </row>
    <row r="279" ht="15.75" customHeight="1">
      <c r="A279" s="30">
        <v>1674.0</v>
      </c>
      <c r="B279" s="31" t="s">
        <v>52</v>
      </c>
      <c r="C279" s="32" t="s">
        <v>470</v>
      </c>
      <c r="D279" s="32" t="s">
        <v>472</v>
      </c>
      <c r="E279" s="32">
        <v>7.0</v>
      </c>
      <c r="F279" s="32">
        <v>7.0</v>
      </c>
      <c r="G279" s="32">
        <v>7.0</v>
      </c>
      <c r="H279" s="32">
        <v>7.0</v>
      </c>
      <c r="I279" s="35"/>
      <c r="J279" s="34"/>
      <c r="K279" s="34"/>
      <c r="L279" s="34"/>
      <c r="M279" s="34"/>
      <c r="N279" s="34"/>
      <c r="O279" s="34"/>
      <c r="P279" s="34"/>
      <c r="Q279" s="34"/>
      <c r="R279" s="34"/>
      <c r="S279" s="34"/>
      <c r="T279" s="34"/>
      <c r="U279" s="34"/>
      <c r="V279" s="34"/>
      <c r="W279" s="6"/>
      <c r="X279" s="6"/>
      <c r="Y279" s="6"/>
      <c r="Z279" s="6"/>
      <c r="AA279" s="6"/>
      <c r="AB279" s="6"/>
    </row>
    <row r="280" ht="15.75" customHeight="1">
      <c r="A280" s="30">
        <v>1674.0</v>
      </c>
      <c r="B280" s="31" t="s">
        <v>54</v>
      </c>
      <c r="C280" s="32" t="s">
        <v>470</v>
      </c>
      <c r="D280" s="32" t="s">
        <v>473</v>
      </c>
      <c r="E280" s="32">
        <v>7.0</v>
      </c>
      <c r="F280" s="32">
        <v>7.0</v>
      </c>
      <c r="G280" s="32">
        <v>7.0</v>
      </c>
      <c r="H280" s="32">
        <v>7.0</v>
      </c>
      <c r="I280" s="35"/>
      <c r="J280" s="34"/>
      <c r="K280" s="34"/>
      <c r="L280" s="34"/>
      <c r="M280" s="34"/>
      <c r="N280" s="34"/>
      <c r="O280" s="34"/>
      <c r="P280" s="34"/>
      <c r="Q280" s="34"/>
      <c r="R280" s="34"/>
      <c r="S280" s="34"/>
      <c r="T280" s="34"/>
      <c r="U280" s="34"/>
      <c r="V280" s="34"/>
      <c r="W280" s="6"/>
      <c r="X280" s="6"/>
      <c r="Y280" s="6"/>
      <c r="Z280" s="6"/>
      <c r="AA280" s="6"/>
      <c r="AB280" s="6"/>
    </row>
    <row r="281" ht="15.75" customHeight="1">
      <c r="A281" s="30">
        <v>1674.0</v>
      </c>
      <c r="B281" s="31" t="s">
        <v>58</v>
      </c>
      <c r="C281" s="32" t="s">
        <v>470</v>
      </c>
      <c r="D281" s="32" t="s">
        <v>474</v>
      </c>
      <c r="E281" s="32">
        <v>6.0</v>
      </c>
      <c r="F281" s="32">
        <v>7.0</v>
      </c>
      <c r="G281" s="32">
        <v>7.0</v>
      </c>
      <c r="H281" s="32">
        <v>7.0</v>
      </c>
      <c r="I281" s="35"/>
      <c r="J281" s="34"/>
      <c r="K281" s="34"/>
      <c r="L281" s="34"/>
      <c r="M281" s="34"/>
      <c r="N281" s="34"/>
      <c r="O281" s="34"/>
      <c r="P281" s="34"/>
      <c r="Q281" s="34"/>
      <c r="R281" s="34"/>
      <c r="S281" s="34"/>
      <c r="T281" s="34"/>
      <c r="U281" s="34"/>
      <c r="V281" s="34"/>
      <c r="W281" s="6"/>
      <c r="X281" s="6"/>
      <c r="Y281" s="6"/>
      <c r="Z281" s="6"/>
      <c r="AA281" s="6"/>
      <c r="AB281" s="6"/>
    </row>
    <row r="282" ht="15.75" customHeight="1">
      <c r="A282" s="30">
        <v>212.0</v>
      </c>
      <c r="B282" s="31" t="s">
        <v>48</v>
      </c>
      <c r="C282" s="32" t="s">
        <v>475</v>
      </c>
      <c r="D282" s="32" t="s">
        <v>476</v>
      </c>
      <c r="E282" s="32">
        <v>6.0</v>
      </c>
      <c r="F282" s="32">
        <v>7.0</v>
      </c>
      <c r="G282" s="32">
        <v>7.0</v>
      </c>
      <c r="H282" s="32">
        <v>7.0</v>
      </c>
      <c r="I282" s="35"/>
      <c r="J282" s="34"/>
      <c r="K282" s="34"/>
      <c r="L282" s="34"/>
      <c r="M282" s="34"/>
      <c r="N282" s="34"/>
      <c r="O282" s="34"/>
      <c r="P282" s="34"/>
      <c r="Q282" s="34"/>
      <c r="R282" s="34"/>
      <c r="S282" s="34"/>
      <c r="T282" s="34"/>
      <c r="U282" s="34"/>
      <c r="V282" s="34"/>
      <c r="W282" s="6"/>
      <c r="X282" s="6"/>
      <c r="Y282" s="6"/>
      <c r="Z282" s="6"/>
      <c r="AA282" s="6"/>
      <c r="AB282" s="6"/>
    </row>
    <row r="283" ht="15.75" customHeight="1">
      <c r="A283" s="30">
        <v>212.0</v>
      </c>
      <c r="B283" s="31" t="s">
        <v>52</v>
      </c>
      <c r="C283" s="32" t="s">
        <v>475</v>
      </c>
      <c r="D283" s="32" t="s">
        <v>477</v>
      </c>
      <c r="E283" s="32">
        <v>7.0</v>
      </c>
      <c r="F283" s="32">
        <v>7.0</v>
      </c>
      <c r="G283" s="32">
        <v>7.0</v>
      </c>
      <c r="H283" s="32">
        <v>7.0</v>
      </c>
      <c r="I283" s="35"/>
      <c r="J283" s="34"/>
      <c r="K283" s="34"/>
      <c r="L283" s="34"/>
      <c r="M283" s="34"/>
      <c r="N283" s="34"/>
      <c r="O283" s="34"/>
      <c r="P283" s="34"/>
      <c r="Q283" s="34"/>
      <c r="R283" s="34"/>
      <c r="S283" s="34"/>
      <c r="T283" s="34"/>
      <c r="U283" s="34"/>
      <c r="V283" s="34"/>
      <c r="W283" s="6"/>
      <c r="X283" s="6"/>
      <c r="Y283" s="6"/>
      <c r="Z283" s="6"/>
      <c r="AA283" s="6"/>
      <c r="AB283" s="6"/>
    </row>
    <row r="284" ht="15.75" customHeight="1">
      <c r="A284" s="30">
        <v>212.0</v>
      </c>
      <c r="B284" s="31" t="s">
        <v>54</v>
      </c>
      <c r="C284" s="32" t="s">
        <v>475</v>
      </c>
      <c r="D284" s="32" t="s">
        <v>478</v>
      </c>
      <c r="E284" s="32">
        <v>7.0</v>
      </c>
      <c r="F284" s="32">
        <v>7.0</v>
      </c>
      <c r="G284" s="32">
        <v>7.0</v>
      </c>
      <c r="H284" s="32">
        <v>7.0</v>
      </c>
      <c r="I284" s="35"/>
      <c r="J284" s="34"/>
      <c r="K284" s="34"/>
      <c r="L284" s="34"/>
      <c r="M284" s="34"/>
      <c r="N284" s="34"/>
      <c r="O284" s="34"/>
      <c r="P284" s="34"/>
      <c r="Q284" s="34"/>
      <c r="R284" s="34"/>
      <c r="S284" s="34"/>
      <c r="T284" s="34"/>
      <c r="U284" s="34"/>
      <c r="V284" s="34"/>
      <c r="W284" s="6"/>
      <c r="X284" s="6"/>
      <c r="Y284" s="6"/>
      <c r="Z284" s="6"/>
      <c r="AA284" s="6"/>
      <c r="AB284" s="6"/>
    </row>
    <row r="285" ht="15.75" customHeight="1">
      <c r="A285" s="30">
        <v>212.0</v>
      </c>
      <c r="B285" s="31" t="s">
        <v>58</v>
      </c>
      <c r="C285" s="32" t="s">
        <v>475</v>
      </c>
      <c r="D285" s="32" t="s">
        <v>479</v>
      </c>
      <c r="E285" s="32">
        <v>7.0</v>
      </c>
      <c r="F285" s="32">
        <v>7.0</v>
      </c>
      <c r="G285" s="32">
        <v>7.0</v>
      </c>
      <c r="H285" s="32">
        <v>4.0</v>
      </c>
      <c r="I285" s="33" t="s">
        <v>704</v>
      </c>
      <c r="J285" s="34"/>
      <c r="K285" s="34"/>
      <c r="L285" s="34"/>
      <c r="M285" s="34"/>
      <c r="N285" s="34"/>
      <c r="O285" s="34"/>
      <c r="P285" s="34"/>
      <c r="Q285" s="34"/>
      <c r="R285" s="34"/>
      <c r="S285" s="34"/>
      <c r="T285" s="34"/>
      <c r="U285" s="34"/>
      <c r="V285" s="34"/>
      <c r="W285" s="6"/>
      <c r="X285" s="6"/>
      <c r="Y285" s="6"/>
      <c r="Z285" s="6"/>
      <c r="AA285" s="6"/>
      <c r="AB285" s="6"/>
    </row>
    <row r="286" ht="15.75" customHeight="1">
      <c r="A286" s="30">
        <v>231.0</v>
      </c>
      <c r="B286" s="31" t="s">
        <v>48</v>
      </c>
      <c r="C286" s="32" t="s">
        <v>481</v>
      </c>
      <c r="D286" s="32" t="s">
        <v>482</v>
      </c>
      <c r="E286" s="32">
        <v>5.0</v>
      </c>
      <c r="F286" s="32">
        <v>7.0</v>
      </c>
      <c r="G286" s="32">
        <v>7.0</v>
      </c>
      <c r="H286" s="32">
        <v>7.0</v>
      </c>
      <c r="I286" s="35"/>
      <c r="J286" s="34"/>
      <c r="K286" s="34"/>
      <c r="L286" s="34"/>
      <c r="M286" s="34"/>
      <c r="N286" s="34"/>
      <c r="O286" s="34"/>
      <c r="P286" s="34"/>
      <c r="Q286" s="34"/>
      <c r="R286" s="34"/>
      <c r="S286" s="34"/>
      <c r="T286" s="34"/>
      <c r="U286" s="34"/>
      <c r="V286" s="34"/>
      <c r="W286" s="6"/>
      <c r="X286" s="6"/>
      <c r="Y286" s="6"/>
      <c r="Z286" s="6"/>
      <c r="AA286" s="6"/>
      <c r="AB286" s="6"/>
    </row>
    <row r="287" ht="15.75" customHeight="1">
      <c r="A287" s="30">
        <v>231.0</v>
      </c>
      <c r="B287" s="31" t="s">
        <v>52</v>
      </c>
      <c r="C287" s="32" t="s">
        <v>481</v>
      </c>
      <c r="D287" s="32" t="s">
        <v>484</v>
      </c>
      <c r="E287" s="32">
        <v>7.0</v>
      </c>
      <c r="F287" s="32">
        <v>7.0</v>
      </c>
      <c r="G287" s="32">
        <v>7.0</v>
      </c>
      <c r="H287" s="32">
        <v>7.0</v>
      </c>
      <c r="I287" s="35"/>
      <c r="J287" s="34"/>
      <c r="K287" s="34"/>
      <c r="L287" s="34"/>
      <c r="M287" s="34"/>
      <c r="N287" s="34"/>
      <c r="O287" s="34"/>
      <c r="P287" s="34"/>
      <c r="Q287" s="34"/>
      <c r="R287" s="34"/>
      <c r="S287" s="34"/>
      <c r="T287" s="34"/>
      <c r="U287" s="34"/>
      <c r="V287" s="34"/>
      <c r="W287" s="6"/>
      <c r="X287" s="6"/>
      <c r="Y287" s="6"/>
      <c r="Z287" s="6"/>
      <c r="AA287" s="6"/>
      <c r="AB287" s="6"/>
    </row>
    <row r="288" ht="15.75" customHeight="1">
      <c r="A288" s="30">
        <v>231.0</v>
      </c>
      <c r="B288" s="31" t="s">
        <v>54</v>
      </c>
      <c r="C288" s="32" t="s">
        <v>481</v>
      </c>
      <c r="D288" s="32" t="s">
        <v>485</v>
      </c>
      <c r="E288" s="32">
        <v>7.0</v>
      </c>
      <c r="F288" s="32">
        <v>7.0</v>
      </c>
      <c r="G288" s="32">
        <v>7.0</v>
      </c>
      <c r="H288" s="32">
        <v>7.0</v>
      </c>
      <c r="I288" s="35"/>
      <c r="J288" s="34"/>
      <c r="K288" s="34"/>
      <c r="L288" s="34"/>
      <c r="M288" s="34"/>
      <c r="N288" s="34"/>
      <c r="O288" s="34"/>
      <c r="P288" s="34"/>
      <c r="Q288" s="34"/>
      <c r="R288" s="34"/>
      <c r="S288" s="34"/>
      <c r="T288" s="34"/>
      <c r="U288" s="34"/>
      <c r="V288" s="34"/>
      <c r="W288" s="6"/>
      <c r="X288" s="6"/>
      <c r="Y288" s="6"/>
      <c r="Z288" s="6"/>
      <c r="AA288" s="6"/>
      <c r="AB288" s="6"/>
    </row>
    <row r="289" ht="15.75" customHeight="1">
      <c r="A289" s="30">
        <v>231.0</v>
      </c>
      <c r="B289" s="31" t="s">
        <v>58</v>
      </c>
      <c r="C289" s="32" t="s">
        <v>481</v>
      </c>
      <c r="D289" s="32" t="s">
        <v>486</v>
      </c>
      <c r="E289" s="32">
        <v>7.0</v>
      </c>
      <c r="F289" s="32">
        <v>7.0</v>
      </c>
      <c r="G289" s="32">
        <v>7.0</v>
      </c>
      <c r="H289" s="32">
        <v>6.0</v>
      </c>
      <c r="I289" s="33" t="s">
        <v>705</v>
      </c>
      <c r="J289" s="34"/>
      <c r="K289" s="34"/>
      <c r="L289" s="34"/>
      <c r="M289" s="34"/>
      <c r="N289" s="34"/>
      <c r="O289" s="34"/>
      <c r="P289" s="34"/>
      <c r="Q289" s="34"/>
      <c r="R289" s="34"/>
      <c r="S289" s="34"/>
      <c r="T289" s="34"/>
      <c r="U289" s="34"/>
      <c r="V289" s="34"/>
      <c r="W289" s="6"/>
      <c r="X289" s="6"/>
      <c r="Y289" s="6"/>
      <c r="Z289" s="6"/>
      <c r="AA289" s="6"/>
      <c r="AB289" s="6"/>
    </row>
    <row r="290" ht="15.75" customHeight="1">
      <c r="A290" s="30">
        <v>657.0</v>
      </c>
      <c r="B290" s="31" t="s">
        <v>48</v>
      </c>
      <c r="C290" s="32" t="s">
        <v>488</v>
      </c>
      <c r="D290" s="32" t="s">
        <v>489</v>
      </c>
      <c r="E290" s="32">
        <v>7.0</v>
      </c>
      <c r="F290" s="32">
        <v>7.0</v>
      </c>
      <c r="G290" s="32">
        <v>7.0</v>
      </c>
      <c r="H290" s="32">
        <v>7.0</v>
      </c>
      <c r="I290" s="35"/>
      <c r="J290" s="34"/>
      <c r="K290" s="34"/>
      <c r="L290" s="34"/>
      <c r="M290" s="34"/>
      <c r="N290" s="34"/>
      <c r="O290" s="34"/>
      <c r="P290" s="34"/>
      <c r="Q290" s="34"/>
      <c r="R290" s="34"/>
      <c r="S290" s="34"/>
      <c r="T290" s="34"/>
      <c r="U290" s="34"/>
      <c r="V290" s="34"/>
      <c r="W290" s="6"/>
      <c r="X290" s="6"/>
      <c r="Y290" s="6"/>
      <c r="Z290" s="6"/>
      <c r="AA290" s="6"/>
      <c r="AB290" s="6"/>
    </row>
    <row r="291" ht="15.75" customHeight="1">
      <c r="A291" s="30">
        <v>657.0</v>
      </c>
      <c r="B291" s="31" t="s">
        <v>52</v>
      </c>
      <c r="C291" s="32" t="s">
        <v>488</v>
      </c>
      <c r="D291" s="32" t="s">
        <v>490</v>
      </c>
      <c r="E291" s="32">
        <v>7.0</v>
      </c>
      <c r="F291" s="32">
        <v>7.0</v>
      </c>
      <c r="G291" s="32">
        <v>7.0</v>
      </c>
      <c r="H291" s="32">
        <v>7.0</v>
      </c>
      <c r="I291" s="35"/>
      <c r="J291" s="34"/>
      <c r="K291" s="34"/>
      <c r="L291" s="34"/>
      <c r="M291" s="34"/>
      <c r="N291" s="34"/>
      <c r="O291" s="34"/>
      <c r="P291" s="34"/>
      <c r="Q291" s="34"/>
      <c r="R291" s="34"/>
      <c r="S291" s="34"/>
      <c r="T291" s="34"/>
      <c r="U291" s="34"/>
      <c r="V291" s="34"/>
      <c r="W291" s="6"/>
      <c r="X291" s="6"/>
      <c r="Y291" s="6"/>
      <c r="Z291" s="6"/>
      <c r="AA291" s="6"/>
      <c r="AB291" s="6"/>
    </row>
    <row r="292" ht="15.75" customHeight="1">
      <c r="A292" s="30">
        <v>657.0</v>
      </c>
      <c r="B292" s="31" t="s">
        <v>54</v>
      </c>
      <c r="C292" s="32" t="s">
        <v>488</v>
      </c>
      <c r="D292" s="32" t="s">
        <v>491</v>
      </c>
      <c r="E292" s="32">
        <v>7.0</v>
      </c>
      <c r="F292" s="32">
        <v>7.0</v>
      </c>
      <c r="G292" s="32">
        <v>7.0</v>
      </c>
      <c r="H292" s="32">
        <v>7.0</v>
      </c>
      <c r="I292" s="35"/>
      <c r="J292" s="34"/>
      <c r="K292" s="34"/>
      <c r="L292" s="34"/>
      <c r="M292" s="34"/>
      <c r="N292" s="34"/>
      <c r="O292" s="34"/>
      <c r="P292" s="34"/>
      <c r="Q292" s="34"/>
      <c r="R292" s="34"/>
      <c r="S292" s="34"/>
      <c r="T292" s="34"/>
      <c r="U292" s="34"/>
      <c r="V292" s="34"/>
      <c r="W292" s="6"/>
      <c r="X292" s="6"/>
      <c r="Y292" s="6"/>
      <c r="Z292" s="6"/>
      <c r="AA292" s="6"/>
      <c r="AB292" s="6"/>
    </row>
    <row r="293" ht="15.75" customHeight="1">
      <c r="A293" s="30">
        <v>657.0</v>
      </c>
      <c r="B293" s="31" t="s">
        <v>58</v>
      </c>
      <c r="C293" s="32" t="s">
        <v>488</v>
      </c>
      <c r="D293" s="32" t="s">
        <v>492</v>
      </c>
      <c r="E293" s="32">
        <v>7.0</v>
      </c>
      <c r="F293" s="32">
        <v>7.0</v>
      </c>
      <c r="G293" s="32">
        <v>7.0</v>
      </c>
      <c r="H293" s="32">
        <v>5.0</v>
      </c>
      <c r="I293" s="33" t="s">
        <v>706</v>
      </c>
      <c r="J293" s="34"/>
      <c r="K293" s="34"/>
      <c r="L293" s="34"/>
      <c r="M293" s="34"/>
      <c r="N293" s="34"/>
      <c r="O293" s="34"/>
      <c r="P293" s="34"/>
      <c r="Q293" s="34"/>
      <c r="R293" s="34"/>
      <c r="S293" s="34"/>
      <c r="T293" s="34"/>
      <c r="U293" s="34"/>
      <c r="V293" s="34"/>
      <c r="W293" s="6"/>
      <c r="X293" s="6"/>
      <c r="Y293" s="6"/>
      <c r="Z293" s="6"/>
      <c r="AA293" s="6"/>
      <c r="AB293" s="6"/>
    </row>
    <row r="294" ht="15.75" customHeight="1">
      <c r="A294" s="30">
        <v>786.0</v>
      </c>
      <c r="B294" s="31" t="s">
        <v>48</v>
      </c>
      <c r="C294" s="32" t="s">
        <v>494</v>
      </c>
      <c r="D294" s="32" t="s">
        <v>495</v>
      </c>
      <c r="E294" s="32">
        <v>7.0</v>
      </c>
      <c r="F294" s="32">
        <v>7.0</v>
      </c>
      <c r="G294" s="32">
        <v>7.0</v>
      </c>
      <c r="H294" s="32">
        <v>7.0</v>
      </c>
      <c r="I294" s="35"/>
      <c r="J294" s="34"/>
      <c r="K294" s="34"/>
      <c r="L294" s="34"/>
      <c r="M294" s="34"/>
      <c r="N294" s="34"/>
      <c r="O294" s="34"/>
      <c r="P294" s="34"/>
      <c r="Q294" s="34"/>
      <c r="R294" s="34"/>
      <c r="S294" s="34"/>
      <c r="T294" s="34"/>
      <c r="U294" s="34"/>
      <c r="V294" s="34"/>
      <c r="W294" s="6"/>
      <c r="X294" s="6"/>
      <c r="Y294" s="6"/>
      <c r="Z294" s="6"/>
      <c r="AA294" s="6"/>
      <c r="AB294" s="6"/>
    </row>
    <row r="295" ht="15.75" customHeight="1">
      <c r="A295" s="30">
        <v>786.0</v>
      </c>
      <c r="B295" s="31" t="s">
        <v>52</v>
      </c>
      <c r="C295" s="32" t="s">
        <v>494</v>
      </c>
      <c r="D295" s="32" t="s">
        <v>496</v>
      </c>
      <c r="E295" s="32">
        <v>7.0</v>
      </c>
      <c r="F295" s="32">
        <v>7.0</v>
      </c>
      <c r="G295" s="32">
        <v>7.0</v>
      </c>
      <c r="H295" s="32">
        <v>7.0</v>
      </c>
      <c r="I295" s="35"/>
      <c r="J295" s="34"/>
      <c r="K295" s="34"/>
      <c r="L295" s="34"/>
      <c r="M295" s="34"/>
      <c r="N295" s="34"/>
      <c r="O295" s="34"/>
      <c r="P295" s="34"/>
      <c r="Q295" s="34"/>
      <c r="R295" s="34"/>
      <c r="S295" s="34"/>
      <c r="T295" s="34"/>
      <c r="U295" s="34"/>
      <c r="V295" s="34"/>
      <c r="W295" s="6"/>
      <c r="X295" s="6"/>
      <c r="Y295" s="6"/>
      <c r="Z295" s="6"/>
      <c r="AA295" s="6"/>
      <c r="AB295" s="6"/>
    </row>
    <row r="296" ht="15.75" customHeight="1">
      <c r="A296" s="30">
        <v>786.0</v>
      </c>
      <c r="B296" s="31" t="s">
        <v>54</v>
      </c>
      <c r="C296" s="32" t="s">
        <v>494</v>
      </c>
      <c r="D296" s="32" t="s">
        <v>497</v>
      </c>
      <c r="E296" s="32">
        <v>7.0</v>
      </c>
      <c r="F296" s="32">
        <v>7.0</v>
      </c>
      <c r="G296" s="32">
        <v>7.0</v>
      </c>
      <c r="H296" s="32">
        <v>7.0</v>
      </c>
      <c r="I296" s="35"/>
      <c r="J296" s="34"/>
      <c r="K296" s="34"/>
      <c r="L296" s="34"/>
      <c r="M296" s="34"/>
      <c r="N296" s="34"/>
      <c r="O296" s="34"/>
      <c r="P296" s="34"/>
      <c r="Q296" s="34"/>
      <c r="R296" s="34"/>
      <c r="S296" s="34"/>
      <c r="T296" s="34"/>
      <c r="U296" s="34"/>
      <c r="V296" s="34"/>
      <c r="W296" s="6"/>
      <c r="X296" s="6"/>
      <c r="Y296" s="6"/>
      <c r="Z296" s="6"/>
      <c r="AA296" s="6"/>
      <c r="AB296" s="6"/>
    </row>
    <row r="297" ht="15.75" customHeight="1">
      <c r="A297" s="30">
        <v>786.0</v>
      </c>
      <c r="B297" s="31" t="s">
        <v>58</v>
      </c>
      <c r="C297" s="32" t="s">
        <v>494</v>
      </c>
      <c r="D297" s="32" t="s">
        <v>498</v>
      </c>
      <c r="E297" s="32">
        <v>7.0</v>
      </c>
      <c r="F297" s="32">
        <v>7.0</v>
      </c>
      <c r="G297" s="32">
        <v>7.0</v>
      </c>
      <c r="H297" s="32">
        <v>6.0</v>
      </c>
      <c r="I297" s="33" t="s">
        <v>707</v>
      </c>
      <c r="J297" s="34"/>
      <c r="K297" s="34"/>
      <c r="L297" s="34"/>
      <c r="M297" s="34"/>
      <c r="N297" s="34"/>
      <c r="O297" s="34"/>
      <c r="P297" s="34"/>
      <c r="Q297" s="34"/>
      <c r="R297" s="34"/>
      <c r="S297" s="34"/>
      <c r="T297" s="34"/>
      <c r="U297" s="34"/>
      <c r="V297" s="34"/>
      <c r="W297" s="6"/>
      <c r="X297" s="6"/>
      <c r="Y297" s="6"/>
      <c r="Z297" s="6"/>
      <c r="AA297" s="6"/>
      <c r="AB297" s="6"/>
    </row>
    <row r="298" ht="15.75" customHeight="1">
      <c r="A298" s="30">
        <v>891.0</v>
      </c>
      <c r="B298" s="31" t="s">
        <v>48</v>
      </c>
      <c r="C298" s="32" t="s">
        <v>500</v>
      </c>
      <c r="D298" s="32" t="s">
        <v>501</v>
      </c>
      <c r="E298" s="32">
        <v>6.0</v>
      </c>
      <c r="F298" s="32">
        <v>7.0</v>
      </c>
      <c r="G298" s="32">
        <v>7.0</v>
      </c>
      <c r="H298" s="32">
        <v>7.0</v>
      </c>
      <c r="I298" s="33" t="s">
        <v>708</v>
      </c>
      <c r="J298" s="34"/>
      <c r="K298" s="34"/>
      <c r="L298" s="34"/>
      <c r="M298" s="34"/>
      <c r="N298" s="34"/>
      <c r="O298" s="34"/>
      <c r="P298" s="34"/>
      <c r="Q298" s="34"/>
      <c r="R298" s="34"/>
      <c r="S298" s="34"/>
      <c r="T298" s="34"/>
      <c r="U298" s="34"/>
      <c r="V298" s="34"/>
      <c r="W298" s="6"/>
      <c r="X298" s="6"/>
      <c r="Y298" s="6"/>
      <c r="Z298" s="6"/>
      <c r="AA298" s="6"/>
      <c r="AB298" s="6"/>
    </row>
    <row r="299" ht="15.75" customHeight="1">
      <c r="A299" s="30">
        <v>891.0</v>
      </c>
      <c r="B299" s="31" t="s">
        <v>52</v>
      </c>
      <c r="C299" s="32" t="s">
        <v>500</v>
      </c>
      <c r="D299" s="32" t="s">
        <v>502</v>
      </c>
      <c r="E299" s="32">
        <v>7.0</v>
      </c>
      <c r="F299" s="32">
        <v>7.0</v>
      </c>
      <c r="G299" s="32">
        <v>7.0</v>
      </c>
      <c r="H299" s="32">
        <v>7.0</v>
      </c>
      <c r="I299" s="35"/>
      <c r="J299" s="34"/>
      <c r="K299" s="34"/>
      <c r="L299" s="34"/>
      <c r="M299" s="34"/>
      <c r="N299" s="34"/>
      <c r="O299" s="34"/>
      <c r="P299" s="34"/>
      <c r="Q299" s="34"/>
      <c r="R299" s="34"/>
      <c r="S299" s="34"/>
      <c r="T299" s="34"/>
      <c r="U299" s="34"/>
      <c r="V299" s="34"/>
      <c r="W299" s="6"/>
      <c r="X299" s="6"/>
      <c r="Y299" s="6"/>
      <c r="Z299" s="6"/>
      <c r="AA299" s="6"/>
      <c r="AB299" s="6"/>
    </row>
    <row r="300" ht="15.75" customHeight="1">
      <c r="A300" s="30">
        <v>891.0</v>
      </c>
      <c r="B300" s="31" t="s">
        <v>54</v>
      </c>
      <c r="C300" s="32" t="s">
        <v>500</v>
      </c>
      <c r="D300" s="32" t="s">
        <v>503</v>
      </c>
      <c r="E300" s="32">
        <v>7.0</v>
      </c>
      <c r="F300" s="32">
        <v>7.0</v>
      </c>
      <c r="G300" s="32">
        <v>7.0</v>
      </c>
      <c r="H300" s="32">
        <v>7.0</v>
      </c>
      <c r="I300" s="35"/>
      <c r="J300" s="34"/>
      <c r="K300" s="34"/>
      <c r="L300" s="34"/>
      <c r="M300" s="34"/>
      <c r="N300" s="34"/>
      <c r="O300" s="34"/>
      <c r="P300" s="34"/>
      <c r="Q300" s="34"/>
      <c r="R300" s="34"/>
      <c r="S300" s="34"/>
      <c r="T300" s="34"/>
      <c r="U300" s="34"/>
      <c r="V300" s="34"/>
      <c r="W300" s="6"/>
      <c r="X300" s="6"/>
      <c r="Y300" s="6"/>
      <c r="Z300" s="6"/>
      <c r="AA300" s="6"/>
      <c r="AB300" s="6"/>
    </row>
    <row r="301" ht="15.75" customHeight="1">
      <c r="A301" s="30">
        <v>891.0</v>
      </c>
      <c r="B301" s="31" t="s">
        <v>58</v>
      </c>
      <c r="C301" s="32" t="s">
        <v>500</v>
      </c>
      <c r="D301" s="32" t="s">
        <v>504</v>
      </c>
      <c r="E301" s="32">
        <v>7.0</v>
      </c>
      <c r="F301" s="32">
        <v>7.0</v>
      </c>
      <c r="G301" s="32">
        <v>7.0</v>
      </c>
      <c r="H301" s="32">
        <v>6.0</v>
      </c>
      <c r="I301" s="33" t="s">
        <v>709</v>
      </c>
      <c r="J301" s="34"/>
      <c r="K301" s="34"/>
      <c r="L301" s="34"/>
      <c r="M301" s="34"/>
      <c r="N301" s="34"/>
      <c r="O301" s="34"/>
      <c r="P301" s="34"/>
      <c r="Q301" s="34"/>
      <c r="R301" s="34"/>
      <c r="S301" s="34"/>
      <c r="T301" s="34"/>
      <c r="U301" s="34"/>
      <c r="V301" s="34"/>
      <c r="W301" s="6"/>
      <c r="X301" s="6"/>
      <c r="Y301" s="6"/>
      <c r="Z301" s="6"/>
      <c r="AA301" s="6"/>
      <c r="AB301" s="6"/>
    </row>
    <row r="302" ht="15.75" customHeight="1">
      <c r="A302" s="30">
        <v>1646.0</v>
      </c>
      <c r="B302" s="31" t="s">
        <v>48</v>
      </c>
      <c r="C302" s="32" t="s">
        <v>506</v>
      </c>
      <c r="D302" s="32" t="s">
        <v>507</v>
      </c>
      <c r="E302" s="32">
        <v>7.0</v>
      </c>
      <c r="F302" s="32">
        <v>7.0</v>
      </c>
      <c r="G302" s="32">
        <v>7.0</v>
      </c>
      <c r="H302" s="32">
        <v>7.0</v>
      </c>
      <c r="I302" s="35"/>
      <c r="J302" s="34"/>
      <c r="K302" s="34"/>
      <c r="L302" s="34"/>
      <c r="M302" s="34"/>
      <c r="N302" s="34"/>
      <c r="O302" s="34"/>
      <c r="P302" s="34"/>
      <c r="Q302" s="34"/>
      <c r="R302" s="34"/>
      <c r="S302" s="34"/>
      <c r="T302" s="34"/>
      <c r="U302" s="34"/>
      <c r="V302" s="34"/>
      <c r="W302" s="6"/>
      <c r="X302" s="6"/>
      <c r="Y302" s="6"/>
      <c r="Z302" s="6"/>
      <c r="AA302" s="6"/>
      <c r="AB302" s="6"/>
    </row>
    <row r="303" ht="15.75" customHeight="1">
      <c r="A303" s="30">
        <v>1646.0</v>
      </c>
      <c r="B303" s="31" t="s">
        <v>52</v>
      </c>
      <c r="C303" s="32" t="s">
        <v>506</v>
      </c>
      <c r="D303" s="32" t="s">
        <v>508</v>
      </c>
      <c r="E303" s="32">
        <v>7.0</v>
      </c>
      <c r="F303" s="32">
        <v>7.0</v>
      </c>
      <c r="G303" s="32">
        <v>7.0</v>
      </c>
      <c r="H303" s="32">
        <v>7.0</v>
      </c>
      <c r="I303" s="35"/>
      <c r="J303" s="34"/>
      <c r="K303" s="34"/>
      <c r="L303" s="34"/>
      <c r="M303" s="34"/>
      <c r="N303" s="34"/>
      <c r="O303" s="34"/>
      <c r="P303" s="34"/>
      <c r="Q303" s="34"/>
      <c r="R303" s="34"/>
      <c r="S303" s="34"/>
      <c r="T303" s="34"/>
      <c r="U303" s="34"/>
      <c r="V303" s="34"/>
      <c r="W303" s="6"/>
      <c r="X303" s="6"/>
      <c r="Y303" s="6"/>
      <c r="Z303" s="6"/>
      <c r="AA303" s="6"/>
      <c r="AB303" s="6"/>
    </row>
    <row r="304" ht="15.75" customHeight="1">
      <c r="A304" s="30">
        <v>1646.0</v>
      </c>
      <c r="B304" s="31" t="s">
        <v>54</v>
      </c>
      <c r="C304" s="32" t="s">
        <v>506</v>
      </c>
      <c r="D304" s="32" t="s">
        <v>509</v>
      </c>
      <c r="E304" s="32">
        <v>7.0</v>
      </c>
      <c r="F304" s="32">
        <v>7.0</v>
      </c>
      <c r="G304" s="32">
        <v>7.0</v>
      </c>
      <c r="H304" s="32">
        <v>7.0</v>
      </c>
      <c r="I304" s="35"/>
      <c r="J304" s="34"/>
      <c r="K304" s="34"/>
      <c r="L304" s="34"/>
      <c r="M304" s="34"/>
      <c r="N304" s="34"/>
      <c r="O304" s="34"/>
      <c r="P304" s="34"/>
      <c r="Q304" s="34"/>
      <c r="R304" s="34"/>
      <c r="S304" s="34"/>
      <c r="T304" s="34"/>
      <c r="U304" s="34"/>
      <c r="V304" s="34"/>
      <c r="W304" s="6"/>
      <c r="X304" s="6"/>
      <c r="Y304" s="6"/>
      <c r="Z304" s="6"/>
      <c r="AA304" s="6"/>
      <c r="AB304" s="6"/>
    </row>
    <row r="305" ht="15.75" customHeight="1">
      <c r="A305" s="30">
        <v>1646.0</v>
      </c>
      <c r="B305" s="31" t="s">
        <v>58</v>
      </c>
      <c r="C305" s="32" t="s">
        <v>506</v>
      </c>
      <c r="D305" s="32" t="s">
        <v>510</v>
      </c>
      <c r="E305" s="32">
        <v>7.0</v>
      </c>
      <c r="F305" s="32">
        <v>7.0</v>
      </c>
      <c r="G305" s="32">
        <v>7.0</v>
      </c>
      <c r="H305" s="32">
        <v>7.0</v>
      </c>
      <c r="I305" s="35"/>
      <c r="J305" s="34"/>
      <c r="K305" s="34"/>
      <c r="L305" s="34"/>
      <c r="M305" s="34"/>
      <c r="N305" s="34"/>
      <c r="O305" s="34"/>
      <c r="P305" s="34"/>
      <c r="Q305" s="34"/>
      <c r="R305" s="34"/>
      <c r="S305" s="34"/>
      <c r="T305" s="34"/>
      <c r="U305" s="34"/>
      <c r="V305" s="34"/>
      <c r="W305" s="6"/>
      <c r="X305" s="6"/>
      <c r="Y305" s="6"/>
      <c r="Z305" s="6"/>
      <c r="AA305" s="6"/>
      <c r="AB305" s="6"/>
    </row>
    <row r="306" ht="15.75" customHeight="1">
      <c r="A306" s="30">
        <v>1043.0</v>
      </c>
      <c r="B306" s="31" t="s">
        <v>48</v>
      </c>
      <c r="C306" s="32" t="s">
        <v>511</v>
      </c>
      <c r="D306" s="32" t="s">
        <v>512</v>
      </c>
      <c r="E306" s="32">
        <v>6.0</v>
      </c>
      <c r="F306" s="32">
        <v>7.0</v>
      </c>
      <c r="G306" s="32">
        <v>7.0</v>
      </c>
      <c r="H306" s="32">
        <v>7.0</v>
      </c>
      <c r="I306" s="33" t="s">
        <v>663</v>
      </c>
      <c r="J306" s="34"/>
      <c r="K306" s="34"/>
      <c r="L306" s="34"/>
      <c r="M306" s="34"/>
      <c r="N306" s="34"/>
      <c r="O306" s="34"/>
      <c r="P306" s="34"/>
      <c r="Q306" s="34"/>
      <c r="R306" s="34"/>
      <c r="S306" s="34"/>
      <c r="T306" s="34"/>
      <c r="U306" s="34"/>
      <c r="V306" s="34"/>
      <c r="W306" s="6"/>
      <c r="X306" s="6"/>
      <c r="Y306" s="6"/>
      <c r="Z306" s="6"/>
      <c r="AA306" s="6"/>
      <c r="AB306" s="6"/>
    </row>
    <row r="307" ht="15.75" customHeight="1">
      <c r="A307" s="30">
        <v>1043.0</v>
      </c>
      <c r="B307" s="31" t="s">
        <v>52</v>
      </c>
      <c r="C307" s="32" t="s">
        <v>511</v>
      </c>
      <c r="D307" s="32" t="s">
        <v>513</v>
      </c>
      <c r="E307" s="32">
        <v>7.0</v>
      </c>
      <c r="F307" s="32">
        <v>7.0</v>
      </c>
      <c r="G307" s="32">
        <v>7.0</v>
      </c>
      <c r="H307" s="32">
        <v>7.0</v>
      </c>
      <c r="I307" s="35"/>
      <c r="J307" s="34"/>
      <c r="K307" s="34"/>
      <c r="L307" s="34"/>
      <c r="M307" s="34"/>
      <c r="N307" s="34"/>
      <c r="O307" s="34"/>
      <c r="P307" s="34"/>
      <c r="Q307" s="34"/>
      <c r="R307" s="34"/>
      <c r="S307" s="34"/>
      <c r="T307" s="34"/>
      <c r="U307" s="34"/>
      <c r="V307" s="34"/>
      <c r="W307" s="6"/>
      <c r="X307" s="6"/>
      <c r="Y307" s="6"/>
      <c r="Z307" s="6"/>
      <c r="AA307" s="6"/>
      <c r="AB307" s="6"/>
    </row>
    <row r="308" ht="15.75" customHeight="1">
      <c r="A308" s="30">
        <v>1043.0</v>
      </c>
      <c r="B308" s="31" t="s">
        <v>54</v>
      </c>
      <c r="C308" s="32" t="s">
        <v>511</v>
      </c>
      <c r="D308" s="32" t="s">
        <v>514</v>
      </c>
      <c r="E308" s="32">
        <v>7.0</v>
      </c>
      <c r="F308" s="32">
        <v>7.0</v>
      </c>
      <c r="G308" s="32">
        <v>7.0</v>
      </c>
      <c r="H308" s="32">
        <v>7.0</v>
      </c>
      <c r="I308" s="35"/>
      <c r="J308" s="34"/>
      <c r="K308" s="34"/>
      <c r="L308" s="34"/>
      <c r="M308" s="34"/>
      <c r="N308" s="34"/>
      <c r="O308" s="34"/>
      <c r="P308" s="34"/>
      <c r="Q308" s="34"/>
      <c r="R308" s="34"/>
      <c r="S308" s="34"/>
      <c r="T308" s="34"/>
      <c r="U308" s="34"/>
      <c r="V308" s="34"/>
      <c r="W308" s="6"/>
      <c r="X308" s="6"/>
      <c r="Y308" s="6"/>
      <c r="Z308" s="6"/>
      <c r="AA308" s="6"/>
      <c r="AB308" s="6"/>
    </row>
    <row r="309" ht="15.75" customHeight="1">
      <c r="A309" s="30">
        <v>1043.0</v>
      </c>
      <c r="B309" s="31" t="s">
        <v>58</v>
      </c>
      <c r="C309" s="32" t="s">
        <v>511</v>
      </c>
      <c r="D309" s="32" t="s">
        <v>513</v>
      </c>
      <c r="E309" s="32">
        <v>7.0</v>
      </c>
      <c r="F309" s="32">
        <v>7.0</v>
      </c>
      <c r="G309" s="32">
        <v>7.0</v>
      </c>
      <c r="H309" s="32">
        <v>7.0</v>
      </c>
      <c r="I309" s="35"/>
      <c r="J309" s="34"/>
      <c r="K309" s="34"/>
      <c r="L309" s="34"/>
      <c r="M309" s="34"/>
      <c r="N309" s="34"/>
      <c r="O309" s="34"/>
      <c r="P309" s="34"/>
      <c r="Q309" s="34"/>
      <c r="R309" s="34"/>
      <c r="S309" s="34"/>
      <c r="T309" s="34"/>
      <c r="U309" s="34"/>
      <c r="V309" s="34"/>
      <c r="W309" s="6"/>
      <c r="X309" s="6"/>
      <c r="Y309" s="6"/>
      <c r="Z309" s="6"/>
      <c r="AA309" s="6"/>
      <c r="AB309" s="6"/>
    </row>
    <row r="310" ht="15.75" customHeight="1">
      <c r="A310" s="30">
        <v>1739.0</v>
      </c>
      <c r="B310" s="31" t="s">
        <v>48</v>
      </c>
      <c r="C310" s="32" t="s">
        <v>515</v>
      </c>
      <c r="D310" s="32" t="s">
        <v>516</v>
      </c>
      <c r="E310" s="32">
        <v>7.0</v>
      </c>
      <c r="F310" s="32">
        <v>7.0</v>
      </c>
      <c r="G310" s="32">
        <v>7.0</v>
      </c>
      <c r="H310" s="32">
        <v>7.0</v>
      </c>
      <c r="I310" s="35"/>
      <c r="J310" s="34"/>
      <c r="K310" s="34"/>
      <c r="L310" s="34"/>
      <c r="M310" s="34"/>
      <c r="N310" s="34"/>
      <c r="O310" s="34"/>
      <c r="P310" s="34"/>
      <c r="Q310" s="34"/>
      <c r="R310" s="34"/>
      <c r="S310" s="34"/>
      <c r="T310" s="34"/>
      <c r="U310" s="34"/>
      <c r="V310" s="34"/>
      <c r="W310" s="6"/>
      <c r="X310" s="6"/>
      <c r="Y310" s="6"/>
      <c r="Z310" s="6"/>
      <c r="AA310" s="6"/>
      <c r="AB310" s="6"/>
    </row>
    <row r="311" ht="15.75" customHeight="1">
      <c r="A311" s="30">
        <v>1739.0</v>
      </c>
      <c r="B311" s="31" t="s">
        <v>52</v>
      </c>
      <c r="C311" s="32" t="s">
        <v>515</v>
      </c>
      <c r="D311" s="32" t="s">
        <v>517</v>
      </c>
      <c r="E311" s="32">
        <v>7.0</v>
      </c>
      <c r="F311" s="32">
        <v>7.0</v>
      </c>
      <c r="G311" s="32">
        <v>7.0</v>
      </c>
      <c r="H311" s="32">
        <v>7.0</v>
      </c>
      <c r="I311" s="35"/>
      <c r="J311" s="34"/>
      <c r="K311" s="34"/>
      <c r="L311" s="34"/>
      <c r="M311" s="34"/>
      <c r="N311" s="34"/>
      <c r="O311" s="34"/>
      <c r="P311" s="34"/>
      <c r="Q311" s="34"/>
      <c r="R311" s="34"/>
      <c r="S311" s="34"/>
      <c r="T311" s="34"/>
      <c r="U311" s="34"/>
      <c r="V311" s="34"/>
      <c r="W311" s="6"/>
      <c r="X311" s="6"/>
      <c r="Y311" s="6"/>
      <c r="Z311" s="6"/>
      <c r="AA311" s="6"/>
      <c r="AB311" s="6"/>
    </row>
    <row r="312" ht="15.75" customHeight="1">
      <c r="A312" s="30">
        <v>1739.0</v>
      </c>
      <c r="B312" s="31" t="s">
        <v>54</v>
      </c>
      <c r="C312" s="32" t="s">
        <v>515</v>
      </c>
      <c r="D312" s="32" t="s">
        <v>518</v>
      </c>
      <c r="E312" s="32">
        <v>7.0</v>
      </c>
      <c r="F312" s="32">
        <v>7.0</v>
      </c>
      <c r="G312" s="32">
        <v>7.0</v>
      </c>
      <c r="H312" s="32">
        <v>7.0</v>
      </c>
      <c r="I312" s="35"/>
      <c r="J312" s="34"/>
      <c r="K312" s="34"/>
      <c r="L312" s="34"/>
      <c r="M312" s="34"/>
      <c r="N312" s="34"/>
      <c r="O312" s="34"/>
      <c r="P312" s="34"/>
      <c r="Q312" s="34"/>
      <c r="R312" s="34"/>
      <c r="S312" s="34"/>
      <c r="T312" s="34"/>
      <c r="U312" s="34"/>
      <c r="V312" s="34"/>
      <c r="W312" s="6"/>
      <c r="X312" s="6"/>
      <c r="Y312" s="6"/>
      <c r="Z312" s="6"/>
      <c r="AA312" s="6"/>
      <c r="AB312" s="6"/>
    </row>
    <row r="313" ht="15.75" customHeight="1">
      <c r="A313" s="30">
        <v>1739.0</v>
      </c>
      <c r="B313" s="31" t="s">
        <v>58</v>
      </c>
      <c r="C313" s="32" t="s">
        <v>515</v>
      </c>
      <c r="D313" s="32" t="s">
        <v>519</v>
      </c>
      <c r="E313" s="32">
        <v>6.0</v>
      </c>
      <c r="F313" s="32">
        <v>7.0</v>
      </c>
      <c r="G313" s="32">
        <v>7.0</v>
      </c>
      <c r="H313" s="32">
        <v>7.0</v>
      </c>
      <c r="I313" s="33" t="s">
        <v>710</v>
      </c>
      <c r="J313" s="34"/>
      <c r="K313" s="34"/>
      <c r="L313" s="34"/>
      <c r="M313" s="34"/>
      <c r="N313" s="34"/>
      <c r="O313" s="34"/>
      <c r="P313" s="34"/>
      <c r="Q313" s="34"/>
      <c r="R313" s="34"/>
      <c r="S313" s="34"/>
      <c r="T313" s="34"/>
      <c r="U313" s="34"/>
      <c r="V313" s="34"/>
      <c r="W313" s="6"/>
      <c r="X313" s="6"/>
      <c r="Y313" s="6"/>
      <c r="Z313" s="6"/>
      <c r="AA313" s="6"/>
      <c r="AB313" s="6"/>
    </row>
    <row r="314" ht="15.75" customHeight="1">
      <c r="A314" s="30">
        <v>425.0</v>
      </c>
      <c r="B314" s="31" t="s">
        <v>48</v>
      </c>
      <c r="C314" s="32" t="s">
        <v>521</v>
      </c>
      <c r="D314" s="32" t="s">
        <v>522</v>
      </c>
      <c r="E314" s="32">
        <v>7.0</v>
      </c>
      <c r="F314" s="32">
        <v>7.0</v>
      </c>
      <c r="G314" s="32">
        <v>7.0</v>
      </c>
      <c r="H314" s="32">
        <v>7.0</v>
      </c>
      <c r="I314" s="35"/>
      <c r="J314" s="34"/>
      <c r="K314" s="34"/>
      <c r="L314" s="34"/>
      <c r="M314" s="34"/>
      <c r="N314" s="34"/>
      <c r="O314" s="34"/>
      <c r="P314" s="34"/>
      <c r="Q314" s="34"/>
      <c r="R314" s="34"/>
      <c r="S314" s="34"/>
      <c r="T314" s="34"/>
      <c r="U314" s="34"/>
      <c r="V314" s="34"/>
      <c r="W314" s="6"/>
      <c r="X314" s="6"/>
      <c r="Y314" s="6"/>
      <c r="Z314" s="6"/>
      <c r="AA314" s="6"/>
      <c r="AB314" s="6"/>
    </row>
    <row r="315" ht="15.75" customHeight="1">
      <c r="A315" s="30">
        <v>425.0</v>
      </c>
      <c r="B315" s="31" t="s">
        <v>52</v>
      </c>
      <c r="C315" s="32" t="s">
        <v>521</v>
      </c>
      <c r="D315" s="32" t="s">
        <v>523</v>
      </c>
      <c r="E315" s="32">
        <v>7.0</v>
      </c>
      <c r="F315" s="32">
        <v>7.0</v>
      </c>
      <c r="G315" s="32">
        <v>7.0</v>
      </c>
      <c r="H315" s="32">
        <v>7.0</v>
      </c>
      <c r="I315" s="35"/>
      <c r="J315" s="34"/>
      <c r="K315" s="34"/>
      <c r="L315" s="34"/>
      <c r="M315" s="34"/>
      <c r="N315" s="34"/>
      <c r="O315" s="34"/>
      <c r="P315" s="34"/>
      <c r="Q315" s="34"/>
      <c r="R315" s="34"/>
      <c r="S315" s="34"/>
      <c r="T315" s="34"/>
      <c r="U315" s="34"/>
      <c r="V315" s="34"/>
      <c r="W315" s="6"/>
      <c r="X315" s="6"/>
      <c r="Y315" s="6"/>
      <c r="Z315" s="6"/>
      <c r="AA315" s="6"/>
      <c r="AB315" s="6"/>
    </row>
    <row r="316" ht="15.75" customHeight="1">
      <c r="A316" s="30">
        <v>425.0</v>
      </c>
      <c r="B316" s="31" t="s">
        <v>54</v>
      </c>
      <c r="C316" s="32" t="s">
        <v>521</v>
      </c>
      <c r="D316" s="32" t="s">
        <v>523</v>
      </c>
      <c r="E316" s="32">
        <v>7.0</v>
      </c>
      <c r="F316" s="32">
        <v>7.0</v>
      </c>
      <c r="G316" s="32">
        <v>7.0</v>
      </c>
      <c r="H316" s="32">
        <v>7.0</v>
      </c>
      <c r="I316" s="35"/>
      <c r="J316" s="34"/>
      <c r="K316" s="34"/>
      <c r="L316" s="34"/>
      <c r="M316" s="34"/>
      <c r="N316" s="34"/>
      <c r="O316" s="34"/>
      <c r="P316" s="34"/>
      <c r="Q316" s="34"/>
      <c r="R316" s="34"/>
      <c r="S316" s="34"/>
      <c r="T316" s="34"/>
      <c r="U316" s="34"/>
      <c r="V316" s="34"/>
      <c r="W316" s="6"/>
      <c r="X316" s="6"/>
      <c r="Y316" s="6"/>
      <c r="Z316" s="6"/>
      <c r="AA316" s="6"/>
      <c r="AB316" s="6"/>
    </row>
    <row r="317" ht="15.75" customHeight="1">
      <c r="A317" s="30">
        <v>425.0</v>
      </c>
      <c r="B317" s="31" t="s">
        <v>58</v>
      </c>
      <c r="C317" s="32" t="s">
        <v>521</v>
      </c>
      <c r="D317" s="32" t="s">
        <v>524</v>
      </c>
      <c r="E317" s="32">
        <v>7.0</v>
      </c>
      <c r="F317" s="32">
        <v>7.0</v>
      </c>
      <c r="G317" s="32">
        <v>7.0</v>
      </c>
      <c r="H317" s="32">
        <v>6.0</v>
      </c>
      <c r="I317" s="33" t="s">
        <v>711</v>
      </c>
      <c r="J317" s="34"/>
      <c r="K317" s="34"/>
      <c r="L317" s="34"/>
      <c r="M317" s="34"/>
      <c r="N317" s="34"/>
      <c r="O317" s="34"/>
      <c r="P317" s="34"/>
      <c r="Q317" s="34"/>
      <c r="R317" s="34"/>
      <c r="S317" s="34"/>
      <c r="T317" s="34"/>
      <c r="U317" s="34"/>
      <c r="V317" s="34"/>
      <c r="W317" s="6"/>
      <c r="X317" s="6"/>
      <c r="Y317" s="6"/>
      <c r="Z317" s="6"/>
      <c r="AA317" s="6"/>
      <c r="AB317" s="6"/>
    </row>
    <row r="318" ht="15.75" customHeight="1">
      <c r="A318" s="30">
        <v>392.0</v>
      </c>
      <c r="B318" s="31" t="s">
        <v>48</v>
      </c>
      <c r="C318" s="32" t="s">
        <v>525</v>
      </c>
      <c r="D318" s="32" t="s">
        <v>526</v>
      </c>
      <c r="E318" s="32">
        <v>5.0</v>
      </c>
      <c r="F318" s="32">
        <v>7.0</v>
      </c>
      <c r="G318" s="32">
        <v>7.0</v>
      </c>
      <c r="H318" s="32">
        <v>6.0</v>
      </c>
      <c r="I318" s="33" t="s">
        <v>712</v>
      </c>
      <c r="J318" s="34"/>
      <c r="K318" s="34"/>
      <c r="L318" s="34"/>
      <c r="M318" s="34"/>
      <c r="N318" s="34"/>
      <c r="O318" s="34"/>
      <c r="P318" s="34"/>
      <c r="Q318" s="34"/>
      <c r="R318" s="34"/>
      <c r="S318" s="34"/>
      <c r="T318" s="34"/>
      <c r="U318" s="34"/>
      <c r="V318" s="34"/>
      <c r="W318" s="6"/>
      <c r="X318" s="6"/>
      <c r="Y318" s="6"/>
      <c r="Z318" s="6"/>
      <c r="AA318" s="6"/>
      <c r="AB318" s="6"/>
    </row>
    <row r="319" ht="15.75" customHeight="1">
      <c r="A319" s="30">
        <v>392.0</v>
      </c>
      <c r="B319" s="31" t="s">
        <v>52</v>
      </c>
      <c r="C319" s="32" t="s">
        <v>525</v>
      </c>
      <c r="D319" s="32" t="s">
        <v>528</v>
      </c>
      <c r="E319" s="32">
        <v>7.0</v>
      </c>
      <c r="F319" s="32">
        <v>7.0</v>
      </c>
      <c r="G319" s="32">
        <v>7.0</v>
      </c>
      <c r="H319" s="32">
        <v>7.0</v>
      </c>
      <c r="I319" s="35"/>
      <c r="J319" s="34"/>
      <c r="K319" s="34"/>
      <c r="L319" s="34"/>
      <c r="M319" s="34"/>
      <c r="N319" s="34"/>
      <c r="O319" s="34"/>
      <c r="P319" s="34"/>
      <c r="Q319" s="34"/>
      <c r="R319" s="34"/>
      <c r="S319" s="34"/>
      <c r="T319" s="34"/>
      <c r="U319" s="34"/>
      <c r="V319" s="34"/>
      <c r="W319" s="6"/>
      <c r="X319" s="6"/>
      <c r="Y319" s="6"/>
      <c r="Z319" s="6"/>
      <c r="AA319" s="6"/>
      <c r="AB319" s="6"/>
    </row>
    <row r="320" ht="15.75" customHeight="1">
      <c r="A320" s="30">
        <v>392.0</v>
      </c>
      <c r="B320" s="31" t="s">
        <v>54</v>
      </c>
      <c r="C320" s="32" t="s">
        <v>525</v>
      </c>
      <c r="D320" s="32" t="s">
        <v>529</v>
      </c>
      <c r="E320" s="32">
        <v>7.0</v>
      </c>
      <c r="F320" s="32">
        <v>7.0</v>
      </c>
      <c r="G320" s="32">
        <v>7.0</v>
      </c>
      <c r="H320" s="32">
        <v>7.0</v>
      </c>
      <c r="I320" s="35"/>
      <c r="J320" s="34"/>
      <c r="K320" s="34"/>
      <c r="L320" s="34"/>
      <c r="M320" s="34"/>
      <c r="N320" s="34"/>
      <c r="O320" s="34"/>
      <c r="P320" s="34"/>
      <c r="Q320" s="34"/>
      <c r="R320" s="34"/>
      <c r="S320" s="34"/>
      <c r="T320" s="34"/>
      <c r="U320" s="34"/>
      <c r="V320" s="34"/>
      <c r="W320" s="6"/>
      <c r="X320" s="6"/>
      <c r="Y320" s="6"/>
      <c r="Z320" s="6"/>
      <c r="AA320" s="6"/>
      <c r="AB320" s="6"/>
    </row>
    <row r="321" ht="15.75" customHeight="1">
      <c r="A321" s="30">
        <v>392.0</v>
      </c>
      <c r="B321" s="31" t="s">
        <v>58</v>
      </c>
      <c r="C321" s="32" t="s">
        <v>525</v>
      </c>
      <c r="D321" s="32" t="s">
        <v>530</v>
      </c>
      <c r="E321" s="32">
        <v>6.0</v>
      </c>
      <c r="F321" s="32">
        <v>7.0</v>
      </c>
      <c r="G321" s="32">
        <v>7.0</v>
      </c>
      <c r="H321" s="32">
        <v>6.0</v>
      </c>
      <c r="I321" s="33" t="s">
        <v>713</v>
      </c>
      <c r="J321" s="34"/>
      <c r="K321" s="34"/>
      <c r="L321" s="34"/>
      <c r="M321" s="34"/>
      <c r="N321" s="34"/>
      <c r="O321" s="34"/>
      <c r="P321" s="34"/>
      <c r="Q321" s="34"/>
      <c r="R321" s="34"/>
      <c r="S321" s="34"/>
      <c r="T321" s="34"/>
      <c r="U321" s="34"/>
      <c r="V321" s="34"/>
      <c r="W321" s="6"/>
      <c r="X321" s="6"/>
      <c r="Y321" s="6"/>
      <c r="Z321" s="6"/>
      <c r="AA321" s="6"/>
      <c r="AB321" s="6"/>
    </row>
    <row r="322" ht="15.75" customHeight="1">
      <c r="A322" s="30">
        <v>1467.0</v>
      </c>
      <c r="B322" s="31" t="s">
        <v>48</v>
      </c>
      <c r="C322" s="32" t="s">
        <v>532</v>
      </c>
      <c r="D322" s="32" t="s">
        <v>533</v>
      </c>
      <c r="E322" s="32">
        <v>7.0</v>
      </c>
      <c r="F322" s="32">
        <v>7.0</v>
      </c>
      <c r="G322" s="32">
        <v>7.0</v>
      </c>
      <c r="H322" s="32">
        <v>7.0</v>
      </c>
      <c r="I322" s="35"/>
      <c r="J322" s="34"/>
      <c r="K322" s="34"/>
      <c r="L322" s="34"/>
      <c r="M322" s="34"/>
      <c r="N322" s="34"/>
      <c r="O322" s="34"/>
      <c r="P322" s="34"/>
      <c r="Q322" s="34"/>
      <c r="R322" s="34"/>
      <c r="S322" s="34"/>
      <c r="T322" s="34"/>
      <c r="U322" s="34"/>
      <c r="V322" s="34"/>
      <c r="W322" s="6"/>
      <c r="X322" s="6"/>
      <c r="Y322" s="6"/>
      <c r="Z322" s="6"/>
      <c r="AA322" s="6"/>
      <c r="AB322" s="6"/>
    </row>
    <row r="323" ht="15.75" customHeight="1">
      <c r="A323" s="30">
        <v>1467.0</v>
      </c>
      <c r="B323" s="31" t="s">
        <v>52</v>
      </c>
      <c r="C323" s="32" t="s">
        <v>532</v>
      </c>
      <c r="D323" s="32" t="s">
        <v>534</v>
      </c>
      <c r="E323" s="32">
        <v>7.0</v>
      </c>
      <c r="F323" s="32">
        <v>7.0</v>
      </c>
      <c r="G323" s="32">
        <v>7.0</v>
      </c>
      <c r="H323" s="32">
        <v>7.0</v>
      </c>
      <c r="I323" s="35"/>
      <c r="J323" s="34"/>
      <c r="K323" s="34"/>
      <c r="L323" s="34"/>
      <c r="M323" s="34"/>
      <c r="N323" s="34"/>
      <c r="O323" s="34"/>
      <c r="P323" s="34"/>
      <c r="Q323" s="34"/>
      <c r="R323" s="34"/>
      <c r="S323" s="34"/>
      <c r="T323" s="34"/>
      <c r="U323" s="34"/>
      <c r="V323" s="34"/>
      <c r="W323" s="6"/>
      <c r="X323" s="6"/>
      <c r="Y323" s="6"/>
      <c r="Z323" s="6"/>
      <c r="AA323" s="6"/>
      <c r="AB323" s="6"/>
    </row>
    <row r="324" ht="15.75" customHeight="1">
      <c r="A324" s="30">
        <v>1467.0</v>
      </c>
      <c r="B324" s="31" t="s">
        <v>54</v>
      </c>
      <c r="C324" s="32" t="s">
        <v>532</v>
      </c>
      <c r="D324" s="32" t="s">
        <v>535</v>
      </c>
      <c r="E324" s="32">
        <v>7.0</v>
      </c>
      <c r="F324" s="32">
        <v>7.0</v>
      </c>
      <c r="G324" s="32">
        <v>7.0</v>
      </c>
      <c r="H324" s="32">
        <v>7.0</v>
      </c>
      <c r="I324" s="35"/>
      <c r="J324" s="34"/>
      <c r="K324" s="34"/>
      <c r="L324" s="34"/>
      <c r="M324" s="34"/>
      <c r="N324" s="34"/>
      <c r="O324" s="34"/>
      <c r="P324" s="34"/>
      <c r="Q324" s="34"/>
      <c r="R324" s="34"/>
      <c r="S324" s="34"/>
      <c r="T324" s="34"/>
      <c r="U324" s="34"/>
      <c r="V324" s="34"/>
      <c r="W324" s="6"/>
      <c r="X324" s="6"/>
      <c r="Y324" s="6"/>
      <c r="Z324" s="6"/>
      <c r="AA324" s="6"/>
      <c r="AB324" s="6"/>
    </row>
    <row r="325" ht="15.75" customHeight="1">
      <c r="A325" s="30">
        <v>1467.0</v>
      </c>
      <c r="B325" s="31" t="s">
        <v>58</v>
      </c>
      <c r="C325" s="32" t="s">
        <v>532</v>
      </c>
      <c r="D325" s="32" t="s">
        <v>536</v>
      </c>
      <c r="E325" s="32">
        <v>7.0</v>
      </c>
      <c r="F325" s="32">
        <v>7.0</v>
      </c>
      <c r="G325" s="32">
        <v>7.0</v>
      </c>
      <c r="H325" s="32">
        <v>7.0</v>
      </c>
      <c r="I325" s="35"/>
      <c r="J325" s="34"/>
      <c r="K325" s="34"/>
      <c r="L325" s="34"/>
      <c r="M325" s="34"/>
      <c r="N325" s="34"/>
      <c r="O325" s="34"/>
      <c r="P325" s="34"/>
      <c r="Q325" s="34"/>
      <c r="R325" s="34"/>
      <c r="S325" s="34"/>
      <c r="T325" s="34"/>
      <c r="U325" s="34"/>
      <c r="V325" s="34"/>
      <c r="W325" s="6"/>
      <c r="X325" s="6"/>
      <c r="Y325" s="6"/>
      <c r="Z325" s="6"/>
      <c r="AA325" s="6"/>
      <c r="AB325" s="6"/>
    </row>
    <row r="326" ht="15.75" customHeight="1">
      <c r="A326" s="30">
        <v>1512.0</v>
      </c>
      <c r="B326" s="31" t="s">
        <v>48</v>
      </c>
      <c r="C326" s="32" t="s">
        <v>537</v>
      </c>
      <c r="D326" s="32" t="s">
        <v>538</v>
      </c>
      <c r="E326" s="32">
        <v>7.0</v>
      </c>
      <c r="F326" s="32">
        <v>7.0</v>
      </c>
      <c r="G326" s="32">
        <v>7.0</v>
      </c>
      <c r="H326" s="32">
        <v>7.0</v>
      </c>
      <c r="I326" s="35"/>
      <c r="J326" s="34"/>
      <c r="K326" s="34"/>
      <c r="L326" s="34"/>
      <c r="M326" s="34"/>
      <c r="N326" s="34"/>
      <c r="O326" s="34"/>
      <c r="P326" s="34"/>
      <c r="Q326" s="34"/>
      <c r="R326" s="34"/>
      <c r="S326" s="34"/>
      <c r="T326" s="34"/>
      <c r="U326" s="34"/>
      <c r="V326" s="34"/>
      <c r="W326" s="6"/>
      <c r="X326" s="6"/>
      <c r="Y326" s="6"/>
      <c r="Z326" s="6"/>
      <c r="AA326" s="6"/>
      <c r="AB326" s="6"/>
    </row>
    <row r="327" ht="15.75" customHeight="1">
      <c r="A327" s="30">
        <v>1512.0</v>
      </c>
      <c r="B327" s="31" t="s">
        <v>52</v>
      </c>
      <c r="C327" s="32" t="s">
        <v>537</v>
      </c>
      <c r="D327" s="32" t="s">
        <v>539</v>
      </c>
      <c r="E327" s="32">
        <v>7.0</v>
      </c>
      <c r="F327" s="32">
        <v>7.0</v>
      </c>
      <c r="G327" s="32">
        <v>7.0</v>
      </c>
      <c r="H327" s="32">
        <v>7.0</v>
      </c>
      <c r="I327" s="35"/>
      <c r="J327" s="34"/>
      <c r="K327" s="34"/>
      <c r="L327" s="34"/>
      <c r="M327" s="34"/>
      <c r="N327" s="34"/>
      <c r="O327" s="34"/>
      <c r="P327" s="34"/>
      <c r="Q327" s="34"/>
      <c r="R327" s="34"/>
      <c r="S327" s="34"/>
      <c r="T327" s="34"/>
      <c r="U327" s="34"/>
      <c r="V327" s="34"/>
      <c r="W327" s="6"/>
      <c r="X327" s="6"/>
      <c r="Y327" s="6"/>
      <c r="Z327" s="6"/>
      <c r="AA327" s="6"/>
      <c r="AB327" s="6"/>
    </row>
    <row r="328" ht="15.75" customHeight="1">
      <c r="A328" s="30">
        <v>1512.0</v>
      </c>
      <c r="B328" s="31" t="s">
        <v>54</v>
      </c>
      <c r="C328" s="32" t="s">
        <v>537</v>
      </c>
      <c r="D328" s="32" t="s">
        <v>540</v>
      </c>
      <c r="E328" s="32">
        <v>7.0</v>
      </c>
      <c r="F328" s="32">
        <v>7.0</v>
      </c>
      <c r="G328" s="32">
        <v>7.0</v>
      </c>
      <c r="H328" s="32">
        <v>7.0</v>
      </c>
      <c r="I328" s="35"/>
      <c r="J328" s="34"/>
      <c r="K328" s="34"/>
      <c r="L328" s="34"/>
      <c r="M328" s="34"/>
      <c r="N328" s="34"/>
      <c r="O328" s="34"/>
      <c r="P328" s="34"/>
      <c r="Q328" s="34"/>
      <c r="R328" s="34"/>
      <c r="S328" s="34"/>
      <c r="T328" s="34"/>
      <c r="U328" s="34"/>
      <c r="V328" s="34"/>
      <c r="W328" s="6"/>
      <c r="X328" s="6"/>
      <c r="Y328" s="6"/>
      <c r="Z328" s="6"/>
      <c r="AA328" s="6"/>
      <c r="AB328" s="6"/>
    </row>
    <row r="329" ht="15.75" customHeight="1">
      <c r="A329" s="30">
        <v>1512.0</v>
      </c>
      <c r="B329" s="31" t="s">
        <v>58</v>
      </c>
      <c r="C329" s="32" t="s">
        <v>537</v>
      </c>
      <c r="D329" s="32" t="s">
        <v>541</v>
      </c>
      <c r="E329" s="32">
        <v>6.0</v>
      </c>
      <c r="F329" s="32">
        <v>7.0</v>
      </c>
      <c r="G329" s="32">
        <v>7.0</v>
      </c>
      <c r="H329" s="32">
        <v>7.0</v>
      </c>
      <c r="I329" s="35"/>
      <c r="J329" s="34"/>
      <c r="K329" s="34"/>
      <c r="L329" s="34"/>
      <c r="M329" s="34"/>
      <c r="N329" s="34"/>
      <c r="O329" s="34"/>
      <c r="P329" s="34"/>
      <c r="Q329" s="34"/>
      <c r="R329" s="34"/>
      <c r="S329" s="34"/>
      <c r="T329" s="34"/>
      <c r="U329" s="34"/>
      <c r="V329" s="34"/>
      <c r="W329" s="6"/>
      <c r="X329" s="6"/>
      <c r="Y329" s="6"/>
      <c r="Z329" s="6"/>
      <c r="AA329" s="6"/>
      <c r="AB329" s="6"/>
    </row>
    <row r="330" ht="15.75" customHeight="1">
      <c r="A330" s="30">
        <v>1229.0</v>
      </c>
      <c r="B330" s="31" t="s">
        <v>48</v>
      </c>
      <c r="C330" s="32" t="s">
        <v>542</v>
      </c>
      <c r="D330" s="32" t="s">
        <v>543</v>
      </c>
      <c r="E330" s="32">
        <v>7.0</v>
      </c>
      <c r="F330" s="32">
        <v>6.0</v>
      </c>
      <c r="G330" s="32">
        <v>7.0</v>
      </c>
      <c r="H330" s="32">
        <v>7.0</v>
      </c>
      <c r="I330" s="33" t="s">
        <v>671</v>
      </c>
      <c r="J330" s="34"/>
      <c r="K330" s="34"/>
      <c r="L330" s="34"/>
      <c r="M330" s="34"/>
      <c r="N330" s="34"/>
      <c r="O330" s="34"/>
      <c r="P330" s="34"/>
      <c r="Q330" s="34"/>
      <c r="R330" s="34"/>
      <c r="S330" s="34"/>
      <c r="T330" s="34"/>
      <c r="U330" s="34"/>
      <c r="V330" s="34"/>
      <c r="W330" s="6"/>
      <c r="X330" s="6"/>
      <c r="Y330" s="6"/>
      <c r="Z330" s="6"/>
      <c r="AA330" s="6"/>
      <c r="AB330" s="6"/>
    </row>
    <row r="331" ht="15.75" customHeight="1">
      <c r="A331" s="30">
        <v>1229.0</v>
      </c>
      <c r="B331" s="31" t="s">
        <v>52</v>
      </c>
      <c r="C331" s="32" t="s">
        <v>542</v>
      </c>
      <c r="D331" s="32" t="s">
        <v>544</v>
      </c>
      <c r="E331" s="32">
        <v>7.0</v>
      </c>
      <c r="F331" s="32">
        <v>7.0</v>
      </c>
      <c r="G331" s="32">
        <v>7.0</v>
      </c>
      <c r="H331" s="32">
        <v>7.0</v>
      </c>
      <c r="I331" s="35"/>
      <c r="J331" s="34"/>
      <c r="K331" s="34"/>
      <c r="L331" s="34"/>
      <c r="M331" s="34"/>
      <c r="N331" s="34"/>
      <c r="O331" s="34"/>
      <c r="P331" s="34"/>
      <c r="Q331" s="34"/>
      <c r="R331" s="34"/>
      <c r="S331" s="34"/>
      <c r="T331" s="34"/>
      <c r="U331" s="34"/>
      <c r="V331" s="34"/>
      <c r="W331" s="6"/>
      <c r="X331" s="6"/>
      <c r="Y331" s="6"/>
      <c r="Z331" s="6"/>
      <c r="AA331" s="6"/>
      <c r="AB331" s="6"/>
    </row>
    <row r="332" ht="15.75" customHeight="1">
      <c r="A332" s="30">
        <v>1229.0</v>
      </c>
      <c r="B332" s="31" t="s">
        <v>54</v>
      </c>
      <c r="C332" s="32" t="s">
        <v>542</v>
      </c>
      <c r="D332" s="32" t="s">
        <v>544</v>
      </c>
      <c r="E332" s="32">
        <v>7.0</v>
      </c>
      <c r="F332" s="32">
        <v>7.0</v>
      </c>
      <c r="G332" s="32">
        <v>7.0</v>
      </c>
      <c r="H332" s="32">
        <v>7.0</v>
      </c>
      <c r="I332" s="35"/>
      <c r="J332" s="34"/>
      <c r="K332" s="34"/>
      <c r="L332" s="34"/>
      <c r="M332" s="34"/>
      <c r="N332" s="34"/>
      <c r="O332" s="34"/>
      <c r="P332" s="34"/>
      <c r="Q332" s="34"/>
      <c r="R332" s="34"/>
      <c r="S332" s="34"/>
      <c r="T332" s="34"/>
      <c r="U332" s="34"/>
      <c r="V332" s="34"/>
      <c r="W332" s="6"/>
      <c r="X332" s="6"/>
      <c r="Y332" s="6"/>
      <c r="Z332" s="6"/>
      <c r="AA332" s="6"/>
      <c r="AB332" s="6"/>
    </row>
    <row r="333" ht="15.75" customHeight="1">
      <c r="A333" s="30">
        <v>1229.0</v>
      </c>
      <c r="B333" s="31" t="s">
        <v>58</v>
      </c>
      <c r="C333" s="32" t="s">
        <v>542</v>
      </c>
      <c r="D333" s="32" t="s">
        <v>545</v>
      </c>
      <c r="E333" s="32">
        <v>7.0</v>
      </c>
      <c r="F333" s="32">
        <v>7.0</v>
      </c>
      <c r="G333" s="32">
        <v>7.0</v>
      </c>
      <c r="H333" s="32">
        <v>7.0</v>
      </c>
      <c r="I333" s="35"/>
      <c r="J333" s="34"/>
      <c r="K333" s="34"/>
      <c r="L333" s="34"/>
      <c r="M333" s="34"/>
      <c r="N333" s="34"/>
      <c r="O333" s="34"/>
      <c r="P333" s="34"/>
      <c r="Q333" s="34"/>
      <c r="R333" s="34"/>
      <c r="S333" s="34"/>
      <c r="T333" s="34"/>
      <c r="U333" s="34"/>
      <c r="V333" s="34"/>
      <c r="W333" s="6"/>
      <c r="X333" s="6"/>
      <c r="Y333" s="6"/>
      <c r="Z333" s="6"/>
      <c r="AA333" s="6"/>
      <c r="AB333" s="6"/>
    </row>
    <row r="334" ht="15.75" customHeight="1">
      <c r="A334" s="30">
        <v>1552.0</v>
      </c>
      <c r="B334" s="31" t="s">
        <v>48</v>
      </c>
      <c r="C334" s="32" t="s">
        <v>546</v>
      </c>
      <c r="D334" s="32" t="s">
        <v>547</v>
      </c>
      <c r="E334" s="32">
        <v>5.0</v>
      </c>
      <c r="F334" s="32">
        <v>6.0</v>
      </c>
      <c r="G334" s="32">
        <v>6.0</v>
      </c>
      <c r="H334" s="32">
        <v>7.0</v>
      </c>
      <c r="I334" s="33" t="s">
        <v>714</v>
      </c>
      <c r="J334" s="34"/>
      <c r="K334" s="34"/>
      <c r="L334" s="34"/>
      <c r="M334" s="34"/>
      <c r="N334" s="34"/>
      <c r="O334" s="34"/>
      <c r="P334" s="34"/>
      <c r="Q334" s="34"/>
      <c r="R334" s="34"/>
      <c r="S334" s="34"/>
      <c r="T334" s="34"/>
      <c r="U334" s="34"/>
      <c r="V334" s="34"/>
      <c r="W334" s="6"/>
      <c r="X334" s="6"/>
      <c r="Y334" s="6"/>
      <c r="Z334" s="6"/>
      <c r="AA334" s="6"/>
      <c r="AB334" s="6"/>
    </row>
    <row r="335" ht="15.75" customHeight="1">
      <c r="A335" s="30">
        <v>1552.0</v>
      </c>
      <c r="B335" s="31" t="s">
        <v>52</v>
      </c>
      <c r="C335" s="32" t="s">
        <v>546</v>
      </c>
      <c r="D335" s="32" t="s">
        <v>548</v>
      </c>
      <c r="E335" s="32">
        <v>7.0</v>
      </c>
      <c r="F335" s="32">
        <v>7.0</v>
      </c>
      <c r="G335" s="32">
        <v>6.0</v>
      </c>
      <c r="H335" s="32">
        <v>7.0</v>
      </c>
      <c r="I335" s="33" t="s">
        <v>715</v>
      </c>
      <c r="J335" s="34"/>
      <c r="K335" s="34"/>
      <c r="L335" s="34"/>
      <c r="M335" s="34"/>
      <c r="N335" s="34"/>
      <c r="O335" s="34"/>
      <c r="P335" s="34"/>
      <c r="Q335" s="34"/>
      <c r="R335" s="34"/>
      <c r="S335" s="34"/>
      <c r="T335" s="34"/>
      <c r="U335" s="34"/>
      <c r="V335" s="34"/>
      <c r="W335" s="6"/>
      <c r="X335" s="6"/>
      <c r="Y335" s="6"/>
      <c r="Z335" s="6"/>
      <c r="AA335" s="6"/>
      <c r="AB335" s="6"/>
    </row>
    <row r="336" ht="15.75" customHeight="1">
      <c r="A336" s="30">
        <v>1552.0</v>
      </c>
      <c r="B336" s="31" t="s">
        <v>54</v>
      </c>
      <c r="C336" s="32" t="s">
        <v>546</v>
      </c>
      <c r="D336" s="32" t="s">
        <v>549</v>
      </c>
      <c r="E336" s="32">
        <v>7.0</v>
      </c>
      <c r="F336" s="32">
        <v>7.0</v>
      </c>
      <c r="G336" s="32">
        <v>6.0</v>
      </c>
      <c r="H336" s="32">
        <v>7.0</v>
      </c>
      <c r="I336" s="33" t="s">
        <v>716</v>
      </c>
      <c r="J336" s="34"/>
      <c r="K336" s="34"/>
      <c r="L336" s="34"/>
      <c r="M336" s="34"/>
      <c r="N336" s="34"/>
      <c r="O336" s="34"/>
      <c r="P336" s="34"/>
      <c r="Q336" s="34"/>
      <c r="R336" s="34"/>
      <c r="S336" s="34"/>
      <c r="T336" s="34"/>
      <c r="U336" s="34"/>
      <c r="V336" s="34"/>
      <c r="W336" s="6"/>
      <c r="X336" s="6"/>
      <c r="Y336" s="6"/>
      <c r="Z336" s="6"/>
      <c r="AA336" s="6"/>
      <c r="AB336" s="6"/>
    </row>
    <row r="337" ht="15.75" customHeight="1">
      <c r="A337" s="30">
        <v>1552.0</v>
      </c>
      <c r="B337" s="31" t="s">
        <v>58</v>
      </c>
      <c r="C337" s="32" t="s">
        <v>546</v>
      </c>
      <c r="D337" s="32" t="s">
        <v>550</v>
      </c>
      <c r="E337" s="32">
        <v>7.0</v>
      </c>
      <c r="F337" s="32">
        <v>7.0</v>
      </c>
      <c r="G337" s="32">
        <v>7.0</v>
      </c>
      <c r="H337" s="32">
        <v>7.0</v>
      </c>
      <c r="I337" s="33" t="s">
        <v>717</v>
      </c>
      <c r="J337" s="34"/>
      <c r="K337" s="34"/>
      <c r="L337" s="34"/>
      <c r="M337" s="34"/>
      <c r="N337" s="34"/>
      <c r="O337" s="34"/>
      <c r="P337" s="34"/>
      <c r="Q337" s="34"/>
      <c r="R337" s="34"/>
      <c r="S337" s="34"/>
      <c r="T337" s="34"/>
      <c r="U337" s="34"/>
      <c r="V337" s="34"/>
      <c r="W337" s="6"/>
      <c r="X337" s="6"/>
      <c r="Y337" s="6"/>
      <c r="Z337" s="6"/>
      <c r="AA337" s="6"/>
      <c r="AB337" s="6"/>
    </row>
    <row r="338" ht="15.75" customHeight="1">
      <c r="A338" s="30">
        <v>507.0</v>
      </c>
      <c r="B338" s="31" t="s">
        <v>48</v>
      </c>
      <c r="C338" s="32" t="s">
        <v>551</v>
      </c>
      <c r="D338" s="32" t="s">
        <v>552</v>
      </c>
      <c r="E338" s="32">
        <v>6.0</v>
      </c>
      <c r="F338" s="32">
        <v>7.0</v>
      </c>
      <c r="G338" s="32">
        <v>6.0</v>
      </c>
      <c r="H338" s="32">
        <v>7.0</v>
      </c>
      <c r="I338" s="33" t="s">
        <v>718</v>
      </c>
      <c r="J338" s="34"/>
      <c r="K338" s="34"/>
      <c r="L338" s="34"/>
      <c r="M338" s="34"/>
      <c r="N338" s="34"/>
      <c r="O338" s="34"/>
      <c r="P338" s="34"/>
      <c r="Q338" s="34"/>
      <c r="R338" s="34"/>
      <c r="S338" s="34"/>
      <c r="T338" s="34"/>
      <c r="U338" s="34"/>
      <c r="V338" s="34"/>
      <c r="W338" s="6"/>
      <c r="X338" s="6"/>
      <c r="Y338" s="6"/>
      <c r="Z338" s="6"/>
      <c r="AA338" s="6"/>
      <c r="AB338" s="6"/>
    </row>
    <row r="339" ht="15.75" customHeight="1">
      <c r="A339" s="30">
        <v>507.0</v>
      </c>
      <c r="B339" s="31" t="s">
        <v>52</v>
      </c>
      <c r="C339" s="32" t="s">
        <v>551</v>
      </c>
      <c r="D339" s="32" t="s">
        <v>553</v>
      </c>
      <c r="E339" s="32">
        <v>7.0</v>
      </c>
      <c r="F339" s="32">
        <v>7.0</v>
      </c>
      <c r="G339" s="32">
        <v>7.0</v>
      </c>
      <c r="H339" s="32">
        <v>7.0</v>
      </c>
      <c r="I339" s="33" t="s">
        <v>719</v>
      </c>
      <c r="J339" s="34"/>
      <c r="K339" s="34"/>
      <c r="L339" s="34"/>
      <c r="M339" s="34"/>
      <c r="N339" s="34"/>
      <c r="O339" s="34"/>
      <c r="P339" s="34"/>
      <c r="Q339" s="34"/>
      <c r="R339" s="34"/>
      <c r="S339" s="34"/>
      <c r="T339" s="34"/>
      <c r="U339" s="34"/>
      <c r="V339" s="34"/>
      <c r="W339" s="6"/>
      <c r="X339" s="6"/>
      <c r="Y339" s="6"/>
      <c r="Z339" s="6"/>
      <c r="AA339" s="6"/>
      <c r="AB339" s="6"/>
    </row>
    <row r="340" ht="15.75" customHeight="1">
      <c r="A340" s="30">
        <v>507.0</v>
      </c>
      <c r="B340" s="31" t="s">
        <v>54</v>
      </c>
      <c r="C340" s="32" t="s">
        <v>551</v>
      </c>
      <c r="D340" s="32" t="s">
        <v>554</v>
      </c>
      <c r="E340" s="32">
        <v>7.0</v>
      </c>
      <c r="F340" s="32">
        <v>7.0</v>
      </c>
      <c r="G340" s="32">
        <v>6.0</v>
      </c>
      <c r="H340" s="32">
        <v>7.0</v>
      </c>
      <c r="I340" s="33" t="s">
        <v>720</v>
      </c>
      <c r="J340" s="34"/>
      <c r="K340" s="34"/>
      <c r="L340" s="34"/>
      <c r="M340" s="34"/>
      <c r="N340" s="34"/>
      <c r="O340" s="34"/>
      <c r="P340" s="34"/>
      <c r="Q340" s="34"/>
      <c r="R340" s="34"/>
      <c r="S340" s="34"/>
      <c r="T340" s="34"/>
      <c r="U340" s="34"/>
      <c r="V340" s="34"/>
      <c r="W340" s="6"/>
      <c r="X340" s="6"/>
      <c r="Y340" s="6"/>
      <c r="Z340" s="6"/>
      <c r="AA340" s="6"/>
      <c r="AB340" s="6"/>
    </row>
    <row r="341" ht="15.75" customHeight="1">
      <c r="A341" s="30">
        <v>507.0</v>
      </c>
      <c r="B341" s="31" t="s">
        <v>58</v>
      </c>
      <c r="C341" s="32" t="s">
        <v>551</v>
      </c>
      <c r="D341" s="32" t="s">
        <v>555</v>
      </c>
      <c r="E341" s="32">
        <v>7.0</v>
      </c>
      <c r="F341" s="32">
        <v>7.0</v>
      </c>
      <c r="G341" s="32">
        <v>6.0</v>
      </c>
      <c r="H341" s="32">
        <v>7.0</v>
      </c>
      <c r="I341" s="33" t="s">
        <v>718</v>
      </c>
      <c r="J341" s="34"/>
      <c r="K341" s="34"/>
      <c r="L341" s="34"/>
      <c r="M341" s="34"/>
      <c r="N341" s="34"/>
      <c r="O341" s="34"/>
      <c r="P341" s="34"/>
      <c r="Q341" s="34"/>
      <c r="R341" s="34"/>
      <c r="S341" s="34"/>
      <c r="T341" s="34"/>
      <c r="U341" s="34"/>
      <c r="V341" s="34"/>
      <c r="W341" s="6"/>
      <c r="X341" s="6"/>
      <c r="Y341" s="6"/>
      <c r="Z341" s="6"/>
      <c r="AA341" s="6"/>
      <c r="AB341" s="6"/>
    </row>
    <row r="342" ht="15.75" customHeight="1">
      <c r="A342" s="30">
        <v>679.0</v>
      </c>
      <c r="B342" s="31" t="s">
        <v>48</v>
      </c>
      <c r="C342" s="32" t="s">
        <v>556</v>
      </c>
      <c r="D342" s="32" t="s">
        <v>557</v>
      </c>
      <c r="E342" s="32">
        <v>6.0</v>
      </c>
      <c r="F342" s="32">
        <v>7.0</v>
      </c>
      <c r="G342" s="32">
        <v>6.0</v>
      </c>
      <c r="H342" s="32">
        <v>7.0</v>
      </c>
      <c r="I342" s="33" t="s">
        <v>721</v>
      </c>
      <c r="J342" s="34"/>
      <c r="K342" s="34"/>
      <c r="L342" s="34"/>
      <c r="M342" s="34"/>
      <c r="N342" s="34"/>
      <c r="O342" s="34"/>
      <c r="P342" s="34"/>
      <c r="Q342" s="34"/>
      <c r="R342" s="34"/>
      <c r="S342" s="34"/>
      <c r="T342" s="34"/>
      <c r="U342" s="34"/>
      <c r="V342" s="34"/>
      <c r="W342" s="6"/>
      <c r="X342" s="6"/>
      <c r="Y342" s="6"/>
      <c r="Z342" s="6"/>
      <c r="AA342" s="6"/>
      <c r="AB342" s="6"/>
    </row>
    <row r="343" ht="15.75" customHeight="1">
      <c r="A343" s="30">
        <v>679.0</v>
      </c>
      <c r="B343" s="31" t="s">
        <v>52</v>
      </c>
      <c r="C343" s="32" t="s">
        <v>556</v>
      </c>
      <c r="D343" s="32" t="s">
        <v>558</v>
      </c>
      <c r="E343" s="32">
        <v>7.0</v>
      </c>
      <c r="F343" s="32">
        <v>7.0</v>
      </c>
      <c r="G343" s="32">
        <v>7.0</v>
      </c>
      <c r="H343" s="32">
        <v>7.0</v>
      </c>
      <c r="I343" s="35"/>
      <c r="J343" s="34"/>
      <c r="K343" s="34"/>
      <c r="L343" s="34"/>
      <c r="M343" s="34"/>
      <c r="N343" s="34"/>
      <c r="O343" s="34"/>
      <c r="P343" s="34"/>
      <c r="Q343" s="34"/>
      <c r="R343" s="34"/>
      <c r="S343" s="34"/>
      <c r="T343" s="34"/>
      <c r="U343" s="34"/>
      <c r="V343" s="34"/>
      <c r="W343" s="6"/>
      <c r="X343" s="6"/>
      <c r="Y343" s="6"/>
      <c r="Z343" s="6"/>
      <c r="AA343" s="6"/>
      <c r="AB343" s="6"/>
    </row>
    <row r="344" ht="15.75" customHeight="1">
      <c r="A344" s="30">
        <v>679.0</v>
      </c>
      <c r="B344" s="31" t="s">
        <v>54</v>
      </c>
      <c r="C344" s="32" t="s">
        <v>556</v>
      </c>
      <c r="D344" s="32" t="s">
        <v>559</v>
      </c>
      <c r="E344" s="32">
        <v>7.0</v>
      </c>
      <c r="F344" s="32">
        <v>7.0</v>
      </c>
      <c r="G344" s="32">
        <v>7.0</v>
      </c>
      <c r="H344" s="32">
        <v>7.0</v>
      </c>
      <c r="I344" s="35"/>
      <c r="J344" s="34"/>
      <c r="K344" s="34"/>
      <c r="L344" s="34"/>
      <c r="M344" s="34"/>
      <c r="N344" s="34"/>
      <c r="O344" s="34"/>
      <c r="P344" s="34"/>
      <c r="Q344" s="34"/>
      <c r="R344" s="34"/>
      <c r="S344" s="34"/>
      <c r="T344" s="34"/>
      <c r="U344" s="34"/>
      <c r="V344" s="34"/>
      <c r="W344" s="6"/>
      <c r="X344" s="6"/>
      <c r="Y344" s="6"/>
      <c r="Z344" s="6"/>
      <c r="AA344" s="6"/>
      <c r="AB344" s="6"/>
    </row>
    <row r="345" ht="15.75" customHeight="1">
      <c r="A345" s="30">
        <v>679.0</v>
      </c>
      <c r="B345" s="31" t="s">
        <v>58</v>
      </c>
      <c r="C345" s="32" t="s">
        <v>556</v>
      </c>
      <c r="D345" s="32" t="s">
        <v>560</v>
      </c>
      <c r="E345" s="32">
        <v>7.0</v>
      </c>
      <c r="F345" s="32">
        <v>6.0</v>
      </c>
      <c r="G345" s="32">
        <v>7.0</v>
      </c>
      <c r="H345" s="32">
        <v>7.0</v>
      </c>
      <c r="I345" s="33" t="s">
        <v>722</v>
      </c>
      <c r="J345" s="34"/>
      <c r="K345" s="34"/>
      <c r="L345" s="34"/>
      <c r="M345" s="34"/>
      <c r="N345" s="34"/>
      <c r="O345" s="34"/>
      <c r="P345" s="34"/>
      <c r="Q345" s="34"/>
      <c r="R345" s="34"/>
      <c r="S345" s="34"/>
      <c r="T345" s="34"/>
      <c r="U345" s="34"/>
      <c r="V345" s="34"/>
      <c r="W345" s="6"/>
      <c r="X345" s="6"/>
      <c r="Y345" s="6"/>
      <c r="Z345" s="6"/>
      <c r="AA345" s="6"/>
      <c r="AB345" s="6"/>
    </row>
    <row r="346" ht="15.75" customHeight="1">
      <c r="A346" s="30">
        <v>1225.0</v>
      </c>
      <c r="B346" s="31" t="s">
        <v>48</v>
      </c>
      <c r="C346" s="32" t="s">
        <v>561</v>
      </c>
      <c r="D346" s="32" t="s">
        <v>562</v>
      </c>
      <c r="E346" s="32">
        <v>7.0</v>
      </c>
      <c r="F346" s="32">
        <v>7.0</v>
      </c>
      <c r="G346" s="32">
        <v>7.0</v>
      </c>
      <c r="H346" s="32">
        <v>7.0</v>
      </c>
      <c r="I346" s="35"/>
      <c r="J346" s="34"/>
      <c r="K346" s="34"/>
      <c r="L346" s="34"/>
      <c r="M346" s="34"/>
      <c r="N346" s="34"/>
      <c r="O346" s="34"/>
      <c r="P346" s="34"/>
      <c r="Q346" s="34"/>
      <c r="R346" s="34"/>
      <c r="S346" s="34"/>
      <c r="T346" s="34"/>
      <c r="U346" s="34"/>
      <c r="V346" s="34"/>
      <c r="W346" s="6"/>
      <c r="X346" s="6"/>
      <c r="Y346" s="6"/>
      <c r="Z346" s="6"/>
      <c r="AA346" s="6"/>
      <c r="AB346" s="6"/>
    </row>
    <row r="347" ht="15.75" customHeight="1">
      <c r="A347" s="30">
        <v>1225.0</v>
      </c>
      <c r="B347" s="31" t="s">
        <v>52</v>
      </c>
      <c r="C347" s="32" t="s">
        <v>561</v>
      </c>
      <c r="D347" s="32" t="s">
        <v>563</v>
      </c>
      <c r="E347" s="32">
        <v>7.0</v>
      </c>
      <c r="F347" s="32">
        <v>7.0</v>
      </c>
      <c r="G347" s="32">
        <v>7.0</v>
      </c>
      <c r="H347" s="32">
        <v>7.0</v>
      </c>
      <c r="I347" s="35"/>
      <c r="J347" s="34"/>
      <c r="K347" s="34"/>
      <c r="L347" s="34"/>
      <c r="M347" s="34"/>
      <c r="N347" s="34"/>
      <c r="O347" s="34"/>
      <c r="P347" s="34"/>
      <c r="Q347" s="34"/>
      <c r="R347" s="34"/>
      <c r="S347" s="34"/>
      <c r="T347" s="34"/>
      <c r="U347" s="34"/>
      <c r="V347" s="34"/>
      <c r="W347" s="6"/>
      <c r="X347" s="6"/>
      <c r="Y347" s="6"/>
      <c r="Z347" s="6"/>
      <c r="AA347" s="6"/>
      <c r="AB347" s="6"/>
    </row>
    <row r="348" ht="15.75" customHeight="1">
      <c r="A348" s="30">
        <v>1225.0</v>
      </c>
      <c r="B348" s="31" t="s">
        <v>54</v>
      </c>
      <c r="C348" s="32" t="s">
        <v>561</v>
      </c>
      <c r="D348" s="32" t="s">
        <v>563</v>
      </c>
      <c r="E348" s="32">
        <v>7.0</v>
      </c>
      <c r="F348" s="32">
        <v>7.0</v>
      </c>
      <c r="G348" s="32">
        <v>7.0</v>
      </c>
      <c r="H348" s="32">
        <v>7.0</v>
      </c>
      <c r="I348" s="35"/>
      <c r="J348" s="34"/>
      <c r="K348" s="34"/>
      <c r="L348" s="34"/>
      <c r="M348" s="34"/>
      <c r="N348" s="34"/>
      <c r="O348" s="34"/>
      <c r="P348" s="34"/>
      <c r="Q348" s="34"/>
      <c r="R348" s="34"/>
      <c r="S348" s="34"/>
      <c r="T348" s="34"/>
      <c r="U348" s="34"/>
      <c r="V348" s="34"/>
      <c r="W348" s="6"/>
      <c r="X348" s="6"/>
      <c r="Y348" s="6"/>
      <c r="Z348" s="6"/>
      <c r="AA348" s="6"/>
      <c r="AB348" s="6"/>
    </row>
    <row r="349" ht="15.75" customHeight="1">
      <c r="A349" s="30">
        <v>1225.0</v>
      </c>
      <c r="B349" s="31" t="s">
        <v>58</v>
      </c>
      <c r="C349" s="32" t="s">
        <v>561</v>
      </c>
      <c r="D349" s="32" t="s">
        <v>564</v>
      </c>
      <c r="E349" s="32">
        <v>7.0</v>
      </c>
      <c r="F349" s="32">
        <v>7.0</v>
      </c>
      <c r="G349" s="32">
        <v>7.0</v>
      </c>
      <c r="H349" s="32">
        <v>7.0</v>
      </c>
      <c r="I349" s="35"/>
      <c r="J349" s="34"/>
      <c r="K349" s="34"/>
      <c r="L349" s="34"/>
      <c r="M349" s="34"/>
      <c r="N349" s="34"/>
      <c r="O349" s="34"/>
      <c r="P349" s="34"/>
      <c r="Q349" s="34"/>
      <c r="R349" s="34"/>
      <c r="S349" s="34"/>
      <c r="T349" s="34"/>
      <c r="U349" s="34"/>
      <c r="V349" s="34"/>
      <c r="W349" s="6"/>
      <c r="X349" s="6"/>
      <c r="Y349" s="6"/>
      <c r="Z349" s="6"/>
      <c r="AA349" s="6"/>
      <c r="AB349" s="6"/>
    </row>
    <row r="350" ht="15.75" customHeight="1">
      <c r="A350" s="30">
        <v>1101.0</v>
      </c>
      <c r="B350" s="31" t="s">
        <v>48</v>
      </c>
      <c r="C350" s="32" t="s">
        <v>565</v>
      </c>
      <c r="D350" s="32" t="s">
        <v>566</v>
      </c>
      <c r="E350" s="32">
        <v>7.0</v>
      </c>
      <c r="F350" s="32">
        <v>5.0</v>
      </c>
      <c r="G350" s="32">
        <v>7.0</v>
      </c>
      <c r="H350" s="32">
        <v>7.0</v>
      </c>
      <c r="I350" s="33" t="s">
        <v>638</v>
      </c>
      <c r="J350" s="34"/>
      <c r="K350" s="34"/>
      <c r="L350" s="34"/>
      <c r="M350" s="34"/>
      <c r="N350" s="34"/>
      <c r="O350" s="34"/>
      <c r="P350" s="34"/>
      <c r="Q350" s="34"/>
      <c r="R350" s="34"/>
      <c r="S350" s="34"/>
      <c r="T350" s="34"/>
      <c r="U350" s="34"/>
      <c r="V350" s="34"/>
      <c r="W350" s="6"/>
      <c r="X350" s="6"/>
      <c r="Y350" s="6"/>
      <c r="Z350" s="6"/>
      <c r="AA350" s="6"/>
      <c r="AB350" s="6"/>
    </row>
    <row r="351" ht="15.75" customHeight="1">
      <c r="A351" s="30">
        <v>1101.0</v>
      </c>
      <c r="B351" s="31" t="s">
        <v>52</v>
      </c>
      <c r="C351" s="32" t="s">
        <v>565</v>
      </c>
      <c r="D351" s="32" t="s">
        <v>567</v>
      </c>
      <c r="E351" s="32">
        <v>7.0</v>
      </c>
      <c r="F351" s="32">
        <v>7.0</v>
      </c>
      <c r="G351" s="32">
        <v>7.0</v>
      </c>
      <c r="H351" s="32">
        <v>7.0</v>
      </c>
      <c r="I351" s="35"/>
      <c r="J351" s="34"/>
      <c r="K351" s="34"/>
      <c r="L351" s="34"/>
      <c r="M351" s="34"/>
      <c r="N351" s="34"/>
      <c r="O351" s="34"/>
      <c r="P351" s="34"/>
      <c r="Q351" s="34"/>
      <c r="R351" s="34"/>
      <c r="S351" s="34"/>
      <c r="T351" s="34"/>
      <c r="U351" s="34"/>
      <c r="V351" s="34"/>
      <c r="W351" s="6"/>
      <c r="X351" s="6"/>
      <c r="Y351" s="6"/>
      <c r="Z351" s="6"/>
      <c r="AA351" s="6"/>
      <c r="AB351" s="6"/>
    </row>
    <row r="352" ht="15.75" customHeight="1">
      <c r="A352" s="30">
        <v>1101.0</v>
      </c>
      <c r="B352" s="31" t="s">
        <v>54</v>
      </c>
      <c r="C352" s="32" t="s">
        <v>565</v>
      </c>
      <c r="D352" s="32" t="s">
        <v>568</v>
      </c>
      <c r="E352" s="32">
        <v>7.0</v>
      </c>
      <c r="F352" s="32">
        <v>7.0</v>
      </c>
      <c r="G352" s="32">
        <v>7.0</v>
      </c>
      <c r="H352" s="32">
        <v>7.0</v>
      </c>
      <c r="I352" s="35"/>
      <c r="J352" s="34"/>
      <c r="K352" s="34"/>
      <c r="L352" s="34"/>
      <c r="M352" s="34"/>
      <c r="N352" s="34"/>
      <c r="O352" s="34"/>
      <c r="P352" s="34"/>
      <c r="Q352" s="34"/>
      <c r="R352" s="34"/>
      <c r="S352" s="34"/>
      <c r="T352" s="34"/>
      <c r="U352" s="34"/>
      <c r="V352" s="34"/>
      <c r="W352" s="6"/>
      <c r="X352" s="6"/>
      <c r="Y352" s="6"/>
      <c r="Z352" s="6"/>
      <c r="AA352" s="6"/>
      <c r="AB352" s="6"/>
    </row>
    <row r="353" ht="15.75" customHeight="1">
      <c r="A353" s="30">
        <v>1101.0</v>
      </c>
      <c r="B353" s="31" t="s">
        <v>58</v>
      </c>
      <c r="C353" s="32" t="s">
        <v>565</v>
      </c>
      <c r="D353" s="32" t="s">
        <v>569</v>
      </c>
      <c r="E353" s="32">
        <v>7.0</v>
      </c>
      <c r="F353" s="32">
        <v>7.0</v>
      </c>
      <c r="G353" s="32">
        <v>7.0</v>
      </c>
      <c r="H353" s="32">
        <v>7.0</v>
      </c>
      <c r="I353" s="35"/>
      <c r="J353" s="34"/>
      <c r="K353" s="34"/>
      <c r="L353" s="34"/>
      <c r="M353" s="34"/>
      <c r="N353" s="34"/>
      <c r="O353" s="34"/>
      <c r="P353" s="34"/>
      <c r="Q353" s="34"/>
      <c r="R353" s="34"/>
      <c r="S353" s="34"/>
      <c r="T353" s="34"/>
      <c r="U353" s="34"/>
      <c r="V353" s="34"/>
      <c r="W353" s="6"/>
      <c r="X353" s="6"/>
      <c r="Y353" s="6"/>
      <c r="Z353" s="6"/>
      <c r="AA353" s="6"/>
      <c r="AB353" s="6"/>
    </row>
    <row r="354" ht="15.75" customHeight="1">
      <c r="A354" s="30">
        <v>1094.0</v>
      </c>
      <c r="B354" s="31" t="s">
        <v>48</v>
      </c>
      <c r="C354" s="32" t="s">
        <v>570</v>
      </c>
      <c r="D354" s="32" t="s">
        <v>571</v>
      </c>
      <c r="E354" s="32">
        <v>7.0</v>
      </c>
      <c r="F354" s="32">
        <v>7.0</v>
      </c>
      <c r="G354" s="32">
        <v>7.0</v>
      </c>
      <c r="H354" s="32">
        <v>7.0</v>
      </c>
      <c r="I354" s="35"/>
      <c r="J354" s="34"/>
      <c r="K354" s="34"/>
      <c r="L354" s="34"/>
      <c r="M354" s="34"/>
      <c r="N354" s="34"/>
      <c r="O354" s="34"/>
      <c r="P354" s="34"/>
      <c r="Q354" s="34"/>
      <c r="R354" s="34"/>
      <c r="S354" s="34"/>
      <c r="T354" s="34"/>
      <c r="U354" s="34"/>
      <c r="V354" s="34"/>
      <c r="W354" s="6"/>
      <c r="X354" s="6"/>
      <c r="Y354" s="6"/>
      <c r="Z354" s="6"/>
      <c r="AA354" s="6"/>
      <c r="AB354" s="6"/>
    </row>
    <row r="355" ht="15.75" customHeight="1">
      <c r="A355" s="30">
        <v>1094.0</v>
      </c>
      <c r="B355" s="31" t="s">
        <v>52</v>
      </c>
      <c r="C355" s="32" t="s">
        <v>570</v>
      </c>
      <c r="D355" s="32" t="s">
        <v>572</v>
      </c>
      <c r="E355" s="32">
        <v>7.0</v>
      </c>
      <c r="F355" s="32">
        <v>6.0</v>
      </c>
      <c r="G355" s="32">
        <v>7.0</v>
      </c>
      <c r="H355" s="32">
        <v>7.0</v>
      </c>
      <c r="I355" s="33" t="s">
        <v>638</v>
      </c>
      <c r="J355" s="34"/>
      <c r="K355" s="34"/>
      <c r="L355" s="34"/>
      <c r="M355" s="34"/>
      <c r="N355" s="34"/>
      <c r="O355" s="34"/>
      <c r="P355" s="34"/>
      <c r="Q355" s="34"/>
      <c r="R355" s="34"/>
      <c r="S355" s="34"/>
      <c r="T355" s="34"/>
      <c r="U355" s="34"/>
      <c r="V355" s="34"/>
      <c r="W355" s="6"/>
      <c r="X355" s="6"/>
      <c r="Y355" s="6"/>
      <c r="Z355" s="6"/>
      <c r="AA355" s="6"/>
      <c r="AB355" s="6"/>
    </row>
    <row r="356" ht="15.75" customHeight="1">
      <c r="A356" s="30">
        <v>1094.0</v>
      </c>
      <c r="B356" s="31" t="s">
        <v>54</v>
      </c>
      <c r="C356" s="32" t="s">
        <v>570</v>
      </c>
      <c r="D356" s="32" t="s">
        <v>573</v>
      </c>
      <c r="E356" s="32">
        <v>7.0</v>
      </c>
      <c r="F356" s="32">
        <v>7.0</v>
      </c>
      <c r="G356" s="32">
        <v>7.0</v>
      </c>
      <c r="H356" s="32">
        <v>7.0</v>
      </c>
      <c r="I356" s="35"/>
      <c r="J356" s="34"/>
      <c r="K356" s="34"/>
      <c r="L356" s="34"/>
      <c r="M356" s="34"/>
      <c r="N356" s="34"/>
      <c r="O356" s="34"/>
      <c r="P356" s="34"/>
      <c r="Q356" s="34"/>
      <c r="R356" s="34"/>
      <c r="S356" s="34"/>
      <c r="T356" s="34"/>
      <c r="U356" s="34"/>
      <c r="V356" s="34"/>
      <c r="W356" s="6"/>
      <c r="X356" s="6"/>
      <c r="Y356" s="6"/>
      <c r="Z356" s="6"/>
      <c r="AA356" s="6"/>
      <c r="AB356" s="6"/>
    </row>
    <row r="357" ht="15.75" customHeight="1">
      <c r="A357" s="30">
        <v>1094.0</v>
      </c>
      <c r="B357" s="31" t="s">
        <v>58</v>
      </c>
      <c r="C357" s="32" t="s">
        <v>570</v>
      </c>
      <c r="D357" s="32" t="s">
        <v>574</v>
      </c>
      <c r="E357" s="32">
        <v>7.0</v>
      </c>
      <c r="F357" s="32">
        <v>6.0</v>
      </c>
      <c r="G357" s="32">
        <v>7.0</v>
      </c>
      <c r="H357" s="32">
        <v>7.0</v>
      </c>
      <c r="I357" s="33" t="s">
        <v>723</v>
      </c>
      <c r="J357" s="34"/>
      <c r="K357" s="34"/>
      <c r="L357" s="34"/>
      <c r="M357" s="34"/>
      <c r="N357" s="34"/>
      <c r="O357" s="34"/>
      <c r="P357" s="34"/>
      <c r="Q357" s="34"/>
      <c r="R357" s="34"/>
      <c r="S357" s="34"/>
      <c r="T357" s="34"/>
      <c r="U357" s="34"/>
      <c r="V357" s="34"/>
      <c r="W357" s="6"/>
      <c r="X357" s="6"/>
      <c r="Y357" s="6"/>
      <c r="Z357" s="6"/>
      <c r="AA357" s="6"/>
      <c r="AB357" s="6"/>
    </row>
    <row r="358" ht="15.75" customHeight="1">
      <c r="A358" s="30">
        <v>1472.0</v>
      </c>
      <c r="B358" s="31" t="s">
        <v>48</v>
      </c>
      <c r="C358" s="32" t="s">
        <v>576</v>
      </c>
      <c r="D358" s="32" t="s">
        <v>577</v>
      </c>
      <c r="E358" s="32">
        <v>7.0</v>
      </c>
      <c r="F358" s="32">
        <v>7.0</v>
      </c>
      <c r="G358" s="32">
        <v>7.0</v>
      </c>
      <c r="H358" s="32">
        <v>7.0</v>
      </c>
      <c r="I358" s="35"/>
      <c r="J358" s="34"/>
      <c r="K358" s="34"/>
      <c r="L358" s="34"/>
      <c r="M358" s="34"/>
      <c r="N358" s="34"/>
      <c r="O358" s="34"/>
      <c r="P358" s="34"/>
      <c r="Q358" s="34"/>
      <c r="R358" s="34"/>
      <c r="S358" s="34"/>
      <c r="T358" s="34"/>
      <c r="U358" s="34"/>
      <c r="V358" s="34"/>
      <c r="W358" s="6"/>
      <c r="X358" s="6"/>
      <c r="Y358" s="6"/>
      <c r="Z358" s="6"/>
      <c r="AA358" s="6"/>
      <c r="AB358" s="6"/>
    </row>
    <row r="359" ht="15.75" customHeight="1">
      <c r="A359" s="30">
        <v>1472.0</v>
      </c>
      <c r="B359" s="31" t="s">
        <v>52</v>
      </c>
      <c r="C359" s="32" t="s">
        <v>576</v>
      </c>
      <c r="D359" s="32" t="s">
        <v>578</v>
      </c>
      <c r="E359" s="32">
        <v>7.0</v>
      </c>
      <c r="F359" s="32">
        <v>7.0</v>
      </c>
      <c r="G359" s="32">
        <v>7.0</v>
      </c>
      <c r="H359" s="32">
        <v>7.0</v>
      </c>
      <c r="I359" s="35"/>
      <c r="J359" s="34"/>
      <c r="K359" s="34"/>
      <c r="L359" s="34"/>
      <c r="M359" s="34"/>
      <c r="N359" s="34"/>
      <c r="O359" s="34"/>
      <c r="P359" s="34"/>
      <c r="Q359" s="34"/>
      <c r="R359" s="34"/>
      <c r="S359" s="34"/>
      <c r="T359" s="34"/>
      <c r="U359" s="34"/>
      <c r="V359" s="34"/>
      <c r="W359" s="6"/>
      <c r="X359" s="6"/>
      <c r="Y359" s="6"/>
      <c r="Z359" s="6"/>
      <c r="AA359" s="6"/>
      <c r="AB359" s="6"/>
    </row>
    <row r="360" ht="15.75" customHeight="1">
      <c r="A360" s="30">
        <v>1472.0</v>
      </c>
      <c r="B360" s="31" t="s">
        <v>54</v>
      </c>
      <c r="C360" s="32" t="s">
        <v>576</v>
      </c>
      <c r="D360" s="32" t="s">
        <v>579</v>
      </c>
      <c r="E360" s="32">
        <v>7.0</v>
      </c>
      <c r="F360" s="32">
        <v>7.0</v>
      </c>
      <c r="G360" s="32">
        <v>7.0</v>
      </c>
      <c r="H360" s="32">
        <v>7.0</v>
      </c>
      <c r="I360" s="35"/>
      <c r="J360" s="34"/>
      <c r="K360" s="34"/>
      <c r="L360" s="34"/>
      <c r="M360" s="34"/>
      <c r="N360" s="34"/>
      <c r="O360" s="34"/>
      <c r="P360" s="34"/>
      <c r="Q360" s="34"/>
      <c r="R360" s="34"/>
      <c r="S360" s="34"/>
      <c r="T360" s="34"/>
      <c r="U360" s="34"/>
      <c r="V360" s="34"/>
      <c r="W360" s="6"/>
      <c r="X360" s="6"/>
      <c r="Y360" s="6"/>
      <c r="Z360" s="6"/>
      <c r="AA360" s="6"/>
      <c r="AB360" s="6"/>
    </row>
    <row r="361" ht="15.75" customHeight="1">
      <c r="A361" s="30">
        <v>1472.0</v>
      </c>
      <c r="B361" s="31" t="s">
        <v>58</v>
      </c>
      <c r="C361" s="32" t="s">
        <v>576</v>
      </c>
      <c r="D361" s="32" t="s">
        <v>580</v>
      </c>
      <c r="E361" s="32">
        <v>7.0</v>
      </c>
      <c r="F361" s="32">
        <v>7.0</v>
      </c>
      <c r="G361" s="32">
        <v>7.0</v>
      </c>
      <c r="H361" s="32">
        <v>7.0</v>
      </c>
      <c r="I361" s="35"/>
      <c r="J361" s="34"/>
      <c r="K361" s="34"/>
      <c r="L361" s="34"/>
      <c r="M361" s="34"/>
      <c r="N361" s="34"/>
      <c r="O361" s="34"/>
      <c r="P361" s="34"/>
      <c r="Q361" s="34"/>
      <c r="R361" s="34"/>
      <c r="S361" s="34"/>
      <c r="T361" s="34"/>
      <c r="U361" s="34"/>
      <c r="V361" s="34"/>
      <c r="W361" s="6"/>
      <c r="X361" s="6"/>
      <c r="Y361" s="6"/>
      <c r="Z361" s="6"/>
      <c r="AA361" s="6"/>
      <c r="AB361" s="6"/>
    </row>
    <row r="362" ht="15.75" customHeight="1">
      <c r="A362" s="30">
        <v>1269.0</v>
      </c>
      <c r="B362" s="31" t="s">
        <v>48</v>
      </c>
      <c r="C362" s="32" t="s">
        <v>581</v>
      </c>
      <c r="D362" s="32" t="s">
        <v>582</v>
      </c>
      <c r="E362" s="32">
        <v>7.0</v>
      </c>
      <c r="F362" s="32">
        <v>7.0</v>
      </c>
      <c r="G362" s="32">
        <v>7.0</v>
      </c>
      <c r="H362" s="32">
        <v>7.0</v>
      </c>
      <c r="I362" s="35"/>
      <c r="J362" s="34"/>
      <c r="K362" s="34"/>
      <c r="L362" s="34"/>
      <c r="M362" s="34"/>
      <c r="N362" s="34"/>
      <c r="O362" s="34"/>
      <c r="P362" s="34"/>
      <c r="Q362" s="34"/>
      <c r="R362" s="34"/>
      <c r="S362" s="34"/>
      <c r="T362" s="34"/>
      <c r="U362" s="34"/>
      <c r="V362" s="34"/>
      <c r="W362" s="6"/>
      <c r="X362" s="6"/>
      <c r="Y362" s="6"/>
      <c r="Z362" s="6"/>
      <c r="AA362" s="6"/>
      <c r="AB362" s="6"/>
    </row>
    <row r="363" ht="15.75" customHeight="1">
      <c r="A363" s="30">
        <v>1269.0</v>
      </c>
      <c r="B363" s="31" t="s">
        <v>52</v>
      </c>
      <c r="C363" s="32" t="s">
        <v>581</v>
      </c>
      <c r="D363" s="32" t="s">
        <v>583</v>
      </c>
      <c r="E363" s="32">
        <v>7.0</v>
      </c>
      <c r="F363" s="32">
        <v>7.0</v>
      </c>
      <c r="G363" s="32">
        <v>7.0</v>
      </c>
      <c r="H363" s="32">
        <v>7.0</v>
      </c>
      <c r="I363" s="35"/>
      <c r="J363" s="34"/>
      <c r="K363" s="34"/>
      <c r="L363" s="34"/>
      <c r="M363" s="34"/>
      <c r="N363" s="34"/>
      <c r="O363" s="34"/>
      <c r="P363" s="34"/>
      <c r="Q363" s="34"/>
      <c r="R363" s="34"/>
      <c r="S363" s="34"/>
      <c r="T363" s="34"/>
      <c r="U363" s="34"/>
      <c r="V363" s="34"/>
      <c r="W363" s="6"/>
      <c r="X363" s="6"/>
      <c r="Y363" s="6"/>
      <c r="Z363" s="6"/>
      <c r="AA363" s="6"/>
      <c r="AB363" s="6"/>
    </row>
    <row r="364" ht="15.75" customHeight="1">
      <c r="A364" s="30">
        <v>1269.0</v>
      </c>
      <c r="B364" s="31" t="s">
        <v>54</v>
      </c>
      <c r="C364" s="32" t="s">
        <v>581</v>
      </c>
      <c r="D364" s="32" t="s">
        <v>584</v>
      </c>
      <c r="E364" s="32">
        <v>7.0</v>
      </c>
      <c r="F364" s="32">
        <v>7.0</v>
      </c>
      <c r="G364" s="32">
        <v>7.0</v>
      </c>
      <c r="H364" s="32">
        <v>7.0</v>
      </c>
      <c r="I364" s="35"/>
      <c r="J364" s="34"/>
      <c r="K364" s="34"/>
      <c r="L364" s="34"/>
      <c r="M364" s="34"/>
      <c r="N364" s="34"/>
      <c r="O364" s="34"/>
      <c r="P364" s="34"/>
      <c r="Q364" s="34"/>
      <c r="R364" s="34"/>
      <c r="S364" s="34"/>
      <c r="T364" s="34"/>
      <c r="U364" s="34"/>
      <c r="V364" s="34"/>
      <c r="W364" s="6"/>
      <c r="X364" s="6"/>
      <c r="Y364" s="6"/>
      <c r="Z364" s="6"/>
      <c r="AA364" s="6"/>
      <c r="AB364" s="6"/>
    </row>
    <row r="365" ht="15.75" customHeight="1">
      <c r="A365" s="30">
        <v>1269.0</v>
      </c>
      <c r="B365" s="31" t="s">
        <v>58</v>
      </c>
      <c r="C365" s="32" t="s">
        <v>581</v>
      </c>
      <c r="D365" s="32" t="s">
        <v>583</v>
      </c>
      <c r="E365" s="32">
        <v>7.0</v>
      </c>
      <c r="F365" s="32">
        <v>7.0</v>
      </c>
      <c r="G365" s="32">
        <v>7.0</v>
      </c>
      <c r="H365" s="32">
        <v>7.0</v>
      </c>
      <c r="I365" s="35"/>
      <c r="J365" s="34"/>
      <c r="K365" s="34"/>
      <c r="L365" s="34"/>
      <c r="M365" s="34"/>
      <c r="N365" s="34"/>
      <c r="O365" s="34"/>
      <c r="P365" s="34"/>
      <c r="Q365" s="34"/>
      <c r="R365" s="34"/>
      <c r="S365" s="34"/>
      <c r="T365" s="34"/>
      <c r="U365" s="34"/>
      <c r="V365" s="34"/>
      <c r="W365" s="6"/>
      <c r="X365" s="6"/>
      <c r="Y365" s="6"/>
      <c r="Z365" s="6"/>
      <c r="AA365" s="6"/>
      <c r="AB365" s="6"/>
    </row>
    <row r="366" ht="15.75" customHeight="1">
      <c r="A366" s="30">
        <v>175.0</v>
      </c>
      <c r="B366" s="31" t="s">
        <v>48</v>
      </c>
      <c r="C366" s="32" t="s">
        <v>585</v>
      </c>
      <c r="D366" s="32" t="s">
        <v>586</v>
      </c>
      <c r="E366" s="32">
        <v>7.0</v>
      </c>
      <c r="F366" s="32">
        <v>5.0</v>
      </c>
      <c r="G366" s="32">
        <v>7.0</v>
      </c>
      <c r="H366" s="32">
        <v>7.0</v>
      </c>
      <c r="I366" s="33" t="s">
        <v>724</v>
      </c>
      <c r="J366" s="34"/>
      <c r="K366" s="34"/>
      <c r="L366" s="34"/>
      <c r="M366" s="34"/>
      <c r="N366" s="34"/>
      <c r="O366" s="34"/>
      <c r="P366" s="34"/>
      <c r="Q366" s="34"/>
      <c r="R366" s="34"/>
      <c r="S366" s="34"/>
      <c r="T366" s="34"/>
      <c r="U366" s="34"/>
      <c r="V366" s="34"/>
      <c r="W366" s="6"/>
      <c r="X366" s="6"/>
      <c r="Y366" s="6"/>
      <c r="Z366" s="6"/>
      <c r="AA366" s="6"/>
      <c r="AB366" s="6"/>
    </row>
    <row r="367" ht="15.75" customHeight="1">
      <c r="A367" s="30">
        <v>175.0</v>
      </c>
      <c r="B367" s="31" t="s">
        <v>52</v>
      </c>
      <c r="C367" s="32" t="s">
        <v>585</v>
      </c>
      <c r="D367" s="32" t="s">
        <v>587</v>
      </c>
      <c r="E367" s="32">
        <v>7.0</v>
      </c>
      <c r="F367" s="32">
        <v>7.0</v>
      </c>
      <c r="G367" s="32">
        <v>7.0</v>
      </c>
      <c r="H367" s="32">
        <v>7.0</v>
      </c>
      <c r="I367" s="35"/>
      <c r="J367" s="34"/>
      <c r="K367" s="34"/>
      <c r="L367" s="34"/>
      <c r="M367" s="34"/>
      <c r="N367" s="34"/>
      <c r="O367" s="34"/>
      <c r="P367" s="34"/>
      <c r="Q367" s="34"/>
      <c r="R367" s="34"/>
      <c r="S367" s="34"/>
      <c r="T367" s="34"/>
      <c r="U367" s="34"/>
      <c r="V367" s="34"/>
      <c r="W367" s="6"/>
      <c r="X367" s="6"/>
      <c r="Y367" s="6"/>
      <c r="Z367" s="6"/>
      <c r="AA367" s="6"/>
      <c r="AB367" s="6"/>
    </row>
    <row r="368" ht="15.75" customHeight="1">
      <c r="A368" s="30">
        <v>175.0</v>
      </c>
      <c r="B368" s="31" t="s">
        <v>54</v>
      </c>
      <c r="C368" s="32" t="s">
        <v>585</v>
      </c>
      <c r="D368" s="32" t="s">
        <v>588</v>
      </c>
      <c r="E368" s="32">
        <v>7.0</v>
      </c>
      <c r="F368" s="32">
        <v>7.0</v>
      </c>
      <c r="G368" s="32">
        <v>7.0</v>
      </c>
      <c r="H368" s="32">
        <v>7.0</v>
      </c>
      <c r="I368" s="35"/>
      <c r="J368" s="34"/>
      <c r="K368" s="34"/>
      <c r="L368" s="34"/>
      <c r="M368" s="34"/>
      <c r="N368" s="34"/>
      <c r="O368" s="34"/>
      <c r="P368" s="34"/>
      <c r="Q368" s="34"/>
      <c r="R368" s="34"/>
      <c r="S368" s="34"/>
      <c r="T368" s="34"/>
      <c r="U368" s="34"/>
      <c r="V368" s="34"/>
      <c r="W368" s="6"/>
      <c r="X368" s="6"/>
      <c r="Y368" s="6"/>
      <c r="Z368" s="6"/>
      <c r="AA368" s="6"/>
      <c r="AB368" s="6"/>
    </row>
    <row r="369" ht="15.75" customHeight="1">
      <c r="A369" s="30">
        <v>175.0</v>
      </c>
      <c r="B369" s="31" t="s">
        <v>58</v>
      </c>
      <c r="C369" s="32" t="s">
        <v>585</v>
      </c>
      <c r="D369" s="32" t="s">
        <v>589</v>
      </c>
      <c r="E369" s="32">
        <v>7.0</v>
      </c>
      <c r="F369" s="32">
        <v>7.0</v>
      </c>
      <c r="G369" s="32">
        <v>7.0</v>
      </c>
      <c r="H369" s="32">
        <v>7.0</v>
      </c>
      <c r="I369" s="35"/>
      <c r="J369" s="34"/>
      <c r="K369" s="34"/>
      <c r="L369" s="34"/>
      <c r="M369" s="34"/>
      <c r="N369" s="34"/>
      <c r="O369" s="34"/>
      <c r="P369" s="34"/>
      <c r="Q369" s="34"/>
      <c r="R369" s="34"/>
      <c r="S369" s="34"/>
      <c r="T369" s="34"/>
      <c r="U369" s="34"/>
      <c r="V369" s="34"/>
      <c r="W369" s="6"/>
      <c r="X369" s="6"/>
      <c r="Y369" s="6"/>
      <c r="Z369" s="6"/>
      <c r="AA369" s="6"/>
      <c r="AB369" s="6"/>
    </row>
    <row r="370" ht="15.75" customHeight="1">
      <c r="A370" s="30">
        <v>372.0</v>
      </c>
      <c r="B370" s="31" t="s">
        <v>48</v>
      </c>
      <c r="C370" s="32" t="s">
        <v>590</v>
      </c>
      <c r="D370" s="32" t="s">
        <v>591</v>
      </c>
      <c r="E370" s="32">
        <v>7.0</v>
      </c>
      <c r="F370" s="32">
        <v>7.0</v>
      </c>
      <c r="G370" s="32">
        <v>7.0</v>
      </c>
      <c r="H370" s="32">
        <v>7.0</v>
      </c>
      <c r="I370" s="33" t="s">
        <v>725</v>
      </c>
      <c r="J370" s="34"/>
      <c r="K370" s="34"/>
      <c r="L370" s="34"/>
      <c r="M370" s="34"/>
      <c r="N370" s="34"/>
      <c r="O370" s="34"/>
      <c r="P370" s="34"/>
      <c r="Q370" s="34"/>
      <c r="R370" s="34"/>
      <c r="S370" s="34"/>
      <c r="T370" s="34"/>
      <c r="U370" s="34"/>
      <c r="V370" s="34"/>
      <c r="W370" s="6"/>
      <c r="X370" s="6"/>
      <c r="Y370" s="6"/>
      <c r="Z370" s="6"/>
      <c r="AA370" s="6"/>
      <c r="AB370" s="6"/>
    </row>
    <row r="371" ht="15.75" customHeight="1">
      <c r="A371" s="30">
        <v>372.0</v>
      </c>
      <c r="B371" s="31" t="s">
        <v>52</v>
      </c>
      <c r="C371" s="32" t="s">
        <v>590</v>
      </c>
      <c r="D371" s="32" t="s">
        <v>593</v>
      </c>
      <c r="E371" s="32">
        <v>7.0</v>
      </c>
      <c r="F371" s="32">
        <v>7.0</v>
      </c>
      <c r="G371" s="32">
        <v>7.0</v>
      </c>
      <c r="H371" s="32">
        <v>7.0</v>
      </c>
      <c r="I371" s="35"/>
      <c r="J371" s="34"/>
      <c r="K371" s="34"/>
      <c r="L371" s="34"/>
      <c r="M371" s="34"/>
      <c r="N371" s="34"/>
      <c r="O371" s="34"/>
      <c r="P371" s="34"/>
      <c r="Q371" s="34"/>
      <c r="R371" s="34"/>
      <c r="S371" s="34"/>
      <c r="T371" s="34"/>
      <c r="U371" s="34"/>
      <c r="V371" s="34"/>
      <c r="W371" s="6"/>
      <c r="X371" s="6"/>
      <c r="Y371" s="6"/>
      <c r="Z371" s="6"/>
      <c r="AA371" s="6"/>
      <c r="AB371" s="6"/>
    </row>
    <row r="372" ht="15.75" customHeight="1">
      <c r="A372" s="30">
        <v>372.0</v>
      </c>
      <c r="B372" s="31" t="s">
        <v>54</v>
      </c>
      <c r="C372" s="32" t="s">
        <v>590</v>
      </c>
      <c r="D372" s="32" t="s">
        <v>594</v>
      </c>
      <c r="E372" s="32">
        <v>7.0</v>
      </c>
      <c r="F372" s="32">
        <v>7.0</v>
      </c>
      <c r="G372" s="32">
        <v>7.0</v>
      </c>
      <c r="H372" s="32">
        <v>7.0</v>
      </c>
      <c r="I372" s="35"/>
      <c r="J372" s="34"/>
      <c r="K372" s="34"/>
      <c r="L372" s="34"/>
      <c r="M372" s="34"/>
      <c r="N372" s="34"/>
      <c r="O372" s="34"/>
      <c r="P372" s="34"/>
      <c r="Q372" s="34"/>
      <c r="R372" s="34"/>
      <c r="S372" s="34"/>
      <c r="T372" s="34"/>
      <c r="U372" s="34"/>
      <c r="V372" s="34"/>
      <c r="W372" s="6"/>
      <c r="X372" s="6"/>
      <c r="Y372" s="6"/>
      <c r="Z372" s="6"/>
      <c r="AA372" s="6"/>
      <c r="AB372" s="6"/>
    </row>
    <row r="373" ht="15.75" customHeight="1">
      <c r="A373" s="30">
        <v>372.0</v>
      </c>
      <c r="B373" s="31" t="s">
        <v>58</v>
      </c>
      <c r="C373" s="32" t="s">
        <v>590</v>
      </c>
      <c r="D373" s="32" t="s">
        <v>595</v>
      </c>
      <c r="E373" s="32">
        <v>7.0</v>
      </c>
      <c r="F373" s="32">
        <v>7.0</v>
      </c>
      <c r="G373" s="32">
        <v>7.0</v>
      </c>
      <c r="H373" s="32">
        <v>7.0</v>
      </c>
      <c r="I373" s="35"/>
      <c r="J373" s="34"/>
      <c r="K373" s="34"/>
      <c r="L373" s="34"/>
      <c r="M373" s="34"/>
      <c r="N373" s="34"/>
      <c r="O373" s="34"/>
      <c r="P373" s="34"/>
      <c r="Q373" s="34"/>
      <c r="R373" s="34"/>
      <c r="S373" s="34"/>
      <c r="T373" s="34"/>
      <c r="U373" s="34"/>
      <c r="V373" s="34"/>
      <c r="W373" s="6"/>
      <c r="X373" s="6"/>
      <c r="Y373" s="6"/>
      <c r="Z373" s="6"/>
      <c r="AA373" s="6"/>
      <c r="AB373" s="6"/>
    </row>
    <row r="374" ht="15.75" customHeight="1">
      <c r="A374" s="30">
        <v>737.0</v>
      </c>
      <c r="B374" s="31" t="s">
        <v>48</v>
      </c>
      <c r="C374" s="32" t="s">
        <v>597</v>
      </c>
      <c r="D374" s="32" t="s">
        <v>598</v>
      </c>
      <c r="E374" s="32">
        <v>6.0</v>
      </c>
      <c r="F374" s="32">
        <v>7.0</v>
      </c>
      <c r="G374" s="32">
        <v>7.0</v>
      </c>
      <c r="H374" s="32">
        <v>7.0</v>
      </c>
      <c r="I374" s="35"/>
      <c r="J374" s="34"/>
      <c r="K374" s="34"/>
      <c r="L374" s="34"/>
      <c r="M374" s="34"/>
      <c r="N374" s="34"/>
      <c r="O374" s="34"/>
      <c r="P374" s="34"/>
      <c r="Q374" s="34"/>
      <c r="R374" s="34"/>
      <c r="S374" s="34"/>
      <c r="T374" s="34"/>
      <c r="U374" s="34"/>
      <c r="V374" s="34"/>
      <c r="W374" s="6"/>
      <c r="X374" s="6"/>
      <c r="Y374" s="6"/>
      <c r="Z374" s="6"/>
      <c r="AA374" s="6"/>
      <c r="AB374" s="6"/>
    </row>
    <row r="375" ht="15.75" customHeight="1">
      <c r="A375" s="30">
        <v>737.0</v>
      </c>
      <c r="B375" s="31" t="s">
        <v>52</v>
      </c>
      <c r="C375" s="32" t="s">
        <v>597</v>
      </c>
      <c r="D375" s="32" t="s">
        <v>599</v>
      </c>
      <c r="E375" s="32">
        <v>7.0</v>
      </c>
      <c r="F375" s="32">
        <v>7.0</v>
      </c>
      <c r="G375" s="32">
        <v>7.0</v>
      </c>
      <c r="H375" s="32">
        <v>7.0</v>
      </c>
      <c r="I375" s="35"/>
      <c r="J375" s="34"/>
      <c r="K375" s="34"/>
      <c r="L375" s="34"/>
      <c r="M375" s="34"/>
      <c r="N375" s="34"/>
      <c r="O375" s="34"/>
      <c r="P375" s="34"/>
      <c r="Q375" s="34"/>
      <c r="R375" s="34"/>
      <c r="S375" s="34"/>
      <c r="T375" s="34"/>
      <c r="U375" s="34"/>
      <c r="V375" s="34"/>
      <c r="W375" s="6"/>
      <c r="X375" s="6"/>
      <c r="Y375" s="6"/>
      <c r="Z375" s="6"/>
      <c r="AA375" s="6"/>
      <c r="AB375" s="6"/>
    </row>
    <row r="376" ht="15.75" customHeight="1">
      <c r="A376" s="30">
        <v>737.0</v>
      </c>
      <c r="B376" s="31" t="s">
        <v>54</v>
      </c>
      <c r="C376" s="32" t="s">
        <v>597</v>
      </c>
      <c r="D376" s="32" t="s">
        <v>599</v>
      </c>
      <c r="E376" s="32">
        <v>7.0</v>
      </c>
      <c r="F376" s="32">
        <v>7.0</v>
      </c>
      <c r="G376" s="32">
        <v>7.0</v>
      </c>
      <c r="H376" s="32">
        <v>7.0</v>
      </c>
      <c r="I376" s="35"/>
      <c r="J376" s="34"/>
      <c r="K376" s="34"/>
      <c r="L376" s="34"/>
      <c r="M376" s="34"/>
      <c r="N376" s="34"/>
      <c r="O376" s="34"/>
      <c r="P376" s="34"/>
      <c r="Q376" s="34"/>
      <c r="R376" s="34"/>
      <c r="S376" s="34"/>
      <c r="T376" s="34"/>
      <c r="U376" s="34"/>
      <c r="V376" s="34"/>
      <c r="W376" s="6"/>
      <c r="X376" s="6"/>
      <c r="Y376" s="6"/>
      <c r="Z376" s="6"/>
      <c r="AA376" s="6"/>
      <c r="AB376" s="6"/>
    </row>
    <row r="377" ht="15.75" customHeight="1">
      <c r="A377" s="30">
        <v>737.0</v>
      </c>
      <c r="B377" s="31" t="s">
        <v>58</v>
      </c>
      <c r="C377" s="32" t="s">
        <v>597</v>
      </c>
      <c r="D377" s="32" t="s">
        <v>600</v>
      </c>
      <c r="E377" s="32">
        <v>7.0</v>
      </c>
      <c r="F377" s="32">
        <v>7.0</v>
      </c>
      <c r="G377" s="32">
        <v>7.0</v>
      </c>
      <c r="H377" s="32">
        <v>7.0</v>
      </c>
      <c r="I377" s="35"/>
      <c r="J377" s="34"/>
      <c r="K377" s="34"/>
      <c r="L377" s="34"/>
      <c r="M377" s="34"/>
      <c r="N377" s="34"/>
      <c r="O377" s="34"/>
      <c r="P377" s="34"/>
      <c r="Q377" s="34"/>
      <c r="R377" s="34"/>
      <c r="S377" s="34"/>
      <c r="T377" s="34"/>
      <c r="U377" s="34"/>
      <c r="V377" s="34"/>
      <c r="W377" s="6"/>
      <c r="X377" s="6"/>
      <c r="Y377" s="6"/>
      <c r="Z377" s="6"/>
      <c r="AA377" s="6"/>
      <c r="AB377" s="6"/>
    </row>
    <row r="378" ht="15.75" customHeight="1">
      <c r="A378" s="30">
        <v>1733.0</v>
      </c>
      <c r="B378" s="31" t="s">
        <v>48</v>
      </c>
      <c r="C378" s="32" t="s">
        <v>601</v>
      </c>
      <c r="D378" s="32" t="s">
        <v>602</v>
      </c>
      <c r="E378" s="32">
        <v>6.0</v>
      </c>
      <c r="F378" s="32">
        <v>7.0</v>
      </c>
      <c r="G378" s="32">
        <v>7.0</v>
      </c>
      <c r="H378" s="32">
        <v>7.0</v>
      </c>
      <c r="I378" s="35"/>
      <c r="J378" s="34"/>
      <c r="K378" s="34"/>
      <c r="L378" s="34"/>
      <c r="M378" s="34"/>
      <c r="N378" s="34"/>
      <c r="O378" s="34"/>
      <c r="P378" s="34"/>
      <c r="Q378" s="34"/>
      <c r="R378" s="34"/>
      <c r="S378" s="34"/>
      <c r="T378" s="34"/>
      <c r="U378" s="34"/>
      <c r="V378" s="34"/>
      <c r="W378" s="6"/>
      <c r="X378" s="6"/>
      <c r="Y378" s="6"/>
      <c r="Z378" s="6"/>
      <c r="AA378" s="6"/>
      <c r="AB378" s="6"/>
    </row>
    <row r="379" ht="15.75" customHeight="1">
      <c r="A379" s="30">
        <v>1733.0</v>
      </c>
      <c r="B379" s="31" t="s">
        <v>52</v>
      </c>
      <c r="C379" s="32" t="s">
        <v>601</v>
      </c>
      <c r="D379" s="32" t="s">
        <v>603</v>
      </c>
      <c r="E379" s="32">
        <v>7.0</v>
      </c>
      <c r="F379" s="32">
        <v>7.0</v>
      </c>
      <c r="G379" s="32">
        <v>7.0</v>
      </c>
      <c r="H379" s="32">
        <v>7.0</v>
      </c>
      <c r="I379" s="35"/>
      <c r="J379" s="34"/>
      <c r="K379" s="34"/>
      <c r="L379" s="34"/>
      <c r="M379" s="34"/>
      <c r="N379" s="34"/>
      <c r="O379" s="34"/>
      <c r="P379" s="34"/>
      <c r="Q379" s="34"/>
      <c r="R379" s="34"/>
      <c r="S379" s="34"/>
      <c r="T379" s="34"/>
      <c r="U379" s="34"/>
      <c r="V379" s="34"/>
      <c r="W379" s="6"/>
      <c r="X379" s="6"/>
      <c r="Y379" s="6"/>
      <c r="Z379" s="6"/>
      <c r="AA379" s="6"/>
      <c r="AB379" s="6"/>
    </row>
    <row r="380" ht="15.75" customHeight="1">
      <c r="A380" s="30">
        <v>1733.0</v>
      </c>
      <c r="B380" s="31" t="s">
        <v>54</v>
      </c>
      <c r="C380" s="32" t="s">
        <v>601</v>
      </c>
      <c r="D380" s="32" t="s">
        <v>604</v>
      </c>
      <c r="E380" s="32">
        <v>7.0</v>
      </c>
      <c r="F380" s="32">
        <v>7.0</v>
      </c>
      <c r="G380" s="32">
        <v>7.0</v>
      </c>
      <c r="H380" s="32">
        <v>6.0</v>
      </c>
      <c r="I380" s="33" t="s">
        <v>726</v>
      </c>
      <c r="J380" s="34"/>
      <c r="K380" s="34"/>
      <c r="L380" s="34"/>
      <c r="M380" s="34"/>
      <c r="N380" s="34"/>
      <c r="O380" s="34"/>
      <c r="P380" s="34"/>
      <c r="Q380" s="34"/>
      <c r="R380" s="34"/>
      <c r="S380" s="34"/>
      <c r="T380" s="34"/>
      <c r="U380" s="34"/>
      <c r="V380" s="34"/>
      <c r="W380" s="6"/>
      <c r="X380" s="6"/>
      <c r="Y380" s="6"/>
      <c r="Z380" s="6"/>
      <c r="AA380" s="6"/>
      <c r="AB380" s="6"/>
    </row>
    <row r="381" ht="15.75" customHeight="1">
      <c r="A381" s="30">
        <v>1733.0</v>
      </c>
      <c r="B381" s="31" t="s">
        <v>58</v>
      </c>
      <c r="C381" s="32" t="s">
        <v>601</v>
      </c>
      <c r="D381" s="32" t="s">
        <v>606</v>
      </c>
      <c r="E381" s="32">
        <v>7.0</v>
      </c>
      <c r="F381" s="32">
        <v>7.0</v>
      </c>
      <c r="G381" s="32">
        <v>7.0</v>
      </c>
      <c r="H381" s="32">
        <v>6.0</v>
      </c>
      <c r="I381" s="33" t="s">
        <v>726</v>
      </c>
      <c r="J381" s="34"/>
      <c r="K381" s="34"/>
      <c r="L381" s="34"/>
      <c r="M381" s="34"/>
      <c r="N381" s="34"/>
      <c r="O381" s="34"/>
      <c r="P381" s="34"/>
      <c r="Q381" s="34"/>
      <c r="R381" s="34"/>
      <c r="S381" s="34"/>
      <c r="T381" s="34"/>
      <c r="U381" s="34"/>
      <c r="V381" s="34"/>
      <c r="W381" s="6"/>
      <c r="X381" s="6"/>
      <c r="Y381" s="6"/>
      <c r="Z381" s="6"/>
      <c r="AA381" s="6"/>
      <c r="AB381" s="6"/>
    </row>
    <row r="382" ht="15.75" customHeight="1">
      <c r="A382" s="30">
        <v>1758.0</v>
      </c>
      <c r="B382" s="31" t="s">
        <v>48</v>
      </c>
      <c r="C382" s="32" t="s">
        <v>607</v>
      </c>
      <c r="D382" s="32" t="s">
        <v>608</v>
      </c>
      <c r="E382" s="32">
        <v>7.0</v>
      </c>
      <c r="F382" s="32">
        <v>7.0</v>
      </c>
      <c r="G382" s="32">
        <v>7.0</v>
      </c>
      <c r="H382" s="32">
        <v>7.0</v>
      </c>
      <c r="I382" s="35"/>
      <c r="J382" s="34"/>
      <c r="K382" s="34"/>
      <c r="L382" s="34"/>
      <c r="M382" s="34"/>
      <c r="N382" s="34"/>
      <c r="O382" s="34"/>
      <c r="P382" s="34"/>
      <c r="Q382" s="34"/>
      <c r="R382" s="34"/>
      <c r="S382" s="34"/>
      <c r="T382" s="34"/>
      <c r="U382" s="34"/>
      <c r="V382" s="34"/>
      <c r="W382" s="6"/>
      <c r="X382" s="6"/>
      <c r="Y382" s="6"/>
      <c r="Z382" s="6"/>
      <c r="AA382" s="6"/>
      <c r="AB382" s="6"/>
    </row>
    <row r="383" ht="15.75" customHeight="1">
      <c r="A383" s="30">
        <v>1758.0</v>
      </c>
      <c r="B383" s="31" t="s">
        <v>52</v>
      </c>
      <c r="C383" s="32" t="s">
        <v>607</v>
      </c>
      <c r="D383" s="32" t="s">
        <v>609</v>
      </c>
      <c r="E383" s="32">
        <v>7.0</v>
      </c>
      <c r="F383" s="32">
        <v>7.0</v>
      </c>
      <c r="G383" s="32">
        <v>7.0</v>
      </c>
      <c r="H383" s="32">
        <v>7.0</v>
      </c>
      <c r="I383" s="35"/>
      <c r="J383" s="34"/>
      <c r="K383" s="34"/>
      <c r="L383" s="34"/>
      <c r="M383" s="34"/>
      <c r="N383" s="34"/>
      <c r="O383" s="34"/>
      <c r="P383" s="34"/>
      <c r="Q383" s="34"/>
      <c r="R383" s="34"/>
      <c r="S383" s="34"/>
      <c r="T383" s="34"/>
      <c r="U383" s="34"/>
      <c r="V383" s="34"/>
      <c r="W383" s="6"/>
      <c r="X383" s="6"/>
      <c r="Y383" s="6"/>
      <c r="Z383" s="6"/>
      <c r="AA383" s="6"/>
      <c r="AB383" s="6"/>
    </row>
    <row r="384" ht="15.75" customHeight="1">
      <c r="A384" s="30">
        <v>1758.0</v>
      </c>
      <c r="B384" s="31" t="s">
        <v>54</v>
      </c>
      <c r="C384" s="32" t="s">
        <v>607</v>
      </c>
      <c r="D384" s="32" t="s">
        <v>610</v>
      </c>
      <c r="E384" s="32">
        <v>7.0</v>
      </c>
      <c r="F384" s="32">
        <v>7.0</v>
      </c>
      <c r="G384" s="32">
        <v>7.0</v>
      </c>
      <c r="H384" s="32">
        <v>7.0</v>
      </c>
      <c r="I384" s="35"/>
      <c r="J384" s="34"/>
      <c r="K384" s="34"/>
      <c r="L384" s="34"/>
      <c r="M384" s="34"/>
      <c r="N384" s="34"/>
      <c r="O384" s="34"/>
      <c r="P384" s="34"/>
      <c r="Q384" s="34"/>
      <c r="R384" s="34"/>
      <c r="S384" s="34"/>
      <c r="T384" s="34"/>
      <c r="U384" s="34"/>
      <c r="V384" s="34"/>
      <c r="W384" s="6"/>
      <c r="X384" s="6"/>
      <c r="Y384" s="6"/>
      <c r="Z384" s="6"/>
      <c r="AA384" s="6"/>
      <c r="AB384" s="6"/>
    </row>
    <row r="385" ht="15.75" customHeight="1">
      <c r="A385" s="30">
        <v>1758.0</v>
      </c>
      <c r="B385" s="31" t="s">
        <v>58</v>
      </c>
      <c r="C385" s="32" t="s">
        <v>607</v>
      </c>
      <c r="D385" s="32" t="s">
        <v>611</v>
      </c>
      <c r="E385" s="32">
        <v>7.0</v>
      </c>
      <c r="F385" s="32">
        <v>7.0</v>
      </c>
      <c r="G385" s="32">
        <v>7.0</v>
      </c>
      <c r="H385" s="32">
        <v>6.0</v>
      </c>
      <c r="I385" s="33" t="s">
        <v>651</v>
      </c>
      <c r="J385" s="34"/>
      <c r="K385" s="34"/>
      <c r="L385" s="34"/>
      <c r="M385" s="34"/>
      <c r="N385" s="34"/>
      <c r="O385" s="34"/>
      <c r="P385" s="34"/>
      <c r="Q385" s="34"/>
      <c r="R385" s="34"/>
      <c r="S385" s="34"/>
      <c r="T385" s="34"/>
      <c r="U385" s="34"/>
      <c r="V385" s="34"/>
      <c r="W385" s="6"/>
      <c r="X385" s="6"/>
      <c r="Y385" s="6"/>
      <c r="Z385" s="6"/>
      <c r="AA385" s="6"/>
      <c r="AB385" s="6"/>
    </row>
    <row r="386" ht="15.75" customHeight="1">
      <c r="A386" s="30">
        <v>1618.0</v>
      </c>
      <c r="B386" s="31" t="s">
        <v>48</v>
      </c>
      <c r="C386" s="32" t="s">
        <v>613</v>
      </c>
      <c r="D386" s="32" t="s">
        <v>614</v>
      </c>
      <c r="E386" s="32">
        <v>7.0</v>
      </c>
      <c r="F386" s="32">
        <v>7.0</v>
      </c>
      <c r="G386" s="32">
        <v>7.0</v>
      </c>
      <c r="H386" s="32">
        <v>7.0</v>
      </c>
      <c r="I386" s="35"/>
      <c r="J386" s="34"/>
      <c r="K386" s="34"/>
      <c r="L386" s="34"/>
      <c r="M386" s="34"/>
      <c r="N386" s="34"/>
      <c r="O386" s="34"/>
      <c r="P386" s="34"/>
      <c r="Q386" s="34"/>
      <c r="R386" s="34"/>
      <c r="S386" s="34"/>
      <c r="T386" s="34"/>
      <c r="U386" s="34"/>
      <c r="V386" s="34"/>
      <c r="W386" s="6"/>
      <c r="X386" s="6"/>
      <c r="Y386" s="6"/>
      <c r="Z386" s="6"/>
      <c r="AA386" s="6"/>
      <c r="AB386" s="6"/>
    </row>
    <row r="387" ht="15.75" customHeight="1">
      <c r="A387" s="30">
        <v>1618.0</v>
      </c>
      <c r="B387" s="31" t="s">
        <v>52</v>
      </c>
      <c r="C387" s="32" t="s">
        <v>613</v>
      </c>
      <c r="D387" s="32" t="s">
        <v>615</v>
      </c>
      <c r="E387" s="32">
        <v>7.0</v>
      </c>
      <c r="F387" s="32">
        <v>7.0</v>
      </c>
      <c r="G387" s="32">
        <v>7.0</v>
      </c>
      <c r="H387" s="32">
        <v>7.0</v>
      </c>
      <c r="I387" s="35"/>
      <c r="J387" s="34"/>
      <c r="K387" s="34"/>
      <c r="L387" s="34"/>
      <c r="M387" s="34"/>
      <c r="N387" s="34"/>
      <c r="O387" s="34"/>
      <c r="P387" s="34"/>
      <c r="Q387" s="34"/>
      <c r="R387" s="34"/>
      <c r="S387" s="34"/>
      <c r="T387" s="34"/>
      <c r="U387" s="34"/>
      <c r="V387" s="34"/>
      <c r="W387" s="6"/>
      <c r="X387" s="6"/>
      <c r="Y387" s="6"/>
      <c r="Z387" s="6"/>
      <c r="AA387" s="6"/>
      <c r="AB387" s="6"/>
    </row>
    <row r="388" ht="15.75" customHeight="1">
      <c r="A388" s="30">
        <v>1618.0</v>
      </c>
      <c r="B388" s="31" t="s">
        <v>54</v>
      </c>
      <c r="C388" s="32" t="s">
        <v>613</v>
      </c>
      <c r="D388" s="32" t="s">
        <v>616</v>
      </c>
      <c r="E388" s="32">
        <v>7.0</v>
      </c>
      <c r="F388" s="32">
        <v>7.0</v>
      </c>
      <c r="G388" s="32">
        <v>7.0</v>
      </c>
      <c r="H388" s="32">
        <v>7.0</v>
      </c>
      <c r="I388" s="35"/>
      <c r="J388" s="34"/>
      <c r="K388" s="34"/>
      <c r="L388" s="34"/>
      <c r="M388" s="34"/>
      <c r="N388" s="34"/>
      <c r="O388" s="34"/>
      <c r="P388" s="34"/>
      <c r="Q388" s="34"/>
      <c r="R388" s="34"/>
      <c r="S388" s="34"/>
      <c r="T388" s="34"/>
      <c r="U388" s="34"/>
      <c r="V388" s="34"/>
      <c r="W388" s="6"/>
      <c r="X388" s="6"/>
      <c r="Y388" s="6"/>
      <c r="Z388" s="6"/>
      <c r="AA388" s="6"/>
      <c r="AB388" s="6"/>
    </row>
    <row r="389" ht="15.75" customHeight="1">
      <c r="A389" s="30">
        <v>1618.0</v>
      </c>
      <c r="B389" s="31" t="s">
        <v>58</v>
      </c>
      <c r="C389" s="32" t="s">
        <v>613</v>
      </c>
      <c r="D389" s="32" t="s">
        <v>617</v>
      </c>
      <c r="E389" s="32">
        <v>7.0</v>
      </c>
      <c r="F389" s="32">
        <v>7.0</v>
      </c>
      <c r="G389" s="32">
        <v>7.0</v>
      </c>
      <c r="H389" s="32">
        <v>7.0</v>
      </c>
      <c r="I389" s="35"/>
      <c r="J389" s="34"/>
      <c r="K389" s="34"/>
      <c r="L389" s="34"/>
      <c r="M389" s="34"/>
      <c r="N389" s="34"/>
      <c r="O389" s="34"/>
      <c r="P389" s="34"/>
      <c r="Q389" s="34"/>
      <c r="R389" s="34"/>
      <c r="S389" s="34"/>
      <c r="T389" s="34"/>
      <c r="U389" s="34"/>
      <c r="V389" s="34"/>
      <c r="W389" s="6"/>
      <c r="X389" s="6"/>
      <c r="Y389" s="6"/>
      <c r="Z389" s="6"/>
      <c r="AA389" s="6"/>
      <c r="AB389" s="6"/>
    </row>
    <row r="390" ht="15.75" customHeight="1">
      <c r="A390" s="30">
        <v>1520.0</v>
      </c>
      <c r="B390" s="31" t="s">
        <v>48</v>
      </c>
      <c r="C390" s="32" t="s">
        <v>618</v>
      </c>
      <c r="D390" s="32" t="s">
        <v>619</v>
      </c>
      <c r="E390" s="32">
        <v>7.0</v>
      </c>
      <c r="F390" s="32">
        <v>7.0</v>
      </c>
      <c r="G390" s="32">
        <v>7.0</v>
      </c>
      <c r="H390" s="32">
        <v>7.0</v>
      </c>
      <c r="I390" s="35"/>
      <c r="J390" s="34"/>
      <c r="K390" s="34"/>
      <c r="L390" s="34"/>
      <c r="M390" s="34"/>
      <c r="N390" s="34"/>
      <c r="O390" s="34"/>
      <c r="P390" s="34"/>
      <c r="Q390" s="34"/>
      <c r="R390" s="34"/>
      <c r="S390" s="34"/>
      <c r="T390" s="34"/>
      <c r="U390" s="34"/>
      <c r="V390" s="34"/>
      <c r="W390" s="6"/>
      <c r="X390" s="6"/>
      <c r="Y390" s="6"/>
      <c r="Z390" s="6"/>
      <c r="AA390" s="6"/>
      <c r="AB390" s="6"/>
    </row>
    <row r="391" ht="15.75" customHeight="1">
      <c r="A391" s="30">
        <v>1520.0</v>
      </c>
      <c r="B391" s="31" t="s">
        <v>52</v>
      </c>
      <c r="C391" s="32" t="s">
        <v>618</v>
      </c>
      <c r="D391" s="32" t="s">
        <v>620</v>
      </c>
      <c r="E391" s="32">
        <v>7.0</v>
      </c>
      <c r="F391" s="32">
        <v>7.0</v>
      </c>
      <c r="G391" s="32">
        <v>7.0</v>
      </c>
      <c r="H391" s="32">
        <v>7.0</v>
      </c>
      <c r="I391" s="35"/>
      <c r="J391" s="34"/>
      <c r="K391" s="34"/>
      <c r="L391" s="34"/>
      <c r="M391" s="34"/>
      <c r="N391" s="34"/>
      <c r="O391" s="34"/>
      <c r="P391" s="34"/>
      <c r="Q391" s="34"/>
      <c r="R391" s="34"/>
      <c r="S391" s="34"/>
      <c r="T391" s="34"/>
      <c r="U391" s="34"/>
      <c r="V391" s="34"/>
      <c r="W391" s="6"/>
      <c r="X391" s="6"/>
      <c r="Y391" s="6"/>
      <c r="Z391" s="6"/>
      <c r="AA391" s="6"/>
      <c r="AB391" s="6"/>
    </row>
    <row r="392" ht="15.75" customHeight="1">
      <c r="A392" s="30">
        <v>1520.0</v>
      </c>
      <c r="B392" s="31" t="s">
        <v>54</v>
      </c>
      <c r="C392" s="32" t="s">
        <v>618</v>
      </c>
      <c r="D392" s="32" t="s">
        <v>621</v>
      </c>
      <c r="E392" s="32">
        <v>6.0</v>
      </c>
      <c r="F392" s="32">
        <v>7.0</v>
      </c>
      <c r="G392" s="32">
        <v>7.0</v>
      </c>
      <c r="H392" s="32">
        <v>7.0</v>
      </c>
      <c r="I392" s="35"/>
      <c r="J392" s="34"/>
      <c r="K392" s="34"/>
      <c r="L392" s="34"/>
      <c r="M392" s="34"/>
      <c r="N392" s="34"/>
      <c r="O392" s="34"/>
      <c r="P392" s="34"/>
      <c r="Q392" s="34"/>
      <c r="R392" s="34"/>
      <c r="S392" s="34"/>
      <c r="T392" s="34"/>
      <c r="U392" s="34"/>
      <c r="V392" s="34"/>
      <c r="W392" s="6"/>
      <c r="X392" s="6"/>
      <c r="Y392" s="6"/>
      <c r="Z392" s="6"/>
      <c r="AA392" s="6"/>
      <c r="AB392" s="6"/>
    </row>
    <row r="393" ht="15.75" customHeight="1">
      <c r="A393" s="30">
        <v>1520.0</v>
      </c>
      <c r="B393" s="31" t="s">
        <v>58</v>
      </c>
      <c r="C393" s="32" t="s">
        <v>618</v>
      </c>
      <c r="D393" s="32" t="s">
        <v>622</v>
      </c>
      <c r="E393" s="32">
        <v>7.0</v>
      </c>
      <c r="F393" s="32">
        <v>7.0</v>
      </c>
      <c r="G393" s="32">
        <v>7.0</v>
      </c>
      <c r="H393" s="32">
        <v>5.0</v>
      </c>
      <c r="I393" s="33" t="s">
        <v>727</v>
      </c>
      <c r="J393" s="34"/>
      <c r="K393" s="34"/>
      <c r="L393" s="34"/>
      <c r="M393" s="34"/>
      <c r="N393" s="34"/>
      <c r="O393" s="34"/>
      <c r="P393" s="34"/>
      <c r="Q393" s="34"/>
      <c r="R393" s="34"/>
      <c r="S393" s="34"/>
      <c r="T393" s="34"/>
      <c r="U393" s="34"/>
      <c r="V393" s="34"/>
      <c r="W393" s="6"/>
      <c r="X393" s="6"/>
      <c r="Y393" s="6"/>
      <c r="Z393" s="6"/>
      <c r="AA393" s="6"/>
      <c r="AB393" s="6"/>
    </row>
    <row r="394" ht="15.75" customHeight="1">
      <c r="A394" s="30">
        <v>870.0</v>
      </c>
      <c r="B394" s="31" t="s">
        <v>48</v>
      </c>
      <c r="C394" s="32" t="s">
        <v>624</v>
      </c>
      <c r="D394" s="32" t="s">
        <v>625</v>
      </c>
      <c r="E394" s="32">
        <v>5.0</v>
      </c>
      <c r="F394" s="32">
        <v>7.0</v>
      </c>
      <c r="G394" s="32">
        <v>7.0</v>
      </c>
      <c r="H394" s="32">
        <v>7.0</v>
      </c>
      <c r="I394" s="35"/>
      <c r="J394" s="34"/>
      <c r="K394" s="34"/>
      <c r="L394" s="34"/>
      <c r="M394" s="34"/>
      <c r="N394" s="34"/>
      <c r="O394" s="34"/>
      <c r="P394" s="34"/>
      <c r="Q394" s="34"/>
      <c r="R394" s="34"/>
      <c r="S394" s="34"/>
      <c r="T394" s="34"/>
      <c r="U394" s="34"/>
      <c r="V394" s="34"/>
      <c r="W394" s="6"/>
      <c r="X394" s="6"/>
      <c r="Y394" s="6"/>
      <c r="Z394" s="6"/>
      <c r="AA394" s="6"/>
      <c r="AB394" s="6"/>
    </row>
    <row r="395" ht="15.75" customHeight="1">
      <c r="A395" s="30">
        <v>870.0</v>
      </c>
      <c r="B395" s="31" t="s">
        <v>52</v>
      </c>
      <c r="C395" s="32" t="s">
        <v>624</v>
      </c>
      <c r="D395" s="32" t="s">
        <v>626</v>
      </c>
      <c r="E395" s="32">
        <v>7.0</v>
      </c>
      <c r="F395" s="32">
        <v>7.0</v>
      </c>
      <c r="G395" s="32">
        <v>7.0</v>
      </c>
      <c r="H395" s="32">
        <v>7.0</v>
      </c>
      <c r="I395" s="35"/>
      <c r="J395" s="34"/>
      <c r="K395" s="34"/>
      <c r="L395" s="34"/>
      <c r="M395" s="34"/>
      <c r="N395" s="34"/>
      <c r="O395" s="34"/>
      <c r="P395" s="34"/>
      <c r="Q395" s="34"/>
      <c r="R395" s="34"/>
      <c r="S395" s="34"/>
      <c r="T395" s="34"/>
      <c r="U395" s="34"/>
      <c r="V395" s="34"/>
      <c r="W395" s="6"/>
      <c r="X395" s="6"/>
      <c r="Y395" s="6"/>
      <c r="Z395" s="6"/>
      <c r="AA395" s="6"/>
      <c r="AB395" s="6"/>
    </row>
    <row r="396" ht="15.75" customHeight="1">
      <c r="A396" s="30">
        <v>870.0</v>
      </c>
      <c r="B396" s="31" t="s">
        <v>54</v>
      </c>
      <c r="C396" s="32" t="s">
        <v>624</v>
      </c>
      <c r="D396" s="32" t="s">
        <v>627</v>
      </c>
      <c r="E396" s="32">
        <v>7.0</v>
      </c>
      <c r="F396" s="32">
        <v>7.0</v>
      </c>
      <c r="G396" s="32">
        <v>7.0</v>
      </c>
      <c r="H396" s="32">
        <v>7.0</v>
      </c>
      <c r="I396" s="35"/>
      <c r="J396" s="34"/>
      <c r="K396" s="34"/>
      <c r="L396" s="34"/>
      <c r="M396" s="34"/>
      <c r="N396" s="34"/>
      <c r="O396" s="34"/>
      <c r="P396" s="34"/>
      <c r="Q396" s="34"/>
      <c r="R396" s="34"/>
      <c r="S396" s="34"/>
      <c r="T396" s="34"/>
      <c r="U396" s="34"/>
      <c r="V396" s="34"/>
      <c r="W396" s="6"/>
      <c r="X396" s="6"/>
      <c r="Y396" s="6"/>
      <c r="Z396" s="6"/>
      <c r="AA396" s="6"/>
      <c r="AB396" s="6"/>
    </row>
    <row r="397" ht="15.75" customHeight="1">
      <c r="A397" s="30">
        <v>870.0</v>
      </c>
      <c r="B397" s="31" t="s">
        <v>58</v>
      </c>
      <c r="C397" s="32" t="s">
        <v>624</v>
      </c>
      <c r="D397" s="32" t="s">
        <v>628</v>
      </c>
      <c r="E397" s="32">
        <v>6.0</v>
      </c>
      <c r="F397" s="32">
        <v>7.0</v>
      </c>
      <c r="G397" s="32">
        <v>7.0</v>
      </c>
      <c r="H397" s="32">
        <v>7.0</v>
      </c>
      <c r="I397" s="35"/>
      <c r="J397" s="34"/>
      <c r="K397" s="34"/>
      <c r="L397" s="34"/>
      <c r="M397" s="34"/>
      <c r="N397" s="34"/>
      <c r="O397" s="34"/>
      <c r="P397" s="34"/>
      <c r="Q397" s="34"/>
      <c r="R397" s="34"/>
      <c r="S397" s="34"/>
      <c r="T397" s="34"/>
      <c r="U397" s="34"/>
      <c r="V397" s="34"/>
      <c r="W397" s="6"/>
      <c r="X397" s="6"/>
      <c r="Y397" s="6"/>
      <c r="Z397" s="6"/>
      <c r="AA397" s="6"/>
      <c r="AB397" s="6"/>
    </row>
    <row r="398" ht="15.75" customHeight="1">
      <c r="A398" s="30">
        <v>1018.0</v>
      </c>
      <c r="B398" s="31" t="s">
        <v>48</v>
      </c>
      <c r="C398" s="32" t="s">
        <v>629</v>
      </c>
      <c r="D398" s="32" t="s">
        <v>630</v>
      </c>
      <c r="E398" s="32">
        <v>7.0</v>
      </c>
      <c r="F398" s="32">
        <v>7.0</v>
      </c>
      <c r="G398" s="32">
        <v>7.0</v>
      </c>
      <c r="H398" s="32">
        <v>7.0</v>
      </c>
      <c r="I398" s="35"/>
      <c r="J398" s="34"/>
      <c r="K398" s="34"/>
      <c r="L398" s="34"/>
      <c r="M398" s="34"/>
      <c r="N398" s="34"/>
      <c r="O398" s="34"/>
      <c r="P398" s="34"/>
      <c r="Q398" s="34"/>
      <c r="R398" s="34"/>
      <c r="S398" s="34"/>
      <c r="T398" s="34"/>
      <c r="U398" s="34"/>
      <c r="V398" s="34"/>
      <c r="W398" s="6"/>
      <c r="X398" s="6"/>
      <c r="Y398" s="6"/>
      <c r="Z398" s="6"/>
      <c r="AA398" s="6"/>
      <c r="AB398" s="6"/>
    </row>
    <row r="399" ht="15.75" customHeight="1">
      <c r="A399" s="30">
        <v>1018.0</v>
      </c>
      <c r="B399" s="31" t="s">
        <v>52</v>
      </c>
      <c r="C399" s="32" t="s">
        <v>629</v>
      </c>
      <c r="D399" s="32" t="s">
        <v>631</v>
      </c>
      <c r="E399" s="32">
        <v>7.0</v>
      </c>
      <c r="F399" s="32">
        <v>7.0</v>
      </c>
      <c r="G399" s="32">
        <v>7.0</v>
      </c>
      <c r="H399" s="32">
        <v>7.0</v>
      </c>
      <c r="I399" s="35"/>
      <c r="J399" s="34"/>
      <c r="K399" s="34"/>
      <c r="L399" s="34"/>
      <c r="M399" s="34"/>
      <c r="N399" s="34"/>
      <c r="O399" s="34"/>
      <c r="P399" s="34"/>
      <c r="Q399" s="34"/>
      <c r="R399" s="34"/>
      <c r="S399" s="34"/>
      <c r="T399" s="34"/>
      <c r="U399" s="34"/>
      <c r="V399" s="34"/>
      <c r="W399" s="6"/>
      <c r="X399" s="6"/>
      <c r="Y399" s="6"/>
      <c r="Z399" s="6"/>
      <c r="AA399" s="6"/>
      <c r="AB399" s="6"/>
    </row>
    <row r="400" ht="15.75" customHeight="1">
      <c r="A400" s="30">
        <v>1018.0</v>
      </c>
      <c r="B400" s="31" t="s">
        <v>54</v>
      </c>
      <c r="C400" s="32" t="s">
        <v>629</v>
      </c>
      <c r="D400" s="32" t="s">
        <v>632</v>
      </c>
      <c r="E400" s="32">
        <v>7.0</v>
      </c>
      <c r="F400" s="32">
        <v>7.0</v>
      </c>
      <c r="G400" s="32">
        <v>7.0</v>
      </c>
      <c r="H400" s="32">
        <v>7.0</v>
      </c>
      <c r="I400" s="35"/>
      <c r="J400" s="34"/>
      <c r="K400" s="34"/>
      <c r="L400" s="34"/>
      <c r="M400" s="34"/>
      <c r="N400" s="34"/>
      <c r="O400" s="34"/>
      <c r="P400" s="34"/>
      <c r="Q400" s="34"/>
      <c r="R400" s="34"/>
      <c r="S400" s="34"/>
      <c r="T400" s="34"/>
      <c r="U400" s="34"/>
      <c r="V400" s="34"/>
      <c r="W400" s="6"/>
      <c r="X400" s="6"/>
      <c r="Y400" s="6"/>
      <c r="Z400" s="6"/>
      <c r="AA400" s="6"/>
      <c r="AB400" s="6"/>
    </row>
    <row r="401" ht="15.75" customHeight="1">
      <c r="A401" s="30">
        <v>1018.0</v>
      </c>
      <c r="B401" s="31" t="s">
        <v>58</v>
      </c>
      <c r="C401" s="32" t="s">
        <v>629</v>
      </c>
      <c r="D401" s="32" t="s">
        <v>633</v>
      </c>
      <c r="E401" s="32">
        <v>7.0</v>
      </c>
      <c r="F401" s="32">
        <v>7.0</v>
      </c>
      <c r="G401" s="32">
        <v>7.0</v>
      </c>
      <c r="H401" s="32">
        <v>6.0</v>
      </c>
      <c r="I401" s="33" t="s">
        <v>728</v>
      </c>
      <c r="J401" s="34"/>
      <c r="K401" s="34"/>
      <c r="L401" s="34"/>
      <c r="M401" s="34"/>
      <c r="N401" s="34"/>
      <c r="O401" s="34"/>
      <c r="P401" s="34"/>
      <c r="Q401" s="34"/>
      <c r="R401" s="34"/>
      <c r="S401" s="34"/>
      <c r="T401" s="34"/>
      <c r="U401" s="34"/>
      <c r="V401" s="34"/>
      <c r="W401" s="37"/>
      <c r="X401" s="37"/>
      <c r="Y401" s="37"/>
      <c r="Z401" s="37"/>
      <c r="AA401" s="37"/>
      <c r="AB401" s="37"/>
    </row>
  </sheetData>
  <conditionalFormatting sqref="E1:H401">
    <cfRule type="cellIs" dxfId="0" priority="1" operator="equal">
      <formula>7</formula>
    </cfRule>
  </conditionalFormatting>
  <conditionalFormatting sqref="E1:H401">
    <cfRule type="cellIs" dxfId="1" priority="2" operator="equal">
      <formula>6</formula>
    </cfRule>
  </conditionalFormatting>
  <conditionalFormatting sqref="E1:H401">
    <cfRule type="cellIs" dxfId="2" priority="3" operator="equal">
      <formula>5</formula>
    </cfRule>
  </conditionalFormatting>
  <conditionalFormatting sqref="E1:H401">
    <cfRule type="cellIs" dxfId="3" priority="4" operator="lessThan">
      <formula>5</formula>
    </cfRule>
  </conditionalFormatting>
  <printOptions/>
  <pageMargins bottom="1.0" footer="0.0" header="0.0" left="0.75" right="0.75" top="1.0"/>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hidden="1" min="1" max="1" width="18.57"/>
    <col customWidth="1" hidden="1" min="2" max="2" width="15.86"/>
    <col customWidth="1" min="3" max="3" width="61.57"/>
    <col customWidth="1" min="4" max="4" width="44.86"/>
    <col customWidth="1" min="6" max="6" width="16.0"/>
    <col customWidth="1" min="9" max="9" width="24.86"/>
  </cols>
  <sheetData>
    <row r="1">
      <c r="A1" s="26" t="s">
        <v>43</v>
      </c>
      <c r="B1" s="26" t="s">
        <v>44</v>
      </c>
      <c r="C1" s="27" t="s">
        <v>45</v>
      </c>
      <c r="D1" s="27" t="s">
        <v>46</v>
      </c>
      <c r="E1" s="27" t="s">
        <v>8</v>
      </c>
      <c r="F1" s="27" t="s">
        <v>15</v>
      </c>
      <c r="G1" s="27" t="s">
        <v>28</v>
      </c>
      <c r="H1" s="27" t="s">
        <v>21</v>
      </c>
      <c r="I1" s="28" t="s">
        <v>7</v>
      </c>
      <c r="J1" s="29"/>
      <c r="K1" s="29"/>
      <c r="L1" s="29"/>
      <c r="M1" s="29"/>
      <c r="N1" s="29"/>
      <c r="O1" s="29"/>
      <c r="P1" s="29"/>
      <c r="Q1" s="29"/>
      <c r="R1" s="29"/>
      <c r="S1" s="29"/>
      <c r="T1" s="29"/>
      <c r="U1" s="38"/>
      <c r="V1" s="38"/>
      <c r="W1" s="38"/>
      <c r="X1" s="38"/>
      <c r="Y1" s="38"/>
      <c r="Z1" s="38"/>
      <c r="AA1" s="38"/>
      <c r="AB1" s="38"/>
    </row>
    <row r="2">
      <c r="A2" s="39">
        <v>1661.0</v>
      </c>
      <c r="B2" s="40" t="s">
        <v>48</v>
      </c>
      <c r="C2" s="35" t="s">
        <v>95</v>
      </c>
      <c r="D2" s="35" t="s">
        <v>96</v>
      </c>
      <c r="E2" s="33">
        <v>7.0</v>
      </c>
      <c r="F2" s="33">
        <v>6.0</v>
      </c>
      <c r="G2" s="33">
        <v>7.0</v>
      </c>
      <c r="H2" s="33">
        <v>7.0</v>
      </c>
      <c r="I2" s="41"/>
      <c r="J2" s="35"/>
      <c r="K2" s="35"/>
      <c r="L2" s="35"/>
      <c r="M2" s="35"/>
      <c r="N2" s="35"/>
      <c r="O2" s="35"/>
      <c r="P2" s="35"/>
      <c r="Q2" s="35"/>
      <c r="R2" s="35"/>
      <c r="S2" s="35"/>
      <c r="T2" s="35"/>
      <c r="U2" s="42"/>
      <c r="V2" s="42"/>
      <c r="W2" s="42"/>
      <c r="X2" s="42"/>
      <c r="Y2" s="42"/>
      <c r="Z2" s="42"/>
      <c r="AA2" s="42"/>
      <c r="AB2" s="42"/>
    </row>
    <row r="3">
      <c r="A3" s="39">
        <v>1661.0</v>
      </c>
      <c r="B3" s="40" t="s">
        <v>52</v>
      </c>
      <c r="C3" s="35" t="s">
        <v>95</v>
      </c>
      <c r="D3" s="35" t="s">
        <v>98</v>
      </c>
      <c r="E3" s="33">
        <v>7.0</v>
      </c>
      <c r="F3" s="33">
        <v>7.0</v>
      </c>
      <c r="G3" s="33">
        <v>7.0</v>
      </c>
      <c r="H3" s="33">
        <v>6.0</v>
      </c>
      <c r="I3" s="43" t="s">
        <v>729</v>
      </c>
      <c r="J3" s="35"/>
      <c r="K3" s="35"/>
      <c r="L3" s="35"/>
      <c r="M3" s="35"/>
      <c r="N3" s="35"/>
      <c r="O3" s="35"/>
      <c r="P3" s="35"/>
      <c r="Q3" s="35"/>
      <c r="R3" s="35"/>
      <c r="S3" s="35"/>
      <c r="T3" s="35"/>
      <c r="U3" s="42"/>
      <c r="V3" s="42"/>
      <c r="W3" s="42"/>
      <c r="X3" s="42"/>
      <c r="Y3" s="42"/>
      <c r="Z3" s="42"/>
      <c r="AA3" s="42"/>
      <c r="AB3" s="42"/>
    </row>
    <row r="4">
      <c r="A4" s="39">
        <v>1661.0</v>
      </c>
      <c r="B4" s="40" t="s">
        <v>54</v>
      </c>
      <c r="C4" s="35" t="s">
        <v>95</v>
      </c>
      <c r="D4" s="35" t="s">
        <v>100</v>
      </c>
      <c r="E4" s="33">
        <v>7.0</v>
      </c>
      <c r="F4" s="33">
        <v>7.0</v>
      </c>
      <c r="G4" s="33">
        <v>7.0</v>
      </c>
      <c r="H4" s="33">
        <v>7.0</v>
      </c>
      <c r="I4" s="41"/>
      <c r="J4" s="35"/>
      <c r="K4" s="35"/>
      <c r="L4" s="35"/>
      <c r="M4" s="35"/>
      <c r="N4" s="35"/>
      <c r="O4" s="35"/>
      <c r="P4" s="35"/>
      <c r="Q4" s="35"/>
      <c r="R4" s="35"/>
      <c r="S4" s="35"/>
      <c r="T4" s="35"/>
      <c r="U4" s="42"/>
      <c r="V4" s="42"/>
      <c r="W4" s="42"/>
      <c r="X4" s="42"/>
      <c r="Y4" s="42"/>
      <c r="Z4" s="42"/>
      <c r="AA4" s="42"/>
      <c r="AB4" s="42"/>
    </row>
    <row r="5">
      <c r="A5" s="39">
        <v>1661.0</v>
      </c>
      <c r="B5" s="40" t="s">
        <v>58</v>
      </c>
      <c r="C5" s="35" t="s">
        <v>95</v>
      </c>
      <c r="D5" s="35" t="s">
        <v>101</v>
      </c>
      <c r="E5" s="33">
        <v>7.0</v>
      </c>
      <c r="F5" s="33">
        <v>7.0</v>
      </c>
      <c r="G5" s="33">
        <v>7.0</v>
      </c>
      <c r="H5" s="33">
        <v>7.0</v>
      </c>
      <c r="I5" s="41"/>
      <c r="J5" s="35"/>
      <c r="K5" s="35"/>
      <c r="L5" s="35"/>
      <c r="M5" s="35"/>
      <c r="N5" s="35"/>
      <c r="O5" s="35"/>
      <c r="P5" s="35"/>
      <c r="Q5" s="35"/>
      <c r="R5" s="35"/>
      <c r="S5" s="35"/>
      <c r="T5" s="35"/>
      <c r="U5" s="42"/>
      <c r="V5" s="42"/>
      <c r="W5" s="42"/>
      <c r="X5" s="42"/>
      <c r="Y5" s="42"/>
      <c r="Z5" s="42"/>
      <c r="AA5" s="42"/>
      <c r="AB5" s="42"/>
    </row>
    <row r="6">
      <c r="A6" s="39">
        <v>745.0</v>
      </c>
      <c r="B6" s="40" t="s">
        <v>48</v>
      </c>
      <c r="C6" s="35" t="s">
        <v>102</v>
      </c>
      <c r="D6" s="35" t="s">
        <v>103</v>
      </c>
      <c r="E6" s="33">
        <v>7.0</v>
      </c>
      <c r="F6" s="33">
        <v>7.0</v>
      </c>
      <c r="G6" s="33">
        <v>7.0</v>
      </c>
      <c r="H6" s="33">
        <v>7.0</v>
      </c>
      <c r="I6" s="41"/>
      <c r="J6" s="35"/>
      <c r="K6" s="35"/>
      <c r="L6" s="35"/>
      <c r="M6" s="35"/>
      <c r="N6" s="35"/>
      <c r="O6" s="35"/>
      <c r="P6" s="35"/>
      <c r="Q6" s="35"/>
      <c r="R6" s="35"/>
      <c r="S6" s="35"/>
      <c r="T6" s="35"/>
      <c r="U6" s="42"/>
      <c r="V6" s="42"/>
      <c r="W6" s="42"/>
      <c r="X6" s="42"/>
      <c r="Y6" s="42"/>
      <c r="Z6" s="42"/>
      <c r="AA6" s="42"/>
      <c r="AB6" s="42"/>
    </row>
    <row r="7">
      <c r="A7" s="39">
        <v>745.0</v>
      </c>
      <c r="B7" s="40" t="s">
        <v>52</v>
      </c>
      <c r="C7" s="35" t="s">
        <v>102</v>
      </c>
      <c r="D7" s="35" t="s">
        <v>104</v>
      </c>
      <c r="E7" s="33">
        <v>7.0</v>
      </c>
      <c r="F7" s="33">
        <v>7.0</v>
      </c>
      <c r="G7" s="33">
        <v>7.0</v>
      </c>
      <c r="H7" s="33">
        <v>6.0</v>
      </c>
      <c r="I7" s="43" t="s">
        <v>729</v>
      </c>
      <c r="J7" s="35"/>
      <c r="K7" s="35"/>
      <c r="L7" s="35"/>
      <c r="M7" s="35"/>
      <c r="N7" s="35"/>
      <c r="O7" s="35"/>
      <c r="P7" s="35"/>
      <c r="Q7" s="35"/>
      <c r="R7" s="35"/>
      <c r="S7" s="35"/>
      <c r="T7" s="35"/>
      <c r="U7" s="42"/>
      <c r="V7" s="42"/>
      <c r="W7" s="42"/>
      <c r="X7" s="42"/>
      <c r="Y7" s="42"/>
      <c r="Z7" s="42"/>
      <c r="AA7" s="42"/>
      <c r="AB7" s="42"/>
    </row>
    <row r="8">
      <c r="A8" s="39">
        <v>745.0</v>
      </c>
      <c r="B8" s="40" t="s">
        <v>54</v>
      </c>
      <c r="C8" s="35" t="s">
        <v>102</v>
      </c>
      <c r="D8" s="35" t="s">
        <v>105</v>
      </c>
      <c r="E8" s="33">
        <v>7.0</v>
      </c>
      <c r="F8" s="33">
        <v>7.0</v>
      </c>
      <c r="G8" s="33">
        <v>7.0</v>
      </c>
      <c r="H8" s="33">
        <v>7.0</v>
      </c>
      <c r="I8" s="41"/>
      <c r="J8" s="35"/>
      <c r="K8" s="35"/>
      <c r="L8" s="35"/>
      <c r="M8" s="35"/>
      <c r="N8" s="35"/>
      <c r="O8" s="35"/>
      <c r="P8" s="35"/>
      <c r="Q8" s="35"/>
      <c r="R8" s="35"/>
      <c r="S8" s="35"/>
      <c r="T8" s="35"/>
      <c r="U8" s="42"/>
      <c r="V8" s="42"/>
      <c r="W8" s="42"/>
      <c r="X8" s="42"/>
      <c r="Y8" s="42"/>
      <c r="Z8" s="42"/>
      <c r="AA8" s="42"/>
      <c r="AB8" s="42"/>
    </row>
    <row r="9">
      <c r="A9" s="39">
        <v>745.0</v>
      </c>
      <c r="B9" s="40" t="s">
        <v>58</v>
      </c>
      <c r="C9" s="35" t="s">
        <v>102</v>
      </c>
      <c r="D9" s="35" t="s">
        <v>106</v>
      </c>
      <c r="E9" s="33">
        <v>7.0</v>
      </c>
      <c r="F9" s="33">
        <v>7.0</v>
      </c>
      <c r="G9" s="33">
        <v>7.0</v>
      </c>
      <c r="H9" s="33">
        <v>7.0</v>
      </c>
      <c r="I9" s="43"/>
      <c r="J9" s="35"/>
      <c r="K9" s="35"/>
      <c r="L9" s="35"/>
      <c r="M9" s="35"/>
      <c r="N9" s="35"/>
      <c r="O9" s="35"/>
      <c r="P9" s="35"/>
      <c r="Q9" s="35"/>
      <c r="R9" s="35"/>
      <c r="S9" s="35"/>
      <c r="T9" s="35"/>
      <c r="U9" s="42"/>
      <c r="V9" s="42"/>
      <c r="W9" s="42"/>
      <c r="X9" s="42"/>
      <c r="Y9" s="42"/>
      <c r="Z9" s="42"/>
      <c r="AA9" s="42"/>
      <c r="AB9" s="42"/>
    </row>
    <row r="10">
      <c r="A10" s="39">
        <v>437.0</v>
      </c>
      <c r="B10" s="40" t="s">
        <v>48</v>
      </c>
      <c r="C10" s="35" t="s">
        <v>108</v>
      </c>
      <c r="D10" s="35" t="s">
        <v>109</v>
      </c>
      <c r="E10" s="33">
        <v>7.0</v>
      </c>
      <c r="F10" s="33">
        <v>7.0</v>
      </c>
      <c r="G10" s="33">
        <v>7.0</v>
      </c>
      <c r="H10" s="33">
        <v>7.0</v>
      </c>
      <c r="I10" s="41"/>
      <c r="J10" s="35"/>
      <c r="K10" s="35"/>
      <c r="L10" s="35"/>
      <c r="M10" s="35"/>
      <c r="N10" s="35"/>
      <c r="O10" s="35"/>
      <c r="P10" s="35"/>
      <c r="Q10" s="35"/>
      <c r="R10" s="35"/>
      <c r="S10" s="35"/>
      <c r="T10" s="35"/>
      <c r="U10" s="42"/>
      <c r="V10" s="42"/>
      <c r="W10" s="42"/>
      <c r="X10" s="42"/>
      <c r="Y10" s="42"/>
      <c r="Z10" s="42"/>
      <c r="AA10" s="42"/>
      <c r="AB10" s="42"/>
    </row>
    <row r="11">
      <c r="A11" s="39">
        <v>437.0</v>
      </c>
      <c r="B11" s="40" t="s">
        <v>52</v>
      </c>
      <c r="C11" s="35" t="s">
        <v>108</v>
      </c>
      <c r="D11" s="35" t="s">
        <v>110</v>
      </c>
      <c r="E11" s="33">
        <v>7.0</v>
      </c>
      <c r="F11" s="33">
        <v>7.0</v>
      </c>
      <c r="G11" s="33">
        <v>7.0</v>
      </c>
      <c r="H11" s="33">
        <v>7.0</v>
      </c>
      <c r="I11" s="41"/>
      <c r="J11" s="35"/>
      <c r="K11" s="35"/>
      <c r="L11" s="35"/>
      <c r="M11" s="35"/>
      <c r="N11" s="35"/>
      <c r="O11" s="35"/>
      <c r="P11" s="35"/>
      <c r="Q11" s="35"/>
      <c r="R11" s="35"/>
      <c r="S11" s="35"/>
      <c r="T11" s="35"/>
      <c r="U11" s="42"/>
      <c r="V11" s="42"/>
      <c r="W11" s="42"/>
      <c r="X11" s="42"/>
      <c r="Y11" s="42"/>
      <c r="Z11" s="42"/>
      <c r="AA11" s="42"/>
      <c r="AB11" s="42"/>
    </row>
    <row r="12">
      <c r="A12" s="39">
        <v>437.0</v>
      </c>
      <c r="B12" s="40" t="s">
        <v>54</v>
      </c>
      <c r="C12" s="35" t="s">
        <v>108</v>
      </c>
      <c r="D12" s="35" t="s">
        <v>111</v>
      </c>
      <c r="E12" s="33">
        <v>7.0</v>
      </c>
      <c r="F12" s="33">
        <v>7.0</v>
      </c>
      <c r="G12" s="33">
        <v>7.0</v>
      </c>
      <c r="H12" s="33">
        <v>7.0</v>
      </c>
      <c r="I12" s="41"/>
      <c r="J12" s="35"/>
      <c r="K12" s="35"/>
      <c r="L12" s="35"/>
      <c r="M12" s="35"/>
      <c r="N12" s="35"/>
      <c r="O12" s="35"/>
      <c r="P12" s="35"/>
      <c r="Q12" s="35"/>
      <c r="R12" s="35"/>
      <c r="S12" s="35"/>
      <c r="T12" s="35"/>
      <c r="U12" s="42"/>
      <c r="V12" s="42"/>
      <c r="W12" s="42"/>
      <c r="X12" s="42"/>
      <c r="Y12" s="42"/>
      <c r="Z12" s="42"/>
      <c r="AA12" s="42"/>
      <c r="AB12" s="42"/>
    </row>
    <row r="13">
      <c r="A13" s="39">
        <v>437.0</v>
      </c>
      <c r="B13" s="40" t="s">
        <v>58</v>
      </c>
      <c r="C13" s="35" t="s">
        <v>108</v>
      </c>
      <c r="D13" s="35" t="s">
        <v>112</v>
      </c>
      <c r="E13" s="33">
        <v>7.0</v>
      </c>
      <c r="F13" s="33">
        <v>7.0</v>
      </c>
      <c r="G13" s="33">
        <v>7.0</v>
      </c>
      <c r="H13" s="33">
        <v>7.0</v>
      </c>
      <c r="I13" s="43" t="s">
        <v>730</v>
      </c>
      <c r="J13" s="35"/>
      <c r="K13" s="35"/>
      <c r="L13" s="35"/>
      <c r="M13" s="35"/>
      <c r="N13" s="35"/>
      <c r="O13" s="35"/>
      <c r="P13" s="35"/>
      <c r="Q13" s="35"/>
      <c r="R13" s="35"/>
      <c r="S13" s="35"/>
      <c r="T13" s="35"/>
      <c r="U13" s="42"/>
      <c r="V13" s="42"/>
      <c r="W13" s="42"/>
      <c r="X13" s="42"/>
      <c r="Y13" s="42"/>
      <c r="Z13" s="42"/>
      <c r="AA13" s="42"/>
      <c r="AB13" s="42"/>
    </row>
    <row r="14">
      <c r="A14" s="39">
        <v>720.0</v>
      </c>
      <c r="B14" s="40" t="s">
        <v>48</v>
      </c>
      <c r="C14" s="35" t="s">
        <v>113</v>
      </c>
      <c r="D14" s="35" t="s">
        <v>114</v>
      </c>
      <c r="E14" s="33">
        <v>6.0</v>
      </c>
      <c r="F14" s="33">
        <v>7.0</v>
      </c>
      <c r="G14" s="33">
        <v>7.0</v>
      </c>
      <c r="H14" s="33">
        <v>7.0</v>
      </c>
      <c r="I14" s="43" t="s">
        <v>731</v>
      </c>
      <c r="J14" s="35"/>
      <c r="K14" s="35"/>
      <c r="L14" s="35"/>
      <c r="M14" s="35"/>
      <c r="N14" s="35"/>
      <c r="O14" s="35"/>
      <c r="P14" s="35"/>
      <c r="Q14" s="35"/>
      <c r="R14" s="35"/>
      <c r="S14" s="35"/>
      <c r="T14" s="35"/>
      <c r="U14" s="42"/>
      <c r="V14" s="42"/>
      <c r="W14" s="42"/>
      <c r="X14" s="42"/>
      <c r="Y14" s="42"/>
      <c r="Z14" s="42"/>
      <c r="AA14" s="42"/>
      <c r="AB14" s="42"/>
    </row>
    <row r="15">
      <c r="A15" s="39">
        <v>720.0</v>
      </c>
      <c r="B15" s="40" t="s">
        <v>52</v>
      </c>
      <c r="C15" s="35" t="s">
        <v>113</v>
      </c>
      <c r="D15" s="35" t="s">
        <v>115</v>
      </c>
      <c r="E15" s="33">
        <v>6.0</v>
      </c>
      <c r="F15" s="33">
        <v>7.0</v>
      </c>
      <c r="G15" s="33">
        <v>7.0</v>
      </c>
      <c r="H15" s="33">
        <v>7.0</v>
      </c>
      <c r="I15" s="41"/>
      <c r="J15" s="35"/>
      <c r="K15" s="35"/>
      <c r="L15" s="35"/>
      <c r="M15" s="35"/>
      <c r="N15" s="35"/>
      <c r="O15" s="35"/>
      <c r="P15" s="35"/>
      <c r="Q15" s="35"/>
      <c r="R15" s="35"/>
      <c r="S15" s="35"/>
      <c r="T15" s="35"/>
      <c r="U15" s="42"/>
      <c r="V15" s="42"/>
      <c r="W15" s="42"/>
      <c r="X15" s="42"/>
      <c r="Y15" s="42"/>
      <c r="Z15" s="42"/>
      <c r="AA15" s="42"/>
      <c r="AB15" s="42"/>
    </row>
    <row r="16">
      <c r="A16" s="39">
        <v>720.0</v>
      </c>
      <c r="B16" s="40" t="s">
        <v>54</v>
      </c>
      <c r="C16" s="35" t="s">
        <v>113</v>
      </c>
      <c r="D16" s="35" t="s">
        <v>116</v>
      </c>
      <c r="E16" s="33">
        <v>7.0</v>
      </c>
      <c r="F16" s="33">
        <v>7.0</v>
      </c>
      <c r="G16" s="33">
        <v>7.0</v>
      </c>
      <c r="H16" s="33">
        <v>7.0</v>
      </c>
      <c r="I16" s="41"/>
      <c r="J16" s="35"/>
      <c r="K16" s="35"/>
      <c r="L16" s="35"/>
      <c r="M16" s="35"/>
      <c r="N16" s="35"/>
      <c r="O16" s="35"/>
      <c r="P16" s="35"/>
      <c r="Q16" s="35"/>
      <c r="R16" s="35"/>
      <c r="S16" s="35"/>
      <c r="T16" s="35"/>
      <c r="U16" s="42"/>
      <c r="V16" s="42"/>
      <c r="W16" s="42"/>
      <c r="X16" s="42"/>
      <c r="Y16" s="42"/>
      <c r="Z16" s="42"/>
      <c r="AA16" s="42"/>
      <c r="AB16" s="42"/>
    </row>
    <row r="17">
      <c r="A17" s="39">
        <v>720.0</v>
      </c>
      <c r="B17" s="40" t="s">
        <v>58</v>
      </c>
      <c r="C17" s="35" t="s">
        <v>113</v>
      </c>
      <c r="D17" s="35" t="s">
        <v>117</v>
      </c>
      <c r="E17" s="33">
        <v>6.0</v>
      </c>
      <c r="F17" s="33">
        <v>7.0</v>
      </c>
      <c r="G17" s="33">
        <v>7.0</v>
      </c>
      <c r="H17" s="33">
        <v>7.0</v>
      </c>
      <c r="I17" s="41"/>
      <c r="J17" s="35"/>
      <c r="K17" s="35"/>
      <c r="L17" s="35"/>
      <c r="M17" s="35"/>
      <c r="N17" s="35"/>
      <c r="O17" s="35"/>
      <c r="P17" s="35"/>
      <c r="Q17" s="35"/>
      <c r="R17" s="35"/>
      <c r="S17" s="35"/>
      <c r="T17" s="35"/>
      <c r="U17" s="42"/>
      <c r="V17" s="42"/>
      <c r="W17" s="42"/>
      <c r="X17" s="42"/>
      <c r="Y17" s="42"/>
      <c r="Z17" s="42"/>
      <c r="AA17" s="42"/>
      <c r="AB17" s="42"/>
    </row>
    <row r="18">
      <c r="A18" s="39">
        <v>814.0</v>
      </c>
      <c r="B18" s="40" t="s">
        <v>48</v>
      </c>
      <c r="C18" s="35" t="s">
        <v>118</v>
      </c>
      <c r="D18" s="35" t="s">
        <v>119</v>
      </c>
      <c r="E18" s="33">
        <v>7.0</v>
      </c>
      <c r="F18" s="33">
        <v>7.0</v>
      </c>
      <c r="G18" s="33">
        <v>7.0</v>
      </c>
      <c r="H18" s="33">
        <v>7.0</v>
      </c>
      <c r="I18" s="41"/>
      <c r="J18" s="35"/>
      <c r="K18" s="35"/>
      <c r="L18" s="35"/>
      <c r="M18" s="35"/>
      <c r="N18" s="35"/>
      <c r="O18" s="35"/>
      <c r="P18" s="35"/>
      <c r="Q18" s="35"/>
      <c r="R18" s="35"/>
      <c r="S18" s="35"/>
      <c r="T18" s="35"/>
      <c r="U18" s="42"/>
      <c r="V18" s="42"/>
      <c r="W18" s="42"/>
      <c r="X18" s="42"/>
      <c r="Y18" s="42"/>
      <c r="Z18" s="42"/>
      <c r="AA18" s="42"/>
      <c r="AB18" s="42"/>
    </row>
    <row r="19">
      <c r="A19" s="39">
        <v>814.0</v>
      </c>
      <c r="B19" s="40" t="s">
        <v>52</v>
      </c>
      <c r="C19" s="35" t="s">
        <v>118</v>
      </c>
      <c r="D19" s="35" t="s">
        <v>120</v>
      </c>
      <c r="E19" s="33">
        <v>6.0</v>
      </c>
      <c r="F19" s="33">
        <v>7.0</v>
      </c>
      <c r="G19" s="33">
        <v>7.0</v>
      </c>
      <c r="H19" s="33">
        <v>7.0</v>
      </c>
      <c r="I19" s="43" t="s">
        <v>732</v>
      </c>
      <c r="J19" s="35"/>
      <c r="K19" s="35"/>
      <c r="L19" s="35"/>
      <c r="M19" s="35"/>
      <c r="N19" s="35"/>
      <c r="O19" s="35"/>
      <c r="P19" s="35"/>
      <c r="Q19" s="35"/>
      <c r="R19" s="35"/>
      <c r="S19" s="35"/>
      <c r="T19" s="35"/>
      <c r="U19" s="42"/>
      <c r="V19" s="42"/>
      <c r="W19" s="42"/>
      <c r="X19" s="42"/>
      <c r="Y19" s="42"/>
      <c r="Z19" s="42"/>
      <c r="AA19" s="42"/>
      <c r="AB19" s="42"/>
    </row>
    <row r="20">
      <c r="A20" s="39">
        <v>814.0</v>
      </c>
      <c r="B20" s="40" t="s">
        <v>54</v>
      </c>
      <c r="C20" s="35" t="s">
        <v>118</v>
      </c>
      <c r="D20" s="35" t="s">
        <v>121</v>
      </c>
      <c r="E20" s="33">
        <v>5.0</v>
      </c>
      <c r="F20" s="33">
        <v>7.0</v>
      </c>
      <c r="G20" s="33">
        <v>7.0</v>
      </c>
      <c r="H20" s="33">
        <v>7.0</v>
      </c>
      <c r="I20" s="43" t="s">
        <v>732</v>
      </c>
      <c r="J20" s="35"/>
      <c r="K20" s="35"/>
      <c r="L20" s="35"/>
      <c r="M20" s="35"/>
      <c r="N20" s="35"/>
      <c r="O20" s="35"/>
      <c r="P20" s="35"/>
      <c r="Q20" s="35"/>
      <c r="R20" s="35"/>
      <c r="S20" s="35"/>
      <c r="T20" s="35"/>
      <c r="U20" s="42"/>
      <c r="V20" s="42"/>
      <c r="W20" s="42"/>
      <c r="X20" s="42"/>
      <c r="Y20" s="42"/>
      <c r="Z20" s="42"/>
      <c r="AA20" s="42"/>
      <c r="AB20" s="42"/>
    </row>
    <row r="21">
      <c r="A21" s="39">
        <v>814.0</v>
      </c>
      <c r="B21" s="40" t="s">
        <v>58</v>
      </c>
      <c r="C21" s="35" t="s">
        <v>118</v>
      </c>
      <c r="D21" s="35" t="s">
        <v>122</v>
      </c>
      <c r="E21" s="33">
        <v>7.0</v>
      </c>
      <c r="F21" s="33">
        <v>7.0</v>
      </c>
      <c r="G21" s="33">
        <v>7.0</v>
      </c>
      <c r="H21" s="33">
        <v>7.0</v>
      </c>
      <c r="I21" s="41"/>
      <c r="J21" s="35"/>
      <c r="K21" s="35"/>
      <c r="L21" s="35"/>
      <c r="M21" s="35"/>
      <c r="N21" s="35"/>
      <c r="O21" s="35"/>
      <c r="P21" s="35"/>
      <c r="Q21" s="35"/>
      <c r="R21" s="35"/>
      <c r="S21" s="35"/>
      <c r="T21" s="35"/>
      <c r="U21" s="42"/>
      <c r="V21" s="42"/>
      <c r="W21" s="42"/>
      <c r="X21" s="42"/>
      <c r="Y21" s="42"/>
      <c r="Z21" s="42"/>
      <c r="AA21" s="42"/>
      <c r="AB21" s="42"/>
    </row>
    <row r="22">
      <c r="A22" s="39">
        <v>1209.0</v>
      </c>
      <c r="B22" s="40" t="s">
        <v>48</v>
      </c>
      <c r="C22" s="35" t="s">
        <v>123</v>
      </c>
      <c r="D22" s="35" t="s">
        <v>124</v>
      </c>
      <c r="E22" s="33">
        <v>7.0</v>
      </c>
      <c r="F22" s="33">
        <v>7.0</v>
      </c>
      <c r="G22" s="33">
        <v>7.0</v>
      </c>
      <c r="H22" s="33">
        <v>6.0</v>
      </c>
      <c r="I22" s="41"/>
      <c r="J22" s="35"/>
      <c r="K22" s="35"/>
      <c r="L22" s="35"/>
      <c r="M22" s="35"/>
      <c r="N22" s="35"/>
      <c r="O22" s="35"/>
      <c r="P22" s="35"/>
      <c r="Q22" s="35"/>
      <c r="R22" s="35"/>
      <c r="S22" s="35"/>
      <c r="T22" s="35"/>
      <c r="U22" s="42"/>
      <c r="V22" s="42"/>
      <c r="W22" s="42"/>
      <c r="X22" s="42"/>
      <c r="Y22" s="42"/>
      <c r="Z22" s="42"/>
      <c r="AA22" s="42"/>
      <c r="AB22" s="42"/>
    </row>
    <row r="23">
      <c r="A23" s="39">
        <v>1209.0</v>
      </c>
      <c r="B23" s="40" t="s">
        <v>52</v>
      </c>
      <c r="C23" s="35" t="s">
        <v>123</v>
      </c>
      <c r="D23" s="35" t="s">
        <v>126</v>
      </c>
      <c r="E23" s="33">
        <v>7.0</v>
      </c>
      <c r="F23" s="33">
        <v>7.0</v>
      </c>
      <c r="G23" s="33">
        <v>7.0</v>
      </c>
      <c r="H23" s="33">
        <v>7.0</v>
      </c>
      <c r="I23" s="41"/>
      <c r="J23" s="35"/>
      <c r="K23" s="35"/>
      <c r="L23" s="35"/>
      <c r="M23" s="35"/>
      <c r="N23" s="35"/>
      <c r="O23" s="35"/>
      <c r="P23" s="35"/>
      <c r="Q23" s="35"/>
      <c r="R23" s="35"/>
      <c r="S23" s="35"/>
      <c r="T23" s="35"/>
      <c r="U23" s="42"/>
      <c r="V23" s="42"/>
      <c r="W23" s="42"/>
      <c r="X23" s="42"/>
      <c r="Y23" s="42"/>
      <c r="Z23" s="42"/>
      <c r="AA23" s="42"/>
      <c r="AB23" s="42"/>
    </row>
    <row r="24">
      <c r="A24" s="39">
        <v>1209.0</v>
      </c>
      <c r="B24" s="40" t="s">
        <v>54</v>
      </c>
      <c r="C24" s="35" t="s">
        <v>123</v>
      </c>
      <c r="D24" s="35" t="s">
        <v>127</v>
      </c>
      <c r="E24" s="33">
        <v>7.0</v>
      </c>
      <c r="F24" s="33">
        <v>7.0</v>
      </c>
      <c r="G24" s="33">
        <v>7.0</v>
      </c>
      <c r="H24" s="33">
        <v>7.0</v>
      </c>
      <c r="I24" s="41"/>
      <c r="J24" s="35"/>
      <c r="K24" s="35"/>
      <c r="L24" s="35"/>
      <c r="M24" s="35"/>
      <c r="N24" s="35"/>
      <c r="O24" s="35"/>
      <c r="P24" s="35"/>
      <c r="Q24" s="35"/>
      <c r="R24" s="35"/>
      <c r="S24" s="35"/>
      <c r="T24" s="35"/>
      <c r="U24" s="42"/>
      <c r="V24" s="42"/>
      <c r="W24" s="42"/>
      <c r="X24" s="42"/>
      <c r="Y24" s="42"/>
      <c r="Z24" s="42"/>
      <c r="AA24" s="42"/>
      <c r="AB24" s="42"/>
    </row>
    <row r="25">
      <c r="A25" s="39">
        <v>1209.0</v>
      </c>
      <c r="B25" s="40" t="s">
        <v>58</v>
      </c>
      <c r="C25" s="35" t="s">
        <v>123</v>
      </c>
      <c r="D25" s="35" t="s">
        <v>128</v>
      </c>
      <c r="E25" s="33">
        <v>7.0</v>
      </c>
      <c r="F25" s="33">
        <v>7.0</v>
      </c>
      <c r="G25" s="33">
        <v>7.0</v>
      </c>
      <c r="H25" s="33">
        <v>7.0</v>
      </c>
      <c r="I25" s="41"/>
      <c r="J25" s="35"/>
      <c r="K25" s="35"/>
      <c r="L25" s="35"/>
      <c r="M25" s="35"/>
      <c r="N25" s="35"/>
      <c r="O25" s="35"/>
      <c r="P25" s="35"/>
      <c r="Q25" s="35"/>
      <c r="R25" s="35"/>
      <c r="S25" s="35"/>
      <c r="T25" s="35"/>
      <c r="U25" s="42"/>
      <c r="V25" s="42"/>
      <c r="W25" s="42"/>
      <c r="X25" s="42"/>
      <c r="Y25" s="42"/>
      <c r="Z25" s="42"/>
      <c r="AA25" s="42"/>
      <c r="AB25" s="42"/>
    </row>
    <row r="26">
      <c r="A26" s="39">
        <v>1332.0</v>
      </c>
      <c r="B26" s="40" t="s">
        <v>48</v>
      </c>
      <c r="C26" s="35" t="s">
        <v>130</v>
      </c>
      <c r="D26" s="35" t="s">
        <v>131</v>
      </c>
      <c r="E26" s="33">
        <v>6.0</v>
      </c>
      <c r="F26" s="33">
        <v>6.0</v>
      </c>
      <c r="G26" s="33">
        <v>7.0</v>
      </c>
      <c r="H26" s="33">
        <v>7.0</v>
      </c>
      <c r="I26" s="41"/>
      <c r="J26" s="35"/>
      <c r="K26" s="35"/>
      <c r="L26" s="35"/>
      <c r="M26" s="35"/>
      <c r="N26" s="35"/>
      <c r="O26" s="35"/>
      <c r="P26" s="35"/>
      <c r="Q26" s="35"/>
      <c r="R26" s="35"/>
      <c r="S26" s="35"/>
      <c r="T26" s="35"/>
      <c r="U26" s="42"/>
      <c r="V26" s="42"/>
      <c r="W26" s="42"/>
      <c r="X26" s="42"/>
      <c r="Y26" s="42"/>
      <c r="Z26" s="42"/>
      <c r="AA26" s="42"/>
      <c r="AB26" s="42"/>
    </row>
    <row r="27">
      <c r="A27" s="39">
        <v>1332.0</v>
      </c>
      <c r="B27" s="40" t="s">
        <v>52</v>
      </c>
      <c r="C27" s="35" t="s">
        <v>130</v>
      </c>
      <c r="D27" s="35" t="s">
        <v>132</v>
      </c>
      <c r="E27" s="33">
        <v>7.0</v>
      </c>
      <c r="F27" s="33">
        <v>7.0</v>
      </c>
      <c r="G27" s="33">
        <v>7.0</v>
      </c>
      <c r="H27" s="33">
        <v>7.0</v>
      </c>
      <c r="I27" s="41"/>
      <c r="J27" s="35"/>
      <c r="K27" s="35"/>
      <c r="L27" s="35"/>
      <c r="M27" s="35"/>
      <c r="N27" s="35"/>
      <c r="O27" s="35"/>
      <c r="P27" s="35"/>
      <c r="Q27" s="35"/>
      <c r="R27" s="35"/>
      <c r="S27" s="35"/>
      <c r="T27" s="35"/>
      <c r="U27" s="42"/>
      <c r="V27" s="42"/>
      <c r="W27" s="42"/>
      <c r="X27" s="42"/>
      <c r="Y27" s="42"/>
      <c r="Z27" s="42"/>
      <c r="AA27" s="42"/>
      <c r="AB27" s="42"/>
    </row>
    <row r="28">
      <c r="A28" s="39">
        <v>1332.0</v>
      </c>
      <c r="B28" s="40" t="s">
        <v>54</v>
      </c>
      <c r="C28" s="35" t="s">
        <v>130</v>
      </c>
      <c r="D28" s="35" t="s">
        <v>133</v>
      </c>
      <c r="E28" s="33">
        <v>7.0</v>
      </c>
      <c r="F28" s="33">
        <v>7.0</v>
      </c>
      <c r="G28" s="33">
        <v>7.0</v>
      </c>
      <c r="H28" s="33">
        <v>7.0</v>
      </c>
      <c r="I28" s="41"/>
      <c r="J28" s="35"/>
      <c r="K28" s="35"/>
      <c r="L28" s="35"/>
      <c r="M28" s="35"/>
      <c r="N28" s="35"/>
      <c r="O28" s="35"/>
      <c r="P28" s="35"/>
      <c r="Q28" s="35"/>
      <c r="R28" s="35"/>
      <c r="S28" s="35"/>
      <c r="T28" s="35"/>
      <c r="U28" s="42"/>
      <c r="V28" s="42"/>
      <c r="W28" s="42"/>
      <c r="X28" s="42"/>
      <c r="Y28" s="42"/>
      <c r="Z28" s="42"/>
      <c r="AA28" s="42"/>
      <c r="AB28" s="42"/>
    </row>
    <row r="29">
      <c r="A29" s="39">
        <v>1332.0</v>
      </c>
      <c r="B29" s="40" t="s">
        <v>58</v>
      </c>
      <c r="C29" s="35" t="s">
        <v>130</v>
      </c>
      <c r="D29" s="35" t="s">
        <v>134</v>
      </c>
      <c r="E29" s="33">
        <v>7.0</v>
      </c>
      <c r="F29" s="33">
        <v>7.0</v>
      </c>
      <c r="G29" s="33">
        <v>7.0</v>
      </c>
      <c r="H29" s="33">
        <v>6.0</v>
      </c>
      <c r="I29" s="41"/>
      <c r="J29" s="35"/>
      <c r="K29" s="35"/>
      <c r="L29" s="35"/>
      <c r="M29" s="35"/>
      <c r="N29" s="35"/>
      <c r="O29" s="35"/>
      <c r="P29" s="35"/>
      <c r="Q29" s="35"/>
      <c r="R29" s="35"/>
      <c r="S29" s="35"/>
      <c r="T29" s="35"/>
      <c r="U29" s="42"/>
      <c r="V29" s="42"/>
      <c r="W29" s="42"/>
      <c r="X29" s="42"/>
      <c r="Y29" s="42"/>
      <c r="Z29" s="42"/>
      <c r="AA29" s="42"/>
      <c r="AB29" s="42"/>
    </row>
    <row r="30">
      <c r="A30" s="39">
        <v>1422.0</v>
      </c>
      <c r="B30" s="40" t="s">
        <v>48</v>
      </c>
      <c r="C30" s="35" t="s">
        <v>136</v>
      </c>
      <c r="D30" s="35" t="s">
        <v>137</v>
      </c>
      <c r="E30" s="33">
        <v>6.0</v>
      </c>
      <c r="F30" s="33">
        <v>7.0</v>
      </c>
      <c r="G30" s="33">
        <v>7.0</v>
      </c>
      <c r="H30" s="33">
        <v>7.0</v>
      </c>
      <c r="I30" s="41"/>
      <c r="J30" s="35"/>
      <c r="K30" s="35"/>
      <c r="L30" s="35"/>
      <c r="M30" s="35"/>
      <c r="N30" s="35"/>
      <c r="O30" s="35"/>
      <c r="P30" s="35"/>
      <c r="Q30" s="35"/>
      <c r="R30" s="35"/>
      <c r="S30" s="35"/>
      <c r="T30" s="35"/>
      <c r="U30" s="42"/>
      <c r="V30" s="42"/>
      <c r="W30" s="42"/>
      <c r="X30" s="42"/>
      <c r="Y30" s="42"/>
      <c r="Z30" s="42"/>
      <c r="AA30" s="42"/>
      <c r="AB30" s="42"/>
    </row>
    <row r="31">
      <c r="A31" s="39">
        <v>1422.0</v>
      </c>
      <c r="B31" s="40" t="s">
        <v>52</v>
      </c>
      <c r="C31" s="35" t="s">
        <v>136</v>
      </c>
      <c r="D31" s="35" t="s">
        <v>138</v>
      </c>
      <c r="E31" s="33">
        <v>7.0</v>
      </c>
      <c r="F31" s="33">
        <v>7.0</v>
      </c>
      <c r="G31" s="33">
        <v>7.0</v>
      </c>
      <c r="H31" s="33">
        <v>7.0</v>
      </c>
      <c r="I31" s="41"/>
      <c r="J31" s="35"/>
      <c r="K31" s="35"/>
      <c r="L31" s="35"/>
      <c r="M31" s="35"/>
      <c r="N31" s="35"/>
      <c r="O31" s="35"/>
      <c r="P31" s="35"/>
      <c r="Q31" s="35"/>
      <c r="R31" s="35"/>
      <c r="S31" s="35"/>
      <c r="T31" s="35"/>
      <c r="U31" s="42"/>
      <c r="V31" s="42"/>
      <c r="W31" s="42"/>
      <c r="X31" s="42"/>
      <c r="Y31" s="42"/>
      <c r="Z31" s="42"/>
      <c r="AA31" s="42"/>
      <c r="AB31" s="42"/>
    </row>
    <row r="32">
      <c r="A32" s="39">
        <v>1422.0</v>
      </c>
      <c r="B32" s="40" t="s">
        <v>54</v>
      </c>
      <c r="C32" s="35" t="s">
        <v>136</v>
      </c>
      <c r="D32" s="35" t="s">
        <v>140</v>
      </c>
      <c r="E32" s="33">
        <v>7.0</v>
      </c>
      <c r="F32" s="33">
        <v>7.0</v>
      </c>
      <c r="G32" s="33">
        <v>6.0</v>
      </c>
      <c r="H32" s="33">
        <v>7.0</v>
      </c>
      <c r="I32" s="43" t="s">
        <v>733</v>
      </c>
      <c r="J32" s="35"/>
      <c r="K32" s="35"/>
      <c r="L32" s="35"/>
      <c r="M32" s="35"/>
      <c r="N32" s="35"/>
      <c r="O32" s="35"/>
      <c r="P32" s="35"/>
      <c r="Q32" s="35"/>
      <c r="R32" s="35"/>
      <c r="S32" s="35"/>
      <c r="T32" s="35"/>
      <c r="U32" s="42"/>
      <c r="V32" s="42"/>
      <c r="W32" s="42"/>
      <c r="X32" s="42"/>
      <c r="Y32" s="42"/>
      <c r="Z32" s="42"/>
      <c r="AA32" s="42"/>
      <c r="AB32" s="42"/>
    </row>
    <row r="33">
      <c r="A33" s="39">
        <v>1422.0</v>
      </c>
      <c r="B33" s="40" t="s">
        <v>58</v>
      </c>
      <c r="C33" s="35" t="s">
        <v>136</v>
      </c>
      <c r="D33" s="35" t="s">
        <v>141</v>
      </c>
      <c r="E33" s="33">
        <v>7.0</v>
      </c>
      <c r="F33" s="33">
        <v>7.0</v>
      </c>
      <c r="G33" s="33">
        <v>7.0</v>
      </c>
      <c r="H33" s="33">
        <v>7.0</v>
      </c>
      <c r="I33" s="41"/>
      <c r="J33" s="35"/>
      <c r="K33" s="35"/>
      <c r="L33" s="35"/>
      <c r="M33" s="35"/>
      <c r="N33" s="35"/>
      <c r="O33" s="35"/>
      <c r="P33" s="35"/>
      <c r="Q33" s="35"/>
      <c r="R33" s="35"/>
      <c r="S33" s="35"/>
      <c r="T33" s="35"/>
      <c r="U33" s="42"/>
      <c r="V33" s="42"/>
      <c r="W33" s="42"/>
      <c r="X33" s="42"/>
      <c r="Y33" s="42"/>
      <c r="Z33" s="42"/>
      <c r="AA33" s="42"/>
      <c r="AB33" s="42"/>
    </row>
    <row r="34">
      <c r="A34" s="39">
        <v>1169.0</v>
      </c>
      <c r="B34" s="40" t="s">
        <v>48</v>
      </c>
      <c r="C34" s="35" t="s">
        <v>142</v>
      </c>
      <c r="D34" s="35" t="s">
        <v>143</v>
      </c>
      <c r="E34" s="33">
        <v>7.0</v>
      </c>
      <c r="F34" s="33">
        <v>7.0</v>
      </c>
      <c r="G34" s="33">
        <v>7.0</v>
      </c>
      <c r="H34" s="33">
        <v>7.0</v>
      </c>
      <c r="I34" s="41"/>
      <c r="J34" s="35"/>
      <c r="K34" s="35"/>
      <c r="L34" s="35"/>
      <c r="M34" s="35"/>
      <c r="N34" s="35"/>
      <c r="O34" s="35"/>
      <c r="P34" s="35"/>
      <c r="Q34" s="35"/>
      <c r="R34" s="35"/>
      <c r="S34" s="35"/>
      <c r="T34" s="35"/>
      <c r="U34" s="42"/>
      <c r="V34" s="42"/>
      <c r="W34" s="42"/>
      <c r="X34" s="42"/>
      <c r="Y34" s="42"/>
      <c r="Z34" s="42"/>
      <c r="AA34" s="42"/>
      <c r="AB34" s="42"/>
    </row>
    <row r="35">
      <c r="A35" s="39">
        <v>1169.0</v>
      </c>
      <c r="B35" s="40" t="s">
        <v>52</v>
      </c>
      <c r="C35" s="35" t="s">
        <v>142</v>
      </c>
      <c r="D35" s="35" t="s">
        <v>144</v>
      </c>
      <c r="E35" s="33">
        <v>7.0</v>
      </c>
      <c r="F35" s="33">
        <v>7.0</v>
      </c>
      <c r="G35" s="33">
        <v>7.0</v>
      </c>
      <c r="H35" s="33">
        <v>7.0</v>
      </c>
      <c r="I35" s="41"/>
      <c r="J35" s="35"/>
      <c r="K35" s="35"/>
      <c r="L35" s="35"/>
      <c r="M35" s="35"/>
      <c r="N35" s="35"/>
      <c r="O35" s="35"/>
      <c r="P35" s="35"/>
      <c r="Q35" s="35"/>
      <c r="R35" s="35"/>
      <c r="S35" s="35"/>
      <c r="T35" s="35"/>
      <c r="U35" s="42"/>
      <c r="V35" s="42"/>
      <c r="W35" s="42"/>
      <c r="X35" s="42"/>
      <c r="Y35" s="42"/>
      <c r="Z35" s="42"/>
      <c r="AA35" s="42"/>
      <c r="AB35" s="42"/>
    </row>
    <row r="36">
      <c r="A36" s="39">
        <v>1169.0</v>
      </c>
      <c r="B36" s="40" t="s">
        <v>54</v>
      </c>
      <c r="C36" s="35" t="s">
        <v>142</v>
      </c>
      <c r="D36" s="35" t="s">
        <v>145</v>
      </c>
      <c r="E36" s="33">
        <v>7.0</v>
      </c>
      <c r="F36" s="33">
        <v>7.0</v>
      </c>
      <c r="G36" s="33">
        <v>6.0</v>
      </c>
      <c r="H36" s="33">
        <v>7.0</v>
      </c>
      <c r="I36" s="43" t="s">
        <v>734</v>
      </c>
      <c r="J36" s="35"/>
      <c r="K36" s="35"/>
      <c r="L36" s="35"/>
      <c r="M36" s="35"/>
      <c r="N36" s="35"/>
      <c r="O36" s="35"/>
      <c r="P36" s="35"/>
      <c r="Q36" s="35"/>
      <c r="R36" s="35"/>
      <c r="S36" s="35"/>
      <c r="T36" s="35"/>
      <c r="U36" s="42"/>
      <c r="V36" s="42"/>
      <c r="W36" s="42"/>
      <c r="X36" s="42"/>
      <c r="Y36" s="42"/>
      <c r="Z36" s="42"/>
      <c r="AA36" s="42"/>
      <c r="AB36" s="42"/>
    </row>
    <row r="37">
      <c r="A37" s="39">
        <v>1169.0</v>
      </c>
      <c r="B37" s="40" t="s">
        <v>58</v>
      </c>
      <c r="C37" s="35" t="s">
        <v>142</v>
      </c>
      <c r="D37" s="35" t="s">
        <v>146</v>
      </c>
      <c r="E37" s="33">
        <v>7.0</v>
      </c>
      <c r="F37" s="33">
        <v>7.0</v>
      </c>
      <c r="G37" s="33">
        <v>7.0</v>
      </c>
      <c r="H37" s="33">
        <v>7.0</v>
      </c>
      <c r="I37" s="41"/>
      <c r="J37" s="35"/>
      <c r="K37" s="35"/>
      <c r="L37" s="35"/>
      <c r="M37" s="35"/>
      <c r="N37" s="35"/>
      <c r="O37" s="35"/>
      <c r="P37" s="35"/>
      <c r="Q37" s="35"/>
      <c r="R37" s="35"/>
      <c r="S37" s="35"/>
      <c r="T37" s="35"/>
      <c r="U37" s="42"/>
      <c r="V37" s="42"/>
      <c r="W37" s="42"/>
      <c r="X37" s="42"/>
      <c r="Y37" s="42"/>
      <c r="Z37" s="42"/>
      <c r="AA37" s="42"/>
      <c r="AB37" s="42"/>
    </row>
    <row r="38">
      <c r="A38" s="39">
        <v>1439.0</v>
      </c>
      <c r="B38" s="40" t="s">
        <v>48</v>
      </c>
      <c r="C38" s="35" t="s">
        <v>147</v>
      </c>
      <c r="D38" s="35" t="s">
        <v>148</v>
      </c>
      <c r="E38" s="33">
        <v>6.0</v>
      </c>
      <c r="F38" s="33">
        <v>7.0</v>
      </c>
      <c r="G38" s="33">
        <v>7.0</v>
      </c>
      <c r="H38" s="33">
        <v>7.0</v>
      </c>
      <c r="I38" s="41"/>
      <c r="J38" s="35"/>
      <c r="K38" s="35"/>
      <c r="L38" s="35"/>
      <c r="M38" s="35"/>
      <c r="N38" s="35"/>
      <c r="O38" s="35"/>
      <c r="P38" s="35"/>
      <c r="Q38" s="35"/>
      <c r="R38" s="35"/>
      <c r="S38" s="35"/>
      <c r="T38" s="35"/>
      <c r="U38" s="42"/>
      <c r="V38" s="42"/>
      <c r="W38" s="42"/>
      <c r="X38" s="42"/>
      <c r="Y38" s="42"/>
      <c r="Z38" s="42"/>
      <c r="AA38" s="42"/>
      <c r="AB38" s="42"/>
    </row>
    <row r="39">
      <c r="A39" s="39">
        <v>1439.0</v>
      </c>
      <c r="B39" s="40" t="s">
        <v>52</v>
      </c>
      <c r="C39" s="35" t="s">
        <v>147</v>
      </c>
      <c r="D39" s="35" t="s">
        <v>149</v>
      </c>
      <c r="E39" s="33">
        <v>7.0</v>
      </c>
      <c r="F39" s="33">
        <v>7.0</v>
      </c>
      <c r="G39" s="33">
        <v>7.0</v>
      </c>
      <c r="H39" s="33">
        <v>7.0</v>
      </c>
      <c r="I39" s="41"/>
      <c r="J39" s="35"/>
      <c r="K39" s="35"/>
      <c r="L39" s="35"/>
      <c r="M39" s="35"/>
      <c r="N39" s="35"/>
      <c r="O39" s="35"/>
      <c r="P39" s="35"/>
      <c r="Q39" s="35"/>
      <c r="R39" s="35"/>
      <c r="S39" s="35"/>
      <c r="T39" s="35"/>
      <c r="U39" s="42"/>
      <c r="V39" s="42"/>
      <c r="W39" s="42"/>
      <c r="X39" s="42"/>
      <c r="Y39" s="42"/>
      <c r="Z39" s="42"/>
      <c r="AA39" s="42"/>
      <c r="AB39" s="42"/>
    </row>
    <row r="40">
      <c r="A40" s="39">
        <v>1439.0</v>
      </c>
      <c r="B40" s="40" t="s">
        <v>54</v>
      </c>
      <c r="C40" s="35" t="s">
        <v>147</v>
      </c>
      <c r="D40" s="35" t="s">
        <v>150</v>
      </c>
      <c r="E40" s="33">
        <v>7.0</v>
      </c>
      <c r="F40" s="33">
        <v>7.0</v>
      </c>
      <c r="G40" s="33">
        <v>7.0</v>
      </c>
      <c r="H40" s="33">
        <v>7.0</v>
      </c>
      <c r="I40" s="41"/>
      <c r="J40" s="35"/>
      <c r="K40" s="35"/>
      <c r="L40" s="35"/>
      <c r="M40" s="35"/>
      <c r="N40" s="35"/>
      <c r="O40" s="35"/>
      <c r="P40" s="35"/>
      <c r="Q40" s="35"/>
      <c r="R40" s="35"/>
      <c r="S40" s="35"/>
      <c r="T40" s="35"/>
      <c r="U40" s="42"/>
      <c r="V40" s="42"/>
      <c r="W40" s="42"/>
      <c r="X40" s="42"/>
      <c r="Y40" s="42"/>
      <c r="Z40" s="42"/>
      <c r="AA40" s="42"/>
      <c r="AB40" s="42"/>
    </row>
    <row r="41">
      <c r="A41" s="39">
        <v>1439.0</v>
      </c>
      <c r="B41" s="40" t="s">
        <v>58</v>
      </c>
      <c r="C41" s="35" t="s">
        <v>147</v>
      </c>
      <c r="D41" s="35" t="s">
        <v>151</v>
      </c>
      <c r="E41" s="33">
        <v>7.0</v>
      </c>
      <c r="F41" s="33">
        <v>7.0</v>
      </c>
      <c r="G41" s="33">
        <v>7.0</v>
      </c>
      <c r="H41" s="33">
        <v>7.0</v>
      </c>
      <c r="I41" s="41"/>
      <c r="J41" s="35"/>
      <c r="K41" s="35"/>
      <c r="L41" s="35"/>
      <c r="M41" s="35"/>
      <c r="N41" s="35"/>
      <c r="O41" s="35"/>
      <c r="P41" s="35"/>
      <c r="Q41" s="35"/>
      <c r="R41" s="35"/>
      <c r="S41" s="35"/>
      <c r="T41" s="35"/>
      <c r="U41" s="42"/>
      <c r="V41" s="42"/>
      <c r="W41" s="42"/>
      <c r="X41" s="42"/>
      <c r="Y41" s="42"/>
      <c r="Z41" s="42"/>
      <c r="AA41" s="42"/>
      <c r="AB41" s="42"/>
    </row>
    <row r="42">
      <c r="A42" s="39">
        <v>1541.0</v>
      </c>
      <c r="B42" s="40" t="s">
        <v>48</v>
      </c>
      <c r="C42" s="35" t="s">
        <v>152</v>
      </c>
      <c r="D42" s="35" t="s">
        <v>153</v>
      </c>
      <c r="E42" s="33">
        <v>6.0</v>
      </c>
      <c r="F42" s="33">
        <v>6.0</v>
      </c>
      <c r="G42" s="33">
        <v>7.0</v>
      </c>
      <c r="H42" s="33">
        <v>7.0</v>
      </c>
      <c r="I42" s="43" t="s">
        <v>735</v>
      </c>
      <c r="J42" s="35"/>
      <c r="K42" s="35"/>
      <c r="L42" s="35"/>
      <c r="M42" s="35"/>
      <c r="N42" s="35"/>
      <c r="O42" s="35"/>
      <c r="P42" s="35"/>
      <c r="Q42" s="35"/>
      <c r="R42" s="35"/>
      <c r="S42" s="35"/>
      <c r="T42" s="35"/>
      <c r="U42" s="42"/>
      <c r="V42" s="42"/>
      <c r="W42" s="42"/>
      <c r="X42" s="42"/>
      <c r="Y42" s="42"/>
      <c r="Z42" s="42"/>
      <c r="AA42" s="42"/>
      <c r="AB42" s="42"/>
    </row>
    <row r="43">
      <c r="A43" s="39">
        <v>1541.0</v>
      </c>
      <c r="B43" s="40" t="s">
        <v>52</v>
      </c>
      <c r="C43" s="35" t="s">
        <v>152</v>
      </c>
      <c r="D43" s="35" t="s">
        <v>154</v>
      </c>
      <c r="E43" s="33">
        <v>6.0</v>
      </c>
      <c r="F43" s="33">
        <v>6.0</v>
      </c>
      <c r="G43" s="33">
        <v>7.0</v>
      </c>
      <c r="H43" s="33">
        <v>7.0</v>
      </c>
      <c r="I43" s="43" t="s">
        <v>735</v>
      </c>
      <c r="J43" s="35"/>
      <c r="K43" s="35"/>
      <c r="L43" s="35"/>
      <c r="M43" s="35"/>
      <c r="N43" s="35"/>
      <c r="O43" s="35"/>
      <c r="P43" s="35"/>
      <c r="Q43" s="35"/>
      <c r="R43" s="35"/>
      <c r="S43" s="35"/>
      <c r="T43" s="35"/>
      <c r="U43" s="42"/>
      <c r="V43" s="42"/>
      <c r="W43" s="42"/>
      <c r="X43" s="42"/>
      <c r="Y43" s="42"/>
      <c r="Z43" s="42"/>
      <c r="AA43" s="42"/>
      <c r="AB43" s="42"/>
    </row>
    <row r="44">
      <c r="A44" s="39">
        <v>1541.0</v>
      </c>
      <c r="B44" s="40" t="s">
        <v>54</v>
      </c>
      <c r="C44" s="35" t="s">
        <v>152</v>
      </c>
      <c r="D44" s="35" t="s">
        <v>154</v>
      </c>
      <c r="E44" s="33">
        <v>6.0</v>
      </c>
      <c r="F44" s="33">
        <v>6.0</v>
      </c>
      <c r="G44" s="33">
        <v>7.0</v>
      </c>
      <c r="H44" s="33">
        <v>7.0</v>
      </c>
      <c r="I44" s="43" t="s">
        <v>735</v>
      </c>
      <c r="J44" s="35"/>
      <c r="K44" s="35"/>
      <c r="L44" s="35"/>
      <c r="M44" s="35"/>
      <c r="N44" s="35"/>
      <c r="O44" s="35"/>
      <c r="P44" s="35"/>
      <c r="Q44" s="35"/>
      <c r="R44" s="35"/>
      <c r="S44" s="35"/>
      <c r="T44" s="35"/>
      <c r="U44" s="42"/>
      <c r="V44" s="42"/>
      <c r="W44" s="42"/>
      <c r="X44" s="42"/>
      <c r="Y44" s="42"/>
      <c r="Z44" s="42"/>
      <c r="AA44" s="42"/>
      <c r="AB44" s="42"/>
    </row>
    <row r="45">
      <c r="A45" s="39">
        <v>1541.0</v>
      </c>
      <c r="B45" s="40" t="s">
        <v>58</v>
      </c>
      <c r="C45" s="35" t="s">
        <v>152</v>
      </c>
      <c r="D45" s="35" t="s">
        <v>155</v>
      </c>
      <c r="E45" s="33">
        <v>7.0</v>
      </c>
      <c r="F45" s="33">
        <v>7.0</v>
      </c>
      <c r="G45" s="33">
        <v>7.0</v>
      </c>
      <c r="H45" s="33">
        <v>7.0</v>
      </c>
      <c r="I45" s="41"/>
      <c r="J45" s="35"/>
      <c r="K45" s="35"/>
      <c r="L45" s="35"/>
      <c r="M45" s="35"/>
      <c r="N45" s="35"/>
      <c r="O45" s="35"/>
      <c r="P45" s="35"/>
      <c r="Q45" s="35"/>
      <c r="R45" s="35"/>
      <c r="S45" s="35"/>
      <c r="T45" s="35"/>
      <c r="U45" s="42"/>
      <c r="V45" s="42"/>
      <c r="W45" s="42"/>
      <c r="X45" s="42"/>
      <c r="Y45" s="42"/>
      <c r="Z45" s="42"/>
      <c r="AA45" s="42"/>
      <c r="AB45" s="42"/>
    </row>
    <row r="46">
      <c r="A46" s="39">
        <v>468.0</v>
      </c>
      <c r="B46" s="40" t="s">
        <v>48</v>
      </c>
      <c r="C46" s="35" t="s">
        <v>156</v>
      </c>
      <c r="D46" s="35" t="s">
        <v>157</v>
      </c>
      <c r="E46" s="33">
        <v>6.0</v>
      </c>
      <c r="F46" s="33">
        <v>6.0</v>
      </c>
      <c r="G46" s="33">
        <v>7.0</v>
      </c>
      <c r="H46" s="33">
        <v>7.0</v>
      </c>
      <c r="I46" s="41"/>
      <c r="J46" s="35"/>
      <c r="K46" s="35"/>
      <c r="L46" s="35"/>
      <c r="M46" s="35"/>
      <c r="N46" s="35"/>
      <c r="O46" s="35"/>
      <c r="P46" s="35"/>
      <c r="Q46" s="35"/>
      <c r="R46" s="35"/>
      <c r="S46" s="35"/>
      <c r="T46" s="35"/>
      <c r="U46" s="42"/>
      <c r="V46" s="42"/>
      <c r="W46" s="42"/>
      <c r="X46" s="42"/>
      <c r="Y46" s="42"/>
      <c r="Z46" s="42"/>
      <c r="AA46" s="42"/>
      <c r="AB46" s="42"/>
    </row>
    <row r="47">
      <c r="A47" s="39">
        <v>468.0</v>
      </c>
      <c r="B47" s="40" t="s">
        <v>52</v>
      </c>
      <c r="C47" s="35" t="s">
        <v>156</v>
      </c>
      <c r="D47" s="35" t="s">
        <v>159</v>
      </c>
      <c r="E47" s="33">
        <v>7.0</v>
      </c>
      <c r="F47" s="33">
        <v>7.0</v>
      </c>
      <c r="G47" s="33">
        <v>7.0</v>
      </c>
      <c r="H47" s="33">
        <v>7.0</v>
      </c>
      <c r="I47" s="41"/>
      <c r="J47" s="35"/>
      <c r="K47" s="35"/>
      <c r="L47" s="35"/>
      <c r="M47" s="35"/>
      <c r="N47" s="35"/>
      <c r="O47" s="35"/>
      <c r="P47" s="35"/>
      <c r="Q47" s="35"/>
      <c r="R47" s="35"/>
      <c r="S47" s="35"/>
      <c r="T47" s="35"/>
      <c r="U47" s="42"/>
      <c r="V47" s="42"/>
      <c r="W47" s="42"/>
      <c r="X47" s="42"/>
      <c r="Y47" s="42"/>
      <c r="Z47" s="42"/>
      <c r="AA47" s="42"/>
      <c r="AB47" s="42"/>
    </row>
    <row r="48">
      <c r="A48" s="39">
        <v>468.0</v>
      </c>
      <c r="B48" s="40" t="s">
        <v>54</v>
      </c>
      <c r="C48" s="35" t="s">
        <v>156</v>
      </c>
      <c r="D48" s="35" t="s">
        <v>160</v>
      </c>
      <c r="E48" s="33">
        <v>7.0</v>
      </c>
      <c r="F48" s="33">
        <v>7.0</v>
      </c>
      <c r="G48" s="33">
        <v>7.0</v>
      </c>
      <c r="H48" s="33">
        <v>7.0</v>
      </c>
      <c r="I48" s="41"/>
      <c r="J48" s="35"/>
      <c r="K48" s="35"/>
      <c r="L48" s="35"/>
      <c r="M48" s="35"/>
      <c r="N48" s="35"/>
      <c r="O48" s="35"/>
      <c r="P48" s="35"/>
      <c r="Q48" s="35"/>
      <c r="R48" s="35"/>
      <c r="S48" s="35"/>
      <c r="T48" s="35"/>
      <c r="U48" s="42"/>
      <c r="V48" s="42"/>
      <c r="W48" s="42"/>
      <c r="X48" s="42"/>
      <c r="Y48" s="42"/>
      <c r="Z48" s="42"/>
      <c r="AA48" s="42"/>
      <c r="AB48" s="42"/>
    </row>
    <row r="49">
      <c r="A49" s="39">
        <v>468.0</v>
      </c>
      <c r="B49" s="40" t="s">
        <v>58</v>
      </c>
      <c r="C49" s="35" t="s">
        <v>156</v>
      </c>
      <c r="D49" s="35" t="s">
        <v>161</v>
      </c>
      <c r="E49" s="33">
        <v>7.0</v>
      </c>
      <c r="F49" s="33">
        <v>7.0</v>
      </c>
      <c r="G49" s="33">
        <v>7.0</v>
      </c>
      <c r="H49" s="33">
        <v>7.0</v>
      </c>
      <c r="I49" s="41"/>
      <c r="J49" s="35"/>
      <c r="K49" s="35"/>
      <c r="L49" s="35"/>
      <c r="M49" s="35"/>
      <c r="N49" s="35"/>
      <c r="O49" s="35"/>
      <c r="P49" s="35"/>
      <c r="Q49" s="35"/>
      <c r="R49" s="35"/>
      <c r="S49" s="35"/>
      <c r="T49" s="35"/>
      <c r="U49" s="42"/>
      <c r="V49" s="42"/>
      <c r="W49" s="42"/>
      <c r="X49" s="42"/>
      <c r="Y49" s="42"/>
      <c r="Z49" s="42"/>
      <c r="AA49" s="42"/>
      <c r="AB49" s="42"/>
    </row>
    <row r="50">
      <c r="A50" s="39">
        <v>1105.0</v>
      </c>
      <c r="B50" s="40" t="s">
        <v>48</v>
      </c>
      <c r="C50" s="35" t="s">
        <v>163</v>
      </c>
      <c r="D50" s="35" t="s">
        <v>164</v>
      </c>
      <c r="E50" s="33">
        <v>7.0</v>
      </c>
      <c r="F50" s="33">
        <v>7.0</v>
      </c>
      <c r="G50" s="33">
        <v>7.0</v>
      </c>
      <c r="H50" s="33">
        <v>7.0</v>
      </c>
      <c r="I50" s="41"/>
      <c r="J50" s="35"/>
      <c r="K50" s="35"/>
      <c r="L50" s="35"/>
      <c r="M50" s="35"/>
      <c r="N50" s="35"/>
      <c r="O50" s="35"/>
      <c r="P50" s="35"/>
      <c r="Q50" s="35"/>
      <c r="R50" s="35"/>
      <c r="S50" s="35"/>
      <c r="T50" s="35"/>
      <c r="U50" s="42"/>
      <c r="V50" s="42"/>
      <c r="W50" s="42"/>
      <c r="X50" s="42"/>
      <c r="Y50" s="42"/>
      <c r="Z50" s="42"/>
      <c r="AA50" s="42"/>
      <c r="AB50" s="42"/>
    </row>
    <row r="51">
      <c r="A51" s="39">
        <v>1105.0</v>
      </c>
      <c r="B51" s="40" t="s">
        <v>52</v>
      </c>
      <c r="C51" s="35" t="s">
        <v>163</v>
      </c>
      <c r="D51" s="35" t="s">
        <v>165</v>
      </c>
      <c r="E51" s="33">
        <v>7.0</v>
      </c>
      <c r="F51" s="33">
        <v>7.0</v>
      </c>
      <c r="G51" s="33">
        <v>6.0</v>
      </c>
      <c r="H51" s="33">
        <v>7.0</v>
      </c>
      <c r="I51" s="41"/>
      <c r="J51" s="35"/>
      <c r="K51" s="35"/>
      <c r="L51" s="35"/>
      <c r="M51" s="35"/>
      <c r="N51" s="35"/>
      <c r="O51" s="35"/>
      <c r="P51" s="35"/>
      <c r="Q51" s="35"/>
      <c r="R51" s="35"/>
      <c r="S51" s="35"/>
      <c r="T51" s="35"/>
      <c r="U51" s="42"/>
      <c r="V51" s="42"/>
      <c r="W51" s="42"/>
      <c r="X51" s="42"/>
      <c r="Y51" s="42"/>
      <c r="Z51" s="42"/>
      <c r="AA51" s="42"/>
      <c r="AB51" s="42"/>
    </row>
    <row r="52">
      <c r="A52" s="39">
        <v>1105.0</v>
      </c>
      <c r="B52" s="40" t="s">
        <v>54</v>
      </c>
      <c r="C52" s="35" t="s">
        <v>163</v>
      </c>
      <c r="D52" s="35" t="s">
        <v>167</v>
      </c>
      <c r="E52" s="33">
        <v>7.0</v>
      </c>
      <c r="F52" s="33">
        <v>7.0</v>
      </c>
      <c r="G52" s="33">
        <v>7.0</v>
      </c>
      <c r="H52" s="33">
        <v>7.0</v>
      </c>
      <c r="I52" s="41"/>
      <c r="J52" s="35"/>
      <c r="K52" s="35"/>
      <c r="L52" s="35"/>
      <c r="M52" s="35"/>
      <c r="N52" s="35"/>
      <c r="O52" s="35"/>
      <c r="P52" s="35"/>
      <c r="Q52" s="35"/>
      <c r="R52" s="35"/>
      <c r="S52" s="35"/>
      <c r="T52" s="35"/>
      <c r="U52" s="42"/>
      <c r="V52" s="42"/>
      <c r="W52" s="42"/>
      <c r="X52" s="42"/>
      <c r="Y52" s="42"/>
      <c r="Z52" s="42"/>
      <c r="AA52" s="42"/>
      <c r="AB52" s="42"/>
    </row>
    <row r="53">
      <c r="A53" s="39">
        <v>1105.0</v>
      </c>
      <c r="B53" s="40" t="s">
        <v>58</v>
      </c>
      <c r="C53" s="35" t="s">
        <v>163</v>
      </c>
      <c r="D53" s="35" t="s">
        <v>169</v>
      </c>
      <c r="E53" s="33">
        <v>7.0</v>
      </c>
      <c r="F53" s="33">
        <v>7.0</v>
      </c>
      <c r="G53" s="33">
        <v>6.0</v>
      </c>
      <c r="H53" s="33">
        <v>7.0</v>
      </c>
      <c r="I53" s="41"/>
      <c r="J53" s="35"/>
      <c r="K53" s="35"/>
      <c r="L53" s="35"/>
      <c r="M53" s="35"/>
      <c r="N53" s="35"/>
      <c r="O53" s="35"/>
      <c r="P53" s="35"/>
      <c r="Q53" s="35"/>
      <c r="R53" s="35"/>
      <c r="S53" s="35"/>
      <c r="T53" s="35"/>
      <c r="U53" s="42"/>
      <c r="V53" s="42"/>
      <c r="W53" s="42"/>
      <c r="X53" s="42"/>
      <c r="Y53" s="42"/>
      <c r="Z53" s="42"/>
      <c r="AA53" s="42"/>
      <c r="AB53" s="42"/>
    </row>
    <row r="54">
      <c r="A54" s="39">
        <v>655.0</v>
      </c>
      <c r="B54" s="40" t="s">
        <v>48</v>
      </c>
      <c r="C54" s="35" t="s">
        <v>170</v>
      </c>
      <c r="D54" s="35" t="s">
        <v>171</v>
      </c>
      <c r="E54" s="33">
        <v>7.0</v>
      </c>
      <c r="F54" s="33">
        <v>7.0</v>
      </c>
      <c r="G54" s="33">
        <v>6.0</v>
      </c>
      <c r="H54" s="33">
        <v>7.0</v>
      </c>
      <c r="I54" s="41"/>
      <c r="J54" s="35"/>
      <c r="K54" s="35"/>
      <c r="L54" s="35"/>
      <c r="M54" s="35"/>
      <c r="N54" s="35"/>
      <c r="O54" s="35"/>
      <c r="P54" s="35"/>
      <c r="Q54" s="35"/>
      <c r="R54" s="35"/>
      <c r="S54" s="35"/>
      <c r="T54" s="35"/>
      <c r="U54" s="42"/>
      <c r="V54" s="42"/>
      <c r="W54" s="42"/>
      <c r="X54" s="42"/>
      <c r="Y54" s="42"/>
      <c r="Z54" s="42"/>
      <c r="AA54" s="42"/>
      <c r="AB54" s="42"/>
    </row>
    <row r="55">
      <c r="A55" s="39">
        <v>655.0</v>
      </c>
      <c r="B55" s="40" t="s">
        <v>52</v>
      </c>
      <c r="C55" s="35" t="s">
        <v>170</v>
      </c>
      <c r="D55" s="35" t="s">
        <v>172</v>
      </c>
      <c r="E55" s="33">
        <v>7.0</v>
      </c>
      <c r="F55" s="33">
        <v>7.0</v>
      </c>
      <c r="G55" s="33">
        <v>7.0</v>
      </c>
      <c r="H55" s="33">
        <v>7.0</v>
      </c>
      <c r="I55" s="41"/>
      <c r="J55" s="35"/>
      <c r="K55" s="35"/>
      <c r="L55" s="35"/>
      <c r="M55" s="35"/>
      <c r="N55" s="35"/>
      <c r="O55" s="35"/>
      <c r="P55" s="35"/>
      <c r="Q55" s="35"/>
      <c r="R55" s="35"/>
      <c r="S55" s="35"/>
      <c r="T55" s="35"/>
      <c r="U55" s="42"/>
      <c r="V55" s="42"/>
      <c r="W55" s="42"/>
      <c r="X55" s="42"/>
      <c r="Y55" s="42"/>
      <c r="Z55" s="42"/>
      <c r="AA55" s="42"/>
      <c r="AB55" s="42"/>
    </row>
    <row r="56">
      <c r="A56" s="39">
        <v>655.0</v>
      </c>
      <c r="B56" s="40" t="s">
        <v>54</v>
      </c>
      <c r="C56" s="35" t="s">
        <v>170</v>
      </c>
      <c r="D56" s="35" t="s">
        <v>173</v>
      </c>
      <c r="E56" s="33">
        <v>7.0</v>
      </c>
      <c r="F56" s="33">
        <v>7.0</v>
      </c>
      <c r="G56" s="33">
        <v>7.0</v>
      </c>
      <c r="H56" s="33">
        <v>7.0</v>
      </c>
      <c r="I56" s="41"/>
      <c r="J56" s="35"/>
      <c r="K56" s="35"/>
      <c r="L56" s="35"/>
      <c r="M56" s="35"/>
      <c r="N56" s="35"/>
      <c r="O56" s="35"/>
      <c r="P56" s="35"/>
      <c r="Q56" s="35"/>
      <c r="R56" s="35"/>
      <c r="S56" s="35"/>
      <c r="T56" s="35"/>
      <c r="U56" s="42"/>
      <c r="V56" s="42"/>
      <c r="W56" s="42"/>
      <c r="X56" s="42"/>
      <c r="Y56" s="42"/>
      <c r="Z56" s="42"/>
      <c r="AA56" s="42"/>
      <c r="AB56" s="42"/>
    </row>
    <row r="57">
      <c r="A57" s="39">
        <v>655.0</v>
      </c>
      <c r="B57" s="40" t="s">
        <v>58</v>
      </c>
      <c r="C57" s="35" t="s">
        <v>170</v>
      </c>
      <c r="D57" s="35" t="s">
        <v>174</v>
      </c>
      <c r="E57" s="33">
        <v>7.0</v>
      </c>
      <c r="F57" s="33">
        <v>7.0</v>
      </c>
      <c r="G57" s="33">
        <v>7.0</v>
      </c>
      <c r="H57" s="33">
        <v>7.0</v>
      </c>
      <c r="I57" s="41"/>
      <c r="J57" s="35"/>
      <c r="K57" s="35"/>
      <c r="L57" s="35"/>
      <c r="M57" s="35"/>
      <c r="N57" s="35"/>
      <c r="O57" s="35"/>
      <c r="P57" s="35"/>
      <c r="Q57" s="35"/>
      <c r="R57" s="35"/>
      <c r="S57" s="35"/>
      <c r="T57" s="35"/>
      <c r="U57" s="42"/>
      <c r="V57" s="42"/>
      <c r="W57" s="42"/>
      <c r="X57" s="42"/>
      <c r="Y57" s="42"/>
      <c r="Z57" s="42"/>
      <c r="AA57" s="42"/>
      <c r="AB57" s="42"/>
    </row>
    <row r="58">
      <c r="A58" s="39">
        <v>229.0</v>
      </c>
      <c r="B58" s="40" t="s">
        <v>48</v>
      </c>
      <c r="C58" s="35" t="s">
        <v>175</v>
      </c>
      <c r="D58" s="35" t="s">
        <v>176</v>
      </c>
      <c r="E58" s="33">
        <v>7.0</v>
      </c>
      <c r="F58" s="33">
        <v>7.0</v>
      </c>
      <c r="G58" s="33">
        <v>7.0</v>
      </c>
      <c r="H58" s="33">
        <v>6.0</v>
      </c>
      <c r="I58" s="43" t="s">
        <v>736</v>
      </c>
      <c r="J58" s="35"/>
      <c r="K58" s="35"/>
      <c r="L58" s="35"/>
      <c r="M58" s="35"/>
      <c r="N58" s="35"/>
      <c r="O58" s="35"/>
      <c r="P58" s="35"/>
      <c r="Q58" s="35"/>
      <c r="R58" s="35"/>
      <c r="S58" s="35"/>
      <c r="T58" s="35"/>
      <c r="U58" s="42"/>
      <c r="V58" s="42"/>
      <c r="W58" s="42"/>
      <c r="X58" s="42"/>
      <c r="Y58" s="42"/>
      <c r="Z58" s="42"/>
      <c r="AA58" s="42"/>
      <c r="AB58" s="42"/>
    </row>
    <row r="59">
      <c r="A59" s="39">
        <v>229.0</v>
      </c>
      <c r="B59" s="40" t="s">
        <v>52</v>
      </c>
      <c r="C59" s="35" t="s">
        <v>175</v>
      </c>
      <c r="D59" s="35" t="s">
        <v>178</v>
      </c>
      <c r="E59" s="33">
        <v>7.0</v>
      </c>
      <c r="F59" s="33">
        <v>7.0</v>
      </c>
      <c r="G59" s="33">
        <v>7.0</v>
      </c>
      <c r="H59" s="33">
        <v>6.0</v>
      </c>
      <c r="I59" s="43" t="s">
        <v>736</v>
      </c>
      <c r="J59" s="35"/>
      <c r="K59" s="35"/>
      <c r="L59" s="35"/>
      <c r="M59" s="35"/>
      <c r="N59" s="35"/>
      <c r="O59" s="35"/>
      <c r="P59" s="35"/>
      <c r="Q59" s="35"/>
      <c r="R59" s="35"/>
      <c r="S59" s="35"/>
      <c r="T59" s="35"/>
      <c r="U59" s="42"/>
      <c r="V59" s="42"/>
      <c r="W59" s="42"/>
      <c r="X59" s="42"/>
      <c r="Y59" s="42"/>
      <c r="Z59" s="42"/>
      <c r="AA59" s="42"/>
      <c r="AB59" s="42"/>
    </row>
    <row r="60">
      <c r="A60" s="39">
        <v>229.0</v>
      </c>
      <c r="B60" s="40" t="s">
        <v>54</v>
      </c>
      <c r="C60" s="35" t="s">
        <v>175</v>
      </c>
      <c r="D60" s="35" t="s">
        <v>180</v>
      </c>
      <c r="E60" s="33">
        <v>7.0</v>
      </c>
      <c r="F60" s="33">
        <v>7.0</v>
      </c>
      <c r="G60" s="33">
        <v>7.0</v>
      </c>
      <c r="H60" s="33">
        <v>7.0</v>
      </c>
      <c r="I60" s="41"/>
      <c r="J60" s="35"/>
      <c r="K60" s="35"/>
      <c r="L60" s="35"/>
      <c r="M60" s="35"/>
      <c r="N60" s="35"/>
      <c r="O60" s="35"/>
      <c r="P60" s="35"/>
      <c r="Q60" s="35"/>
      <c r="R60" s="35"/>
      <c r="S60" s="35"/>
      <c r="T60" s="35"/>
      <c r="U60" s="42"/>
      <c r="V60" s="42"/>
      <c r="W60" s="42"/>
      <c r="X60" s="42"/>
      <c r="Y60" s="42"/>
      <c r="Z60" s="42"/>
      <c r="AA60" s="42"/>
      <c r="AB60" s="42"/>
    </row>
    <row r="61">
      <c r="A61" s="39">
        <v>229.0</v>
      </c>
      <c r="B61" s="40" t="s">
        <v>58</v>
      </c>
      <c r="C61" s="35" t="s">
        <v>175</v>
      </c>
      <c r="D61" s="35" t="s">
        <v>181</v>
      </c>
      <c r="E61" s="33">
        <v>7.0</v>
      </c>
      <c r="F61" s="33">
        <v>7.0</v>
      </c>
      <c r="G61" s="33">
        <v>7.0</v>
      </c>
      <c r="H61" s="33">
        <v>7.0</v>
      </c>
      <c r="I61" s="41"/>
      <c r="J61" s="35"/>
      <c r="K61" s="35"/>
      <c r="L61" s="35"/>
      <c r="M61" s="35"/>
      <c r="N61" s="35"/>
      <c r="O61" s="35"/>
      <c r="P61" s="35"/>
      <c r="Q61" s="35"/>
      <c r="R61" s="35"/>
      <c r="S61" s="35"/>
      <c r="T61" s="35"/>
      <c r="U61" s="42"/>
      <c r="V61" s="42"/>
      <c r="W61" s="42"/>
      <c r="X61" s="42"/>
      <c r="Y61" s="42"/>
      <c r="Z61" s="42"/>
      <c r="AA61" s="42"/>
      <c r="AB61" s="42"/>
    </row>
    <row r="62">
      <c r="A62" s="39">
        <v>783.0</v>
      </c>
      <c r="B62" s="40" t="s">
        <v>48</v>
      </c>
      <c r="C62" s="35" t="s">
        <v>182</v>
      </c>
      <c r="D62" s="35" t="s">
        <v>183</v>
      </c>
      <c r="E62" s="33">
        <v>7.0</v>
      </c>
      <c r="F62" s="33">
        <v>7.0</v>
      </c>
      <c r="G62" s="33">
        <v>7.0</v>
      </c>
      <c r="H62" s="33">
        <v>7.0</v>
      </c>
      <c r="I62" s="43" t="s">
        <v>736</v>
      </c>
      <c r="J62" s="35"/>
      <c r="K62" s="35"/>
      <c r="L62" s="35"/>
      <c r="M62" s="35"/>
      <c r="N62" s="35"/>
      <c r="O62" s="35"/>
      <c r="P62" s="35"/>
      <c r="Q62" s="35"/>
      <c r="R62" s="35"/>
      <c r="S62" s="35"/>
      <c r="T62" s="35"/>
      <c r="U62" s="42"/>
      <c r="V62" s="42"/>
      <c r="W62" s="42"/>
      <c r="X62" s="42"/>
      <c r="Y62" s="42"/>
      <c r="Z62" s="42"/>
      <c r="AA62" s="42"/>
      <c r="AB62" s="42"/>
    </row>
    <row r="63">
      <c r="A63" s="39">
        <v>783.0</v>
      </c>
      <c r="B63" s="40" t="s">
        <v>52</v>
      </c>
      <c r="C63" s="35" t="s">
        <v>182</v>
      </c>
      <c r="D63" s="35" t="s">
        <v>184</v>
      </c>
      <c r="E63" s="33">
        <v>7.0</v>
      </c>
      <c r="F63" s="33">
        <v>7.0</v>
      </c>
      <c r="G63" s="33">
        <v>7.0</v>
      </c>
      <c r="H63" s="33">
        <v>7.0</v>
      </c>
      <c r="I63" s="41"/>
      <c r="J63" s="35"/>
      <c r="K63" s="35"/>
      <c r="L63" s="35"/>
      <c r="M63" s="35"/>
      <c r="N63" s="35"/>
      <c r="O63" s="35"/>
      <c r="P63" s="35"/>
      <c r="Q63" s="35"/>
      <c r="R63" s="35"/>
      <c r="S63" s="35"/>
      <c r="T63" s="35"/>
      <c r="U63" s="42"/>
      <c r="V63" s="42"/>
      <c r="W63" s="42"/>
      <c r="X63" s="42"/>
      <c r="Y63" s="42"/>
      <c r="Z63" s="42"/>
      <c r="AA63" s="42"/>
      <c r="AB63" s="42"/>
    </row>
    <row r="64">
      <c r="A64" s="39">
        <v>783.0</v>
      </c>
      <c r="B64" s="40" t="s">
        <v>54</v>
      </c>
      <c r="C64" s="35" t="s">
        <v>182</v>
      </c>
      <c r="D64" s="35" t="s">
        <v>184</v>
      </c>
      <c r="E64" s="33">
        <v>7.0</v>
      </c>
      <c r="F64" s="33">
        <v>7.0</v>
      </c>
      <c r="G64" s="33">
        <v>7.0</v>
      </c>
      <c r="H64" s="33">
        <v>7.0</v>
      </c>
      <c r="I64" s="41"/>
      <c r="J64" s="35"/>
      <c r="K64" s="35"/>
      <c r="L64" s="35"/>
      <c r="M64" s="35"/>
      <c r="N64" s="35"/>
      <c r="O64" s="35"/>
      <c r="P64" s="35"/>
      <c r="Q64" s="35"/>
      <c r="R64" s="35"/>
      <c r="S64" s="35"/>
      <c r="T64" s="35"/>
      <c r="U64" s="42"/>
      <c r="V64" s="42"/>
      <c r="W64" s="42"/>
      <c r="X64" s="42"/>
      <c r="Y64" s="42"/>
      <c r="Z64" s="42"/>
      <c r="AA64" s="42"/>
      <c r="AB64" s="42"/>
    </row>
    <row r="65">
      <c r="A65" s="39">
        <v>783.0</v>
      </c>
      <c r="B65" s="40" t="s">
        <v>58</v>
      </c>
      <c r="C65" s="35" t="s">
        <v>182</v>
      </c>
      <c r="D65" s="35" t="s">
        <v>185</v>
      </c>
      <c r="E65" s="33">
        <v>7.0</v>
      </c>
      <c r="F65" s="33">
        <v>7.0</v>
      </c>
      <c r="G65" s="33">
        <v>7.0</v>
      </c>
      <c r="H65" s="33">
        <v>3.0</v>
      </c>
      <c r="I65" s="43" t="s">
        <v>737</v>
      </c>
      <c r="J65" s="35"/>
      <c r="K65" s="35"/>
      <c r="L65" s="35"/>
      <c r="M65" s="35"/>
      <c r="N65" s="35"/>
      <c r="O65" s="35"/>
      <c r="P65" s="35"/>
      <c r="Q65" s="35"/>
      <c r="R65" s="35"/>
      <c r="S65" s="35"/>
      <c r="T65" s="35"/>
      <c r="U65" s="42"/>
      <c r="V65" s="42"/>
      <c r="W65" s="42"/>
      <c r="X65" s="42"/>
      <c r="Y65" s="42"/>
      <c r="Z65" s="42"/>
      <c r="AA65" s="42"/>
      <c r="AB65" s="42"/>
    </row>
    <row r="66">
      <c r="A66" s="39">
        <v>1638.0</v>
      </c>
      <c r="B66" s="40" t="s">
        <v>48</v>
      </c>
      <c r="C66" s="35" t="s">
        <v>187</v>
      </c>
      <c r="D66" s="35" t="s">
        <v>188</v>
      </c>
      <c r="E66" s="33">
        <v>7.0</v>
      </c>
      <c r="F66" s="33">
        <v>7.0</v>
      </c>
      <c r="G66" s="33">
        <v>7.0</v>
      </c>
      <c r="H66" s="33">
        <v>7.0</v>
      </c>
      <c r="I66" s="41"/>
      <c r="J66" s="35"/>
      <c r="K66" s="35"/>
      <c r="L66" s="35"/>
      <c r="M66" s="35"/>
      <c r="N66" s="35"/>
      <c r="O66" s="35"/>
      <c r="P66" s="35"/>
      <c r="Q66" s="35"/>
      <c r="R66" s="35"/>
      <c r="S66" s="35"/>
      <c r="T66" s="35"/>
      <c r="U66" s="42"/>
      <c r="V66" s="42"/>
      <c r="W66" s="42"/>
      <c r="X66" s="42"/>
      <c r="Y66" s="42"/>
      <c r="Z66" s="42"/>
      <c r="AA66" s="42"/>
      <c r="AB66" s="42"/>
    </row>
    <row r="67">
      <c r="A67" s="39">
        <v>1638.0</v>
      </c>
      <c r="B67" s="40" t="s">
        <v>52</v>
      </c>
      <c r="C67" s="35" t="s">
        <v>187</v>
      </c>
      <c r="D67" s="35" t="s">
        <v>189</v>
      </c>
      <c r="E67" s="33">
        <v>7.0</v>
      </c>
      <c r="F67" s="33">
        <v>7.0</v>
      </c>
      <c r="G67" s="33">
        <v>7.0</v>
      </c>
      <c r="H67" s="33">
        <v>7.0</v>
      </c>
      <c r="I67" s="41"/>
      <c r="J67" s="35"/>
      <c r="K67" s="35"/>
      <c r="L67" s="35"/>
      <c r="M67" s="35"/>
      <c r="N67" s="35"/>
      <c r="O67" s="35"/>
      <c r="P67" s="35"/>
      <c r="Q67" s="35"/>
      <c r="R67" s="35"/>
      <c r="S67" s="35"/>
      <c r="T67" s="35"/>
      <c r="U67" s="42"/>
      <c r="V67" s="42"/>
      <c r="W67" s="42"/>
      <c r="X67" s="42"/>
      <c r="Y67" s="42"/>
      <c r="Z67" s="42"/>
      <c r="AA67" s="42"/>
      <c r="AB67" s="42"/>
    </row>
    <row r="68">
      <c r="A68" s="39">
        <v>1638.0</v>
      </c>
      <c r="B68" s="40" t="s">
        <v>54</v>
      </c>
      <c r="C68" s="35" t="s">
        <v>187</v>
      </c>
      <c r="D68" s="35" t="s">
        <v>190</v>
      </c>
      <c r="E68" s="33">
        <v>7.0</v>
      </c>
      <c r="F68" s="33">
        <v>7.0</v>
      </c>
      <c r="G68" s="33">
        <v>7.0</v>
      </c>
      <c r="H68" s="33">
        <v>7.0</v>
      </c>
      <c r="I68" s="43" t="s">
        <v>738</v>
      </c>
      <c r="J68" s="35"/>
      <c r="K68" s="35"/>
      <c r="L68" s="35"/>
      <c r="M68" s="35"/>
      <c r="N68" s="35"/>
      <c r="O68" s="35"/>
      <c r="P68" s="35"/>
      <c r="Q68" s="35"/>
      <c r="R68" s="35"/>
      <c r="S68" s="35"/>
      <c r="T68" s="35"/>
      <c r="U68" s="42"/>
      <c r="V68" s="42"/>
      <c r="W68" s="42"/>
      <c r="X68" s="42"/>
      <c r="Y68" s="42"/>
      <c r="Z68" s="42"/>
      <c r="AA68" s="42"/>
      <c r="AB68" s="42"/>
    </row>
    <row r="69">
      <c r="A69" s="39">
        <v>1638.0</v>
      </c>
      <c r="B69" s="40" t="s">
        <v>58</v>
      </c>
      <c r="C69" s="35" t="s">
        <v>187</v>
      </c>
      <c r="D69" s="35" t="s">
        <v>191</v>
      </c>
      <c r="E69" s="33">
        <v>7.0</v>
      </c>
      <c r="F69" s="33">
        <v>7.0</v>
      </c>
      <c r="G69" s="33">
        <v>7.0</v>
      </c>
      <c r="H69" s="33">
        <v>4.0</v>
      </c>
      <c r="I69" s="43" t="s">
        <v>739</v>
      </c>
      <c r="J69" s="35"/>
      <c r="K69" s="35"/>
      <c r="L69" s="35"/>
      <c r="M69" s="35"/>
      <c r="N69" s="35"/>
      <c r="O69" s="35"/>
      <c r="P69" s="35"/>
      <c r="Q69" s="35"/>
      <c r="R69" s="35"/>
      <c r="S69" s="35"/>
      <c r="T69" s="35"/>
      <c r="U69" s="42"/>
      <c r="V69" s="42"/>
      <c r="W69" s="42"/>
      <c r="X69" s="42"/>
      <c r="Y69" s="42"/>
      <c r="Z69" s="42"/>
      <c r="AA69" s="42"/>
      <c r="AB69" s="42"/>
    </row>
    <row r="70">
      <c r="A70" s="39">
        <v>1729.0</v>
      </c>
      <c r="B70" s="40" t="s">
        <v>48</v>
      </c>
      <c r="C70" s="35" t="s">
        <v>193</v>
      </c>
      <c r="D70" s="35" t="s">
        <v>194</v>
      </c>
      <c r="E70" s="33">
        <v>7.0</v>
      </c>
      <c r="F70" s="33">
        <v>7.0</v>
      </c>
      <c r="G70" s="33">
        <v>7.0</v>
      </c>
      <c r="H70" s="33">
        <v>7.0</v>
      </c>
      <c r="I70" s="41"/>
      <c r="J70" s="35"/>
      <c r="K70" s="35"/>
      <c r="L70" s="35"/>
      <c r="M70" s="35"/>
      <c r="N70" s="35"/>
      <c r="O70" s="35"/>
      <c r="P70" s="35"/>
      <c r="Q70" s="35"/>
      <c r="R70" s="35"/>
      <c r="S70" s="35"/>
      <c r="T70" s="35"/>
      <c r="U70" s="42"/>
      <c r="V70" s="42"/>
      <c r="W70" s="42"/>
      <c r="X70" s="42"/>
      <c r="Y70" s="42"/>
      <c r="Z70" s="42"/>
      <c r="AA70" s="42"/>
      <c r="AB70" s="42"/>
    </row>
    <row r="71">
      <c r="A71" s="39">
        <v>1729.0</v>
      </c>
      <c r="B71" s="40" t="s">
        <v>52</v>
      </c>
      <c r="C71" s="35" t="s">
        <v>193</v>
      </c>
      <c r="D71" s="35" t="s">
        <v>195</v>
      </c>
      <c r="E71" s="33">
        <v>7.0</v>
      </c>
      <c r="F71" s="33">
        <v>7.0</v>
      </c>
      <c r="G71" s="33">
        <v>7.0</v>
      </c>
      <c r="H71" s="33">
        <v>7.0</v>
      </c>
      <c r="I71" s="41"/>
      <c r="J71" s="35"/>
      <c r="K71" s="35"/>
      <c r="L71" s="35"/>
      <c r="M71" s="35"/>
      <c r="N71" s="35"/>
      <c r="O71" s="35"/>
      <c r="P71" s="35"/>
      <c r="Q71" s="35"/>
      <c r="R71" s="35"/>
      <c r="S71" s="35"/>
      <c r="T71" s="35"/>
      <c r="U71" s="42"/>
      <c r="V71" s="42"/>
      <c r="W71" s="42"/>
      <c r="X71" s="42"/>
      <c r="Y71" s="42"/>
      <c r="Z71" s="42"/>
      <c r="AA71" s="42"/>
      <c r="AB71" s="42"/>
    </row>
    <row r="72">
      <c r="A72" s="39">
        <v>1729.0</v>
      </c>
      <c r="B72" s="40" t="s">
        <v>54</v>
      </c>
      <c r="C72" s="35" t="s">
        <v>193</v>
      </c>
      <c r="D72" s="35" t="s">
        <v>196</v>
      </c>
      <c r="E72" s="33">
        <v>7.0</v>
      </c>
      <c r="F72" s="33">
        <v>7.0</v>
      </c>
      <c r="G72" s="33">
        <v>7.0</v>
      </c>
      <c r="H72" s="33">
        <v>7.0</v>
      </c>
      <c r="I72" s="43" t="s">
        <v>740</v>
      </c>
      <c r="J72" s="35"/>
      <c r="K72" s="35"/>
      <c r="L72" s="35"/>
      <c r="M72" s="35"/>
      <c r="N72" s="35"/>
      <c r="O72" s="35"/>
      <c r="P72" s="35"/>
      <c r="Q72" s="35"/>
      <c r="R72" s="35"/>
      <c r="S72" s="35"/>
      <c r="T72" s="35"/>
      <c r="U72" s="42"/>
      <c r="V72" s="42"/>
      <c r="W72" s="42"/>
      <c r="X72" s="42"/>
      <c r="Y72" s="42"/>
      <c r="Z72" s="42"/>
      <c r="AA72" s="42"/>
      <c r="AB72" s="42"/>
    </row>
    <row r="73">
      <c r="A73" s="39">
        <v>1729.0</v>
      </c>
      <c r="B73" s="40" t="s">
        <v>58</v>
      </c>
      <c r="C73" s="35" t="s">
        <v>193</v>
      </c>
      <c r="D73" s="35" t="s">
        <v>197</v>
      </c>
      <c r="E73" s="33">
        <v>7.0</v>
      </c>
      <c r="F73" s="33">
        <v>7.0</v>
      </c>
      <c r="G73" s="33">
        <v>7.0</v>
      </c>
      <c r="H73" s="33">
        <v>7.0</v>
      </c>
      <c r="I73" s="41"/>
      <c r="J73" s="35"/>
      <c r="K73" s="35"/>
      <c r="L73" s="35"/>
      <c r="M73" s="35"/>
      <c r="N73" s="35"/>
      <c r="O73" s="35"/>
      <c r="P73" s="35"/>
      <c r="Q73" s="35"/>
      <c r="R73" s="35"/>
      <c r="S73" s="35"/>
      <c r="T73" s="35"/>
      <c r="U73" s="42"/>
      <c r="V73" s="42"/>
      <c r="W73" s="42"/>
      <c r="X73" s="42"/>
      <c r="Y73" s="42"/>
      <c r="Z73" s="42"/>
      <c r="AA73" s="42"/>
      <c r="AB73" s="42"/>
    </row>
    <row r="74">
      <c r="A74" s="39">
        <v>748.0</v>
      </c>
      <c r="B74" s="40" t="s">
        <v>48</v>
      </c>
      <c r="C74" s="35" t="s">
        <v>198</v>
      </c>
      <c r="D74" s="35" t="s">
        <v>199</v>
      </c>
      <c r="E74" s="33">
        <v>7.0</v>
      </c>
      <c r="F74" s="33">
        <v>7.0</v>
      </c>
      <c r="G74" s="33">
        <v>7.0</v>
      </c>
      <c r="H74" s="33">
        <v>7.0</v>
      </c>
      <c r="I74" s="41"/>
      <c r="J74" s="35"/>
      <c r="K74" s="35"/>
      <c r="L74" s="35"/>
      <c r="M74" s="35"/>
      <c r="N74" s="35"/>
      <c r="O74" s="35"/>
      <c r="P74" s="35"/>
      <c r="Q74" s="35"/>
      <c r="R74" s="35"/>
      <c r="S74" s="35"/>
      <c r="T74" s="35"/>
      <c r="U74" s="42"/>
      <c r="V74" s="42"/>
      <c r="W74" s="42"/>
      <c r="X74" s="42"/>
      <c r="Y74" s="42"/>
      <c r="Z74" s="42"/>
      <c r="AA74" s="42"/>
      <c r="AB74" s="42"/>
    </row>
    <row r="75">
      <c r="A75" s="39">
        <v>748.0</v>
      </c>
      <c r="B75" s="40" t="s">
        <v>52</v>
      </c>
      <c r="C75" s="35" t="s">
        <v>198</v>
      </c>
      <c r="D75" s="35" t="s">
        <v>200</v>
      </c>
      <c r="E75" s="33">
        <v>7.0</v>
      </c>
      <c r="F75" s="33">
        <v>7.0</v>
      </c>
      <c r="G75" s="33">
        <v>7.0</v>
      </c>
      <c r="H75" s="33">
        <v>7.0</v>
      </c>
      <c r="I75" s="41"/>
      <c r="J75" s="35"/>
      <c r="K75" s="35"/>
      <c r="L75" s="35"/>
      <c r="M75" s="35"/>
      <c r="N75" s="35"/>
      <c r="O75" s="35"/>
      <c r="P75" s="35"/>
      <c r="Q75" s="35"/>
      <c r="R75" s="35"/>
      <c r="S75" s="35"/>
      <c r="T75" s="35"/>
      <c r="U75" s="42"/>
      <c r="V75" s="42"/>
      <c r="W75" s="42"/>
      <c r="X75" s="42"/>
      <c r="Y75" s="42"/>
      <c r="Z75" s="42"/>
      <c r="AA75" s="42"/>
      <c r="AB75" s="42"/>
    </row>
    <row r="76">
      <c r="A76" s="39">
        <v>748.0</v>
      </c>
      <c r="B76" s="40" t="s">
        <v>54</v>
      </c>
      <c r="C76" s="35" t="s">
        <v>198</v>
      </c>
      <c r="D76" s="35" t="s">
        <v>202</v>
      </c>
      <c r="E76" s="33">
        <v>7.0</v>
      </c>
      <c r="F76" s="33">
        <v>7.0</v>
      </c>
      <c r="G76" s="33">
        <v>7.0</v>
      </c>
      <c r="H76" s="33">
        <v>7.0</v>
      </c>
      <c r="I76" s="41"/>
      <c r="J76" s="35"/>
      <c r="K76" s="35"/>
      <c r="L76" s="35"/>
      <c r="M76" s="35"/>
      <c r="N76" s="35"/>
      <c r="O76" s="35"/>
      <c r="P76" s="35"/>
      <c r="Q76" s="35"/>
      <c r="R76" s="35"/>
      <c r="S76" s="35"/>
      <c r="T76" s="35"/>
      <c r="U76" s="42"/>
      <c r="V76" s="42"/>
      <c r="W76" s="42"/>
      <c r="X76" s="42"/>
      <c r="Y76" s="42"/>
      <c r="Z76" s="42"/>
      <c r="AA76" s="42"/>
      <c r="AB76" s="42"/>
    </row>
    <row r="77">
      <c r="A77" s="39">
        <v>748.0</v>
      </c>
      <c r="B77" s="40" t="s">
        <v>58</v>
      </c>
      <c r="C77" s="35" t="s">
        <v>198</v>
      </c>
      <c r="D77" s="35" t="s">
        <v>203</v>
      </c>
      <c r="E77" s="33">
        <v>7.0</v>
      </c>
      <c r="F77" s="33">
        <v>7.0</v>
      </c>
      <c r="G77" s="33">
        <v>7.0</v>
      </c>
      <c r="H77" s="33">
        <v>3.0</v>
      </c>
      <c r="I77" s="41"/>
      <c r="J77" s="35"/>
      <c r="K77" s="35"/>
      <c r="L77" s="35"/>
      <c r="M77" s="35"/>
      <c r="N77" s="35"/>
      <c r="O77" s="35"/>
      <c r="P77" s="35"/>
      <c r="Q77" s="35"/>
      <c r="R77" s="35"/>
      <c r="S77" s="35"/>
      <c r="T77" s="35"/>
      <c r="U77" s="42"/>
      <c r="V77" s="42"/>
      <c r="W77" s="42"/>
      <c r="X77" s="42"/>
      <c r="Y77" s="42"/>
      <c r="Z77" s="42"/>
      <c r="AA77" s="42"/>
      <c r="AB77" s="42"/>
    </row>
    <row r="78">
      <c r="A78" s="39">
        <v>1455.0</v>
      </c>
      <c r="B78" s="40" t="s">
        <v>48</v>
      </c>
      <c r="C78" s="35" t="s">
        <v>204</v>
      </c>
      <c r="D78" s="35" t="s">
        <v>205</v>
      </c>
      <c r="E78" s="33">
        <v>6.0</v>
      </c>
      <c r="F78" s="33">
        <v>7.0</v>
      </c>
      <c r="G78" s="33">
        <v>7.0</v>
      </c>
      <c r="H78" s="33">
        <v>7.0</v>
      </c>
      <c r="I78" s="41"/>
      <c r="J78" s="35"/>
      <c r="K78" s="35"/>
      <c r="L78" s="35"/>
      <c r="M78" s="35"/>
      <c r="N78" s="35"/>
      <c r="O78" s="35"/>
      <c r="P78" s="35"/>
      <c r="Q78" s="35"/>
      <c r="R78" s="35"/>
      <c r="S78" s="35"/>
      <c r="T78" s="35"/>
      <c r="U78" s="42"/>
      <c r="V78" s="42"/>
      <c r="W78" s="42"/>
      <c r="X78" s="42"/>
      <c r="Y78" s="42"/>
      <c r="Z78" s="42"/>
      <c r="AA78" s="42"/>
      <c r="AB78" s="42"/>
    </row>
    <row r="79">
      <c r="A79" s="39">
        <v>1455.0</v>
      </c>
      <c r="B79" s="40" t="s">
        <v>52</v>
      </c>
      <c r="C79" s="35" t="s">
        <v>204</v>
      </c>
      <c r="D79" s="35" t="s">
        <v>206</v>
      </c>
      <c r="E79" s="33">
        <v>7.0</v>
      </c>
      <c r="F79" s="33">
        <v>7.0</v>
      </c>
      <c r="G79" s="33">
        <v>7.0</v>
      </c>
      <c r="H79" s="33">
        <v>7.0</v>
      </c>
      <c r="I79" s="41"/>
      <c r="J79" s="35"/>
      <c r="K79" s="35"/>
      <c r="L79" s="35"/>
      <c r="M79" s="35"/>
      <c r="N79" s="35"/>
      <c r="O79" s="35"/>
      <c r="P79" s="35"/>
      <c r="Q79" s="35"/>
      <c r="R79" s="35"/>
      <c r="S79" s="35"/>
      <c r="T79" s="35"/>
      <c r="U79" s="42"/>
      <c r="V79" s="42"/>
      <c r="W79" s="42"/>
      <c r="X79" s="42"/>
      <c r="Y79" s="42"/>
      <c r="Z79" s="42"/>
      <c r="AA79" s="42"/>
      <c r="AB79" s="42"/>
    </row>
    <row r="80">
      <c r="A80" s="39">
        <v>1455.0</v>
      </c>
      <c r="B80" s="40" t="s">
        <v>54</v>
      </c>
      <c r="C80" s="35" t="s">
        <v>204</v>
      </c>
      <c r="D80" s="35" t="s">
        <v>207</v>
      </c>
      <c r="E80" s="33">
        <v>7.0</v>
      </c>
      <c r="F80" s="33">
        <v>7.0</v>
      </c>
      <c r="G80" s="33">
        <v>7.0</v>
      </c>
      <c r="H80" s="33">
        <v>7.0</v>
      </c>
      <c r="I80" s="41"/>
      <c r="J80" s="35"/>
      <c r="K80" s="35"/>
      <c r="L80" s="35"/>
      <c r="M80" s="35"/>
      <c r="N80" s="35"/>
      <c r="O80" s="35"/>
      <c r="P80" s="35"/>
      <c r="Q80" s="35"/>
      <c r="R80" s="35"/>
      <c r="S80" s="35"/>
      <c r="T80" s="35"/>
      <c r="U80" s="42"/>
      <c r="V80" s="42"/>
      <c r="W80" s="42"/>
      <c r="X80" s="42"/>
      <c r="Y80" s="42"/>
      <c r="Z80" s="42"/>
      <c r="AA80" s="42"/>
      <c r="AB80" s="42"/>
    </row>
    <row r="81">
      <c r="A81" s="39">
        <v>1455.0</v>
      </c>
      <c r="B81" s="40" t="s">
        <v>58</v>
      </c>
      <c r="C81" s="35" t="s">
        <v>204</v>
      </c>
      <c r="D81" s="35" t="s">
        <v>208</v>
      </c>
      <c r="E81" s="33">
        <v>7.0</v>
      </c>
      <c r="F81" s="33">
        <v>7.0</v>
      </c>
      <c r="G81" s="33">
        <v>7.0</v>
      </c>
      <c r="H81" s="33">
        <v>3.0</v>
      </c>
      <c r="I81" s="41"/>
      <c r="J81" s="35"/>
      <c r="K81" s="35"/>
      <c r="L81" s="35"/>
      <c r="M81" s="35"/>
      <c r="N81" s="35"/>
      <c r="O81" s="35"/>
      <c r="P81" s="35"/>
      <c r="Q81" s="35"/>
      <c r="R81" s="35"/>
      <c r="S81" s="35"/>
      <c r="T81" s="35"/>
      <c r="U81" s="42"/>
      <c r="V81" s="42"/>
      <c r="W81" s="42"/>
      <c r="X81" s="42"/>
      <c r="Y81" s="42"/>
      <c r="Z81" s="42"/>
      <c r="AA81" s="42"/>
      <c r="AB81" s="42"/>
    </row>
    <row r="82">
      <c r="A82" s="39">
        <v>1443.0</v>
      </c>
      <c r="B82" s="40" t="s">
        <v>48</v>
      </c>
      <c r="C82" s="35" t="s">
        <v>210</v>
      </c>
      <c r="D82" s="35" t="s">
        <v>211</v>
      </c>
      <c r="E82" s="33">
        <v>7.0</v>
      </c>
      <c r="F82" s="33">
        <v>7.0</v>
      </c>
      <c r="G82" s="33">
        <v>7.0</v>
      </c>
      <c r="H82" s="33">
        <v>7.0</v>
      </c>
      <c r="I82" s="41"/>
      <c r="J82" s="35"/>
      <c r="K82" s="35"/>
      <c r="L82" s="35"/>
      <c r="M82" s="35"/>
      <c r="N82" s="35"/>
      <c r="O82" s="35"/>
      <c r="P82" s="35"/>
      <c r="Q82" s="35"/>
      <c r="R82" s="35"/>
      <c r="S82" s="35"/>
      <c r="T82" s="35"/>
      <c r="U82" s="42"/>
      <c r="V82" s="42"/>
      <c r="W82" s="42"/>
      <c r="X82" s="42"/>
      <c r="Y82" s="42"/>
      <c r="Z82" s="42"/>
      <c r="AA82" s="42"/>
      <c r="AB82" s="42"/>
    </row>
    <row r="83">
      <c r="A83" s="39">
        <v>1443.0</v>
      </c>
      <c r="B83" s="40" t="s">
        <v>52</v>
      </c>
      <c r="C83" s="35" t="s">
        <v>210</v>
      </c>
      <c r="D83" s="35" t="s">
        <v>212</v>
      </c>
      <c r="E83" s="33">
        <v>7.0</v>
      </c>
      <c r="F83" s="33">
        <v>7.0</v>
      </c>
      <c r="G83" s="33">
        <v>6.0</v>
      </c>
      <c r="H83" s="33">
        <v>7.0</v>
      </c>
      <c r="I83" s="43" t="s">
        <v>741</v>
      </c>
      <c r="J83" s="35"/>
      <c r="K83" s="35"/>
      <c r="L83" s="35"/>
      <c r="M83" s="35"/>
      <c r="N83" s="35"/>
      <c r="O83" s="35"/>
      <c r="P83" s="35"/>
      <c r="Q83" s="35"/>
      <c r="R83" s="35"/>
      <c r="S83" s="35"/>
      <c r="T83" s="35"/>
      <c r="U83" s="42"/>
      <c r="V83" s="42"/>
      <c r="W83" s="42"/>
      <c r="X83" s="42"/>
      <c r="Y83" s="42"/>
      <c r="Z83" s="42"/>
      <c r="AA83" s="42"/>
      <c r="AB83" s="42"/>
    </row>
    <row r="84">
      <c r="A84" s="39">
        <v>1443.0</v>
      </c>
      <c r="B84" s="40" t="s">
        <v>54</v>
      </c>
      <c r="C84" s="35" t="s">
        <v>210</v>
      </c>
      <c r="D84" s="35" t="s">
        <v>213</v>
      </c>
      <c r="E84" s="33">
        <v>7.0</v>
      </c>
      <c r="F84" s="33">
        <v>7.0</v>
      </c>
      <c r="G84" s="33">
        <v>7.0</v>
      </c>
      <c r="H84" s="33">
        <v>7.0</v>
      </c>
      <c r="I84" s="41"/>
      <c r="J84" s="35"/>
      <c r="K84" s="35"/>
      <c r="L84" s="35"/>
      <c r="M84" s="35"/>
      <c r="N84" s="35"/>
      <c r="O84" s="35"/>
      <c r="P84" s="35"/>
      <c r="Q84" s="35"/>
      <c r="R84" s="35"/>
      <c r="S84" s="35"/>
      <c r="T84" s="35"/>
      <c r="U84" s="42"/>
      <c r="V84" s="42"/>
      <c r="W84" s="42"/>
      <c r="X84" s="42"/>
      <c r="Y84" s="42"/>
      <c r="Z84" s="42"/>
      <c r="AA84" s="42"/>
      <c r="AB84" s="42"/>
    </row>
    <row r="85">
      <c r="A85" s="39">
        <v>1443.0</v>
      </c>
      <c r="B85" s="40" t="s">
        <v>58</v>
      </c>
      <c r="C85" s="35" t="s">
        <v>210</v>
      </c>
      <c r="D85" s="35" t="s">
        <v>214</v>
      </c>
      <c r="E85" s="33">
        <v>7.0</v>
      </c>
      <c r="F85" s="33">
        <v>7.0</v>
      </c>
      <c r="G85" s="33">
        <v>7.0</v>
      </c>
      <c r="H85" s="33">
        <v>7.0</v>
      </c>
      <c r="I85" s="41"/>
      <c r="J85" s="35"/>
      <c r="K85" s="35"/>
      <c r="L85" s="35"/>
      <c r="M85" s="35"/>
      <c r="N85" s="35"/>
      <c r="O85" s="35"/>
      <c r="P85" s="35"/>
      <c r="Q85" s="35"/>
      <c r="R85" s="35"/>
      <c r="S85" s="35"/>
      <c r="T85" s="35"/>
      <c r="U85" s="42"/>
      <c r="V85" s="42"/>
      <c r="W85" s="42"/>
      <c r="X85" s="42"/>
      <c r="Y85" s="42"/>
      <c r="Z85" s="42"/>
      <c r="AA85" s="42"/>
      <c r="AB85" s="42"/>
    </row>
    <row r="86">
      <c r="A86" s="39">
        <v>724.0</v>
      </c>
      <c r="B86" s="40" t="s">
        <v>48</v>
      </c>
      <c r="C86" s="35" t="s">
        <v>215</v>
      </c>
      <c r="D86" s="35" t="s">
        <v>216</v>
      </c>
      <c r="E86" s="33">
        <v>7.0</v>
      </c>
      <c r="F86" s="33">
        <v>7.0</v>
      </c>
      <c r="G86" s="33">
        <v>7.0</v>
      </c>
      <c r="H86" s="33">
        <v>7.0</v>
      </c>
      <c r="I86" s="41"/>
      <c r="J86" s="35"/>
      <c r="K86" s="35"/>
      <c r="L86" s="35"/>
      <c r="M86" s="35"/>
      <c r="N86" s="35"/>
      <c r="O86" s="35"/>
      <c r="P86" s="35"/>
      <c r="Q86" s="35"/>
      <c r="R86" s="35"/>
      <c r="S86" s="35"/>
      <c r="T86" s="35"/>
      <c r="U86" s="42"/>
      <c r="V86" s="42"/>
      <c r="W86" s="42"/>
      <c r="X86" s="42"/>
      <c r="Y86" s="42"/>
      <c r="Z86" s="42"/>
      <c r="AA86" s="42"/>
      <c r="AB86" s="42"/>
    </row>
    <row r="87">
      <c r="A87" s="39">
        <v>724.0</v>
      </c>
      <c r="B87" s="40" t="s">
        <v>52</v>
      </c>
      <c r="C87" s="35" t="s">
        <v>215</v>
      </c>
      <c r="D87" s="35" t="s">
        <v>218</v>
      </c>
      <c r="E87" s="33">
        <v>7.0</v>
      </c>
      <c r="F87" s="33">
        <v>7.0</v>
      </c>
      <c r="G87" s="33">
        <v>7.0</v>
      </c>
      <c r="H87" s="33">
        <v>7.0</v>
      </c>
      <c r="I87" s="41"/>
      <c r="J87" s="35"/>
      <c r="K87" s="35"/>
      <c r="L87" s="35"/>
      <c r="M87" s="35"/>
      <c r="N87" s="35"/>
      <c r="O87" s="35"/>
      <c r="P87" s="35"/>
      <c r="Q87" s="35"/>
      <c r="R87" s="35"/>
      <c r="S87" s="35"/>
      <c r="T87" s="35"/>
      <c r="U87" s="42"/>
      <c r="V87" s="42"/>
      <c r="W87" s="42"/>
      <c r="X87" s="42"/>
      <c r="Y87" s="42"/>
      <c r="Z87" s="42"/>
      <c r="AA87" s="42"/>
      <c r="AB87" s="42"/>
    </row>
    <row r="88">
      <c r="A88" s="39">
        <v>724.0</v>
      </c>
      <c r="B88" s="40" t="s">
        <v>54</v>
      </c>
      <c r="C88" s="35" t="s">
        <v>215</v>
      </c>
      <c r="D88" s="35" t="s">
        <v>219</v>
      </c>
      <c r="E88" s="33">
        <v>7.0</v>
      </c>
      <c r="F88" s="33">
        <v>7.0</v>
      </c>
      <c r="G88" s="33">
        <v>7.0</v>
      </c>
      <c r="H88" s="33">
        <v>7.0</v>
      </c>
      <c r="I88" s="41"/>
      <c r="J88" s="35"/>
      <c r="K88" s="35"/>
      <c r="L88" s="35"/>
      <c r="M88" s="35"/>
      <c r="N88" s="35"/>
      <c r="O88" s="35"/>
      <c r="P88" s="35"/>
      <c r="Q88" s="35"/>
      <c r="R88" s="35"/>
      <c r="S88" s="35"/>
      <c r="T88" s="35"/>
      <c r="U88" s="42"/>
      <c r="V88" s="42"/>
      <c r="W88" s="42"/>
      <c r="X88" s="42"/>
      <c r="Y88" s="42"/>
      <c r="Z88" s="42"/>
      <c r="AA88" s="42"/>
      <c r="AB88" s="42"/>
    </row>
    <row r="89">
      <c r="A89" s="39">
        <v>724.0</v>
      </c>
      <c r="B89" s="40" t="s">
        <v>58</v>
      </c>
      <c r="C89" s="35" t="s">
        <v>215</v>
      </c>
      <c r="D89" s="35" t="s">
        <v>220</v>
      </c>
      <c r="E89" s="33">
        <v>7.0</v>
      </c>
      <c r="F89" s="33">
        <v>7.0</v>
      </c>
      <c r="G89" s="33">
        <v>7.0</v>
      </c>
      <c r="H89" s="33">
        <v>7.0</v>
      </c>
      <c r="I89" s="41"/>
      <c r="J89" s="35"/>
      <c r="K89" s="35"/>
      <c r="L89" s="35"/>
      <c r="M89" s="35"/>
      <c r="N89" s="35"/>
      <c r="O89" s="35"/>
      <c r="P89" s="35"/>
      <c r="Q89" s="35"/>
      <c r="R89" s="35"/>
      <c r="S89" s="35"/>
      <c r="T89" s="35"/>
      <c r="U89" s="42"/>
      <c r="V89" s="42"/>
      <c r="W89" s="42"/>
      <c r="X89" s="42"/>
      <c r="Y89" s="42"/>
      <c r="Z89" s="42"/>
      <c r="AA89" s="42"/>
      <c r="AB89" s="42"/>
    </row>
    <row r="90">
      <c r="A90" s="39">
        <v>381.0</v>
      </c>
      <c r="B90" s="40" t="s">
        <v>48</v>
      </c>
      <c r="C90" s="35" t="s">
        <v>221</v>
      </c>
      <c r="D90" s="35" t="s">
        <v>222</v>
      </c>
      <c r="E90" s="33">
        <v>7.0</v>
      </c>
      <c r="F90" s="33">
        <v>7.0</v>
      </c>
      <c r="G90" s="33">
        <v>7.0</v>
      </c>
      <c r="H90" s="33">
        <v>7.0</v>
      </c>
      <c r="I90" s="41"/>
      <c r="J90" s="35"/>
      <c r="K90" s="35"/>
      <c r="L90" s="35"/>
      <c r="M90" s="35"/>
      <c r="N90" s="35"/>
      <c r="O90" s="35"/>
      <c r="P90" s="35"/>
      <c r="Q90" s="35"/>
      <c r="R90" s="35"/>
      <c r="S90" s="35"/>
      <c r="T90" s="35"/>
      <c r="U90" s="42"/>
      <c r="V90" s="42"/>
      <c r="W90" s="42"/>
      <c r="X90" s="42"/>
      <c r="Y90" s="42"/>
      <c r="Z90" s="42"/>
      <c r="AA90" s="42"/>
      <c r="AB90" s="42"/>
    </row>
    <row r="91">
      <c r="A91" s="39">
        <v>381.0</v>
      </c>
      <c r="B91" s="40" t="s">
        <v>52</v>
      </c>
      <c r="C91" s="35" t="s">
        <v>221</v>
      </c>
      <c r="D91" s="35" t="s">
        <v>223</v>
      </c>
      <c r="E91" s="33">
        <v>7.0</v>
      </c>
      <c r="F91" s="33">
        <v>7.0</v>
      </c>
      <c r="G91" s="33">
        <v>7.0</v>
      </c>
      <c r="H91" s="33">
        <v>7.0</v>
      </c>
      <c r="I91" s="41"/>
      <c r="J91" s="35"/>
      <c r="K91" s="35"/>
      <c r="L91" s="35"/>
      <c r="M91" s="35"/>
      <c r="N91" s="35"/>
      <c r="O91" s="35"/>
      <c r="P91" s="35"/>
      <c r="Q91" s="35"/>
      <c r="R91" s="35"/>
      <c r="S91" s="35"/>
      <c r="T91" s="35"/>
      <c r="U91" s="42"/>
      <c r="V91" s="42"/>
      <c r="W91" s="42"/>
      <c r="X91" s="42"/>
      <c r="Y91" s="42"/>
      <c r="Z91" s="42"/>
      <c r="AA91" s="42"/>
      <c r="AB91" s="42"/>
    </row>
    <row r="92">
      <c r="A92" s="39">
        <v>381.0</v>
      </c>
      <c r="B92" s="40" t="s">
        <v>54</v>
      </c>
      <c r="C92" s="35" t="s">
        <v>221</v>
      </c>
      <c r="D92" s="35" t="s">
        <v>224</v>
      </c>
      <c r="E92" s="33">
        <v>7.0</v>
      </c>
      <c r="F92" s="33">
        <v>7.0</v>
      </c>
      <c r="G92" s="33">
        <v>7.0</v>
      </c>
      <c r="H92" s="33">
        <v>7.0</v>
      </c>
      <c r="I92" s="41"/>
      <c r="J92" s="35"/>
      <c r="K92" s="35"/>
      <c r="L92" s="35"/>
      <c r="M92" s="35"/>
      <c r="N92" s="35"/>
      <c r="O92" s="35"/>
      <c r="P92" s="35"/>
      <c r="Q92" s="35"/>
      <c r="R92" s="35"/>
      <c r="S92" s="35"/>
      <c r="T92" s="35"/>
      <c r="U92" s="42"/>
      <c r="V92" s="42"/>
      <c r="W92" s="42"/>
      <c r="X92" s="42"/>
      <c r="Y92" s="42"/>
      <c r="Z92" s="42"/>
      <c r="AA92" s="42"/>
      <c r="AB92" s="42"/>
    </row>
    <row r="93">
      <c r="A93" s="39">
        <v>381.0</v>
      </c>
      <c r="B93" s="40" t="s">
        <v>58</v>
      </c>
      <c r="C93" s="35" t="s">
        <v>221</v>
      </c>
      <c r="D93" s="35" t="s">
        <v>225</v>
      </c>
      <c r="E93" s="33">
        <v>7.0</v>
      </c>
      <c r="F93" s="33">
        <v>7.0</v>
      </c>
      <c r="G93" s="33">
        <v>7.0</v>
      </c>
      <c r="H93" s="33">
        <v>7.0</v>
      </c>
      <c r="I93" s="41"/>
      <c r="J93" s="35"/>
      <c r="K93" s="35"/>
      <c r="L93" s="35"/>
      <c r="M93" s="35"/>
      <c r="N93" s="35"/>
      <c r="O93" s="35"/>
      <c r="P93" s="35"/>
      <c r="Q93" s="35"/>
      <c r="R93" s="35"/>
      <c r="S93" s="35"/>
      <c r="T93" s="35"/>
      <c r="U93" s="42"/>
      <c r="V93" s="42"/>
      <c r="W93" s="42"/>
      <c r="X93" s="42"/>
      <c r="Y93" s="42"/>
      <c r="Z93" s="42"/>
      <c r="AA93" s="42"/>
      <c r="AB93" s="42"/>
    </row>
    <row r="94">
      <c r="A94" s="39">
        <v>234.0</v>
      </c>
      <c r="B94" s="40" t="s">
        <v>48</v>
      </c>
      <c r="C94" s="35" t="s">
        <v>226</v>
      </c>
      <c r="D94" s="35" t="s">
        <v>227</v>
      </c>
      <c r="E94" s="33">
        <v>7.0</v>
      </c>
      <c r="F94" s="33">
        <v>7.0</v>
      </c>
      <c r="G94" s="33">
        <v>7.0</v>
      </c>
      <c r="H94" s="33">
        <v>7.0</v>
      </c>
      <c r="I94" s="41"/>
      <c r="J94" s="35"/>
      <c r="K94" s="35"/>
      <c r="L94" s="35"/>
      <c r="M94" s="35"/>
      <c r="N94" s="35"/>
      <c r="O94" s="35"/>
      <c r="P94" s="35"/>
      <c r="Q94" s="35"/>
      <c r="R94" s="35"/>
      <c r="S94" s="35"/>
      <c r="T94" s="35"/>
      <c r="U94" s="42"/>
      <c r="V94" s="42"/>
      <c r="W94" s="42"/>
      <c r="X94" s="42"/>
      <c r="Y94" s="42"/>
      <c r="Z94" s="42"/>
      <c r="AA94" s="42"/>
      <c r="AB94" s="42"/>
    </row>
    <row r="95">
      <c r="A95" s="39">
        <v>234.0</v>
      </c>
      <c r="B95" s="40" t="s">
        <v>52</v>
      </c>
      <c r="C95" s="35" t="s">
        <v>226</v>
      </c>
      <c r="D95" s="35" t="s">
        <v>228</v>
      </c>
      <c r="E95" s="33">
        <v>7.0</v>
      </c>
      <c r="F95" s="33">
        <v>7.0</v>
      </c>
      <c r="G95" s="33">
        <v>7.0</v>
      </c>
      <c r="H95" s="33">
        <v>7.0</v>
      </c>
      <c r="I95" s="41"/>
      <c r="J95" s="35"/>
      <c r="K95" s="35"/>
      <c r="L95" s="35"/>
      <c r="M95" s="35"/>
      <c r="N95" s="35"/>
      <c r="O95" s="35"/>
      <c r="P95" s="35"/>
      <c r="Q95" s="35"/>
      <c r="R95" s="35"/>
      <c r="S95" s="35"/>
      <c r="T95" s="35"/>
      <c r="U95" s="42"/>
      <c r="V95" s="42"/>
      <c r="W95" s="42"/>
      <c r="X95" s="42"/>
      <c r="Y95" s="42"/>
      <c r="Z95" s="42"/>
      <c r="AA95" s="42"/>
      <c r="AB95" s="42"/>
    </row>
    <row r="96">
      <c r="A96" s="39">
        <v>234.0</v>
      </c>
      <c r="B96" s="40" t="s">
        <v>54</v>
      </c>
      <c r="C96" s="35" t="s">
        <v>226</v>
      </c>
      <c r="D96" s="35" t="s">
        <v>229</v>
      </c>
      <c r="E96" s="33">
        <v>7.0</v>
      </c>
      <c r="F96" s="33">
        <v>7.0</v>
      </c>
      <c r="G96" s="33">
        <v>7.0</v>
      </c>
      <c r="H96" s="33">
        <v>7.0</v>
      </c>
      <c r="I96" s="41"/>
      <c r="J96" s="35"/>
      <c r="K96" s="35"/>
      <c r="L96" s="35"/>
      <c r="M96" s="35"/>
      <c r="N96" s="35"/>
      <c r="O96" s="35"/>
      <c r="P96" s="35"/>
      <c r="Q96" s="35"/>
      <c r="R96" s="35"/>
      <c r="S96" s="35"/>
      <c r="T96" s="35"/>
      <c r="U96" s="42"/>
      <c r="V96" s="42"/>
      <c r="W96" s="42"/>
      <c r="X96" s="42"/>
      <c r="Y96" s="42"/>
      <c r="Z96" s="42"/>
      <c r="AA96" s="42"/>
      <c r="AB96" s="42"/>
    </row>
    <row r="97">
      <c r="A97" s="39">
        <v>234.0</v>
      </c>
      <c r="B97" s="40" t="s">
        <v>58</v>
      </c>
      <c r="C97" s="35" t="s">
        <v>226</v>
      </c>
      <c r="D97" s="35" t="s">
        <v>230</v>
      </c>
      <c r="E97" s="33">
        <v>7.0</v>
      </c>
      <c r="F97" s="33">
        <v>7.0</v>
      </c>
      <c r="G97" s="33">
        <v>7.0</v>
      </c>
      <c r="H97" s="33">
        <v>5.0</v>
      </c>
      <c r="I97" s="41"/>
      <c r="J97" s="35"/>
      <c r="K97" s="35"/>
      <c r="L97" s="35"/>
      <c r="M97" s="35"/>
      <c r="N97" s="35"/>
      <c r="O97" s="35"/>
      <c r="P97" s="35"/>
      <c r="Q97" s="35"/>
      <c r="R97" s="35"/>
      <c r="S97" s="35"/>
      <c r="T97" s="35"/>
      <c r="U97" s="42"/>
      <c r="V97" s="42"/>
      <c r="W97" s="42"/>
      <c r="X97" s="42"/>
      <c r="Y97" s="42"/>
      <c r="Z97" s="42"/>
      <c r="AA97" s="42"/>
      <c r="AB97" s="42"/>
    </row>
    <row r="98">
      <c r="A98" s="39">
        <v>1138.0</v>
      </c>
      <c r="B98" s="40" t="s">
        <v>48</v>
      </c>
      <c r="C98" s="35" t="s">
        <v>232</v>
      </c>
      <c r="D98" s="35" t="s">
        <v>233</v>
      </c>
      <c r="E98" s="33">
        <v>5.0</v>
      </c>
      <c r="F98" s="33">
        <v>7.0</v>
      </c>
      <c r="G98" s="33">
        <v>6.0</v>
      </c>
      <c r="H98" s="33">
        <v>6.0</v>
      </c>
      <c r="I98" s="43" t="s">
        <v>742</v>
      </c>
      <c r="J98" s="35"/>
      <c r="K98" s="35"/>
      <c r="L98" s="35"/>
      <c r="M98" s="35"/>
      <c r="N98" s="35"/>
      <c r="O98" s="35"/>
      <c r="P98" s="35"/>
      <c r="Q98" s="35"/>
      <c r="R98" s="35"/>
      <c r="S98" s="35"/>
      <c r="T98" s="35"/>
      <c r="U98" s="42"/>
      <c r="V98" s="42"/>
      <c r="W98" s="42"/>
      <c r="X98" s="42"/>
      <c r="Y98" s="42"/>
      <c r="Z98" s="42"/>
      <c r="AA98" s="42"/>
      <c r="AB98" s="42"/>
    </row>
    <row r="99">
      <c r="A99" s="39">
        <v>1138.0</v>
      </c>
      <c r="B99" s="40" t="s">
        <v>52</v>
      </c>
      <c r="C99" s="35" t="s">
        <v>232</v>
      </c>
      <c r="D99" s="35" t="s">
        <v>235</v>
      </c>
      <c r="E99" s="33">
        <v>6.0</v>
      </c>
      <c r="F99" s="33">
        <v>7.0</v>
      </c>
      <c r="G99" s="33">
        <v>7.0</v>
      </c>
      <c r="H99" s="33">
        <v>7.0</v>
      </c>
      <c r="I99" s="41"/>
      <c r="J99" s="35"/>
      <c r="K99" s="35"/>
      <c r="L99" s="35"/>
      <c r="M99" s="35"/>
      <c r="N99" s="35"/>
      <c r="O99" s="35"/>
      <c r="P99" s="35"/>
      <c r="Q99" s="35"/>
      <c r="R99" s="35"/>
      <c r="S99" s="35"/>
      <c r="T99" s="35"/>
      <c r="U99" s="42"/>
      <c r="V99" s="42"/>
      <c r="W99" s="42"/>
      <c r="X99" s="42"/>
      <c r="Y99" s="42"/>
      <c r="Z99" s="42"/>
      <c r="AA99" s="42"/>
      <c r="AB99" s="42"/>
    </row>
    <row r="100">
      <c r="A100" s="39">
        <v>1138.0</v>
      </c>
      <c r="B100" s="40" t="s">
        <v>54</v>
      </c>
      <c r="C100" s="35" t="s">
        <v>232</v>
      </c>
      <c r="D100" s="35" t="s">
        <v>237</v>
      </c>
      <c r="E100" s="33">
        <v>7.0</v>
      </c>
      <c r="F100" s="33">
        <v>7.0</v>
      </c>
      <c r="G100" s="33">
        <v>7.0</v>
      </c>
      <c r="H100" s="33">
        <v>7.0</v>
      </c>
      <c r="I100" s="41"/>
      <c r="J100" s="35"/>
      <c r="K100" s="35"/>
      <c r="L100" s="35"/>
      <c r="M100" s="35"/>
      <c r="N100" s="35"/>
      <c r="O100" s="35"/>
      <c r="P100" s="35"/>
      <c r="Q100" s="35"/>
      <c r="R100" s="35"/>
      <c r="S100" s="35"/>
      <c r="T100" s="35"/>
      <c r="U100" s="42"/>
      <c r="V100" s="42"/>
      <c r="W100" s="42"/>
      <c r="X100" s="42"/>
      <c r="Y100" s="42"/>
      <c r="Z100" s="42"/>
      <c r="AA100" s="42"/>
      <c r="AB100" s="42"/>
    </row>
    <row r="101">
      <c r="A101" s="39">
        <v>1138.0</v>
      </c>
      <c r="B101" s="40" t="s">
        <v>58</v>
      </c>
      <c r="C101" s="35" t="s">
        <v>232</v>
      </c>
      <c r="D101" s="35" t="s">
        <v>238</v>
      </c>
      <c r="E101" s="33">
        <v>7.0</v>
      </c>
      <c r="F101" s="33">
        <v>7.0</v>
      </c>
      <c r="G101" s="33">
        <v>7.0</v>
      </c>
      <c r="H101" s="33">
        <v>7.0</v>
      </c>
      <c r="I101" s="41"/>
      <c r="J101" s="35"/>
      <c r="K101" s="35"/>
      <c r="L101" s="35"/>
      <c r="M101" s="35"/>
      <c r="N101" s="35"/>
      <c r="O101" s="35"/>
      <c r="P101" s="35"/>
      <c r="Q101" s="35"/>
      <c r="R101" s="35"/>
      <c r="S101" s="35"/>
      <c r="T101" s="35"/>
      <c r="U101" s="42"/>
      <c r="V101" s="42"/>
      <c r="W101" s="42"/>
      <c r="X101" s="42"/>
      <c r="Y101" s="42"/>
      <c r="Z101" s="42"/>
      <c r="AA101" s="42"/>
      <c r="AB101" s="42"/>
    </row>
    <row r="102">
      <c r="A102" s="39">
        <v>1020.0</v>
      </c>
      <c r="B102" s="40" t="s">
        <v>48</v>
      </c>
      <c r="C102" s="35" t="s">
        <v>239</v>
      </c>
      <c r="D102" s="35" t="s">
        <v>240</v>
      </c>
      <c r="E102" s="33">
        <v>7.0</v>
      </c>
      <c r="F102" s="33">
        <v>7.0</v>
      </c>
      <c r="G102" s="33">
        <v>7.0</v>
      </c>
      <c r="H102" s="33">
        <v>7.0</v>
      </c>
      <c r="I102" s="41"/>
      <c r="J102" s="35"/>
      <c r="K102" s="35"/>
      <c r="L102" s="35"/>
      <c r="M102" s="35"/>
      <c r="N102" s="35"/>
      <c r="O102" s="35"/>
      <c r="P102" s="35"/>
      <c r="Q102" s="35"/>
      <c r="R102" s="35"/>
      <c r="S102" s="35"/>
      <c r="T102" s="35"/>
      <c r="U102" s="42"/>
      <c r="V102" s="42"/>
      <c r="W102" s="42"/>
      <c r="X102" s="42"/>
      <c r="Y102" s="42"/>
      <c r="Z102" s="42"/>
      <c r="AA102" s="42"/>
      <c r="AB102" s="42"/>
    </row>
    <row r="103">
      <c r="A103" s="39">
        <v>1020.0</v>
      </c>
      <c r="B103" s="40" t="s">
        <v>52</v>
      </c>
      <c r="C103" s="35" t="s">
        <v>239</v>
      </c>
      <c r="D103" s="35" t="s">
        <v>241</v>
      </c>
      <c r="E103" s="33">
        <v>7.0</v>
      </c>
      <c r="F103" s="33">
        <v>7.0</v>
      </c>
      <c r="G103" s="33">
        <v>7.0</v>
      </c>
      <c r="H103" s="33">
        <v>7.0</v>
      </c>
      <c r="I103" s="41"/>
      <c r="J103" s="35"/>
      <c r="K103" s="35"/>
      <c r="L103" s="35"/>
      <c r="M103" s="35"/>
      <c r="N103" s="35"/>
      <c r="O103" s="35"/>
      <c r="P103" s="35"/>
      <c r="Q103" s="35"/>
      <c r="R103" s="35"/>
      <c r="S103" s="35"/>
      <c r="T103" s="35"/>
      <c r="U103" s="42"/>
      <c r="V103" s="42"/>
      <c r="W103" s="42"/>
      <c r="X103" s="42"/>
      <c r="Y103" s="42"/>
      <c r="Z103" s="42"/>
      <c r="AA103" s="42"/>
      <c r="AB103" s="42"/>
    </row>
    <row r="104">
      <c r="A104" s="39">
        <v>1020.0</v>
      </c>
      <c r="B104" s="40" t="s">
        <v>54</v>
      </c>
      <c r="C104" s="35" t="s">
        <v>239</v>
      </c>
      <c r="D104" s="35" t="s">
        <v>242</v>
      </c>
      <c r="E104" s="33">
        <v>7.0</v>
      </c>
      <c r="F104" s="33">
        <v>7.0</v>
      </c>
      <c r="G104" s="33">
        <v>7.0</v>
      </c>
      <c r="H104" s="33">
        <v>7.0</v>
      </c>
      <c r="I104" s="41"/>
      <c r="J104" s="35"/>
      <c r="K104" s="35"/>
      <c r="L104" s="35"/>
      <c r="M104" s="35"/>
      <c r="N104" s="35"/>
      <c r="O104" s="35"/>
      <c r="P104" s="35"/>
      <c r="Q104" s="35"/>
      <c r="R104" s="35"/>
      <c r="S104" s="35"/>
      <c r="T104" s="35"/>
      <c r="U104" s="42"/>
      <c r="V104" s="42"/>
      <c r="W104" s="42"/>
      <c r="X104" s="42"/>
      <c r="Y104" s="42"/>
      <c r="Z104" s="42"/>
      <c r="AA104" s="42"/>
      <c r="AB104" s="42"/>
    </row>
    <row r="105">
      <c r="A105" s="39">
        <v>1020.0</v>
      </c>
      <c r="B105" s="40" t="s">
        <v>58</v>
      </c>
      <c r="C105" s="35" t="s">
        <v>239</v>
      </c>
      <c r="D105" s="35" t="s">
        <v>243</v>
      </c>
      <c r="E105" s="33">
        <v>7.0</v>
      </c>
      <c r="F105" s="33">
        <v>7.0</v>
      </c>
      <c r="G105" s="33">
        <v>7.0</v>
      </c>
      <c r="H105" s="33">
        <v>5.0</v>
      </c>
      <c r="I105" s="43" t="s">
        <v>743</v>
      </c>
      <c r="J105" s="35"/>
      <c r="K105" s="35"/>
      <c r="L105" s="35"/>
      <c r="M105" s="35"/>
      <c r="N105" s="35"/>
      <c r="O105" s="35"/>
      <c r="P105" s="35"/>
      <c r="Q105" s="35"/>
      <c r="R105" s="35"/>
      <c r="S105" s="35"/>
      <c r="T105" s="35"/>
      <c r="U105" s="42"/>
      <c r="V105" s="42"/>
      <c r="W105" s="42"/>
      <c r="X105" s="42"/>
      <c r="Y105" s="42"/>
      <c r="Z105" s="42"/>
      <c r="AA105" s="42"/>
      <c r="AB105" s="42"/>
    </row>
    <row r="106">
      <c r="A106" s="39">
        <v>27.0</v>
      </c>
      <c r="B106" s="40" t="s">
        <v>48</v>
      </c>
      <c r="C106" s="35" t="s">
        <v>245</v>
      </c>
      <c r="D106" s="35" t="s">
        <v>246</v>
      </c>
      <c r="E106" s="33">
        <v>7.0</v>
      </c>
      <c r="F106" s="33">
        <v>7.0</v>
      </c>
      <c r="G106" s="33">
        <v>7.0</v>
      </c>
      <c r="H106" s="33">
        <v>7.0</v>
      </c>
      <c r="I106" s="41"/>
      <c r="J106" s="35"/>
      <c r="K106" s="35"/>
      <c r="L106" s="35"/>
      <c r="M106" s="35"/>
      <c r="N106" s="35"/>
      <c r="O106" s="35"/>
      <c r="P106" s="35"/>
      <c r="Q106" s="35"/>
      <c r="R106" s="35"/>
      <c r="S106" s="35"/>
      <c r="T106" s="35"/>
      <c r="U106" s="42"/>
      <c r="V106" s="42"/>
      <c r="W106" s="42"/>
      <c r="X106" s="42"/>
      <c r="Y106" s="42"/>
      <c r="Z106" s="42"/>
      <c r="AA106" s="42"/>
      <c r="AB106" s="42"/>
    </row>
    <row r="107">
      <c r="A107" s="39">
        <v>27.0</v>
      </c>
      <c r="B107" s="40" t="s">
        <v>52</v>
      </c>
      <c r="C107" s="35" t="s">
        <v>245</v>
      </c>
      <c r="D107" s="35" t="s">
        <v>247</v>
      </c>
      <c r="E107" s="33">
        <v>7.0</v>
      </c>
      <c r="F107" s="33">
        <v>7.0</v>
      </c>
      <c r="G107" s="33">
        <v>7.0</v>
      </c>
      <c r="H107" s="33">
        <v>7.0</v>
      </c>
      <c r="I107" s="41"/>
      <c r="J107" s="35"/>
      <c r="K107" s="35"/>
      <c r="L107" s="35"/>
      <c r="M107" s="35"/>
      <c r="N107" s="35"/>
      <c r="O107" s="35"/>
      <c r="P107" s="35"/>
      <c r="Q107" s="35"/>
      <c r="R107" s="35"/>
      <c r="S107" s="35"/>
      <c r="T107" s="35"/>
      <c r="U107" s="42"/>
      <c r="V107" s="42"/>
      <c r="W107" s="42"/>
      <c r="X107" s="42"/>
      <c r="Y107" s="42"/>
      <c r="Z107" s="42"/>
      <c r="AA107" s="42"/>
      <c r="AB107" s="42"/>
    </row>
    <row r="108">
      <c r="A108" s="39">
        <v>27.0</v>
      </c>
      <c r="B108" s="40" t="s">
        <v>54</v>
      </c>
      <c r="C108" s="35" t="s">
        <v>245</v>
      </c>
      <c r="D108" s="35" t="s">
        <v>248</v>
      </c>
      <c r="E108" s="33">
        <v>7.0</v>
      </c>
      <c r="F108" s="33">
        <v>7.0</v>
      </c>
      <c r="G108" s="33">
        <v>7.0</v>
      </c>
      <c r="H108" s="33">
        <v>7.0</v>
      </c>
      <c r="I108" s="41"/>
      <c r="J108" s="35"/>
      <c r="K108" s="35"/>
      <c r="L108" s="35"/>
      <c r="M108" s="35"/>
      <c r="N108" s="35"/>
      <c r="O108" s="35"/>
      <c r="P108" s="35"/>
      <c r="Q108" s="35"/>
      <c r="R108" s="35"/>
      <c r="S108" s="35"/>
      <c r="T108" s="35"/>
      <c r="U108" s="42"/>
      <c r="V108" s="42"/>
      <c r="W108" s="42"/>
      <c r="X108" s="42"/>
      <c r="Y108" s="42"/>
      <c r="Z108" s="42"/>
      <c r="AA108" s="42"/>
      <c r="AB108" s="42"/>
    </row>
    <row r="109">
      <c r="A109" s="39">
        <v>27.0</v>
      </c>
      <c r="B109" s="40" t="s">
        <v>58</v>
      </c>
      <c r="C109" s="35" t="s">
        <v>245</v>
      </c>
      <c r="D109" s="35" t="s">
        <v>249</v>
      </c>
      <c r="E109" s="33">
        <v>7.0</v>
      </c>
      <c r="F109" s="33">
        <v>7.0</v>
      </c>
      <c r="G109" s="33">
        <v>7.0</v>
      </c>
      <c r="H109" s="33">
        <v>5.0</v>
      </c>
      <c r="I109" s="43" t="s">
        <v>744</v>
      </c>
      <c r="J109" s="35"/>
      <c r="K109" s="35"/>
      <c r="L109" s="35"/>
      <c r="M109" s="35"/>
      <c r="N109" s="35"/>
      <c r="O109" s="35"/>
      <c r="P109" s="35"/>
      <c r="Q109" s="35"/>
      <c r="R109" s="35"/>
      <c r="S109" s="35"/>
      <c r="T109" s="35"/>
      <c r="U109" s="42"/>
      <c r="V109" s="42"/>
      <c r="W109" s="42"/>
      <c r="X109" s="42"/>
      <c r="Y109" s="42"/>
      <c r="Z109" s="42"/>
      <c r="AA109" s="42"/>
      <c r="AB109" s="42"/>
    </row>
    <row r="110">
      <c r="A110" s="39">
        <v>809.0</v>
      </c>
      <c r="B110" s="40" t="s">
        <v>48</v>
      </c>
      <c r="C110" s="35" t="s">
        <v>250</v>
      </c>
      <c r="D110" s="35" t="s">
        <v>251</v>
      </c>
      <c r="E110" s="33">
        <v>7.0</v>
      </c>
      <c r="F110" s="33">
        <v>7.0</v>
      </c>
      <c r="G110" s="33">
        <v>7.0</v>
      </c>
      <c r="H110" s="33">
        <v>7.0</v>
      </c>
      <c r="I110" s="41"/>
      <c r="J110" s="35"/>
      <c r="K110" s="35"/>
      <c r="L110" s="35"/>
      <c r="M110" s="35"/>
      <c r="N110" s="35"/>
      <c r="O110" s="35"/>
      <c r="P110" s="35"/>
      <c r="Q110" s="35"/>
      <c r="R110" s="35"/>
      <c r="S110" s="35"/>
      <c r="T110" s="35"/>
      <c r="U110" s="42"/>
      <c r="V110" s="42"/>
      <c r="W110" s="42"/>
      <c r="X110" s="42"/>
      <c r="Y110" s="42"/>
      <c r="Z110" s="42"/>
      <c r="AA110" s="42"/>
      <c r="AB110" s="42"/>
    </row>
    <row r="111">
      <c r="A111" s="39">
        <v>809.0</v>
      </c>
      <c r="B111" s="40" t="s">
        <v>52</v>
      </c>
      <c r="C111" s="35" t="s">
        <v>250</v>
      </c>
      <c r="D111" s="35" t="s">
        <v>252</v>
      </c>
      <c r="E111" s="33">
        <v>7.0</v>
      </c>
      <c r="F111" s="33">
        <v>7.0</v>
      </c>
      <c r="G111" s="33">
        <v>7.0</v>
      </c>
      <c r="H111" s="33">
        <v>7.0</v>
      </c>
      <c r="I111" s="41"/>
      <c r="J111" s="35"/>
      <c r="K111" s="35"/>
      <c r="L111" s="35"/>
      <c r="M111" s="35"/>
      <c r="N111" s="35"/>
      <c r="O111" s="35"/>
      <c r="P111" s="35"/>
      <c r="Q111" s="35"/>
      <c r="R111" s="35"/>
      <c r="S111" s="35"/>
      <c r="T111" s="35"/>
      <c r="U111" s="42"/>
      <c r="V111" s="42"/>
      <c r="W111" s="42"/>
      <c r="X111" s="42"/>
      <c r="Y111" s="42"/>
      <c r="Z111" s="42"/>
      <c r="AA111" s="42"/>
      <c r="AB111" s="42"/>
    </row>
    <row r="112">
      <c r="A112" s="39">
        <v>809.0</v>
      </c>
      <c r="B112" s="40" t="s">
        <v>54</v>
      </c>
      <c r="C112" s="35" t="s">
        <v>250</v>
      </c>
      <c r="D112" s="35" t="s">
        <v>253</v>
      </c>
      <c r="E112" s="33">
        <v>7.0</v>
      </c>
      <c r="F112" s="33">
        <v>7.0</v>
      </c>
      <c r="G112" s="33">
        <v>7.0</v>
      </c>
      <c r="H112" s="33">
        <v>7.0</v>
      </c>
      <c r="I112" s="41"/>
      <c r="J112" s="35"/>
      <c r="K112" s="35"/>
      <c r="L112" s="35"/>
      <c r="M112" s="35"/>
      <c r="N112" s="35"/>
      <c r="O112" s="35"/>
      <c r="P112" s="35"/>
      <c r="Q112" s="35"/>
      <c r="R112" s="35"/>
      <c r="S112" s="35"/>
      <c r="T112" s="35"/>
      <c r="U112" s="42"/>
      <c r="V112" s="42"/>
      <c r="W112" s="42"/>
      <c r="X112" s="42"/>
      <c r="Y112" s="42"/>
      <c r="Z112" s="42"/>
      <c r="AA112" s="42"/>
      <c r="AB112" s="42"/>
    </row>
    <row r="113">
      <c r="A113" s="39">
        <v>809.0</v>
      </c>
      <c r="B113" s="40" t="s">
        <v>58</v>
      </c>
      <c r="C113" s="35" t="s">
        <v>250</v>
      </c>
      <c r="D113" s="35" t="s">
        <v>254</v>
      </c>
      <c r="E113" s="33">
        <v>7.0</v>
      </c>
      <c r="F113" s="33">
        <v>7.0</v>
      </c>
      <c r="G113" s="33">
        <v>7.0</v>
      </c>
      <c r="H113" s="33">
        <v>7.0</v>
      </c>
      <c r="I113" s="41"/>
      <c r="J113" s="35"/>
      <c r="K113" s="35"/>
      <c r="L113" s="35"/>
      <c r="M113" s="35"/>
      <c r="N113" s="35"/>
      <c r="O113" s="35"/>
      <c r="P113" s="35"/>
      <c r="Q113" s="35"/>
      <c r="R113" s="35"/>
      <c r="S113" s="35"/>
      <c r="T113" s="35"/>
      <c r="U113" s="42"/>
      <c r="V113" s="42"/>
      <c r="W113" s="42"/>
      <c r="X113" s="42"/>
      <c r="Y113" s="42"/>
      <c r="Z113" s="42"/>
      <c r="AA113" s="42"/>
      <c r="AB113" s="42"/>
    </row>
    <row r="114">
      <c r="A114" s="39">
        <v>1508.0</v>
      </c>
      <c r="B114" s="40" t="s">
        <v>48</v>
      </c>
      <c r="C114" s="35" t="s">
        <v>255</v>
      </c>
      <c r="D114" s="35" t="s">
        <v>256</v>
      </c>
      <c r="E114" s="33">
        <v>7.0</v>
      </c>
      <c r="F114" s="33">
        <v>7.0</v>
      </c>
      <c r="G114" s="33">
        <v>7.0</v>
      </c>
      <c r="H114" s="33">
        <v>7.0</v>
      </c>
      <c r="I114" s="41"/>
      <c r="J114" s="35"/>
      <c r="K114" s="35"/>
      <c r="L114" s="35"/>
      <c r="M114" s="35"/>
      <c r="N114" s="35"/>
      <c r="O114" s="35"/>
      <c r="P114" s="35"/>
      <c r="Q114" s="35"/>
      <c r="R114" s="35"/>
      <c r="S114" s="35"/>
      <c r="T114" s="35"/>
      <c r="U114" s="42"/>
      <c r="V114" s="42"/>
      <c r="W114" s="42"/>
      <c r="X114" s="42"/>
      <c r="Y114" s="42"/>
      <c r="Z114" s="42"/>
      <c r="AA114" s="42"/>
      <c r="AB114" s="42"/>
    </row>
    <row r="115">
      <c r="A115" s="39">
        <v>1508.0</v>
      </c>
      <c r="B115" s="40" t="s">
        <v>52</v>
      </c>
      <c r="C115" s="35" t="s">
        <v>255</v>
      </c>
      <c r="D115" s="35" t="s">
        <v>257</v>
      </c>
      <c r="E115" s="33">
        <v>7.0</v>
      </c>
      <c r="F115" s="33">
        <v>7.0</v>
      </c>
      <c r="G115" s="33">
        <v>7.0</v>
      </c>
      <c r="H115" s="33">
        <v>7.0</v>
      </c>
      <c r="I115" s="41"/>
      <c r="J115" s="35"/>
      <c r="K115" s="35"/>
      <c r="L115" s="35"/>
      <c r="M115" s="35"/>
      <c r="N115" s="35"/>
      <c r="O115" s="35"/>
      <c r="P115" s="35"/>
      <c r="Q115" s="35"/>
      <c r="R115" s="35"/>
      <c r="S115" s="35"/>
      <c r="T115" s="35"/>
      <c r="U115" s="42"/>
      <c r="V115" s="42"/>
      <c r="W115" s="42"/>
      <c r="X115" s="42"/>
      <c r="Y115" s="42"/>
      <c r="Z115" s="42"/>
      <c r="AA115" s="42"/>
      <c r="AB115" s="42"/>
    </row>
    <row r="116">
      <c r="A116" s="39">
        <v>1508.0</v>
      </c>
      <c r="B116" s="40" t="s">
        <v>54</v>
      </c>
      <c r="C116" s="35" t="s">
        <v>255</v>
      </c>
      <c r="D116" s="35" t="s">
        <v>258</v>
      </c>
      <c r="E116" s="33">
        <v>7.0</v>
      </c>
      <c r="F116" s="33">
        <v>7.0</v>
      </c>
      <c r="G116" s="33">
        <v>7.0</v>
      </c>
      <c r="H116" s="33">
        <v>7.0</v>
      </c>
      <c r="I116" s="41"/>
      <c r="J116" s="35"/>
      <c r="K116" s="35"/>
      <c r="L116" s="35"/>
      <c r="M116" s="35"/>
      <c r="N116" s="35"/>
      <c r="O116" s="35"/>
      <c r="P116" s="35"/>
      <c r="Q116" s="35"/>
      <c r="R116" s="35"/>
      <c r="S116" s="35"/>
      <c r="T116" s="35"/>
      <c r="U116" s="42"/>
      <c r="V116" s="42"/>
      <c r="W116" s="42"/>
      <c r="X116" s="42"/>
      <c r="Y116" s="42"/>
      <c r="Z116" s="42"/>
      <c r="AA116" s="42"/>
      <c r="AB116" s="42"/>
    </row>
    <row r="117">
      <c r="A117" s="39">
        <v>1508.0</v>
      </c>
      <c r="B117" s="40" t="s">
        <v>58</v>
      </c>
      <c r="C117" s="35" t="s">
        <v>255</v>
      </c>
      <c r="D117" s="35" t="s">
        <v>259</v>
      </c>
      <c r="E117" s="33">
        <v>7.0</v>
      </c>
      <c r="F117" s="33">
        <v>7.0</v>
      </c>
      <c r="G117" s="33">
        <v>7.0</v>
      </c>
      <c r="H117" s="33">
        <v>7.0</v>
      </c>
      <c r="I117" s="41"/>
      <c r="J117" s="35"/>
      <c r="K117" s="35"/>
      <c r="L117" s="35"/>
      <c r="M117" s="35"/>
      <c r="N117" s="35"/>
      <c r="O117" s="35"/>
      <c r="P117" s="35"/>
      <c r="Q117" s="35"/>
      <c r="R117" s="35"/>
      <c r="S117" s="35"/>
      <c r="T117" s="35"/>
      <c r="U117" s="42"/>
      <c r="V117" s="42"/>
      <c r="W117" s="42"/>
      <c r="X117" s="42"/>
      <c r="Y117" s="42"/>
      <c r="Z117" s="42"/>
      <c r="AA117" s="42"/>
      <c r="AB117" s="42"/>
    </row>
    <row r="118">
      <c r="A118" s="39">
        <v>476.0</v>
      </c>
      <c r="B118" s="40" t="s">
        <v>48</v>
      </c>
      <c r="C118" s="35" t="s">
        <v>260</v>
      </c>
      <c r="D118" s="35" t="s">
        <v>261</v>
      </c>
      <c r="E118" s="33">
        <v>7.0</v>
      </c>
      <c r="F118" s="33">
        <v>7.0</v>
      </c>
      <c r="G118" s="33">
        <v>5.0</v>
      </c>
      <c r="H118" s="33">
        <v>7.0</v>
      </c>
      <c r="I118" s="43" t="s">
        <v>745</v>
      </c>
      <c r="J118" s="35"/>
      <c r="K118" s="35"/>
      <c r="L118" s="35"/>
      <c r="M118" s="35"/>
      <c r="N118" s="35"/>
      <c r="O118" s="35"/>
      <c r="P118" s="35"/>
      <c r="Q118" s="35"/>
      <c r="R118" s="35"/>
      <c r="S118" s="35"/>
      <c r="T118" s="35"/>
      <c r="U118" s="42"/>
      <c r="V118" s="42"/>
      <c r="W118" s="42"/>
      <c r="X118" s="42"/>
      <c r="Y118" s="42"/>
      <c r="Z118" s="42"/>
      <c r="AA118" s="42"/>
      <c r="AB118" s="42"/>
    </row>
    <row r="119">
      <c r="A119" s="39">
        <v>476.0</v>
      </c>
      <c r="B119" s="40" t="s">
        <v>52</v>
      </c>
      <c r="C119" s="35" t="s">
        <v>260</v>
      </c>
      <c r="D119" s="35" t="s">
        <v>263</v>
      </c>
      <c r="E119" s="33">
        <v>7.0</v>
      </c>
      <c r="F119" s="33">
        <v>7.0</v>
      </c>
      <c r="G119" s="33">
        <v>7.0</v>
      </c>
      <c r="H119" s="33">
        <v>7.0</v>
      </c>
      <c r="I119" s="41"/>
      <c r="J119" s="35"/>
      <c r="K119" s="35"/>
      <c r="L119" s="35"/>
      <c r="M119" s="35"/>
      <c r="N119" s="35"/>
      <c r="O119" s="35"/>
      <c r="P119" s="35"/>
      <c r="Q119" s="35"/>
      <c r="R119" s="35"/>
      <c r="S119" s="35"/>
      <c r="T119" s="35"/>
      <c r="U119" s="42"/>
      <c r="V119" s="42"/>
      <c r="W119" s="42"/>
      <c r="X119" s="42"/>
      <c r="Y119" s="42"/>
      <c r="Z119" s="42"/>
      <c r="AA119" s="42"/>
      <c r="AB119" s="42"/>
    </row>
    <row r="120">
      <c r="A120" s="39">
        <v>476.0</v>
      </c>
      <c r="B120" s="40" t="s">
        <v>54</v>
      </c>
      <c r="C120" s="35" t="s">
        <v>260</v>
      </c>
      <c r="D120" s="35" t="s">
        <v>263</v>
      </c>
      <c r="E120" s="33">
        <v>7.0</v>
      </c>
      <c r="F120" s="33">
        <v>7.0</v>
      </c>
      <c r="G120" s="33">
        <v>7.0</v>
      </c>
      <c r="H120" s="33">
        <v>7.0</v>
      </c>
      <c r="I120" s="41"/>
      <c r="J120" s="35"/>
      <c r="K120" s="35"/>
      <c r="L120" s="35"/>
      <c r="M120" s="35"/>
      <c r="N120" s="35"/>
      <c r="O120" s="35"/>
      <c r="P120" s="35"/>
      <c r="Q120" s="35"/>
      <c r="R120" s="35"/>
      <c r="S120" s="35"/>
      <c r="T120" s="35"/>
      <c r="U120" s="42"/>
      <c r="V120" s="42"/>
      <c r="W120" s="42"/>
      <c r="X120" s="42"/>
      <c r="Y120" s="42"/>
      <c r="Z120" s="42"/>
      <c r="AA120" s="42"/>
      <c r="AB120" s="42"/>
    </row>
    <row r="121">
      <c r="A121" s="39">
        <v>476.0</v>
      </c>
      <c r="B121" s="40" t="s">
        <v>58</v>
      </c>
      <c r="C121" s="35" t="s">
        <v>260</v>
      </c>
      <c r="D121" s="35" t="s">
        <v>264</v>
      </c>
      <c r="E121" s="33">
        <v>7.0</v>
      </c>
      <c r="F121" s="33">
        <v>7.0</v>
      </c>
      <c r="G121" s="33">
        <v>7.0</v>
      </c>
      <c r="H121" s="33">
        <v>7.0</v>
      </c>
      <c r="I121" s="41"/>
      <c r="J121" s="35"/>
      <c r="K121" s="35"/>
      <c r="L121" s="35"/>
      <c r="M121" s="35"/>
      <c r="N121" s="35"/>
      <c r="O121" s="35"/>
      <c r="P121" s="35"/>
      <c r="Q121" s="35"/>
      <c r="R121" s="35"/>
      <c r="S121" s="35"/>
      <c r="T121" s="35"/>
      <c r="U121" s="42"/>
      <c r="V121" s="42"/>
      <c r="W121" s="42"/>
      <c r="X121" s="42"/>
      <c r="Y121" s="42"/>
      <c r="Z121" s="42"/>
      <c r="AA121" s="42"/>
      <c r="AB121" s="42"/>
    </row>
    <row r="122">
      <c r="A122" s="39">
        <v>1191.0</v>
      </c>
      <c r="B122" s="40" t="s">
        <v>48</v>
      </c>
      <c r="C122" s="35" t="s">
        <v>265</v>
      </c>
      <c r="D122" s="35" t="s">
        <v>266</v>
      </c>
      <c r="E122" s="33">
        <v>7.0</v>
      </c>
      <c r="F122" s="33">
        <v>7.0</v>
      </c>
      <c r="G122" s="33">
        <v>7.0</v>
      </c>
      <c r="H122" s="33">
        <v>6.0</v>
      </c>
      <c r="I122" s="43" t="s">
        <v>746</v>
      </c>
      <c r="J122" s="35"/>
      <c r="K122" s="35"/>
      <c r="L122" s="35"/>
      <c r="M122" s="35"/>
      <c r="N122" s="35"/>
      <c r="O122" s="35"/>
      <c r="P122" s="35"/>
      <c r="Q122" s="35"/>
      <c r="R122" s="35"/>
      <c r="S122" s="35"/>
      <c r="T122" s="35"/>
      <c r="U122" s="42"/>
      <c r="V122" s="42"/>
      <c r="W122" s="42"/>
      <c r="X122" s="42"/>
      <c r="Y122" s="42"/>
      <c r="Z122" s="42"/>
      <c r="AA122" s="42"/>
      <c r="AB122" s="42"/>
    </row>
    <row r="123">
      <c r="A123" s="39">
        <v>1191.0</v>
      </c>
      <c r="B123" s="40" t="s">
        <v>52</v>
      </c>
      <c r="C123" s="35" t="s">
        <v>265</v>
      </c>
      <c r="D123" s="35" t="s">
        <v>267</v>
      </c>
      <c r="E123" s="33">
        <v>7.0</v>
      </c>
      <c r="F123" s="33">
        <v>7.0</v>
      </c>
      <c r="G123" s="33">
        <v>7.0</v>
      </c>
      <c r="H123" s="33">
        <v>7.0</v>
      </c>
      <c r="I123" s="41"/>
      <c r="J123" s="35"/>
      <c r="K123" s="35"/>
      <c r="L123" s="35"/>
      <c r="M123" s="35"/>
      <c r="N123" s="35"/>
      <c r="O123" s="35"/>
      <c r="P123" s="35"/>
      <c r="Q123" s="35"/>
      <c r="R123" s="35"/>
      <c r="S123" s="35"/>
      <c r="T123" s="35"/>
      <c r="U123" s="42"/>
      <c r="V123" s="42"/>
      <c r="W123" s="42"/>
      <c r="X123" s="42"/>
      <c r="Y123" s="42"/>
      <c r="Z123" s="42"/>
      <c r="AA123" s="42"/>
      <c r="AB123" s="42"/>
    </row>
    <row r="124">
      <c r="A124" s="39">
        <v>1191.0</v>
      </c>
      <c r="B124" s="40" t="s">
        <v>54</v>
      </c>
      <c r="C124" s="35" t="s">
        <v>265</v>
      </c>
      <c r="D124" s="35" t="s">
        <v>268</v>
      </c>
      <c r="E124" s="33">
        <v>7.0</v>
      </c>
      <c r="F124" s="33">
        <v>7.0</v>
      </c>
      <c r="G124" s="33">
        <v>7.0</v>
      </c>
      <c r="H124" s="33">
        <v>7.0</v>
      </c>
      <c r="I124" s="41"/>
      <c r="J124" s="35"/>
      <c r="K124" s="35"/>
      <c r="L124" s="35"/>
      <c r="M124" s="35"/>
      <c r="N124" s="35"/>
      <c r="O124" s="35"/>
      <c r="P124" s="35"/>
      <c r="Q124" s="35"/>
      <c r="R124" s="35"/>
      <c r="S124" s="35"/>
      <c r="T124" s="35"/>
      <c r="U124" s="42"/>
      <c r="V124" s="42"/>
      <c r="W124" s="42"/>
      <c r="X124" s="42"/>
      <c r="Y124" s="42"/>
      <c r="Z124" s="42"/>
      <c r="AA124" s="42"/>
      <c r="AB124" s="42"/>
    </row>
    <row r="125">
      <c r="A125" s="39">
        <v>1191.0</v>
      </c>
      <c r="B125" s="40" t="s">
        <v>58</v>
      </c>
      <c r="C125" s="35" t="s">
        <v>265</v>
      </c>
      <c r="D125" s="35" t="s">
        <v>269</v>
      </c>
      <c r="E125" s="33">
        <v>7.0</v>
      </c>
      <c r="F125" s="33">
        <v>7.0</v>
      </c>
      <c r="G125" s="33">
        <v>7.0</v>
      </c>
      <c r="H125" s="33">
        <v>5.0</v>
      </c>
      <c r="I125" s="43" t="s">
        <v>747</v>
      </c>
      <c r="J125" s="35"/>
      <c r="K125" s="35"/>
      <c r="L125" s="35"/>
      <c r="M125" s="35"/>
      <c r="N125" s="35"/>
      <c r="O125" s="35"/>
      <c r="P125" s="35"/>
      <c r="Q125" s="35"/>
      <c r="R125" s="35"/>
      <c r="S125" s="35"/>
      <c r="T125" s="35"/>
      <c r="U125" s="42"/>
      <c r="V125" s="42"/>
      <c r="W125" s="42"/>
      <c r="X125" s="42"/>
      <c r="Y125" s="42"/>
      <c r="Z125" s="42"/>
      <c r="AA125" s="42"/>
      <c r="AB125" s="42"/>
    </row>
    <row r="126">
      <c r="A126" s="39">
        <v>52.0</v>
      </c>
      <c r="B126" s="40" t="s">
        <v>48</v>
      </c>
      <c r="C126" s="35" t="s">
        <v>271</v>
      </c>
      <c r="D126" s="35" t="s">
        <v>272</v>
      </c>
      <c r="E126" s="33">
        <v>7.0</v>
      </c>
      <c r="F126" s="33">
        <v>7.0</v>
      </c>
      <c r="G126" s="33">
        <v>7.0</v>
      </c>
      <c r="H126" s="33">
        <v>7.0</v>
      </c>
      <c r="I126" s="41"/>
      <c r="J126" s="35"/>
      <c r="K126" s="35"/>
      <c r="L126" s="35"/>
      <c r="M126" s="35"/>
      <c r="N126" s="35"/>
      <c r="O126" s="35"/>
      <c r="P126" s="35"/>
      <c r="Q126" s="35"/>
      <c r="R126" s="35"/>
      <c r="S126" s="35"/>
      <c r="T126" s="35"/>
      <c r="U126" s="42"/>
      <c r="V126" s="42"/>
      <c r="W126" s="42"/>
      <c r="X126" s="42"/>
      <c r="Y126" s="42"/>
      <c r="Z126" s="42"/>
      <c r="AA126" s="42"/>
      <c r="AB126" s="42"/>
    </row>
    <row r="127">
      <c r="A127" s="39">
        <v>52.0</v>
      </c>
      <c r="B127" s="40" t="s">
        <v>52</v>
      </c>
      <c r="C127" s="35" t="s">
        <v>271</v>
      </c>
      <c r="D127" s="35" t="s">
        <v>273</v>
      </c>
      <c r="E127" s="33">
        <v>7.0</v>
      </c>
      <c r="F127" s="33">
        <v>7.0</v>
      </c>
      <c r="G127" s="33">
        <v>7.0</v>
      </c>
      <c r="H127" s="33">
        <v>7.0</v>
      </c>
      <c r="I127" s="41"/>
      <c r="J127" s="35"/>
      <c r="K127" s="35"/>
      <c r="L127" s="35"/>
      <c r="M127" s="35"/>
      <c r="N127" s="35"/>
      <c r="O127" s="35"/>
      <c r="P127" s="35"/>
      <c r="Q127" s="35"/>
      <c r="R127" s="35"/>
      <c r="S127" s="35"/>
      <c r="T127" s="35"/>
      <c r="U127" s="42"/>
      <c r="V127" s="42"/>
      <c r="W127" s="42"/>
      <c r="X127" s="42"/>
      <c r="Y127" s="42"/>
      <c r="Z127" s="42"/>
      <c r="AA127" s="42"/>
      <c r="AB127" s="42"/>
    </row>
    <row r="128">
      <c r="A128" s="39">
        <v>52.0</v>
      </c>
      <c r="B128" s="40" t="s">
        <v>54</v>
      </c>
      <c r="C128" s="35" t="s">
        <v>271</v>
      </c>
      <c r="D128" s="35" t="s">
        <v>274</v>
      </c>
      <c r="E128" s="33">
        <v>7.0</v>
      </c>
      <c r="F128" s="33">
        <v>7.0</v>
      </c>
      <c r="G128" s="33">
        <v>7.0</v>
      </c>
      <c r="H128" s="33">
        <v>6.0</v>
      </c>
      <c r="I128" s="43" t="s">
        <v>746</v>
      </c>
      <c r="J128" s="35"/>
      <c r="K128" s="35"/>
      <c r="L128" s="35"/>
      <c r="M128" s="35"/>
      <c r="N128" s="35"/>
      <c r="O128" s="35"/>
      <c r="P128" s="35"/>
      <c r="Q128" s="35"/>
      <c r="R128" s="35"/>
      <c r="S128" s="35"/>
      <c r="T128" s="35"/>
      <c r="U128" s="42"/>
      <c r="V128" s="42"/>
      <c r="W128" s="42"/>
      <c r="X128" s="42"/>
      <c r="Y128" s="42"/>
      <c r="Z128" s="42"/>
      <c r="AA128" s="42"/>
      <c r="AB128" s="42"/>
    </row>
    <row r="129">
      <c r="A129" s="39">
        <v>52.0</v>
      </c>
      <c r="B129" s="40" t="s">
        <v>58</v>
      </c>
      <c r="C129" s="35" t="s">
        <v>271</v>
      </c>
      <c r="D129" s="35" t="s">
        <v>269</v>
      </c>
      <c r="E129" s="33">
        <v>7.0</v>
      </c>
      <c r="F129" s="33">
        <v>7.0</v>
      </c>
      <c r="G129" s="33">
        <v>7.0</v>
      </c>
      <c r="H129" s="33">
        <v>4.0</v>
      </c>
      <c r="I129" s="43" t="s">
        <v>748</v>
      </c>
      <c r="J129" s="35"/>
      <c r="K129" s="35"/>
      <c r="L129" s="35"/>
      <c r="M129" s="35"/>
      <c r="N129" s="35"/>
      <c r="O129" s="35"/>
      <c r="P129" s="35"/>
      <c r="Q129" s="35"/>
      <c r="R129" s="35"/>
      <c r="S129" s="35"/>
      <c r="T129" s="35"/>
      <c r="U129" s="42"/>
      <c r="V129" s="42"/>
      <c r="W129" s="42"/>
      <c r="X129" s="42"/>
      <c r="Y129" s="42"/>
      <c r="Z129" s="42"/>
      <c r="AA129" s="42"/>
      <c r="AB129" s="42"/>
    </row>
    <row r="130">
      <c r="A130" s="39">
        <v>258.0</v>
      </c>
      <c r="B130" s="40" t="s">
        <v>48</v>
      </c>
      <c r="C130" s="35" t="s">
        <v>276</v>
      </c>
      <c r="D130" s="35" t="s">
        <v>277</v>
      </c>
      <c r="E130" s="33">
        <v>7.0</v>
      </c>
      <c r="F130" s="33">
        <v>7.0</v>
      </c>
      <c r="G130" s="33">
        <v>7.0</v>
      </c>
      <c r="H130" s="33">
        <v>7.0</v>
      </c>
      <c r="I130" s="41"/>
      <c r="J130" s="35"/>
      <c r="K130" s="35"/>
      <c r="L130" s="35"/>
      <c r="M130" s="35"/>
      <c r="N130" s="35"/>
      <c r="O130" s="35"/>
      <c r="P130" s="35"/>
      <c r="Q130" s="35"/>
      <c r="R130" s="35"/>
      <c r="S130" s="35"/>
      <c r="T130" s="35"/>
      <c r="U130" s="42"/>
      <c r="V130" s="42"/>
      <c r="W130" s="42"/>
      <c r="X130" s="42"/>
      <c r="Y130" s="42"/>
      <c r="Z130" s="42"/>
      <c r="AA130" s="42"/>
      <c r="AB130" s="42"/>
    </row>
    <row r="131">
      <c r="A131" s="39">
        <v>258.0</v>
      </c>
      <c r="B131" s="40" t="s">
        <v>52</v>
      </c>
      <c r="C131" s="35" t="s">
        <v>276</v>
      </c>
      <c r="D131" s="35" t="s">
        <v>278</v>
      </c>
      <c r="E131" s="33">
        <v>7.0</v>
      </c>
      <c r="F131" s="33">
        <v>7.0</v>
      </c>
      <c r="G131" s="33">
        <v>7.0</v>
      </c>
      <c r="H131" s="33">
        <v>7.0</v>
      </c>
      <c r="I131" s="41"/>
      <c r="J131" s="35"/>
      <c r="K131" s="35"/>
      <c r="L131" s="35"/>
      <c r="M131" s="35"/>
      <c r="N131" s="35"/>
      <c r="O131" s="35"/>
      <c r="P131" s="35"/>
      <c r="Q131" s="35"/>
      <c r="R131" s="35"/>
      <c r="S131" s="35"/>
      <c r="T131" s="35"/>
      <c r="U131" s="42"/>
      <c r="V131" s="42"/>
      <c r="W131" s="42"/>
      <c r="X131" s="42"/>
      <c r="Y131" s="42"/>
      <c r="Z131" s="42"/>
      <c r="AA131" s="42"/>
      <c r="AB131" s="42"/>
    </row>
    <row r="132">
      <c r="A132" s="39">
        <v>258.0</v>
      </c>
      <c r="B132" s="40" t="s">
        <v>54</v>
      </c>
      <c r="C132" s="35" t="s">
        <v>276</v>
      </c>
      <c r="D132" s="35" t="s">
        <v>279</v>
      </c>
      <c r="E132" s="33">
        <v>7.0</v>
      </c>
      <c r="F132" s="33">
        <v>7.0</v>
      </c>
      <c r="G132" s="33">
        <v>7.0</v>
      </c>
      <c r="H132" s="33">
        <v>7.0</v>
      </c>
      <c r="I132" s="41"/>
      <c r="J132" s="35"/>
      <c r="K132" s="35"/>
      <c r="L132" s="35"/>
      <c r="M132" s="35"/>
      <c r="N132" s="35"/>
      <c r="O132" s="35"/>
      <c r="P132" s="35"/>
      <c r="Q132" s="35"/>
      <c r="R132" s="35"/>
      <c r="S132" s="35"/>
      <c r="T132" s="35"/>
      <c r="U132" s="42"/>
      <c r="V132" s="42"/>
      <c r="W132" s="42"/>
      <c r="X132" s="42"/>
      <c r="Y132" s="42"/>
      <c r="Z132" s="42"/>
      <c r="AA132" s="42"/>
      <c r="AB132" s="42"/>
    </row>
    <row r="133">
      <c r="A133" s="39">
        <v>258.0</v>
      </c>
      <c r="B133" s="40" t="s">
        <v>58</v>
      </c>
      <c r="C133" s="35" t="s">
        <v>276</v>
      </c>
      <c r="D133" s="35" t="s">
        <v>280</v>
      </c>
      <c r="E133" s="33">
        <v>7.0</v>
      </c>
      <c r="F133" s="33">
        <v>7.0</v>
      </c>
      <c r="G133" s="33">
        <v>7.0</v>
      </c>
      <c r="H133" s="33">
        <v>7.0</v>
      </c>
      <c r="I133" s="41"/>
      <c r="J133" s="35"/>
      <c r="K133" s="35"/>
      <c r="L133" s="35"/>
      <c r="M133" s="35"/>
      <c r="N133" s="35"/>
      <c r="O133" s="35"/>
      <c r="P133" s="35"/>
      <c r="Q133" s="35"/>
      <c r="R133" s="35"/>
      <c r="S133" s="35"/>
      <c r="T133" s="35"/>
      <c r="U133" s="42"/>
      <c r="V133" s="42"/>
      <c r="W133" s="42"/>
      <c r="X133" s="42"/>
      <c r="Y133" s="42"/>
      <c r="Z133" s="42"/>
      <c r="AA133" s="42"/>
      <c r="AB133" s="42"/>
    </row>
    <row r="134">
      <c r="A134" s="39">
        <v>1112.0</v>
      </c>
      <c r="B134" s="40" t="s">
        <v>48</v>
      </c>
      <c r="C134" s="35" t="s">
        <v>281</v>
      </c>
      <c r="D134" s="35" t="s">
        <v>282</v>
      </c>
      <c r="E134" s="33">
        <v>7.0</v>
      </c>
      <c r="F134" s="33">
        <v>7.0</v>
      </c>
      <c r="G134" s="33">
        <v>7.0</v>
      </c>
      <c r="H134" s="33">
        <v>7.0</v>
      </c>
      <c r="I134" s="41"/>
      <c r="J134" s="35"/>
      <c r="K134" s="35"/>
      <c r="L134" s="35"/>
      <c r="M134" s="35"/>
      <c r="N134" s="35"/>
      <c r="O134" s="35"/>
      <c r="P134" s="35"/>
      <c r="Q134" s="35"/>
      <c r="R134" s="35"/>
      <c r="S134" s="35"/>
      <c r="T134" s="35"/>
      <c r="U134" s="42"/>
      <c r="V134" s="42"/>
      <c r="W134" s="42"/>
      <c r="X134" s="42"/>
      <c r="Y134" s="42"/>
      <c r="Z134" s="42"/>
      <c r="AA134" s="42"/>
      <c r="AB134" s="42"/>
    </row>
    <row r="135">
      <c r="A135" s="39">
        <v>1112.0</v>
      </c>
      <c r="B135" s="40" t="s">
        <v>52</v>
      </c>
      <c r="C135" s="35" t="s">
        <v>281</v>
      </c>
      <c r="D135" s="35" t="s">
        <v>283</v>
      </c>
      <c r="E135" s="33">
        <v>7.0</v>
      </c>
      <c r="F135" s="33">
        <v>7.0</v>
      </c>
      <c r="G135" s="33">
        <v>7.0</v>
      </c>
      <c r="H135" s="33">
        <v>7.0</v>
      </c>
      <c r="I135" s="41"/>
      <c r="J135" s="35"/>
      <c r="K135" s="35"/>
      <c r="L135" s="35"/>
      <c r="M135" s="35"/>
      <c r="N135" s="35"/>
      <c r="O135" s="35"/>
      <c r="P135" s="35"/>
      <c r="Q135" s="35"/>
      <c r="R135" s="35"/>
      <c r="S135" s="35"/>
      <c r="T135" s="35"/>
      <c r="U135" s="42"/>
      <c r="V135" s="42"/>
      <c r="W135" s="42"/>
      <c r="X135" s="42"/>
      <c r="Y135" s="42"/>
      <c r="Z135" s="42"/>
      <c r="AA135" s="42"/>
      <c r="AB135" s="42"/>
    </row>
    <row r="136">
      <c r="A136" s="39">
        <v>1112.0</v>
      </c>
      <c r="B136" s="40" t="s">
        <v>54</v>
      </c>
      <c r="C136" s="35" t="s">
        <v>281</v>
      </c>
      <c r="D136" s="35" t="s">
        <v>283</v>
      </c>
      <c r="E136" s="33">
        <v>7.0</v>
      </c>
      <c r="F136" s="33">
        <v>7.0</v>
      </c>
      <c r="G136" s="33">
        <v>7.0</v>
      </c>
      <c r="H136" s="33">
        <v>7.0</v>
      </c>
      <c r="I136" s="41"/>
      <c r="J136" s="35"/>
      <c r="K136" s="35"/>
      <c r="L136" s="35"/>
      <c r="M136" s="35"/>
      <c r="N136" s="35"/>
      <c r="O136" s="35"/>
      <c r="P136" s="35"/>
      <c r="Q136" s="35"/>
      <c r="R136" s="35"/>
      <c r="S136" s="35"/>
      <c r="T136" s="35"/>
      <c r="U136" s="42"/>
      <c r="V136" s="42"/>
      <c r="W136" s="42"/>
      <c r="X136" s="42"/>
      <c r="Y136" s="42"/>
      <c r="Z136" s="42"/>
      <c r="AA136" s="42"/>
      <c r="AB136" s="42"/>
    </row>
    <row r="137">
      <c r="A137" s="39">
        <v>1112.0</v>
      </c>
      <c r="B137" s="40" t="s">
        <v>58</v>
      </c>
      <c r="C137" s="35" t="s">
        <v>281</v>
      </c>
      <c r="D137" s="35" t="s">
        <v>283</v>
      </c>
      <c r="E137" s="33">
        <v>7.0</v>
      </c>
      <c r="F137" s="33">
        <v>7.0</v>
      </c>
      <c r="G137" s="33">
        <v>7.0</v>
      </c>
      <c r="H137" s="33">
        <v>7.0</v>
      </c>
      <c r="I137" s="41"/>
      <c r="J137" s="35"/>
      <c r="K137" s="35"/>
      <c r="L137" s="35"/>
      <c r="M137" s="35"/>
      <c r="N137" s="35"/>
      <c r="O137" s="35"/>
      <c r="P137" s="35"/>
      <c r="Q137" s="35"/>
      <c r="R137" s="35"/>
      <c r="S137" s="35"/>
      <c r="T137" s="35"/>
      <c r="U137" s="42"/>
      <c r="V137" s="42"/>
      <c r="W137" s="42"/>
      <c r="X137" s="42"/>
      <c r="Y137" s="42"/>
      <c r="Z137" s="42"/>
      <c r="AA137" s="42"/>
      <c r="AB137" s="42"/>
    </row>
    <row r="138">
      <c r="A138" s="39">
        <v>1042.0</v>
      </c>
      <c r="B138" s="40" t="s">
        <v>48</v>
      </c>
      <c r="C138" s="35" t="s">
        <v>284</v>
      </c>
      <c r="D138" s="35" t="s">
        <v>285</v>
      </c>
      <c r="E138" s="33">
        <v>6.0</v>
      </c>
      <c r="F138" s="33">
        <v>7.0</v>
      </c>
      <c r="G138" s="33">
        <v>7.0</v>
      </c>
      <c r="H138" s="33">
        <v>7.0</v>
      </c>
      <c r="I138" s="41"/>
      <c r="J138" s="35"/>
      <c r="K138" s="35"/>
      <c r="L138" s="35"/>
      <c r="M138" s="35"/>
      <c r="N138" s="35"/>
      <c r="O138" s="35"/>
      <c r="P138" s="35"/>
      <c r="Q138" s="35"/>
      <c r="R138" s="35"/>
      <c r="S138" s="35"/>
      <c r="T138" s="35"/>
      <c r="U138" s="42"/>
      <c r="V138" s="42"/>
      <c r="W138" s="42"/>
      <c r="X138" s="42"/>
      <c r="Y138" s="42"/>
      <c r="Z138" s="42"/>
      <c r="AA138" s="42"/>
      <c r="AB138" s="42"/>
    </row>
    <row r="139">
      <c r="A139" s="39">
        <v>1042.0</v>
      </c>
      <c r="B139" s="40" t="s">
        <v>52</v>
      </c>
      <c r="C139" s="35" t="s">
        <v>284</v>
      </c>
      <c r="D139" s="35" t="s">
        <v>287</v>
      </c>
      <c r="E139" s="33">
        <v>7.0</v>
      </c>
      <c r="F139" s="33">
        <v>7.0</v>
      </c>
      <c r="G139" s="33">
        <v>7.0</v>
      </c>
      <c r="H139" s="33">
        <v>7.0</v>
      </c>
      <c r="I139" s="41"/>
      <c r="J139" s="35"/>
      <c r="K139" s="35"/>
      <c r="L139" s="35"/>
      <c r="M139" s="35"/>
      <c r="N139" s="35"/>
      <c r="O139" s="35"/>
      <c r="P139" s="35"/>
      <c r="Q139" s="35"/>
      <c r="R139" s="35"/>
      <c r="S139" s="35"/>
      <c r="T139" s="35"/>
      <c r="U139" s="42"/>
      <c r="V139" s="42"/>
      <c r="W139" s="42"/>
      <c r="X139" s="42"/>
      <c r="Y139" s="42"/>
      <c r="Z139" s="42"/>
      <c r="AA139" s="42"/>
      <c r="AB139" s="42"/>
    </row>
    <row r="140">
      <c r="A140" s="39">
        <v>1042.0</v>
      </c>
      <c r="B140" s="40" t="s">
        <v>54</v>
      </c>
      <c r="C140" s="35" t="s">
        <v>284</v>
      </c>
      <c r="D140" s="35" t="s">
        <v>287</v>
      </c>
      <c r="E140" s="33">
        <v>7.0</v>
      </c>
      <c r="F140" s="33">
        <v>7.0</v>
      </c>
      <c r="G140" s="33">
        <v>7.0</v>
      </c>
      <c r="H140" s="33">
        <v>7.0</v>
      </c>
      <c r="I140" s="41"/>
      <c r="J140" s="35"/>
      <c r="K140" s="35"/>
      <c r="L140" s="35"/>
      <c r="M140" s="35"/>
      <c r="N140" s="35"/>
      <c r="O140" s="35"/>
      <c r="P140" s="35"/>
      <c r="Q140" s="35"/>
      <c r="R140" s="35"/>
      <c r="S140" s="35"/>
      <c r="T140" s="35"/>
      <c r="U140" s="42"/>
      <c r="V140" s="42"/>
      <c r="W140" s="42"/>
      <c r="X140" s="42"/>
      <c r="Y140" s="42"/>
      <c r="Z140" s="42"/>
      <c r="AA140" s="42"/>
      <c r="AB140" s="42"/>
    </row>
    <row r="141">
      <c r="A141" s="39">
        <v>1042.0</v>
      </c>
      <c r="B141" s="40" t="s">
        <v>58</v>
      </c>
      <c r="C141" s="35" t="s">
        <v>284</v>
      </c>
      <c r="D141" s="35" t="s">
        <v>288</v>
      </c>
      <c r="E141" s="33">
        <v>7.0</v>
      </c>
      <c r="F141" s="33">
        <v>7.0</v>
      </c>
      <c r="G141" s="33">
        <v>7.0</v>
      </c>
      <c r="H141" s="33">
        <v>7.0</v>
      </c>
      <c r="I141" s="41"/>
      <c r="J141" s="35"/>
      <c r="K141" s="35"/>
      <c r="L141" s="35"/>
      <c r="M141" s="35"/>
      <c r="N141" s="35"/>
      <c r="O141" s="35"/>
      <c r="P141" s="35"/>
      <c r="Q141" s="35"/>
      <c r="R141" s="35"/>
      <c r="S141" s="35"/>
      <c r="T141" s="35"/>
      <c r="U141" s="42"/>
      <c r="V141" s="42"/>
      <c r="W141" s="42"/>
      <c r="X141" s="42"/>
      <c r="Y141" s="42"/>
      <c r="Z141" s="42"/>
      <c r="AA141" s="42"/>
      <c r="AB141" s="42"/>
    </row>
    <row r="142">
      <c r="A142" s="39">
        <v>1434.0</v>
      </c>
      <c r="B142" s="40" t="s">
        <v>48</v>
      </c>
      <c r="C142" s="35" t="s">
        <v>289</v>
      </c>
      <c r="D142" s="35" t="s">
        <v>290</v>
      </c>
      <c r="E142" s="33">
        <v>6.0</v>
      </c>
      <c r="F142" s="33">
        <v>7.0</v>
      </c>
      <c r="G142" s="33">
        <v>7.0</v>
      </c>
      <c r="H142" s="33">
        <v>7.0</v>
      </c>
      <c r="I142" s="41"/>
      <c r="J142" s="35"/>
      <c r="K142" s="35"/>
      <c r="L142" s="35"/>
      <c r="M142" s="35"/>
      <c r="N142" s="35"/>
      <c r="O142" s="35"/>
      <c r="P142" s="35"/>
      <c r="Q142" s="35"/>
      <c r="R142" s="35"/>
      <c r="S142" s="35"/>
      <c r="T142" s="35"/>
      <c r="U142" s="42"/>
      <c r="V142" s="42"/>
      <c r="W142" s="42"/>
      <c r="X142" s="42"/>
      <c r="Y142" s="42"/>
      <c r="Z142" s="42"/>
      <c r="AA142" s="42"/>
      <c r="AB142" s="42"/>
    </row>
    <row r="143">
      <c r="A143" s="39">
        <v>1434.0</v>
      </c>
      <c r="B143" s="40" t="s">
        <v>52</v>
      </c>
      <c r="C143" s="35" t="s">
        <v>289</v>
      </c>
      <c r="D143" s="35" t="s">
        <v>291</v>
      </c>
      <c r="E143" s="33">
        <v>7.0</v>
      </c>
      <c r="F143" s="33">
        <v>7.0</v>
      </c>
      <c r="G143" s="33">
        <v>7.0</v>
      </c>
      <c r="H143" s="33">
        <v>7.0</v>
      </c>
      <c r="I143" s="41"/>
      <c r="J143" s="35"/>
      <c r="K143" s="35"/>
      <c r="L143" s="35"/>
      <c r="M143" s="35"/>
      <c r="N143" s="35"/>
      <c r="O143" s="35"/>
      <c r="P143" s="35"/>
      <c r="Q143" s="35"/>
      <c r="R143" s="35"/>
      <c r="S143" s="35"/>
      <c r="T143" s="35"/>
      <c r="U143" s="42"/>
      <c r="V143" s="42"/>
      <c r="W143" s="42"/>
      <c r="X143" s="42"/>
      <c r="Y143" s="42"/>
      <c r="Z143" s="42"/>
      <c r="AA143" s="42"/>
      <c r="AB143" s="42"/>
    </row>
    <row r="144">
      <c r="A144" s="39">
        <v>1434.0</v>
      </c>
      <c r="B144" s="40" t="s">
        <v>54</v>
      </c>
      <c r="C144" s="35" t="s">
        <v>289</v>
      </c>
      <c r="D144" s="35" t="s">
        <v>292</v>
      </c>
      <c r="E144" s="33">
        <v>7.0</v>
      </c>
      <c r="F144" s="33">
        <v>7.0</v>
      </c>
      <c r="G144" s="33">
        <v>7.0</v>
      </c>
      <c r="H144" s="33">
        <v>7.0</v>
      </c>
      <c r="I144" s="41"/>
      <c r="J144" s="35"/>
      <c r="K144" s="35"/>
      <c r="L144" s="35"/>
      <c r="M144" s="35"/>
      <c r="N144" s="35"/>
      <c r="O144" s="35"/>
      <c r="P144" s="35"/>
      <c r="Q144" s="35"/>
      <c r="R144" s="35"/>
      <c r="S144" s="35"/>
      <c r="T144" s="35"/>
      <c r="U144" s="42"/>
      <c r="V144" s="42"/>
      <c r="W144" s="42"/>
      <c r="X144" s="42"/>
      <c r="Y144" s="42"/>
      <c r="Z144" s="42"/>
      <c r="AA144" s="42"/>
      <c r="AB144" s="42"/>
    </row>
    <row r="145">
      <c r="A145" s="39">
        <v>1434.0</v>
      </c>
      <c r="B145" s="40" t="s">
        <v>58</v>
      </c>
      <c r="C145" s="35" t="s">
        <v>289</v>
      </c>
      <c r="D145" s="35" t="s">
        <v>293</v>
      </c>
      <c r="E145" s="33">
        <v>7.0</v>
      </c>
      <c r="F145" s="33">
        <v>7.0</v>
      </c>
      <c r="G145" s="33">
        <v>7.0</v>
      </c>
      <c r="H145" s="33">
        <v>6.0</v>
      </c>
      <c r="I145" s="43" t="s">
        <v>749</v>
      </c>
      <c r="J145" s="35"/>
      <c r="K145" s="35"/>
      <c r="L145" s="35"/>
      <c r="M145" s="35"/>
      <c r="N145" s="35"/>
      <c r="O145" s="35"/>
      <c r="P145" s="35"/>
      <c r="Q145" s="35"/>
      <c r="R145" s="35"/>
      <c r="S145" s="35"/>
      <c r="T145" s="35"/>
      <c r="U145" s="42"/>
      <c r="V145" s="42"/>
      <c r="W145" s="42"/>
      <c r="X145" s="42"/>
      <c r="Y145" s="42"/>
      <c r="Z145" s="42"/>
      <c r="AA145" s="42"/>
      <c r="AB145" s="42"/>
    </row>
    <row r="146">
      <c r="A146" s="39">
        <v>1566.0</v>
      </c>
      <c r="B146" s="40" t="s">
        <v>48</v>
      </c>
      <c r="C146" s="35" t="s">
        <v>294</v>
      </c>
      <c r="D146" s="35" t="s">
        <v>295</v>
      </c>
      <c r="E146" s="33">
        <v>7.0</v>
      </c>
      <c r="F146" s="33">
        <v>7.0</v>
      </c>
      <c r="G146" s="33">
        <v>7.0</v>
      </c>
      <c r="H146" s="33">
        <v>7.0</v>
      </c>
      <c r="I146" s="41"/>
      <c r="J146" s="35"/>
      <c r="K146" s="35"/>
      <c r="L146" s="35"/>
      <c r="M146" s="35"/>
      <c r="N146" s="35"/>
      <c r="O146" s="35"/>
      <c r="P146" s="35"/>
      <c r="Q146" s="35"/>
      <c r="R146" s="35"/>
      <c r="S146" s="35"/>
      <c r="T146" s="35"/>
      <c r="U146" s="42"/>
      <c r="V146" s="42"/>
      <c r="W146" s="42"/>
      <c r="X146" s="42"/>
      <c r="Y146" s="42"/>
      <c r="Z146" s="42"/>
      <c r="AA146" s="42"/>
      <c r="AB146" s="42"/>
    </row>
    <row r="147">
      <c r="A147" s="39">
        <v>1566.0</v>
      </c>
      <c r="B147" s="40" t="s">
        <v>52</v>
      </c>
      <c r="C147" s="35" t="s">
        <v>294</v>
      </c>
      <c r="D147" s="35" t="s">
        <v>296</v>
      </c>
      <c r="E147" s="33">
        <v>7.0</v>
      </c>
      <c r="F147" s="33">
        <v>7.0</v>
      </c>
      <c r="G147" s="33">
        <v>7.0</v>
      </c>
      <c r="H147" s="33">
        <v>7.0</v>
      </c>
      <c r="I147" s="41"/>
      <c r="J147" s="35"/>
      <c r="K147" s="35"/>
      <c r="L147" s="35"/>
      <c r="M147" s="35"/>
      <c r="N147" s="35"/>
      <c r="O147" s="35"/>
      <c r="P147" s="35"/>
      <c r="Q147" s="35"/>
      <c r="R147" s="35"/>
      <c r="S147" s="35"/>
      <c r="T147" s="35"/>
      <c r="U147" s="42"/>
      <c r="V147" s="42"/>
      <c r="W147" s="42"/>
      <c r="X147" s="42"/>
      <c r="Y147" s="42"/>
      <c r="Z147" s="42"/>
      <c r="AA147" s="42"/>
      <c r="AB147" s="42"/>
    </row>
    <row r="148">
      <c r="A148" s="39">
        <v>1566.0</v>
      </c>
      <c r="B148" s="40" t="s">
        <v>54</v>
      </c>
      <c r="C148" s="35" t="s">
        <v>294</v>
      </c>
      <c r="D148" s="35" t="s">
        <v>297</v>
      </c>
      <c r="E148" s="33">
        <v>7.0</v>
      </c>
      <c r="F148" s="33">
        <v>7.0</v>
      </c>
      <c r="G148" s="33">
        <v>7.0</v>
      </c>
      <c r="H148" s="33">
        <v>7.0</v>
      </c>
      <c r="I148" s="41"/>
      <c r="J148" s="35"/>
      <c r="K148" s="35"/>
      <c r="L148" s="35"/>
      <c r="M148" s="35"/>
      <c r="N148" s="35"/>
      <c r="O148" s="35"/>
      <c r="P148" s="35"/>
      <c r="Q148" s="35"/>
      <c r="R148" s="35"/>
      <c r="S148" s="35"/>
      <c r="T148" s="35"/>
      <c r="U148" s="42"/>
      <c r="V148" s="42"/>
      <c r="W148" s="42"/>
      <c r="X148" s="42"/>
      <c r="Y148" s="42"/>
      <c r="Z148" s="42"/>
      <c r="AA148" s="42"/>
      <c r="AB148" s="42"/>
    </row>
    <row r="149">
      <c r="A149" s="39">
        <v>1566.0</v>
      </c>
      <c r="B149" s="40" t="s">
        <v>58</v>
      </c>
      <c r="C149" s="35" t="s">
        <v>294</v>
      </c>
      <c r="D149" s="35" t="s">
        <v>299</v>
      </c>
      <c r="E149" s="33">
        <v>7.0</v>
      </c>
      <c r="F149" s="33">
        <v>7.0</v>
      </c>
      <c r="G149" s="33">
        <v>7.0</v>
      </c>
      <c r="H149" s="33">
        <v>7.0</v>
      </c>
      <c r="I149" s="41"/>
      <c r="J149" s="35"/>
      <c r="K149" s="35"/>
      <c r="L149" s="35"/>
      <c r="M149" s="35"/>
      <c r="N149" s="35"/>
      <c r="O149" s="35"/>
      <c r="P149" s="35"/>
      <c r="Q149" s="35"/>
      <c r="R149" s="35"/>
      <c r="S149" s="35"/>
      <c r="T149" s="35"/>
      <c r="U149" s="42"/>
      <c r="V149" s="42"/>
      <c r="W149" s="42"/>
      <c r="X149" s="42"/>
      <c r="Y149" s="42"/>
      <c r="Z149" s="42"/>
      <c r="AA149" s="42"/>
      <c r="AB149" s="42"/>
    </row>
    <row r="150">
      <c r="A150" s="39">
        <v>1064.0</v>
      </c>
      <c r="B150" s="40" t="s">
        <v>48</v>
      </c>
      <c r="C150" s="35" t="s">
        <v>300</v>
      </c>
      <c r="D150" s="35" t="s">
        <v>301</v>
      </c>
      <c r="E150" s="33">
        <v>7.0</v>
      </c>
      <c r="F150" s="33">
        <v>7.0</v>
      </c>
      <c r="G150" s="33">
        <v>7.0</v>
      </c>
      <c r="H150" s="33">
        <v>7.0</v>
      </c>
      <c r="I150" s="41"/>
      <c r="J150" s="35"/>
      <c r="K150" s="35"/>
      <c r="L150" s="35"/>
      <c r="M150" s="35"/>
      <c r="N150" s="35"/>
      <c r="O150" s="35"/>
      <c r="P150" s="35"/>
      <c r="Q150" s="35"/>
      <c r="R150" s="35"/>
      <c r="S150" s="35"/>
      <c r="T150" s="35"/>
      <c r="U150" s="42"/>
      <c r="V150" s="42"/>
      <c r="W150" s="42"/>
      <c r="X150" s="42"/>
      <c r="Y150" s="42"/>
      <c r="Z150" s="42"/>
      <c r="AA150" s="42"/>
      <c r="AB150" s="42"/>
    </row>
    <row r="151">
      <c r="A151" s="39">
        <v>1064.0</v>
      </c>
      <c r="B151" s="40" t="s">
        <v>52</v>
      </c>
      <c r="C151" s="35" t="s">
        <v>300</v>
      </c>
      <c r="D151" s="35" t="s">
        <v>302</v>
      </c>
      <c r="E151" s="33">
        <v>7.0</v>
      </c>
      <c r="F151" s="33">
        <v>7.0</v>
      </c>
      <c r="G151" s="33">
        <v>7.0</v>
      </c>
      <c r="H151" s="33">
        <v>7.0</v>
      </c>
      <c r="I151" s="41"/>
      <c r="J151" s="35"/>
      <c r="K151" s="35"/>
      <c r="L151" s="35"/>
      <c r="M151" s="35"/>
      <c r="N151" s="35"/>
      <c r="O151" s="35"/>
      <c r="P151" s="35"/>
      <c r="Q151" s="35"/>
      <c r="R151" s="35"/>
      <c r="S151" s="35"/>
      <c r="T151" s="35"/>
      <c r="U151" s="42"/>
      <c r="V151" s="42"/>
      <c r="W151" s="42"/>
      <c r="X151" s="42"/>
      <c r="Y151" s="42"/>
      <c r="Z151" s="42"/>
      <c r="AA151" s="42"/>
      <c r="AB151" s="42"/>
    </row>
    <row r="152">
      <c r="A152" s="39">
        <v>1064.0</v>
      </c>
      <c r="B152" s="40" t="s">
        <v>54</v>
      </c>
      <c r="C152" s="35" t="s">
        <v>300</v>
      </c>
      <c r="D152" s="35" t="s">
        <v>302</v>
      </c>
      <c r="E152" s="33">
        <v>7.0</v>
      </c>
      <c r="F152" s="33">
        <v>7.0</v>
      </c>
      <c r="G152" s="33">
        <v>7.0</v>
      </c>
      <c r="H152" s="33">
        <v>7.0</v>
      </c>
      <c r="I152" s="41"/>
      <c r="J152" s="35"/>
      <c r="K152" s="35"/>
      <c r="L152" s="35"/>
      <c r="M152" s="35"/>
      <c r="N152" s="35"/>
      <c r="O152" s="35"/>
      <c r="P152" s="35"/>
      <c r="Q152" s="35"/>
      <c r="R152" s="35"/>
      <c r="S152" s="35"/>
      <c r="T152" s="35"/>
      <c r="U152" s="42"/>
      <c r="V152" s="42"/>
      <c r="W152" s="42"/>
      <c r="X152" s="42"/>
      <c r="Y152" s="42"/>
      <c r="Z152" s="42"/>
      <c r="AA152" s="42"/>
      <c r="AB152" s="42"/>
    </row>
    <row r="153">
      <c r="A153" s="39">
        <v>1064.0</v>
      </c>
      <c r="B153" s="40" t="s">
        <v>58</v>
      </c>
      <c r="C153" s="35" t="s">
        <v>300</v>
      </c>
      <c r="D153" s="35" t="s">
        <v>303</v>
      </c>
      <c r="E153" s="33">
        <v>7.0</v>
      </c>
      <c r="F153" s="33">
        <v>7.0</v>
      </c>
      <c r="G153" s="33">
        <v>7.0</v>
      </c>
      <c r="H153" s="33">
        <v>7.0</v>
      </c>
      <c r="I153" s="41"/>
      <c r="J153" s="35"/>
      <c r="K153" s="35"/>
      <c r="L153" s="35"/>
      <c r="M153" s="35"/>
      <c r="N153" s="35"/>
      <c r="O153" s="35"/>
      <c r="P153" s="35"/>
      <c r="Q153" s="35"/>
      <c r="R153" s="35"/>
      <c r="S153" s="35"/>
      <c r="T153" s="35"/>
      <c r="U153" s="42"/>
      <c r="V153" s="42"/>
      <c r="W153" s="42"/>
      <c r="X153" s="42"/>
      <c r="Y153" s="42"/>
      <c r="Z153" s="42"/>
      <c r="AA153" s="42"/>
      <c r="AB153" s="42"/>
    </row>
    <row r="154">
      <c r="A154" s="39">
        <v>1517.0</v>
      </c>
      <c r="B154" s="40" t="s">
        <v>48</v>
      </c>
      <c r="C154" s="35" t="s">
        <v>304</v>
      </c>
      <c r="D154" s="35" t="s">
        <v>305</v>
      </c>
      <c r="E154" s="33">
        <v>7.0</v>
      </c>
      <c r="F154" s="33">
        <v>7.0</v>
      </c>
      <c r="G154" s="33">
        <v>7.0</v>
      </c>
      <c r="H154" s="33">
        <v>7.0</v>
      </c>
      <c r="I154" s="41"/>
      <c r="J154" s="35"/>
      <c r="K154" s="35"/>
      <c r="L154" s="35"/>
      <c r="M154" s="35"/>
      <c r="N154" s="35"/>
      <c r="O154" s="35"/>
      <c r="P154" s="35"/>
      <c r="Q154" s="35"/>
      <c r="R154" s="35"/>
      <c r="S154" s="35"/>
      <c r="T154" s="35"/>
      <c r="U154" s="42"/>
      <c r="V154" s="42"/>
      <c r="W154" s="42"/>
      <c r="X154" s="42"/>
      <c r="Y154" s="42"/>
      <c r="Z154" s="42"/>
      <c r="AA154" s="42"/>
      <c r="AB154" s="42"/>
    </row>
    <row r="155">
      <c r="A155" s="39">
        <v>1517.0</v>
      </c>
      <c r="B155" s="40" t="s">
        <v>52</v>
      </c>
      <c r="C155" s="35" t="s">
        <v>304</v>
      </c>
      <c r="D155" s="35" t="s">
        <v>306</v>
      </c>
      <c r="E155" s="33">
        <v>7.0</v>
      </c>
      <c r="F155" s="33">
        <v>7.0</v>
      </c>
      <c r="G155" s="33">
        <v>7.0</v>
      </c>
      <c r="H155" s="33">
        <v>6.0</v>
      </c>
      <c r="I155" s="43" t="s">
        <v>750</v>
      </c>
      <c r="J155" s="35"/>
      <c r="K155" s="35"/>
      <c r="L155" s="35"/>
      <c r="M155" s="35"/>
      <c r="N155" s="35"/>
      <c r="O155" s="35"/>
      <c r="P155" s="35"/>
      <c r="Q155" s="35"/>
      <c r="R155" s="35"/>
      <c r="S155" s="35"/>
      <c r="T155" s="35"/>
      <c r="U155" s="42"/>
      <c r="V155" s="42"/>
      <c r="W155" s="42"/>
      <c r="X155" s="42"/>
      <c r="Y155" s="42"/>
      <c r="Z155" s="42"/>
      <c r="AA155" s="42"/>
      <c r="AB155" s="42"/>
    </row>
    <row r="156">
      <c r="A156" s="39">
        <v>1517.0</v>
      </c>
      <c r="B156" s="40" t="s">
        <v>54</v>
      </c>
      <c r="C156" s="35" t="s">
        <v>304</v>
      </c>
      <c r="D156" s="35" t="s">
        <v>307</v>
      </c>
      <c r="E156" s="33">
        <v>7.0</v>
      </c>
      <c r="F156" s="33">
        <v>7.0</v>
      </c>
      <c r="G156" s="33">
        <v>7.0</v>
      </c>
      <c r="H156" s="33">
        <v>7.0</v>
      </c>
      <c r="I156" s="41"/>
      <c r="J156" s="35"/>
      <c r="K156" s="35"/>
      <c r="L156" s="35"/>
      <c r="M156" s="35"/>
      <c r="N156" s="35"/>
      <c r="O156" s="35"/>
      <c r="P156" s="35"/>
      <c r="Q156" s="35"/>
      <c r="R156" s="35"/>
      <c r="S156" s="35"/>
      <c r="T156" s="35"/>
      <c r="U156" s="42"/>
      <c r="V156" s="42"/>
      <c r="W156" s="42"/>
      <c r="X156" s="42"/>
      <c r="Y156" s="42"/>
      <c r="Z156" s="42"/>
      <c r="AA156" s="42"/>
      <c r="AB156" s="42"/>
    </row>
    <row r="157">
      <c r="A157" s="39">
        <v>1517.0</v>
      </c>
      <c r="B157" s="40" t="s">
        <v>58</v>
      </c>
      <c r="C157" s="35" t="s">
        <v>304</v>
      </c>
      <c r="D157" s="35" t="s">
        <v>308</v>
      </c>
      <c r="E157" s="33">
        <v>7.0</v>
      </c>
      <c r="F157" s="33">
        <v>7.0</v>
      </c>
      <c r="G157" s="33">
        <v>7.0</v>
      </c>
      <c r="H157" s="33">
        <v>5.0</v>
      </c>
      <c r="I157" s="43" t="s">
        <v>751</v>
      </c>
      <c r="J157" s="35"/>
      <c r="K157" s="35"/>
      <c r="L157" s="35"/>
      <c r="M157" s="35"/>
      <c r="N157" s="35"/>
      <c r="O157" s="35"/>
      <c r="P157" s="35"/>
      <c r="Q157" s="35"/>
      <c r="R157" s="35"/>
      <c r="S157" s="35"/>
      <c r="T157" s="35"/>
      <c r="U157" s="42"/>
      <c r="V157" s="42"/>
      <c r="W157" s="42"/>
      <c r="X157" s="42"/>
      <c r="Y157" s="42"/>
      <c r="Z157" s="42"/>
      <c r="AA157" s="42"/>
      <c r="AB157" s="42"/>
    </row>
    <row r="158">
      <c r="A158" s="39">
        <v>1452.0</v>
      </c>
      <c r="B158" s="40" t="s">
        <v>48</v>
      </c>
      <c r="C158" s="35" t="s">
        <v>309</v>
      </c>
      <c r="D158" s="35" t="s">
        <v>310</v>
      </c>
      <c r="E158" s="33">
        <v>7.0</v>
      </c>
      <c r="F158" s="33">
        <v>7.0</v>
      </c>
      <c r="G158" s="33">
        <v>7.0</v>
      </c>
      <c r="H158" s="33">
        <v>7.0</v>
      </c>
      <c r="I158" s="41"/>
      <c r="J158" s="35"/>
      <c r="K158" s="35"/>
      <c r="L158" s="35"/>
      <c r="M158" s="35"/>
      <c r="N158" s="35"/>
      <c r="O158" s="35"/>
      <c r="P158" s="35"/>
      <c r="Q158" s="35"/>
      <c r="R158" s="35"/>
      <c r="S158" s="35"/>
      <c r="T158" s="35"/>
      <c r="U158" s="42"/>
      <c r="V158" s="42"/>
      <c r="W158" s="42"/>
      <c r="X158" s="42"/>
      <c r="Y158" s="42"/>
      <c r="Z158" s="42"/>
      <c r="AA158" s="42"/>
      <c r="AB158" s="42"/>
    </row>
    <row r="159">
      <c r="A159" s="39">
        <v>1452.0</v>
      </c>
      <c r="B159" s="40" t="s">
        <v>52</v>
      </c>
      <c r="C159" s="35" t="s">
        <v>309</v>
      </c>
      <c r="D159" s="35" t="s">
        <v>311</v>
      </c>
      <c r="E159" s="33">
        <v>7.0</v>
      </c>
      <c r="F159" s="33">
        <v>7.0</v>
      </c>
      <c r="G159" s="33">
        <v>7.0</v>
      </c>
      <c r="H159" s="33">
        <v>7.0</v>
      </c>
      <c r="I159" s="41"/>
      <c r="J159" s="35"/>
      <c r="K159" s="35"/>
      <c r="L159" s="35"/>
      <c r="M159" s="35"/>
      <c r="N159" s="35"/>
      <c r="O159" s="35"/>
      <c r="P159" s="35"/>
      <c r="Q159" s="35"/>
      <c r="R159" s="35"/>
      <c r="S159" s="35"/>
      <c r="T159" s="35"/>
      <c r="U159" s="42"/>
      <c r="V159" s="42"/>
      <c r="W159" s="42"/>
      <c r="X159" s="42"/>
      <c r="Y159" s="42"/>
      <c r="Z159" s="42"/>
      <c r="AA159" s="42"/>
      <c r="AB159" s="42"/>
    </row>
    <row r="160">
      <c r="A160" s="39">
        <v>1452.0</v>
      </c>
      <c r="B160" s="40" t="s">
        <v>54</v>
      </c>
      <c r="C160" s="35" t="s">
        <v>309</v>
      </c>
      <c r="D160" s="35" t="s">
        <v>312</v>
      </c>
      <c r="E160" s="33">
        <v>7.0</v>
      </c>
      <c r="F160" s="33">
        <v>7.0</v>
      </c>
      <c r="G160" s="33">
        <v>7.0</v>
      </c>
      <c r="H160" s="33">
        <v>7.0</v>
      </c>
      <c r="I160" s="41"/>
      <c r="J160" s="35"/>
      <c r="K160" s="35"/>
      <c r="L160" s="35"/>
      <c r="M160" s="35"/>
      <c r="N160" s="35"/>
      <c r="O160" s="35"/>
      <c r="P160" s="35"/>
      <c r="Q160" s="35"/>
      <c r="R160" s="35"/>
      <c r="S160" s="35"/>
      <c r="T160" s="35"/>
      <c r="U160" s="42"/>
      <c r="V160" s="42"/>
      <c r="W160" s="42"/>
      <c r="X160" s="42"/>
      <c r="Y160" s="42"/>
      <c r="Z160" s="42"/>
      <c r="AA160" s="42"/>
      <c r="AB160" s="42"/>
    </row>
    <row r="161">
      <c r="A161" s="39">
        <v>1452.0</v>
      </c>
      <c r="B161" s="40" t="s">
        <v>58</v>
      </c>
      <c r="C161" s="35" t="s">
        <v>309</v>
      </c>
      <c r="D161" s="35" t="s">
        <v>313</v>
      </c>
      <c r="E161" s="33">
        <v>7.0</v>
      </c>
      <c r="F161" s="33">
        <v>7.0</v>
      </c>
      <c r="G161" s="33">
        <v>7.0</v>
      </c>
      <c r="H161" s="33">
        <v>7.0</v>
      </c>
      <c r="I161" s="41"/>
      <c r="J161" s="35"/>
      <c r="K161" s="35"/>
      <c r="L161" s="35"/>
      <c r="M161" s="35"/>
      <c r="N161" s="35"/>
      <c r="O161" s="35"/>
      <c r="P161" s="35"/>
      <c r="Q161" s="35"/>
      <c r="R161" s="35"/>
      <c r="S161" s="35"/>
      <c r="T161" s="35"/>
      <c r="U161" s="42"/>
      <c r="V161" s="42"/>
      <c r="W161" s="42"/>
      <c r="X161" s="42"/>
      <c r="Y161" s="42"/>
      <c r="Z161" s="42"/>
      <c r="AA161" s="42"/>
      <c r="AB161" s="42"/>
    </row>
    <row r="162">
      <c r="A162" s="39">
        <v>519.0</v>
      </c>
      <c r="B162" s="40" t="s">
        <v>48</v>
      </c>
      <c r="C162" s="35" t="s">
        <v>314</v>
      </c>
      <c r="D162" s="35" t="s">
        <v>315</v>
      </c>
      <c r="E162" s="33">
        <v>7.0</v>
      </c>
      <c r="F162" s="33">
        <v>7.0</v>
      </c>
      <c r="G162" s="33">
        <v>7.0</v>
      </c>
      <c r="H162" s="33">
        <v>7.0</v>
      </c>
      <c r="I162" s="41"/>
      <c r="J162" s="35"/>
      <c r="K162" s="35"/>
      <c r="L162" s="35"/>
      <c r="M162" s="35"/>
      <c r="N162" s="35"/>
      <c r="O162" s="35"/>
      <c r="P162" s="35"/>
      <c r="Q162" s="35"/>
      <c r="R162" s="35"/>
      <c r="S162" s="35"/>
      <c r="T162" s="35"/>
      <c r="U162" s="42"/>
      <c r="V162" s="42"/>
      <c r="W162" s="42"/>
      <c r="X162" s="42"/>
      <c r="Y162" s="42"/>
      <c r="Z162" s="42"/>
      <c r="AA162" s="42"/>
      <c r="AB162" s="42"/>
    </row>
    <row r="163">
      <c r="A163" s="39">
        <v>519.0</v>
      </c>
      <c r="B163" s="40" t="s">
        <v>52</v>
      </c>
      <c r="C163" s="35" t="s">
        <v>314</v>
      </c>
      <c r="D163" s="35" t="s">
        <v>316</v>
      </c>
      <c r="E163" s="33">
        <v>7.0</v>
      </c>
      <c r="F163" s="33">
        <v>7.0</v>
      </c>
      <c r="G163" s="33">
        <v>7.0</v>
      </c>
      <c r="H163" s="33">
        <v>6.0</v>
      </c>
      <c r="I163" s="43" t="s">
        <v>752</v>
      </c>
      <c r="J163" s="35"/>
      <c r="K163" s="35"/>
      <c r="L163" s="35"/>
      <c r="M163" s="35"/>
      <c r="N163" s="35"/>
      <c r="O163" s="35"/>
      <c r="P163" s="35"/>
      <c r="Q163" s="35"/>
      <c r="R163" s="35"/>
      <c r="S163" s="35"/>
      <c r="T163" s="35"/>
      <c r="U163" s="42"/>
      <c r="V163" s="42"/>
      <c r="W163" s="42"/>
      <c r="X163" s="42"/>
      <c r="Y163" s="42"/>
      <c r="Z163" s="42"/>
      <c r="AA163" s="42"/>
      <c r="AB163" s="42"/>
    </row>
    <row r="164">
      <c r="A164" s="39">
        <v>519.0</v>
      </c>
      <c r="B164" s="40" t="s">
        <v>54</v>
      </c>
      <c r="C164" s="35" t="s">
        <v>314</v>
      </c>
      <c r="D164" s="35" t="s">
        <v>317</v>
      </c>
      <c r="E164" s="33">
        <v>7.0</v>
      </c>
      <c r="F164" s="33">
        <v>7.0</v>
      </c>
      <c r="G164" s="33">
        <v>7.0</v>
      </c>
      <c r="H164" s="33">
        <v>7.0</v>
      </c>
      <c r="I164" s="41"/>
      <c r="J164" s="35"/>
      <c r="K164" s="35"/>
      <c r="L164" s="35"/>
      <c r="M164" s="35"/>
      <c r="N164" s="35"/>
      <c r="O164" s="35"/>
      <c r="P164" s="35"/>
      <c r="Q164" s="35"/>
      <c r="R164" s="35"/>
      <c r="S164" s="35"/>
      <c r="T164" s="35"/>
      <c r="U164" s="42"/>
      <c r="V164" s="42"/>
      <c r="W164" s="42"/>
      <c r="X164" s="42"/>
      <c r="Y164" s="42"/>
      <c r="Z164" s="42"/>
      <c r="AA164" s="42"/>
      <c r="AB164" s="42"/>
    </row>
    <row r="165">
      <c r="A165" s="39">
        <v>519.0</v>
      </c>
      <c r="B165" s="40" t="s">
        <v>58</v>
      </c>
      <c r="C165" s="35" t="s">
        <v>314</v>
      </c>
      <c r="D165" s="35" t="s">
        <v>318</v>
      </c>
      <c r="E165" s="33">
        <v>7.0</v>
      </c>
      <c r="F165" s="33">
        <v>7.0</v>
      </c>
      <c r="G165" s="33">
        <v>7.0</v>
      </c>
      <c r="H165" s="33">
        <v>7.0</v>
      </c>
      <c r="I165" s="41"/>
      <c r="J165" s="35"/>
      <c r="K165" s="35"/>
      <c r="L165" s="35"/>
      <c r="M165" s="35"/>
      <c r="N165" s="35"/>
      <c r="O165" s="35"/>
      <c r="P165" s="35"/>
      <c r="Q165" s="35"/>
      <c r="R165" s="35"/>
      <c r="S165" s="35"/>
      <c r="T165" s="35"/>
      <c r="U165" s="42"/>
      <c r="V165" s="42"/>
      <c r="W165" s="42"/>
      <c r="X165" s="42"/>
      <c r="Y165" s="42"/>
      <c r="Z165" s="42"/>
      <c r="AA165" s="42"/>
      <c r="AB165" s="42"/>
    </row>
    <row r="166">
      <c r="A166" s="39">
        <v>658.0</v>
      </c>
      <c r="B166" s="40" t="s">
        <v>48</v>
      </c>
      <c r="C166" s="35" t="s">
        <v>319</v>
      </c>
      <c r="D166" s="35" t="s">
        <v>320</v>
      </c>
      <c r="E166" s="33">
        <v>7.0</v>
      </c>
      <c r="F166" s="33">
        <v>7.0</v>
      </c>
      <c r="G166" s="33">
        <v>7.0</v>
      </c>
      <c r="H166" s="33">
        <v>7.0</v>
      </c>
      <c r="I166" s="43" t="s">
        <v>753</v>
      </c>
      <c r="J166" s="35"/>
      <c r="K166" s="35"/>
      <c r="L166" s="35"/>
      <c r="M166" s="35"/>
      <c r="N166" s="35"/>
      <c r="O166" s="35"/>
      <c r="P166" s="35"/>
      <c r="Q166" s="35"/>
      <c r="R166" s="35"/>
      <c r="S166" s="35"/>
      <c r="T166" s="35"/>
      <c r="U166" s="42"/>
      <c r="V166" s="42"/>
      <c r="W166" s="42"/>
      <c r="X166" s="42"/>
      <c r="Y166" s="42"/>
      <c r="Z166" s="42"/>
      <c r="AA166" s="42"/>
      <c r="AB166" s="42"/>
    </row>
    <row r="167">
      <c r="A167" s="39">
        <v>658.0</v>
      </c>
      <c r="B167" s="40" t="s">
        <v>52</v>
      </c>
      <c r="C167" s="35" t="s">
        <v>319</v>
      </c>
      <c r="D167" s="35" t="s">
        <v>321</v>
      </c>
      <c r="E167" s="33">
        <v>7.0</v>
      </c>
      <c r="F167" s="33">
        <v>7.0</v>
      </c>
      <c r="G167" s="33">
        <v>7.0</v>
      </c>
      <c r="H167" s="33">
        <v>7.0</v>
      </c>
      <c r="I167" s="41"/>
      <c r="J167" s="35"/>
      <c r="K167" s="35"/>
      <c r="L167" s="35"/>
      <c r="M167" s="35"/>
      <c r="N167" s="35"/>
      <c r="O167" s="35"/>
      <c r="P167" s="35"/>
      <c r="Q167" s="35"/>
      <c r="R167" s="35"/>
      <c r="S167" s="35"/>
      <c r="T167" s="35"/>
      <c r="U167" s="42"/>
      <c r="V167" s="42"/>
      <c r="W167" s="42"/>
      <c r="X167" s="42"/>
      <c r="Y167" s="42"/>
      <c r="Z167" s="42"/>
      <c r="AA167" s="42"/>
      <c r="AB167" s="42"/>
    </row>
    <row r="168">
      <c r="A168" s="39">
        <v>658.0</v>
      </c>
      <c r="B168" s="40" t="s">
        <v>54</v>
      </c>
      <c r="C168" s="35" t="s">
        <v>319</v>
      </c>
      <c r="D168" s="35" t="s">
        <v>322</v>
      </c>
      <c r="E168" s="33">
        <v>7.0</v>
      </c>
      <c r="F168" s="33">
        <v>7.0</v>
      </c>
      <c r="G168" s="33">
        <v>7.0</v>
      </c>
      <c r="H168" s="33">
        <v>7.0</v>
      </c>
      <c r="I168" s="41"/>
      <c r="J168" s="35"/>
      <c r="K168" s="35"/>
      <c r="L168" s="35"/>
      <c r="M168" s="35"/>
      <c r="N168" s="35"/>
      <c r="O168" s="35"/>
      <c r="P168" s="35"/>
      <c r="Q168" s="35"/>
      <c r="R168" s="35"/>
      <c r="S168" s="35"/>
      <c r="T168" s="35"/>
      <c r="U168" s="42"/>
      <c r="V168" s="42"/>
      <c r="W168" s="42"/>
      <c r="X168" s="42"/>
      <c r="Y168" s="42"/>
      <c r="Z168" s="42"/>
      <c r="AA168" s="42"/>
      <c r="AB168" s="42"/>
    </row>
    <row r="169">
      <c r="A169" s="39">
        <v>658.0</v>
      </c>
      <c r="B169" s="40" t="s">
        <v>58</v>
      </c>
      <c r="C169" s="35" t="s">
        <v>319</v>
      </c>
      <c r="D169" s="35" t="s">
        <v>323</v>
      </c>
      <c r="E169" s="33">
        <v>7.0</v>
      </c>
      <c r="F169" s="33">
        <v>7.0</v>
      </c>
      <c r="G169" s="33">
        <v>7.0</v>
      </c>
      <c r="H169" s="33">
        <v>5.0</v>
      </c>
      <c r="I169" s="43" t="s">
        <v>754</v>
      </c>
      <c r="J169" s="35"/>
      <c r="K169" s="35"/>
      <c r="L169" s="35"/>
      <c r="M169" s="35"/>
      <c r="N169" s="35"/>
      <c r="O169" s="35"/>
      <c r="P169" s="35"/>
      <c r="Q169" s="35"/>
      <c r="R169" s="35"/>
      <c r="S169" s="35"/>
      <c r="T169" s="35"/>
      <c r="U169" s="42"/>
      <c r="V169" s="42"/>
      <c r="W169" s="42"/>
      <c r="X169" s="42"/>
      <c r="Y169" s="42"/>
      <c r="Z169" s="42"/>
      <c r="AA169" s="42"/>
      <c r="AB169" s="42"/>
    </row>
    <row r="170">
      <c r="A170" s="39">
        <v>1036.0</v>
      </c>
      <c r="B170" s="40" t="s">
        <v>48</v>
      </c>
      <c r="C170" s="35" t="s">
        <v>325</v>
      </c>
      <c r="D170" s="35" t="s">
        <v>326</v>
      </c>
      <c r="E170" s="33">
        <v>7.0</v>
      </c>
      <c r="F170" s="33">
        <v>7.0</v>
      </c>
      <c r="G170" s="33">
        <v>7.0</v>
      </c>
      <c r="H170" s="33">
        <v>7.0</v>
      </c>
      <c r="I170" s="41"/>
      <c r="J170" s="35"/>
      <c r="K170" s="35"/>
      <c r="L170" s="35"/>
      <c r="M170" s="35"/>
      <c r="N170" s="35"/>
      <c r="O170" s="35"/>
      <c r="P170" s="35"/>
      <c r="Q170" s="35"/>
      <c r="R170" s="35"/>
      <c r="S170" s="35"/>
      <c r="T170" s="35"/>
      <c r="U170" s="42"/>
      <c r="V170" s="42"/>
      <c r="W170" s="42"/>
      <c r="X170" s="42"/>
      <c r="Y170" s="42"/>
      <c r="Z170" s="42"/>
      <c r="AA170" s="42"/>
      <c r="AB170" s="42"/>
    </row>
    <row r="171">
      <c r="A171" s="39">
        <v>1036.0</v>
      </c>
      <c r="B171" s="40" t="s">
        <v>52</v>
      </c>
      <c r="C171" s="35" t="s">
        <v>325</v>
      </c>
      <c r="D171" s="35" t="s">
        <v>327</v>
      </c>
      <c r="E171" s="33">
        <v>7.0</v>
      </c>
      <c r="F171" s="33">
        <v>7.0</v>
      </c>
      <c r="G171" s="33">
        <v>7.0</v>
      </c>
      <c r="H171" s="33">
        <v>7.0</v>
      </c>
      <c r="I171" s="41"/>
      <c r="J171" s="35"/>
      <c r="K171" s="35"/>
      <c r="L171" s="35"/>
      <c r="M171" s="35"/>
      <c r="N171" s="35"/>
      <c r="O171" s="35"/>
      <c r="P171" s="35"/>
      <c r="Q171" s="35"/>
      <c r="R171" s="35"/>
      <c r="S171" s="35"/>
      <c r="T171" s="35"/>
      <c r="U171" s="42"/>
      <c r="V171" s="42"/>
      <c r="W171" s="42"/>
      <c r="X171" s="42"/>
      <c r="Y171" s="42"/>
      <c r="Z171" s="42"/>
      <c r="AA171" s="42"/>
      <c r="AB171" s="42"/>
    </row>
    <row r="172">
      <c r="A172" s="39">
        <v>1036.0</v>
      </c>
      <c r="B172" s="40" t="s">
        <v>54</v>
      </c>
      <c r="C172" s="35" t="s">
        <v>325</v>
      </c>
      <c r="D172" s="35" t="s">
        <v>328</v>
      </c>
      <c r="E172" s="33">
        <v>7.0</v>
      </c>
      <c r="F172" s="33">
        <v>7.0</v>
      </c>
      <c r="G172" s="33">
        <v>7.0</v>
      </c>
      <c r="H172" s="33">
        <v>7.0</v>
      </c>
      <c r="I172" s="41"/>
      <c r="J172" s="35"/>
      <c r="K172" s="35"/>
      <c r="L172" s="35"/>
      <c r="M172" s="35"/>
      <c r="N172" s="35"/>
      <c r="O172" s="35"/>
      <c r="P172" s="35"/>
      <c r="Q172" s="35"/>
      <c r="R172" s="35"/>
      <c r="S172" s="35"/>
      <c r="T172" s="35"/>
      <c r="U172" s="42"/>
      <c r="V172" s="42"/>
      <c r="W172" s="42"/>
      <c r="X172" s="42"/>
      <c r="Y172" s="42"/>
      <c r="Z172" s="42"/>
      <c r="AA172" s="42"/>
      <c r="AB172" s="42"/>
    </row>
    <row r="173">
      <c r="A173" s="39">
        <v>1036.0</v>
      </c>
      <c r="B173" s="40" t="s">
        <v>58</v>
      </c>
      <c r="C173" s="35" t="s">
        <v>325</v>
      </c>
      <c r="D173" s="35" t="s">
        <v>329</v>
      </c>
      <c r="E173" s="33">
        <v>7.0</v>
      </c>
      <c r="F173" s="33">
        <v>7.0</v>
      </c>
      <c r="G173" s="33">
        <v>7.0</v>
      </c>
      <c r="H173" s="33">
        <v>7.0</v>
      </c>
      <c r="I173" s="41"/>
      <c r="J173" s="35"/>
      <c r="K173" s="35"/>
      <c r="L173" s="35"/>
      <c r="M173" s="35"/>
      <c r="N173" s="35"/>
      <c r="O173" s="35"/>
      <c r="P173" s="35"/>
      <c r="Q173" s="35"/>
      <c r="R173" s="35"/>
      <c r="S173" s="35"/>
      <c r="T173" s="35"/>
      <c r="U173" s="42"/>
      <c r="V173" s="42"/>
      <c r="W173" s="42"/>
      <c r="X173" s="42"/>
      <c r="Y173" s="42"/>
      <c r="Z173" s="42"/>
      <c r="AA173" s="42"/>
      <c r="AB173" s="42"/>
    </row>
    <row r="174">
      <c r="A174" s="39">
        <v>554.0</v>
      </c>
      <c r="B174" s="40" t="s">
        <v>48</v>
      </c>
      <c r="C174" s="35" t="s">
        <v>330</v>
      </c>
      <c r="D174" s="35" t="s">
        <v>331</v>
      </c>
      <c r="E174" s="33">
        <v>7.0</v>
      </c>
      <c r="F174" s="33">
        <v>7.0</v>
      </c>
      <c r="G174" s="33">
        <v>7.0</v>
      </c>
      <c r="H174" s="33">
        <v>7.0</v>
      </c>
      <c r="I174" s="41"/>
      <c r="J174" s="35"/>
      <c r="K174" s="35"/>
      <c r="L174" s="35"/>
      <c r="M174" s="35"/>
      <c r="N174" s="35"/>
      <c r="O174" s="35"/>
      <c r="P174" s="35"/>
      <c r="Q174" s="35"/>
      <c r="R174" s="35"/>
      <c r="S174" s="35"/>
      <c r="T174" s="35"/>
      <c r="U174" s="42"/>
      <c r="V174" s="42"/>
      <c r="W174" s="42"/>
      <c r="X174" s="42"/>
      <c r="Y174" s="42"/>
      <c r="Z174" s="42"/>
      <c r="AA174" s="42"/>
      <c r="AB174" s="42"/>
    </row>
    <row r="175">
      <c r="A175" s="39">
        <v>554.0</v>
      </c>
      <c r="B175" s="40" t="s">
        <v>52</v>
      </c>
      <c r="C175" s="35" t="s">
        <v>330</v>
      </c>
      <c r="D175" s="35" t="s">
        <v>332</v>
      </c>
      <c r="E175" s="33">
        <v>7.0</v>
      </c>
      <c r="F175" s="33">
        <v>7.0</v>
      </c>
      <c r="G175" s="33">
        <v>7.0</v>
      </c>
      <c r="H175" s="33">
        <v>7.0</v>
      </c>
      <c r="I175" s="41"/>
      <c r="J175" s="35"/>
      <c r="K175" s="35"/>
      <c r="L175" s="35"/>
      <c r="M175" s="35"/>
      <c r="N175" s="35"/>
      <c r="O175" s="35"/>
      <c r="P175" s="35"/>
      <c r="Q175" s="35"/>
      <c r="R175" s="35"/>
      <c r="S175" s="35"/>
      <c r="T175" s="35"/>
      <c r="U175" s="42"/>
      <c r="V175" s="42"/>
      <c r="W175" s="42"/>
      <c r="X175" s="42"/>
      <c r="Y175" s="42"/>
      <c r="Z175" s="42"/>
      <c r="AA175" s="42"/>
      <c r="AB175" s="42"/>
    </row>
    <row r="176">
      <c r="A176" s="39">
        <v>554.0</v>
      </c>
      <c r="B176" s="40" t="s">
        <v>54</v>
      </c>
      <c r="C176" s="35" t="s">
        <v>330</v>
      </c>
      <c r="D176" s="35" t="s">
        <v>333</v>
      </c>
      <c r="E176" s="33">
        <v>7.0</v>
      </c>
      <c r="F176" s="33">
        <v>7.0</v>
      </c>
      <c r="G176" s="33">
        <v>7.0</v>
      </c>
      <c r="H176" s="33">
        <v>7.0</v>
      </c>
      <c r="I176" s="41"/>
      <c r="J176" s="35"/>
      <c r="K176" s="35"/>
      <c r="L176" s="35"/>
      <c r="M176" s="35"/>
      <c r="N176" s="35"/>
      <c r="O176" s="35"/>
      <c r="P176" s="35"/>
      <c r="Q176" s="35"/>
      <c r="R176" s="35"/>
      <c r="S176" s="35"/>
      <c r="T176" s="35"/>
      <c r="U176" s="42"/>
      <c r="V176" s="42"/>
      <c r="W176" s="42"/>
      <c r="X176" s="42"/>
      <c r="Y176" s="42"/>
      <c r="Z176" s="42"/>
      <c r="AA176" s="42"/>
      <c r="AB176" s="42"/>
    </row>
    <row r="177">
      <c r="A177" s="39">
        <v>554.0</v>
      </c>
      <c r="B177" s="40" t="s">
        <v>58</v>
      </c>
      <c r="C177" s="35" t="s">
        <v>330</v>
      </c>
      <c r="D177" s="35" t="s">
        <v>334</v>
      </c>
      <c r="E177" s="33">
        <v>7.0</v>
      </c>
      <c r="F177" s="33">
        <v>7.0</v>
      </c>
      <c r="G177" s="33">
        <v>7.0</v>
      </c>
      <c r="H177" s="33">
        <v>7.0</v>
      </c>
      <c r="I177" s="41"/>
      <c r="J177" s="35"/>
      <c r="K177" s="35"/>
      <c r="L177" s="35"/>
      <c r="M177" s="35"/>
      <c r="N177" s="35"/>
      <c r="O177" s="35"/>
      <c r="P177" s="35"/>
      <c r="Q177" s="35"/>
      <c r="R177" s="35"/>
      <c r="S177" s="35"/>
      <c r="T177" s="35"/>
      <c r="U177" s="42"/>
      <c r="V177" s="42"/>
      <c r="W177" s="42"/>
      <c r="X177" s="42"/>
      <c r="Y177" s="42"/>
      <c r="Z177" s="42"/>
      <c r="AA177" s="42"/>
      <c r="AB177" s="42"/>
    </row>
    <row r="178">
      <c r="A178" s="39">
        <v>1692.0</v>
      </c>
      <c r="B178" s="40" t="s">
        <v>48</v>
      </c>
      <c r="C178" s="35" t="s">
        <v>335</v>
      </c>
      <c r="D178" s="35" t="s">
        <v>336</v>
      </c>
      <c r="E178" s="33">
        <v>7.0</v>
      </c>
      <c r="F178" s="33">
        <v>7.0</v>
      </c>
      <c r="G178" s="33">
        <v>7.0</v>
      </c>
      <c r="H178" s="33">
        <v>7.0</v>
      </c>
      <c r="I178" s="41"/>
      <c r="J178" s="35"/>
      <c r="K178" s="35"/>
      <c r="L178" s="35"/>
      <c r="M178" s="35"/>
      <c r="N178" s="35"/>
      <c r="O178" s="35"/>
      <c r="P178" s="35"/>
      <c r="Q178" s="35"/>
      <c r="R178" s="35"/>
      <c r="S178" s="35"/>
      <c r="T178" s="35"/>
      <c r="U178" s="42"/>
      <c r="V178" s="42"/>
      <c r="W178" s="42"/>
      <c r="X178" s="42"/>
      <c r="Y178" s="42"/>
      <c r="Z178" s="42"/>
      <c r="AA178" s="42"/>
      <c r="AB178" s="42"/>
    </row>
    <row r="179">
      <c r="A179" s="39">
        <v>1692.0</v>
      </c>
      <c r="B179" s="40" t="s">
        <v>52</v>
      </c>
      <c r="C179" s="35" t="s">
        <v>335</v>
      </c>
      <c r="D179" s="35" t="s">
        <v>337</v>
      </c>
      <c r="E179" s="33">
        <v>7.0</v>
      </c>
      <c r="F179" s="33">
        <v>7.0</v>
      </c>
      <c r="G179" s="33">
        <v>7.0</v>
      </c>
      <c r="H179" s="33">
        <v>7.0</v>
      </c>
      <c r="I179" s="41"/>
      <c r="J179" s="35"/>
      <c r="K179" s="35"/>
      <c r="L179" s="35"/>
      <c r="M179" s="35"/>
      <c r="N179" s="35"/>
      <c r="O179" s="35"/>
      <c r="P179" s="35"/>
      <c r="Q179" s="35"/>
      <c r="R179" s="35"/>
      <c r="S179" s="35"/>
      <c r="T179" s="35"/>
      <c r="U179" s="42"/>
      <c r="V179" s="42"/>
      <c r="W179" s="42"/>
      <c r="X179" s="42"/>
      <c r="Y179" s="42"/>
      <c r="Z179" s="42"/>
      <c r="AA179" s="42"/>
      <c r="AB179" s="42"/>
    </row>
    <row r="180">
      <c r="A180" s="39">
        <v>1692.0</v>
      </c>
      <c r="B180" s="40" t="s">
        <v>54</v>
      </c>
      <c r="C180" s="35" t="s">
        <v>335</v>
      </c>
      <c r="D180" s="35" t="s">
        <v>338</v>
      </c>
      <c r="E180" s="33">
        <v>7.0</v>
      </c>
      <c r="F180" s="33">
        <v>7.0</v>
      </c>
      <c r="G180" s="33">
        <v>7.0</v>
      </c>
      <c r="H180" s="33">
        <v>7.0</v>
      </c>
      <c r="I180" s="41"/>
      <c r="J180" s="35"/>
      <c r="K180" s="35"/>
      <c r="L180" s="35"/>
      <c r="M180" s="35"/>
      <c r="N180" s="35"/>
      <c r="O180" s="35"/>
      <c r="P180" s="35"/>
      <c r="Q180" s="35"/>
      <c r="R180" s="35"/>
      <c r="S180" s="35"/>
      <c r="T180" s="35"/>
      <c r="U180" s="42"/>
      <c r="V180" s="42"/>
      <c r="W180" s="42"/>
      <c r="X180" s="42"/>
      <c r="Y180" s="42"/>
      <c r="Z180" s="42"/>
      <c r="AA180" s="42"/>
      <c r="AB180" s="42"/>
    </row>
    <row r="181">
      <c r="A181" s="39">
        <v>1692.0</v>
      </c>
      <c r="B181" s="40" t="s">
        <v>58</v>
      </c>
      <c r="C181" s="35" t="s">
        <v>335</v>
      </c>
      <c r="D181" s="35" t="s">
        <v>339</v>
      </c>
      <c r="E181" s="33">
        <v>7.0</v>
      </c>
      <c r="F181" s="33">
        <v>7.0</v>
      </c>
      <c r="G181" s="33">
        <v>7.0</v>
      </c>
      <c r="H181" s="33">
        <v>7.0</v>
      </c>
      <c r="I181" s="41"/>
      <c r="J181" s="35"/>
      <c r="K181" s="35"/>
      <c r="L181" s="35"/>
      <c r="M181" s="35"/>
      <c r="N181" s="35"/>
      <c r="O181" s="35"/>
      <c r="P181" s="35"/>
      <c r="Q181" s="35"/>
      <c r="R181" s="35"/>
      <c r="S181" s="35"/>
      <c r="T181" s="35"/>
      <c r="U181" s="42"/>
      <c r="V181" s="42"/>
      <c r="W181" s="42"/>
      <c r="X181" s="42"/>
      <c r="Y181" s="42"/>
      <c r="Z181" s="42"/>
      <c r="AA181" s="42"/>
      <c r="AB181" s="42"/>
    </row>
    <row r="182">
      <c r="A182" s="39">
        <v>888.0</v>
      </c>
      <c r="B182" s="40" t="s">
        <v>48</v>
      </c>
      <c r="C182" s="35" t="s">
        <v>340</v>
      </c>
      <c r="D182" s="35" t="s">
        <v>341</v>
      </c>
      <c r="E182" s="33">
        <v>7.0</v>
      </c>
      <c r="F182" s="33">
        <v>7.0</v>
      </c>
      <c r="G182" s="33">
        <v>7.0</v>
      </c>
      <c r="H182" s="33">
        <v>7.0</v>
      </c>
      <c r="I182" s="41"/>
      <c r="J182" s="35"/>
      <c r="K182" s="35"/>
      <c r="L182" s="35"/>
      <c r="M182" s="35"/>
      <c r="N182" s="35"/>
      <c r="O182" s="35"/>
      <c r="P182" s="35"/>
      <c r="Q182" s="35"/>
      <c r="R182" s="35"/>
      <c r="S182" s="35"/>
      <c r="T182" s="35"/>
      <c r="U182" s="42"/>
      <c r="V182" s="42"/>
      <c r="W182" s="42"/>
      <c r="X182" s="42"/>
      <c r="Y182" s="42"/>
      <c r="Z182" s="42"/>
      <c r="AA182" s="42"/>
      <c r="AB182" s="42"/>
    </row>
    <row r="183">
      <c r="A183" s="39">
        <v>888.0</v>
      </c>
      <c r="B183" s="40" t="s">
        <v>52</v>
      </c>
      <c r="C183" s="35" t="s">
        <v>340</v>
      </c>
      <c r="D183" s="35" t="s">
        <v>342</v>
      </c>
      <c r="E183" s="33">
        <v>7.0</v>
      </c>
      <c r="F183" s="33">
        <v>7.0</v>
      </c>
      <c r="G183" s="33">
        <v>7.0</v>
      </c>
      <c r="H183" s="33">
        <v>7.0</v>
      </c>
      <c r="I183" s="41"/>
      <c r="J183" s="35"/>
      <c r="K183" s="35"/>
      <c r="L183" s="35"/>
      <c r="M183" s="35"/>
      <c r="N183" s="35"/>
      <c r="O183" s="35"/>
      <c r="P183" s="35"/>
      <c r="Q183" s="35"/>
      <c r="R183" s="35"/>
      <c r="S183" s="35"/>
      <c r="T183" s="35"/>
      <c r="U183" s="42"/>
      <c r="V183" s="42"/>
      <c r="W183" s="42"/>
      <c r="X183" s="42"/>
      <c r="Y183" s="42"/>
      <c r="Z183" s="42"/>
      <c r="AA183" s="42"/>
      <c r="AB183" s="42"/>
    </row>
    <row r="184">
      <c r="A184" s="39">
        <v>888.0</v>
      </c>
      <c r="B184" s="40" t="s">
        <v>54</v>
      </c>
      <c r="C184" s="35" t="s">
        <v>340</v>
      </c>
      <c r="D184" s="35" t="s">
        <v>343</v>
      </c>
      <c r="E184" s="33">
        <v>7.0</v>
      </c>
      <c r="F184" s="33">
        <v>7.0</v>
      </c>
      <c r="G184" s="33">
        <v>7.0</v>
      </c>
      <c r="H184" s="33">
        <v>7.0</v>
      </c>
      <c r="I184" s="41"/>
      <c r="J184" s="35"/>
      <c r="K184" s="35"/>
      <c r="L184" s="35"/>
      <c r="M184" s="35"/>
      <c r="N184" s="35"/>
      <c r="O184" s="35"/>
      <c r="P184" s="35"/>
      <c r="Q184" s="35"/>
      <c r="R184" s="35"/>
      <c r="S184" s="35"/>
      <c r="T184" s="35"/>
      <c r="U184" s="42"/>
      <c r="V184" s="42"/>
      <c r="W184" s="42"/>
      <c r="X184" s="42"/>
      <c r="Y184" s="42"/>
      <c r="Z184" s="42"/>
      <c r="AA184" s="42"/>
      <c r="AB184" s="42"/>
    </row>
    <row r="185">
      <c r="A185" s="39">
        <v>888.0</v>
      </c>
      <c r="B185" s="40" t="s">
        <v>58</v>
      </c>
      <c r="C185" s="35" t="s">
        <v>340</v>
      </c>
      <c r="D185" s="35" t="s">
        <v>344</v>
      </c>
      <c r="E185" s="33">
        <v>7.0</v>
      </c>
      <c r="F185" s="33">
        <v>7.0</v>
      </c>
      <c r="G185" s="33">
        <v>7.0</v>
      </c>
      <c r="H185" s="33">
        <v>5.0</v>
      </c>
      <c r="I185" s="43" t="s">
        <v>755</v>
      </c>
      <c r="J185" s="35"/>
      <c r="K185" s="35"/>
      <c r="L185" s="35"/>
      <c r="M185" s="35"/>
      <c r="N185" s="35"/>
      <c r="O185" s="35"/>
      <c r="P185" s="35"/>
      <c r="Q185" s="35"/>
      <c r="R185" s="35"/>
      <c r="S185" s="35"/>
      <c r="T185" s="35"/>
      <c r="U185" s="42"/>
      <c r="V185" s="42"/>
      <c r="W185" s="42"/>
      <c r="X185" s="42"/>
      <c r="Y185" s="42"/>
      <c r="Z185" s="42"/>
      <c r="AA185" s="42"/>
      <c r="AB185" s="42"/>
    </row>
    <row r="186">
      <c r="A186" s="39">
        <v>884.0</v>
      </c>
      <c r="B186" s="40" t="s">
        <v>48</v>
      </c>
      <c r="C186" s="35" t="s">
        <v>345</v>
      </c>
      <c r="D186" s="35" t="s">
        <v>346</v>
      </c>
      <c r="E186" s="33">
        <v>7.0</v>
      </c>
      <c r="F186" s="33">
        <v>7.0</v>
      </c>
      <c r="G186" s="33">
        <v>7.0</v>
      </c>
      <c r="H186" s="33">
        <v>7.0</v>
      </c>
      <c r="I186" s="41"/>
      <c r="J186" s="35"/>
      <c r="K186" s="35"/>
      <c r="L186" s="35"/>
      <c r="M186" s="35"/>
      <c r="N186" s="35"/>
      <c r="O186" s="35"/>
      <c r="P186" s="35"/>
      <c r="Q186" s="35"/>
      <c r="R186" s="35"/>
      <c r="S186" s="35"/>
      <c r="T186" s="35"/>
      <c r="U186" s="42"/>
      <c r="V186" s="42"/>
      <c r="W186" s="42"/>
      <c r="X186" s="42"/>
      <c r="Y186" s="42"/>
      <c r="Z186" s="42"/>
      <c r="AA186" s="42"/>
      <c r="AB186" s="42"/>
    </row>
    <row r="187">
      <c r="A187" s="39">
        <v>884.0</v>
      </c>
      <c r="B187" s="40" t="s">
        <v>52</v>
      </c>
      <c r="C187" s="35" t="s">
        <v>345</v>
      </c>
      <c r="D187" s="35" t="s">
        <v>347</v>
      </c>
      <c r="E187" s="33">
        <v>7.0</v>
      </c>
      <c r="F187" s="33">
        <v>7.0</v>
      </c>
      <c r="G187" s="33">
        <v>7.0</v>
      </c>
      <c r="H187" s="33">
        <v>7.0</v>
      </c>
      <c r="I187" s="41"/>
      <c r="J187" s="35"/>
      <c r="K187" s="35"/>
      <c r="L187" s="35"/>
      <c r="M187" s="35"/>
      <c r="N187" s="35"/>
      <c r="O187" s="35"/>
      <c r="P187" s="35"/>
      <c r="Q187" s="35"/>
      <c r="R187" s="35"/>
      <c r="S187" s="35"/>
      <c r="T187" s="35"/>
      <c r="U187" s="42"/>
      <c r="V187" s="42"/>
      <c r="W187" s="42"/>
      <c r="X187" s="42"/>
      <c r="Y187" s="42"/>
      <c r="Z187" s="42"/>
      <c r="AA187" s="42"/>
      <c r="AB187" s="42"/>
    </row>
    <row r="188">
      <c r="A188" s="39">
        <v>884.0</v>
      </c>
      <c r="B188" s="40" t="s">
        <v>54</v>
      </c>
      <c r="C188" s="35" t="s">
        <v>345</v>
      </c>
      <c r="D188" s="35" t="s">
        <v>348</v>
      </c>
      <c r="E188" s="33">
        <v>7.0</v>
      </c>
      <c r="F188" s="33">
        <v>7.0</v>
      </c>
      <c r="G188" s="33">
        <v>7.0</v>
      </c>
      <c r="H188" s="33">
        <v>7.0</v>
      </c>
      <c r="I188" s="41"/>
      <c r="J188" s="35"/>
      <c r="K188" s="35"/>
      <c r="L188" s="35"/>
      <c r="M188" s="35"/>
      <c r="N188" s="35"/>
      <c r="O188" s="35"/>
      <c r="P188" s="35"/>
      <c r="Q188" s="35"/>
      <c r="R188" s="35"/>
      <c r="S188" s="35"/>
      <c r="T188" s="35"/>
      <c r="U188" s="42"/>
      <c r="V188" s="42"/>
      <c r="W188" s="42"/>
      <c r="X188" s="42"/>
      <c r="Y188" s="42"/>
      <c r="Z188" s="42"/>
      <c r="AA188" s="42"/>
      <c r="AB188" s="42"/>
    </row>
    <row r="189">
      <c r="A189" s="39">
        <v>884.0</v>
      </c>
      <c r="B189" s="40" t="s">
        <v>58</v>
      </c>
      <c r="C189" s="35" t="s">
        <v>345</v>
      </c>
      <c r="D189" s="35" t="s">
        <v>349</v>
      </c>
      <c r="E189" s="33">
        <v>7.0</v>
      </c>
      <c r="F189" s="33">
        <v>7.0</v>
      </c>
      <c r="G189" s="33">
        <v>7.0</v>
      </c>
      <c r="H189" s="33">
        <v>5.0</v>
      </c>
      <c r="I189" s="43" t="s">
        <v>756</v>
      </c>
      <c r="J189" s="35"/>
      <c r="K189" s="35"/>
      <c r="L189" s="35"/>
      <c r="M189" s="35"/>
      <c r="N189" s="35"/>
      <c r="O189" s="35"/>
      <c r="P189" s="35"/>
      <c r="Q189" s="35"/>
      <c r="R189" s="35"/>
      <c r="S189" s="35"/>
      <c r="T189" s="35"/>
      <c r="U189" s="42"/>
      <c r="V189" s="42"/>
      <c r="W189" s="42"/>
      <c r="X189" s="42"/>
      <c r="Y189" s="42"/>
      <c r="Z189" s="42"/>
      <c r="AA189" s="42"/>
      <c r="AB189" s="42"/>
    </row>
    <row r="190">
      <c r="A190" s="39">
        <v>1117.0</v>
      </c>
      <c r="B190" s="40" t="s">
        <v>48</v>
      </c>
      <c r="C190" s="35" t="s">
        <v>351</v>
      </c>
      <c r="D190" s="35" t="s">
        <v>352</v>
      </c>
      <c r="E190" s="33">
        <v>7.0</v>
      </c>
      <c r="F190" s="33">
        <v>7.0</v>
      </c>
      <c r="G190" s="33">
        <v>7.0</v>
      </c>
      <c r="H190" s="33">
        <v>7.0</v>
      </c>
      <c r="I190" s="41"/>
      <c r="J190" s="35"/>
      <c r="K190" s="35"/>
      <c r="L190" s="35"/>
      <c r="M190" s="35"/>
      <c r="N190" s="35"/>
      <c r="O190" s="35"/>
      <c r="P190" s="35"/>
      <c r="Q190" s="35"/>
      <c r="R190" s="35"/>
      <c r="S190" s="35"/>
      <c r="T190" s="35"/>
      <c r="U190" s="42"/>
      <c r="V190" s="42"/>
      <c r="W190" s="42"/>
      <c r="X190" s="42"/>
      <c r="Y190" s="42"/>
      <c r="Z190" s="42"/>
      <c r="AA190" s="42"/>
      <c r="AB190" s="42"/>
    </row>
    <row r="191">
      <c r="A191" s="39">
        <v>1117.0</v>
      </c>
      <c r="B191" s="40" t="s">
        <v>52</v>
      </c>
      <c r="C191" s="35" t="s">
        <v>351</v>
      </c>
      <c r="D191" s="35" t="s">
        <v>353</v>
      </c>
      <c r="E191" s="44">
        <v>7.0</v>
      </c>
      <c r="F191" s="33">
        <v>7.0</v>
      </c>
      <c r="G191" s="33">
        <v>7.0</v>
      </c>
      <c r="H191" s="33">
        <v>7.0</v>
      </c>
      <c r="I191" s="41"/>
      <c r="J191" s="35"/>
      <c r="K191" s="35"/>
      <c r="L191" s="35"/>
      <c r="M191" s="35"/>
      <c r="N191" s="35"/>
      <c r="O191" s="35"/>
      <c r="P191" s="35"/>
      <c r="Q191" s="35"/>
      <c r="R191" s="35"/>
      <c r="S191" s="35"/>
      <c r="T191" s="35"/>
      <c r="U191" s="42"/>
      <c r="V191" s="42"/>
      <c r="W191" s="42"/>
      <c r="X191" s="42"/>
      <c r="Y191" s="42"/>
      <c r="Z191" s="42"/>
      <c r="AA191" s="42"/>
      <c r="AB191" s="42"/>
    </row>
    <row r="192">
      <c r="A192" s="39">
        <v>1117.0</v>
      </c>
      <c r="B192" s="40" t="s">
        <v>54</v>
      </c>
      <c r="C192" s="35" t="s">
        <v>351</v>
      </c>
      <c r="D192" s="35" t="s">
        <v>354</v>
      </c>
      <c r="E192" s="33">
        <v>7.0</v>
      </c>
      <c r="F192" s="33">
        <v>7.0</v>
      </c>
      <c r="G192" s="33">
        <v>7.0</v>
      </c>
      <c r="H192" s="33">
        <v>7.0</v>
      </c>
      <c r="I192" s="41"/>
      <c r="J192" s="35"/>
      <c r="K192" s="35"/>
      <c r="L192" s="35"/>
      <c r="M192" s="35"/>
      <c r="N192" s="35"/>
      <c r="O192" s="35"/>
      <c r="P192" s="35"/>
      <c r="Q192" s="35"/>
      <c r="R192" s="35"/>
      <c r="S192" s="35"/>
      <c r="T192" s="35"/>
      <c r="U192" s="42"/>
      <c r="V192" s="42"/>
      <c r="W192" s="42"/>
      <c r="X192" s="42"/>
      <c r="Y192" s="42"/>
      <c r="Z192" s="42"/>
      <c r="AA192" s="42"/>
      <c r="AB192" s="42"/>
    </row>
    <row r="193">
      <c r="A193" s="39">
        <v>1117.0</v>
      </c>
      <c r="B193" s="40" t="s">
        <v>58</v>
      </c>
      <c r="C193" s="35" t="s">
        <v>351</v>
      </c>
      <c r="D193" s="35" t="s">
        <v>355</v>
      </c>
      <c r="E193" s="33">
        <v>7.0</v>
      </c>
      <c r="F193" s="33">
        <v>7.0</v>
      </c>
      <c r="G193" s="33">
        <v>7.0</v>
      </c>
      <c r="H193" s="33">
        <v>7.0</v>
      </c>
      <c r="I193" s="41"/>
      <c r="J193" s="35"/>
      <c r="K193" s="35"/>
      <c r="L193" s="35"/>
      <c r="M193" s="35"/>
      <c r="N193" s="35"/>
      <c r="O193" s="35"/>
      <c r="P193" s="35"/>
      <c r="Q193" s="35"/>
      <c r="R193" s="35"/>
      <c r="S193" s="35"/>
      <c r="T193" s="35"/>
      <c r="U193" s="42"/>
      <c r="V193" s="42"/>
      <c r="W193" s="42"/>
      <c r="X193" s="42"/>
      <c r="Y193" s="42"/>
      <c r="Z193" s="42"/>
      <c r="AA193" s="42"/>
      <c r="AB193" s="42"/>
    </row>
    <row r="194">
      <c r="A194" s="39">
        <v>1704.0</v>
      </c>
      <c r="B194" s="40" t="s">
        <v>48</v>
      </c>
      <c r="C194" s="35" t="s">
        <v>356</v>
      </c>
      <c r="D194" s="35" t="s">
        <v>357</v>
      </c>
      <c r="E194" s="33">
        <v>7.0</v>
      </c>
      <c r="F194" s="33">
        <v>7.0</v>
      </c>
      <c r="G194" s="33">
        <v>7.0</v>
      </c>
      <c r="H194" s="33">
        <v>7.0</v>
      </c>
      <c r="I194" s="41"/>
      <c r="J194" s="35"/>
      <c r="K194" s="35"/>
      <c r="L194" s="35"/>
      <c r="M194" s="35"/>
      <c r="N194" s="35"/>
      <c r="O194" s="35"/>
      <c r="P194" s="35"/>
      <c r="Q194" s="35"/>
      <c r="R194" s="35"/>
      <c r="S194" s="35"/>
      <c r="T194" s="35"/>
      <c r="U194" s="42"/>
      <c r="V194" s="42"/>
      <c r="W194" s="42"/>
      <c r="X194" s="42"/>
      <c r="Y194" s="42"/>
      <c r="Z194" s="42"/>
      <c r="AA194" s="42"/>
      <c r="AB194" s="42"/>
    </row>
    <row r="195">
      <c r="A195" s="39">
        <v>1704.0</v>
      </c>
      <c r="B195" s="40" t="s">
        <v>52</v>
      </c>
      <c r="C195" s="35" t="s">
        <v>356</v>
      </c>
      <c r="D195" s="35" t="s">
        <v>359</v>
      </c>
      <c r="E195" s="33">
        <v>7.0</v>
      </c>
      <c r="F195" s="33">
        <v>7.0</v>
      </c>
      <c r="G195" s="33">
        <v>7.0</v>
      </c>
      <c r="H195" s="33">
        <v>7.0</v>
      </c>
      <c r="I195" s="41"/>
      <c r="J195" s="35"/>
      <c r="K195" s="35"/>
      <c r="L195" s="35"/>
      <c r="M195" s="35"/>
      <c r="N195" s="35"/>
      <c r="O195" s="35"/>
      <c r="P195" s="35"/>
      <c r="Q195" s="35"/>
      <c r="R195" s="35"/>
      <c r="S195" s="35"/>
      <c r="T195" s="35"/>
      <c r="U195" s="42"/>
      <c r="V195" s="42"/>
      <c r="W195" s="42"/>
      <c r="X195" s="42"/>
      <c r="Y195" s="42"/>
      <c r="Z195" s="42"/>
      <c r="AA195" s="42"/>
      <c r="AB195" s="42"/>
    </row>
    <row r="196">
      <c r="A196" s="39">
        <v>1704.0</v>
      </c>
      <c r="B196" s="40" t="s">
        <v>54</v>
      </c>
      <c r="C196" s="35" t="s">
        <v>356</v>
      </c>
      <c r="D196" s="35" t="s">
        <v>360</v>
      </c>
      <c r="E196" s="33">
        <v>7.0</v>
      </c>
      <c r="F196" s="33">
        <v>7.0</v>
      </c>
      <c r="G196" s="33">
        <v>7.0</v>
      </c>
      <c r="H196" s="33">
        <v>7.0</v>
      </c>
      <c r="I196" s="41"/>
      <c r="J196" s="35"/>
      <c r="K196" s="35"/>
      <c r="L196" s="35"/>
      <c r="M196" s="35"/>
      <c r="N196" s="35"/>
      <c r="O196" s="35"/>
      <c r="P196" s="35"/>
      <c r="Q196" s="35"/>
      <c r="R196" s="35"/>
      <c r="S196" s="35"/>
      <c r="T196" s="35"/>
      <c r="U196" s="42"/>
      <c r="V196" s="42"/>
      <c r="W196" s="42"/>
      <c r="X196" s="42"/>
      <c r="Y196" s="42"/>
      <c r="Z196" s="42"/>
      <c r="AA196" s="42"/>
      <c r="AB196" s="42"/>
    </row>
    <row r="197">
      <c r="A197" s="39">
        <v>1704.0</v>
      </c>
      <c r="B197" s="40" t="s">
        <v>58</v>
      </c>
      <c r="C197" s="35" t="s">
        <v>356</v>
      </c>
      <c r="D197" s="35" t="s">
        <v>361</v>
      </c>
      <c r="E197" s="33">
        <v>7.0</v>
      </c>
      <c r="F197" s="33">
        <v>7.0</v>
      </c>
      <c r="G197" s="33">
        <v>7.0</v>
      </c>
      <c r="H197" s="33">
        <v>5.0</v>
      </c>
      <c r="I197" s="43" t="s">
        <v>757</v>
      </c>
      <c r="J197" s="35"/>
      <c r="K197" s="35"/>
      <c r="L197" s="35"/>
      <c r="M197" s="35"/>
      <c r="N197" s="35"/>
      <c r="O197" s="35"/>
      <c r="P197" s="35"/>
      <c r="Q197" s="35"/>
      <c r="R197" s="35"/>
      <c r="S197" s="35"/>
      <c r="T197" s="35"/>
      <c r="U197" s="42"/>
      <c r="V197" s="42"/>
      <c r="W197" s="42"/>
      <c r="X197" s="42"/>
      <c r="Y197" s="42"/>
      <c r="Z197" s="42"/>
      <c r="AA197" s="42"/>
      <c r="AB197" s="42"/>
    </row>
    <row r="198">
      <c r="A198" s="39">
        <v>1260.0</v>
      </c>
      <c r="B198" s="40" t="s">
        <v>48</v>
      </c>
      <c r="C198" s="35" t="s">
        <v>363</v>
      </c>
      <c r="D198" s="35" t="s">
        <v>364</v>
      </c>
      <c r="E198" s="33">
        <v>7.0</v>
      </c>
      <c r="F198" s="33">
        <v>7.0</v>
      </c>
      <c r="G198" s="33">
        <v>7.0</v>
      </c>
      <c r="H198" s="33">
        <v>7.0</v>
      </c>
      <c r="I198" s="41"/>
      <c r="J198" s="35"/>
      <c r="K198" s="35"/>
      <c r="L198" s="35"/>
      <c r="M198" s="35"/>
      <c r="N198" s="35"/>
      <c r="O198" s="35"/>
      <c r="P198" s="35"/>
      <c r="Q198" s="35"/>
      <c r="R198" s="35"/>
      <c r="S198" s="35"/>
      <c r="T198" s="35"/>
      <c r="U198" s="42"/>
      <c r="V198" s="42"/>
      <c r="W198" s="42"/>
      <c r="X198" s="42"/>
      <c r="Y198" s="42"/>
      <c r="Z198" s="42"/>
      <c r="AA198" s="42"/>
      <c r="AB198" s="42"/>
    </row>
    <row r="199">
      <c r="A199" s="39">
        <v>1260.0</v>
      </c>
      <c r="B199" s="40" t="s">
        <v>52</v>
      </c>
      <c r="C199" s="35" t="s">
        <v>363</v>
      </c>
      <c r="D199" s="35" t="s">
        <v>365</v>
      </c>
      <c r="E199" s="33">
        <v>7.0</v>
      </c>
      <c r="F199" s="33">
        <v>7.0</v>
      </c>
      <c r="G199" s="33">
        <v>7.0</v>
      </c>
      <c r="H199" s="33">
        <v>7.0</v>
      </c>
      <c r="I199" s="41"/>
      <c r="J199" s="35"/>
      <c r="K199" s="35"/>
      <c r="L199" s="35"/>
      <c r="M199" s="35"/>
      <c r="N199" s="35"/>
      <c r="O199" s="35"/>
      <c r="P199" s="35"/>
      <c r="Q199" s="35"/>
      <c r="R199" s="35"/>
      <c r="S199" s="35"/>
      <c r="T199" s="35"/>
      <c r="U199" s="42"/>
      <c r="V199" s="42"/>
      <c r="W199" s="42"/>
      <c r="X199" s="42"/>
      <c r="Y199" s="42"/>
      <c r="Z199" s="42"/>
      <c r="AA199" s="42"/>
      <c r="AB199" s="42"/>
    </row>
    <row r="200">
      <c r="A200" s="39">
        <v>1260.0</v>
      </c>
      <c r="B200" s="40" t="s">
        <v>54</v>
      </c>
      <c r="C200" s="35" t="s">
        <v>363</v>
      </c>
      <c r="D200" s="35" t="s">
        <v>366</v>
      </c>
      <c r="E200" s="33">
        <v>7.0</v>
      </c>
      <c r="F200" s="33">
        <v>7.0</v>
      </c>
      <c r="G200" s="33">
        <v>7.0</v>
      </c>
      <c r="H200" s="33">
        <v>7.0</v>
      </c>
      <c r="I200" s="41"/>
      <c r="J200" s="35"/>
      <c r="K200" s="35"/>
      <c r="L200" s="35"/>
      <c r="M200" s="35"/>
      <c r="N200" s="35"/>
      <c r="O200" s="35"/>
      <c r="P200" s="35"/>
      <c r="Q200" s="35"/>
      <c r="R200" s="35"/>
      <c r="S200" s="35"/>
      <c r="T200" s="35"/>
      <c r="U200" s="42"/>
      <c r="V200" s="42"/>
      <c r="W200" s="42"/>
      <c r="X200" s="42"/>
      <c r="Y200" s="42"/>
      <c r="Z200" s="42"/>
      <c r="AA200" s="42"/>
      <c r="AB200" s="42"/>
    </row>
    <row r="201">
      <c r="A201" s="39">
        <v>1260.0</v>
      </c>
      <c r="B201" s="40" t="s">
        <v>58</v>
      </c>
      <c r="C201" s="35" t="s">
        <v>363</v>
      </c>
      <c r="D201" s="35" t="s">
        <v>367</v>
      </c>
      <c r="E201" s="33">
        <v>7.0</v>
      </c>
      <c r="F201" s="33">
        <v>7.0</v>
      </c>
      <c r="G201" s="33">
        <v>7.0</v>
      </c>
      <c r="H201" s="33">
        <v>5.0</v>
      </c>
      <c r="I201" s="43" t="s">
        <v>758</v>
      </c>
      <c r="J201" s="35"/>
      <c r="K201" s="35"/>
      <c r="L201" s="35"/>
      <c r="M201" s="35"/>
      <c r="N201" s="35"/>
      <c r="O201" s="35"/>
      <c r="P201" s="35"/>
      <c r="Q201" s="35"/>
      <c r="R201" s="35"/>
      <c r="S201" s="35"/>
      <c r="T201" s="35"/>
      <c r="U201" s="42"/>
      <c r="V201" s="42"/>
      <c r="W201" s="42"/>
      <c r="X201" s="42"/>
      <c r="Y201" s="42"/>
      <c r="Z201" s="42"/>
      <c r="AA201" s="42"/>
      <c r="AB201" s="42"/>
    </row>
    <row r="202">
      <c r="A202" s="39">
        <v>900.0</v>
      </c>
      <c r="B202" s="40" t="s">
        <v>48</v>
      </c>
      <c r="C202" s="35" t="s">
        <v>369</v>
      </c>
      <c r="D202" s="35" t="s">
        <v>370</v>
      </c>
      <c r="E202" s="33">
        <v>7.0</v>
      </c>
      <c r="F202" s="33">
        <v>7.0</v>
      </c>
      <c r="G202" s="33">
        <v>7.0</v>
      </c>
      <c r="H202" s="33">
        <v>7.0</v>
      </c>
      <c r="I202" s="41"/>
      <c r="J202" s="35"/>
      <c r="K202" s="35"/>
      <c r="L202" s="35"/>
      <c r="M202" s="35"/>
      <c r="N202" s="35"/>
      <c r="O202" s="35"/>
      <c r="P202" s="35"/>
      <c r="Q202" s="35"/>
      <c r="R202" s="35"/>
      <c r="S202" s="35"/>
      <c r="T202" s="35"/>
      <c r="U202" s="42"/>
      <c r="V202" s="42"/>
      <c r="W202" s="42"/>
      <c r="X202" s="42"/>
      <c r="Y202" s="42"/>
      <c r="Z202" s="42"/>
      <c r="AA202" s="42"/>
      <c r="AB202" s="42"/>
    </row>
    <row r="203">
      <c r="A203" s="39">
        <v>900.0</v>
      </c>
      <c r="B203" s="40" t="s">
        <v>52</v>
      </c>
      <c r="C203" s="35" t="s">
        <v>369</v>
      </c>
      <c r="D203" s="35" t="s">
        <v>371</v>
      </c>
      <c r="E203" s="33">
        <v>7.0</v>
      </c>
      <c r="F203" s="33">
        <v>7.0</v>
      </c>
      <c r="G203" s="33">
        <v>7.0</v>
      </c>
      <c r="H203" s="33">
        <v>7.0</v>
      </c>
      <c r="I203" s="43" t="s">
        <v>759</v>
      </c>
      <c r="J203" s="35"/>
      <c r="K203" s="35"/>
      <c r="L203" s="35"/>
      <c r="M203" s="35"/>
      <c r="N203" s="35"/>
      <c r="O203" s="35"/>
      <c r="P203" s="35"/>
      <c r="Q203" s="35"/>
      <c r="R203" s="35"/>
      <c r="S203" s="35"/>
      <c r="T203" s="35"/>
      <c r="U203" s="42"/>
      <c r="V203" s="42"/>
      <c r="W203" s="42"/>
      <c r="X203" s="42"/>
      <c r="Y203" s="42"/>
      <c r="Z203" s="42"/>
      <c r="AA203" s="42"/>
      <c r="AB203" s="42"/>
    </row>
    <row r="204">
      <c r="A204" s="39">
        <v>900.0</v>
      </c>
      <c r="B204" s="40" t="s">
        <v>54</v>
      </c>
      <c r="C204" s="35" t="s">
        <v>369</v>
      </c>
      <c r="D204" s="35" t="s">
        <v>372</v>
      </c>
      <c r="E204" s="33">
        <v>7.0</v>
      </c>
      <c r="F204" s="33">
        <v>7.0</v>
      </c>
      <c r="G204" s="33">
        <v>7.0</v>
      </c>
      <c r="H204" s="33">
        <v>7.0</v>
      </c>
      <c r="I204" s="41"/>
      <c r="J204" s="35"/>
      <c r="K204" s="35"/>
      <c r="L204" s="35"/>
      <c r="M204" s="35"/>
      <c r="N204" s="35"/>
      <c r="O204" s="35"/>
      <c r="P204" s="35"/>
      <c r="Q204" s="35"/>
      <c r="R204" s="35"/>
      <c r="S204" s="35"/>
      <c r="T204" s="35"/>
      <c r="U204" s="42"/>
      <c r="V204" s="42"/>
      <c r="W204" s="42"/>
      <c r="X204" s="42"/>
      <c r="Y204" s="42"/>
      <c r="Z204" s="42"/>
      <c r="AA204" s="42"/>
      <c r="AB204" s="42"/>
    </row>
    <row r="205">
      <c r="A205" s="39">
        <v>900.0</v>
      </c>
      <c r="B205" s="40" t="s">
        <v>58</v>
      </c>
      <c r="C205" s="35" t="s">
        <v>369</v>
      </c>
      <c r="D205" s="35" t="s">
        <v>373</v>
      </c>
      <c r="E205" s="33">
        <v>7.0</v>
      </c>
      <c r="F205" s="33">
        <v>7.0</v>
      </c>
      <c r="G205" s="33">
        <v>7.0</v>
      </c>
      <c r="H205" s="33">
        <v>5.0</v>
      </c>
      <c r="I205" s="43" t="s">
        <v>760</v>
      </c>
      <c r="J205" s="35"/>
      <c r="K205" s="35"/>
      <c r="L205" s="35"/>
      <c r="M205" s="35"/>
      <c r="N205" s="35"/>
      <c r="O205" s="35"/>
      <c r="P205" s="35"/>
      <c r="Q205" s="35"/>
      <c r="R205" s="35"/>
      <c r="S205" s="35"/>
      <c r="T205" s="35"/>
      <c r="U205" s="42"/>
      <c r="V205" s="42"/>
      <c r="W205" s="42"/>
      <c r="X205" s="42"/>
      <c r="Y205" s="42"/>
      <c r="Z205" s="42"/>
      <c r="AA205" s="42"/>
      <c r="AB205" s="42"/>
    </row>
    <row r="206">
      <c r="A206" s="39">
        <v>1200.0</v>
      </c>
      <c r="B206" s="40" t="s">
        <v>48</v>
      </c>
      <c r="C206" s="35" t="s">
        <v>375</v>
      </c>
      <c r="D206" s="35" t="s">
        <v>376</v>
      </c>
      <c r="E206" s="33">
        <v>6.0</v>
      </c>
      <c r="F206" s="33">
        <v>6.0</v>
      </c>
      <c r="G206" s="33">
        <v>7.0</v>
      </c>
      <c r="H206" s="33">
        <v>7.0</v>
      </c>
      <c r="I206" s="41"/>
      <c r="J206" s="35"/>
      <c r="K206" s="35"/>
      <c r="L206" s="35"/>
      <c r="M206" s="35"/>
      <c r="N206" s="35"/>
      <c r="O206" s="35"/>
      <c r="P206" s="35"/>
      <c r="Q206" s="35"/>
      <c r="R206" s="35"/>
      <c r="S206" s="35"/>
      <c r="T206" s="35"/>
      <c r="U206" s="42"/>
      <c r="V206" s="42"/>
      <c r="W206" s="42"/>
      <c r="X206" s="42"/>
      <c r="Y206" s="42"/>
      <c r="Z206" s="42"/>
      <c r="AA206" s="42"/>
      <c r="AB206" s="42"/>
    </row>
    <row r="207">
      <c r="A207" s="39">
        <v>1200.0</v>
      </c>
      <c r="B207" s="40" t="s">
        <v>52</v>
      </c>
      <c r="C207" s="35" t="s">
        <v>375</v>
      </c>
      <c r="D207" s="35" t="s">
        <v>377</v>
      </c>
      <c r="E207" s="33">
        <v>7.0</v>
      </c>
      <c r="F207" s="33">
        <v>7.0</v>
      </c>
      <c r="G207" s="33">
        <v>7.0</v>
      </c>
      <c r="H207" s="33">
        <v>7.0</v>
      </c>
      <c r="I207" s="41"/>
      <c r="J207" s="35"/>
      <c r="K207" s="35"/>
      <c r="L207" s="35"/>
      <c r="M207" s="35"/>
      <c r="N207" s="35"/>
      <c r="O207" s="35"/>
      <c r="P207" s="35"/>
      <c r="Q207" s="35"/>
      <c r="R207" s="35"/>
      <c r="S207" s="35"/>
      <c r="T207" s="35"/>
      <c r="U207" s="42"/>
      <c r="V207" s="42"/>
      <c r="W207" s="42"/>
      <c r="X207" s="42"/>
      <c r="Y207" s="42"/>
      <c r="Z207" s="42"/>
      <c r="AA207" s="42"/>
      <c r="AB207" s="42"/>
    </row>
    <row r="208">
      <c r="A208" s="39">
        <v>1200.0</v>
      </c>
      <c r="B208" s="40" t="s">
        <v>54</v>
      </c>
      <c r="C208" s="35" t="s">
        <v>375</v>
      </c>
      <c r="D208" s="35" t="s">
        <v>378</v>
      </c>
      <c r="E208" s="33">
        <v>7.0</v>
      </c>
      <c r="F208" s="33">
        <v>7.0</v>
      </c>
      <c r="G208" s="33">
        <v>7.0</v>
      </c>
      <c r="H208" s="33">
        <v>7.0</v>
      </c>
      <c r="I208" s="41"/>
      <c r="J208" s="35"/>
      <c r="K208" s="35"/>
      <c r="L208" s="35"/>
      <c r="M208" s="35"/>
      <c r="N208" s="35"/>
      <c r="O208" s="35"/>
      <c r="P208" s="35"/>
      <c r="Q208" s="35"/>
      <c r="R208" s="35"/>
      <c r="S208" s="35"/>
      <c r="T208" s="35"/>
      <c r="U208" s="42"/>
      <c r="V208" s="42"/>
      <c r="W208" s="42"/>
      <c r="X208" s="42"/>
      <c r="Y208" s="42"/>
      <c r="Z208" s="42"/>
      <c r="AA208" s="42"/>
      <c r="AB208" s="42"/>
    </row>
    <row r="209">
      <c r="A209" s="39">
        <v>1200.0</v>
      </c>
      <c r="B209" s="40" t="s">
        <v>58</v>
      </c>
      <c r="C209" s="35" t="s">
        <v>375</v>
      </c>
      <c r="D209" s="35" t="s">
        <v>379</v>
      </c>
      <c r="E209" s="33">
        <v>7.0</v>
      </c>
      <c r="F209" s="33">
        <v>7.0</v>
      </c>
      <c r="G209" s="33">
        <v>7.0</v>
      </c>
      <c r="H209" s="33">
        <v>7.0</v>
      </c>
      <c r="I209" s="43" t="s">
        <v>761</v>
      </c>
      <c r="J209" s="35"/>
      <c r="K209" s="35"/>
      <c r="L209" s="35"/>
      <c r="M209" s="35"/>
      <c r="N209" s="35"/>
      <c r="O209" s="35"/>
      <c r="P209" s="35"/>
      <c r="Q209" s="35"/>
      <c r="R209" s="35"/>
      <c r="S209" s="35"/>
      <c r="T209" s="35"/>
      <c r="U209" s="42"/>
      <c r="V209" s="42"/>
      <c r="W209" s="42"/>
      <c r="X209" s="42"/>
      <c r="Y209" s="42"/>
      <c r="Z209" s="42"/>
      <c r="AA209" s="42"/>
      <c r="AB209" s="42"/>
    </row>
    <row r="210">
      <c r="A210" s="39">
        <v>769.0</v>
      </c>
      <c r="B210" s="40" t="s">
        <v>48</v>
      </c>
      <c r="C210" s="35" t="s">
        <v>381</v>
      </c>
      <c r="D210" s="35" t="s">
        <v>382</v>
      </c>
      <c r="E210" s="33">
        <v>7.0</v>
      </c>
      <c r="F210" s="33">
        <v>7.0</v>
      </c>
      <c r="G210" s="33">
        <v>7.0</v>
      </c>
      <c r="H210" s="33">
        <v>7.0</v>
      </c>
      <c r="I210" s="41"/>
      <c r="J210" s="35"/>
      <c r="K210" s="35"/>
      <c r="L210" s="35"/>
      <c r="M210" s="35"/>
      <c r="N210" s="35"/>
      <c r="O210" s="35"/>
      <c r="P210" s="35"/>
      <c r="Q210" s="35"/>
      <c r="R210" s="35"/>
      <c r="S210" s="35"/>
      <c r="T210" s="35"/>
      <c r="U210" s="42"/>
      <c r="V210" s="42"/>
      <c r="W210" s="42"/>
      <c r="X210" s="42"/>
      <c r="Y210" s="42"/>
      <c r="Z210" s="42"/>
      <c r="AA210" s="42"/>
      <c r="AB210" s="42"/>
    </row>
    <row r="211">
      <c r="A211" s="39">
        <v>769.0</v>
      </c>
      <c r="B211" s="40" t="s">
        <v>52</v>
      </c>
      <c r="C211" s="35" t="s">
        <v>381</v>
      </c>
      <c r="D211" s="35" t="s">
        <v>383</v>
      </c>
      <c r="E211" s="33">
        <v>6.0</v>
      </c>
      <c r="F211" s="33">
        <v>7.0</v>
      </c>
      <c r="G211" s="33">
        <v>7.0</v>
      </c>
      <c r="H211" s="33">
        <v>7.0</v>
      </c>
      <c r="I211" s="43" t="s">
        <v>762</v>
      </c>
      <c r="J211" s="35"/>
      <c r="K211" s="35"/>
      <c r="L211" s="35"/>
      <c r="M211" s="35"/>
      <c r="N211" s="35"/>
      <c r="O211" s="35"/>
      <c r="P211" s="35"/>
      <c r="Q211" s="35"/>
      <c r="R211" s="35"/>
      <c r="S211" s="35"/>
      <c r="T211" s="35"/>
      <c r="U211" s="42"/>
      <c r="V211" s="42"/>
      <c r="W211" s="42"/>
      <c r="X211" s="42"/>
      <c r="Y211" s="42"/>
      <c r="Z211" s="42"/>
      <c r="AA211" s="42"/>
      <c r="AB211" s="42"/>
    </row>
    <row r="212">
      <c r="A212" s="39">
        <v>769.0</v>
      </c>
      <c r="B212" s="40" t="s">
        <v>54</v>
      </c>
      <c r="C212" s="35" t="s">
        <v>381</v>
      </c>
      <c r="D212" s="35" t="s">
        <v>384</v>
      </c>
      <c r="E212" s="33">
        <v>7.0</v>
      </c>
      <c r="F212" s="33">
        <v>7.0</v>
      </c>
      <c r="G212" s="33">
        <v>7.0</v>
      </c>
      <c r="H212" s="33">
        <v>7.0</v>
      </c>
      <c r="I212" s="41"/>
      <c r="J212" s="35"/>
      <c r="K212" s="35"/>
      <c r="L212" s="35"/>
      <c r="M212" s="35"/>
      <c r="N212" s="35"/>
      <c r="O212" s="35"/>
      <c r="P212" s="35"/>
      <c r="Q212" s="35"/>
      <c r="R212" s="35"/>
      <c r="S212" s="35"/>
      <c r="T212" s="35"/>
      <c r="U212" s="42"/>
      <c r="V212" s="42"/>
      <c r="W212" s="42"/>
      <c r="X212" s="42"/>
      <c r="Y212" s="42"/>
      <c r="Z212" s="42"/>
      <c r="AA212" s="42"/>
      <c r="AB212" s="42"/>
    </row>
    <row r="213">
      <c r="A213" s="39">
        <v>769.0</v>
      </c>
      <c r="B213" s="40" t="s">
        <v>58</v>
      </c>
      <c r="C213" s="35" t="s">
        <v>381</v>
      </c>
      <c r="D213" s="35" t="s">
        <v>385</v>
      </c>
      <c r="E213" s="33">
        <v>7.0</v>
      </c>
      <c r="F213" s="33">
        <v>7.0</v>
      </c>
      <c r="G213" s="33">
        <v>7.0</v>
      </c>
      <c r="H213" s="33">
        <v>4.0</v>
      </c>
      <c r="I213" s="43" t="s">
        <v>763</v>
      </c>
      <c r="J213" s="35"/>
      <c r="K213" s="35"/>
      <c r="L213" s="35"/>
      <c r="M213" s="35"/>
      <c r="N213" s="35"/>
      <c r="O213" s="35"/>
      <c r="P213" s="35"/>
      <c r="Q213" s="35"/>
      <c r="R213" s="35"/>
      <c r="S213" s="35"/>
      <c r="T213" s="35"/>
      <c r="U213" s="42"/>
      <c r="V213" s="42"/>
      <c r="W213" s="42"/>
      <c r="X213" s="42"/>
      <c r="Y213" s="42"/>
      <c r="Z213" s="42"/>
      <c r="AA213" s="42"/>
      <c r="AB213" s="42"/>
    </row>
    <row r="214">
      <c r="A214" s="39">
        <v>904.0</v>
      </c>
      <c r="B214" s="40" t="s">
        <v>48</v>
      </c>
      <c r="C214" s="35" t="s">
        <v>386</v>
      </c>
      <c r="D214" s="35" t="s">
        <v>387</v>
      </c>
      <c r="E214" s="33">
        <v>5.0</v>
      </c>
      <c r="F214" s="33">
        <v>7.0</v>
      </c>
      <c r="G214" s="33">
        <v>7.0</v>
      </c>
      <c r="H214" s="33">
        <v>7.0</v>
      </c>
      <c r="I214" s="43" t="s">
        <v>764</v>
      </c>
      <c r="J214" s="35"/>
      <c r="K214" s="35"/>
      <c r="L214" s="35"/>
      <c r="M214" s="35"/>
      <c r="N214" s="35"/>
      <c r="O214" s="35"/>
      <c r="P214" s="35"/>
      <c r="Q214" s="35"/>
      <c r="R214" s="35"/>
      <c r="S214" s="35"/>
      <c r="T214" s="35"/>
      <c r="U214" s="42"/>
      <c r="V214" s="42"/>
      <c r="W214" s="42"/>
      <c r="X214" s="42"/>
      <c r="Y214" s="42"/>
      <c r="Z214" s="42"/>
      <c r="AA214" s="42"/>
      <c r="AB214" s="42"/>
    </row>
    <row r="215">
      <c r="A215" s="39">
        <v>904.0</v>
      </c>
      <c r="B215" s="40" t="s">
        <v>52</v>
      </c>
      <c r="C215" s="35" t="s">
        <v>386</v>
      </c>
      <c r="D215" s="35" t="s">
        <v>388</v>
      </c>
      <c r="E215" s="33">
        <v>7.0</v>
      </c>
      <c r="F215" s="33">
        <v>7.0</v>
      </c>
      <c r="G215" s="33">
        <v>7.0</v>
      </c>
      <c r="H215" s="33">
        <v>7.0</v>
      </c>
      <c r="I215" s="41"/>
      <c r="J215" s="35"/>
      <c r="K215" s="35"/>
      <c r="L215" s="35"/>
      <c r="M215" s="35"/>
      <c r="N215" s="35"/>
      <c r="O215" s="35"/>
      <c r="P215" s="35"/>
      <c r="Q215" s="35"/>
      <c r="R215" s="35"/>
      <c r="S215" s="35"/>
      <c r="T215" s="35"/>
      <c r="U215" s="42"/>
      <c r="V215" s="42"/>
      <c r="W215" s="42"/>
      <c r="X215" s="42"/>
      <c r="Y215" s="42"/>
      <c r="Z215" s="42"/>
      <c r="AA215" s="42"/>
      <c r="AB215" s="42"/>
    </row>
    <row r="216">
      <c r="A216" s="39">
        <v>904.0</v>
      </c>
      <c r="B216" s="40" t="s">
        <v>54</v>
      </c>
      <c r="C216" s="35" t="s">
        <v>386</v>
      </c>
      <c r="D216" s="35" t="s">
        <v>389</v>
      </c>
      <c r="E216" s="33">
        <v>7.0</v>
      </c>
      <c r="F216" s="33">
        <v>7.0</v>
      </c>
      <c r="G216" s="33">
        <v>7.0</v>
      </c>
      <c r="H216" s="33">
        <v>7.0</v>
      </c>
      <c r="I216" s="41"/>
      <c r="J216" s="35"/>
      <c r="K216" s="35"/>
      <c r="L216" s="35"/>
      <c r="M216" s="35"/>
      <c r="N216" s="35"/>
      <c r="O216" s="35"/>
      <c r="P216" s="35"/>
      <c r="Q216" s="35"/>
      <c r="R216" s="35"/>
      <c r="S216" s="35"/>
      <c r="T216" s="35"/>
      <c r="U216" s="42"/>
      <c r="V216" s="42"/>
      <c r="W216" s="42"/>
      <c r="X216" s="42"/>
      <c r="Y216" s="42"/>
      <c r="Z216" s="42"/>
      <c r="AA216" s="42"/>
      <c r="AB216" s="42"/>
    </row>
    <row r="217">
      <c r="A217" s="39">
        <v>904.0</v>
      </c>
      <c r="B217" s="40" t="s">
        <v>58</v>
      </c>
      <c r="C217" s="35" t="s">
        <v>386</v>
      </c>
      <c r="D217" s="35" t="s">
        <v>390</v>
      </c>
      <c r="E217" s="33">
        <v>7.0</v>
      </c>
      <c r="F217" s="33">
        <v>7.0</v>
      </c>
      <c r="G217" s="33">
        <v>7.0</v>
      </c>
      <c r="H217" s="33">
        <v>7.0</v>
      </c>
      <c r="I217" s="41"/>
      <c r="J217" s="35"/>
      <c r="K217" s="35"/>
      <c r="L217" s="35"/>
      <c r="M217" s="35"/>
      <c r="N217" s="35"/>
      <c r="O217" s="35"/>
      <c r="P217" s="35"/>
      <c r="Q217" s="35"/>
      <c r="R217" s="35"/>
      <c r="S217" s="35"/>
      <c r="T217" s="35"/>
      <c r="U217" s="42"/>
      <c r="V217" s="42"/>
      <c r="W217" s="42"/>
      <c r="X217" s="42"/>
      <c r="Y217" s="42"/>
      <c r="Z217" s="42"/>
      <c r="AA217" s="42"/>
      <c r="AB217" s="42"/>
    </row>
    <row r="218">
      <c r="A218" s="39">
        <v>1357.0</v>
      </c>
      <c r="B218" s="40" t="s">
        <v>48</v>
      </c>
      <c r="C218" s="35" t="s">
        <v>391</v>
      </c>
      <c r="D218" s="35" t="s">
        <v>392</v>
      </c>
      <c r="E218" s="33">
        <v>7.0</v>
      </c>
      <c r="F218" s="33">
        <v>7.0</v>
      </c>
      <c r="G218" s="33">
        <v>7.0</v>
      </c>
      <c r="H218" s="33">
        <v>7.0</v>
      </c>
      <c r="I218" s="41"/>
      <c r="J218" s="35"/>
      <c r="K218" s="35"/>
      <c r="L218" s="35"/>
      <c r="M218" s="35"/>
      <c r="N218" s="35"/>
      <c r="O218" s="35"/>
      <c r="P218" s="35"/>
      <c r="Q218" s="35"/>
      <c r="R218" s="35"/>
      <c r="S218" s="35"/>
      <c r="T218" s="35"/>
      <c r="U218" s="42"/>
      <c r="V218" s="42"/>
      <c r="W218" s="42"/>
      <c r="X218" s="42"/>
      <c r="Y218" s="42"/>
      <c r="Z218" s="42"/>
      <c r="AA218" s="42"/>
      <c r="AB218" s="42"/>
    </row>
    <row r="219">
      <c r="A219" s="39">
        <v>1357.0</v>
      </c>
      <c r="B219" s="40" t="s">
        <v>52</v>
      </c>
      <c r="C219" s="35" t="s">
        <v>391</v>
      </c>
      <c r="D219" s="35" t="s">
        <v>394</v>
      </c>
      <c r="E219" s="33">
        <v>7.0</v>
      </c>
      <c r="F219" s="33">
        <v>7.0</v>
      </c>
      <c r="G219" s="33">
        <v>7.0</v>
      </c>
      <c r="H219" s="33">
        <v>7.0</v>
      </c>
      <c r="I219" s="41"/>
      <c r="J219" s="35"/>
      <c r="K219" s="35"/>
      <c r="L219" s="35"/>
      <c r="M219" s="35"/>
      <c r="N219" s="35"/>
      <c r="O219" s="35"/>
      <c r="P219" s="35"/>
      <c r="Q219" s="35"/>
      <c r="R219" s="35"/>
      <c r="S219" s="35"/>
      <c r="T219" s="35"/>
      <c r="U219" s="42"/>
      <c r="V219" s="42"/>
      <c r="W219" s="42"/>
      <c r="X219" s="42"/>
      <c r="Y219" s="42"/>
      <c r="Z219" s="42"/>
      <c r="AA219" s="42"/>
      <c r="AB219" s="42"/>
    </row>
    <row r="220">
      <c r="A220" s="39">
        <v>1357.0</v>
      </c>
      <c r="B220" s="40" t="s">
        <v>54</v>
      </c>
      <c r="C220" s="35" t="s">
        <v>391</v>
      </c>
      <c r="D220" s="35" t="s">
        <v>395</v>
      </c>
      <c r="E220" s="33">
        <v>7.0</v>
      </c>
      <c r="F220" s="33">
        <v>7.0</v>
      </c>
      <c r="G220" s="33">
        <v>7.0</v>
      </c>
      <c r="H220" s="33">
        <v>7.0</v>
      </c>
      <c r="I220" s="41"/>
      <c r="J220" s="35"/>
      <c r="K220" s="35"/>
      <c r="L220" s="35"/>
      <c r="M220" s="35"/>
      <c r="N220" s="35"/>
      <c r="O220" s="35"/>
      <c r="P220" s="35"/>
      <c r="Q220" s="35"/>
      <c r="R220" s="35"/>
      <c r="S220" s="35"/>
      <c r="T220" s="35"/>
      <c r="U220" s="42"/>
      <c r="V220" s="42"/>
      <c r="W220" s="42"/>
      <c r="X220" s="42"/>
      <c r="Y220" s="42"/>
      <c r="Z220" s="42"/>
      <c r="AA220" s="42"/>
      <c r="AB220" s="42"/>
    </row>
    <row r="221">
      <c r="A221" s="39">
        <v>1357.0</v>
      </c>
      <c r="B221" s="40" t="s">
        <v>58</v>
      </c>
      <c r="C221" s="35" t="s">
        <v>391</v>
      </c>
      <c r="D221" s="35" t="s">
        <v>396</v>
      </c>
      <c r="E221" s="33">
        <v>7.0</v>
      </c>
      <c r="F221" s="33">
        <v>7.0</v>
      </c>
      <c r="G221" s="33">
        <v>7.0</v>
      </c>
      <c r="H221" s="33">
        <v>7.0</v>
      </c>
      <c r="I221" s="41"/>
      <c r="J221" s="35"/>
      <c r="K221" s="35"/>
      <c r="L221" s="35"/>
      <c r="M221" s="35"/>
      <c r="N221" s="35"/>
      <c r="O221" s="35"/>
      <c r="P221" s="35"/>
      <c r="Q221" s="35"/>
      <c r="R221" s="35"/>
      <c r="S221" s="35"/>
      <c r="T221" s="35"/>
      <c r="U221" s="42"/>
      <c r="V221" s="42"/>
      <c r="W221" s="42"/>
      <c r="X221" s="42"/>
      <c r="Y221" s="42"/>
      <c r="Z221" s="42"/>
      <c r="AA221" s="42"/>
      <c r="AB221" s="42"/>
    </row>
    <row r="222">
      <c r="A222" s="39">
        <v>19.0</v>
      </c>
      <c r="B222" s="40" t="s">
        <v>48</v>
      </c>
      <c r="C222" s="35" t="s">
        <v>397</v>
      </c>
      <c r="D222" s="35" t="s">
        <v>398</v>
      </c>
      <c r="E222" s="33">
        <v>7.0</v>
      </c>
      <c r="F222" s="33">
        <v>7.0</v>
      </c>
      <c r="G222" s="33">
        <v>7.0</v>
      </c>
      <c r="H222" s="33">
        <v>7.0</v>
      </c>
      <c r="I222" s="41"/>
      <c r="J222" s="35"/>
      <c r="K222" s="35"/>
      <c r="L222" s="35"/>
      <c r="M222" s="35"/>
      <c r="N222" s="35"/>
      <c r="O222" s="35"/>
      <c r="P222" s="35"/>
      <c r="Q222" s="35"/>
      <c r="R222" s="35"/>
      <c r="S222" s="35"/>
      <c r="T222" s="35"/>
      <c r="U222" s="42"/>
      <c r="V222" s="42"/>
      <c r="W222" s="42"/>
      <c r="X222" s="42"/>
      <c r="Y222" s="42"/>
      <c r="Z222" s="42"/>
      <c r="AA222" s="42"/>
      <c r="AB222" s="42"/>
    </row>
    <row r="223">
      <c r="A223" s="39">
        <v>19.0</v>
      </c>
      <c r="B223" s="40" t="s">
        <v>52</v>
      </c>
      <c r="C223" s="35" t="s">
        <v>397</v>
      </c>
      <c r="D223" s="35" t="s">
        <v>399</v>
      </c>
      <c r="E223" s="33">
        <v>7.0</v>
      </c>
      <c r="F223" s="33">
        <v>7.0</v>
      </c>
      <c r="G223" s="33">
        <v>7.0</v>
      </c>
      <c r="H223" s="33">
        <v>7.0</v>
      </c>
      <c r="I223" s="41"/>
      <c r="J223" s="35"/>
      <c r="K223" s="35"/>
      <c r="L223" s="35"/>
      <c r="M223" s="35"/>
      <c r="N223" s="35"/>
      <c r="O223" s="35"/>
      <c r="P223" s="35"/>
      <c r="Q223" s="35"/>
      <c r="R223" s="35"/>
      <c r="S223" s="35"/>
      <c r="T223" s="35"/>
      <c r="U223" s="42"/>
      <c r="V223" s="42"/>
      <c r="W223" s="42"/>
      <c r="X223" s="42"/>
      <c r="Y223" s="42"/>
      <c r="Z223" s="42"/>
      <c r="AA223" s="42"/>
      <c r="AB223" s="42"/>
    </row>
    <row r="224">
      <c r="A224" s="39">
        <v>19.0</v>
      </c>
      <c r="B224" s="40" t="s">
        <v>54</v>
      </c>
      <c r="C224" s="35" t="s">
        <v>397</v>
      </c>
      <c r="D224" s="35" t="s">
        <v>400</v>
      </c>
      <c r="E224" s="33">
        <v>7.0</v>
      </c>
      <c r="F224" s="33">
        <v>7.0</v>
      </c>
      <c r="G224" s="33">
        <v>7.0</v>
      </c>
      <c r="H224" s="33">
        <v>7.0</v>
      </c>
      <c r="I224" s="41"/>
      <c r="J224" s="35"/>
      <c r="K224" s="35"/>
      <c r="L224" s="35"/>
      <c r="M224" s="35"/>
      <c r="N224" s="35"/>
      <c r="O224" s="35"/>
      <c r="P224" s="35"/>
      <c r="Q224" s="35"/>
      <c r="R224" s="35"/>
      <c r="S224" s="35"/>
      <c r="T224" s="35"/>
      <c r="U224" s="42"/>
      <c r="V224" s="42"/>
      <c r="W224" s="42"/>
      <c r="X224" s="42"/>
      <c r="Y224" s="42"/>
      <c r="Z224" s="42"/>
      <c r="AA224" s="42"/>
      <c r="AB224" s="42"/>
    </row>
    <row r="225">
      <c r="A225" s="39">
        <v>19.0</v>
      </c>
      <c r="B225" s="40" t="s">
        <v>58</v>
      </c>
      <c r="C225" s="35" t="s">
        <v>397</v>
      </c>
      <c r="D225" s="35" t="s">
        <v>401</v>
      </c>
      <c r="E225" s="33">
        <v>7.0</v>
      </c>
      <c r="F225" s="33">
        <v>7.0</v>
      </c>
      <c r="G225" s="33">
        <v>7.0</v>
      </c>
      <c r="H225" s="33">
        <v>7.0</v>
      </c>
      <c r="I225" s="41"/>
      <c r="J225" s="35"/>
      <c r="K225" s="35"/>
      <c r="L225" s="35"/>
      <c r="M225" s="35"/>
      <c r="N225" s="35"/>
      <c r="O225" s="35"/>
      <c r="P225" s="35"/>
      <c r="Q225" s="35"/>
      <c r="R225" s="35"/>
      <c r="S225" s="35"/>
      <c r="T225" s="35"/>
      <c r="U225" s="42"/>
      <c r="V225" s="42"/>
      <c r="W225" s="42"/>
      <c r="X225" s="42"/>
      <c r="Y225" s="42"/>
      <c r="Z225" s="42"/>
      <c r="AA225" s="42"/>
      <c r="AB225" s="42"/>
    </row>
    <row r="226">
      <c r="A226" s="39">
        <v>1592.0</v>
      </c>
      <c r="B226" s="40" t="s">
        <v>48</v>
      </c>
      <c r="C226" s="35" t="s">
        <v>402</v>
      </c>
      <c r="D226" s="35" t="s">
        <v>403</v>
      </c>
      <c r="E226" s="33">
        <v>7.0</v>
      </c>
      <c r="F226" s="33">
        <v>7.0</v>
      </c>
      <c r="G226" s="33">
        <v>7.0</v>
      </c>
      <c r="H226" s="33">
        <v>7.0</v>
      </c>
      <c r="I226" s="41"/>
      <c r="J226" s="35"/>
      <c r="K226" s="35"/>
      <c r="L226" s="35"/>
      <c r="M226" s="35"/>
      <c r="N226" s="35"/>
      <c r="O226" s="35"/>
      <c r="P226" s="35"/>
      <c r="Q226" s="35"/>
      <c r="R226" s="35"/>
      <c r="S226" s="35"/>
      <c r="T226" s="35"/>
      <c r="U226" s="42"/>
      <c r="V226" s="42"/>
      <c r="W226" s="42"/>
      <c r="X226" s="42"/>
      <c r="Y226" s="42"/>
      <c r="Z226" s="42"/>
      <c r="AA226" s="42"/>
      <c r="AB226" s="42"/>
    </row>
    <row r="227">
      <c r="A227" s="39">
        <v>1592.0</v>
      </c>
      <c r="B227" s="40" t="s">
        <v>52</v>
      </c>
      <c r="C227" s="35" t="s">
        <v>402</v>
      </c>
      <c r="D227" s="35" t="s">
        <v>405</v>
      </c>
      <c r="E227" s="33">
        <v>7.0</v>
      </c>
      <c r="F227" s="33">
        <v>7.0</v>
      </c>
      <c r="G227" s="33">
        <v>7.0</v>
      </c>
      <c r="H227" s="33">
        <v>7.0</v>
      </c>
      <c r="I227" s="41"/>
      <c r="J227" s="35"/>
      <c r="K227" s="35"/>
      <c r="L227" s="35"/>
      <c r="M227" s="35"/>
      <c r="N227" s="35"/>
      <c r="O227" s="35"/>
      <c r="P227" s="35"/>
      <c r="Q227" s="35"/>
      <c r="R227" s="35"/>
      <c r="S227" s="35"/>
      <c r="T227" s="35"/>
      <c r="U227" s="42"/>
      <c r="V227" s="42"/>
      <c r="W227" s="42"/>
      <c r="X227" s="42"/>
      <c r="Y227" s="42"/>
      <c r="Z227" s="42"/>
      <c r="AA227" s="42"/>
      <c r="AB227" s="42"/>
    </row>
    <row r="228">
      <c r="A228" s="39">
        <v>1592.0</v>
      </c>
      <c r="B228" s="40" t="s">
        <v>54</v>
      </c>
      <c r="C228" s="35" t="s">
        <v>402</v>
      </c>
      <c r="D228" s="35" t="s">
        <v>406</v>
      </c>
      <c r="E228" s="33">
        <v>7.0</v>
      </c>
      <c r="F228" s="33">
        <v>7.0</v>
      </c>
      <c r="G228" s="33">
        <v>7.0</v>
      </c>
      <c r="H228" s="33">
        <v>7.0</v>
      </c>
      <c r="I228" s="41"/>
      <c r="J228" s="35"/>
      <c r="K228" s="35"/>
      <c r="L228" s="35"/>
      <c r="M228" s="35"/>
      <c r="N228" s="35"/>
      <c r="O228" s="35"/>
      <c r="P228" s="35"/>
      <c r="Q228" s="35"/>
      <c r="R228" s="35"/>
      <c r="S228" s="35"/>
      <c r="T228" s="35"/>
      <c r="U228" s="42"/>
      <c r="V228" s="42"/>
      <c r="W228" s="42"/>
      <c r="X228" s="42"/>
      <c r="Y228" s="42"/>
      <c r="Z228" s="42"/>
      <c r="AA228" s="42"/>
      <c r="AB228" s="42"/>
    </row>
    <row r="229">
      <c r="A229" s="39">
        <v>1592.0</v>
      </c>
      <c r="B229" s="40" t="s">
        <v>58</v>
      </c>
      <c r="C229" s="35" t="s">
        <v>402</v>
      </c>
      <c r="D229" s="35" t="s">
        <v>407</v>
      </c>
      <c r="E229" s="33">
        <v>7.0</v>
      </c>
      <c r="F229" s="33">
        <v>7.0</v>
      </c>
      <c r="G229" s="33">
        <v>7.0</v>
      </c>
      <c r="H229" s="33">
        <v>7.0</v>
      </c>
      <c r="I229" s="41"/>
      <c r="J229" s="35"/>
      <c r="K229" s="35"/>
      <c r="L229" s="35"/>
      <c r="M229" s="35"/>
      <c r="N229" s="35"/>
      <c r="O229" s="35"/>
      <c r="P229" s="35"/>
      <c r="Q229" s="35"/>
      <c r="R229" s="35"/>
      <c r="S229" s="35"/>
      <c r="T229" s="35"/>
      <c r="U229" s="42"/>
      <c r="V229" s="42"/>
      <c r="W229" s="42"/>
      <c r="X229" s="42"/>
      <c r="Y229" s="42"/>
      <c r="Z229" s="42"/>
      <c r="AA229" s="42"/>
      <c r="AB229" s="42"/>
    </row>
    <row r="230">
      <c r="A230" s="39">
        <v>1505.0</v>
      </c>
      <c r="B230" s="40" t="s">
        <v>48</v>
      </c>
      <c r="C230" s="35" t="s">
        <v>408</v>
      </c>
      <c r="D230" s="35" t="s">
        <v>409</v>
      </c>
      <c r="E230" s="33">
        <v>7.0</v>
      </c>
      <c r="F230" s="33">
        <v>7.0</v>
      </c>
      <c r="G230" s="33">
        <v>7.0</v>
      </c>
      <c r="H230" s="33">
        <v>7.0</v>
      </c>
      <c r="I230" s="41"/>
      <c r="J230" s="35"/>
      <c r="K230" s="35"/>
      <c r="L230" s="35"/>
      <c r="M230" s="35"/>
      <c r="N230" s="35"/>
      <c r="O230" s="35"/>
      <c r="P230" s="35"/>
      <c r="Q230" s="35"/>
      <c r="R230" s="35"/>
      <c r="S230" s="35"/>
      <c r="T230" s="35"/>
      <c r="U230" s="42"/>
      <c r="V230" s="42"/>
      <c r="W230" s="42"/>
      <c r="X230" s="42"/>
      <c r="Y230" s="42"/>
      <c r="Z230" s="42"/>
      <c r="AA230" s="42"/>
      <c r="AB230" s="42"/>
    </row>
    <row r="231">
      <c r="A231" s="39">
        <v>1505.0</v>
      </c>
      <c r="B231" s="40" t="s">
        <v>52</v>
      </c>
      <c r="C231" s="35" t="s">
        <v>408</v>
      </c>
      <c r="D231" s="35" t="s">
        <v>410</v>
      </c>
      <c r="E231" s="33">
        <v>7.0</v>
      </c>
      <c r="F231" s="33">
        <v>7.0</v>
      </c>
      <c r="G231" s="33">
        <v>7.0</v>
      </c>
      <c r="H231" s="33">
        <v>7.0</v>
      </c>
      <c r="I231" s="41"/>
      <c r="J231" s="35"/>
      <c r="K231" s="35"/>
      <c r="L231" s="35"/>
      <c r="M231" s="35"/>
      <c r="N231" s="35"/>
      <c r="O231" s="35"/>
      <c r="P231" s="35"/>
      <c r="Q231" s="35"/>
      <c r="R231" s="35"/>
      <c r="S231" s="35"/>
      <c r="T231" s="35"/>
      <c r="U231" s="42"/>
      <c r="V231" s="42"/>
      <c r="W231" s="42"/>
      <c r="X231" s="42"/>
      <c r="Y231" s="42"/>
      <c r="Z231" s="42"/>
      <c r="AA231" s="42"/>
      <c r="AB231" s="42"/>
    </row>
    <row r="232">
      <c r="A232" s="39">
        <v>1505.0</v>
      </c>
      <c r="B232" s="40" t="s">
        <v>54</v>
      </c>
      <c r="C232" s="35" t="s">
        <v>408</v>
      </c>
      <c r="D232" s="35" t="s">
        <v>410</v>
      </c>
      <c r="E232" s="33">
        <v>7.0</v>
      </c>
      <c r="F232" s="33">
        <v>7.0</v>
      </c>
      <c r="G232" s="33">
        <v>7.0</v>
      </c>
      <c r="H232" s="33">
        <v>7.0</v>
      </c>
      <c r="I232" s="41"/>
      <c r="J232" s="35"/>
      <c r="K232" s="35"/>
      <c r="L232" s="35"/>
      <c r="M232" s="35"/>
      <c r="N232" s="35"/>
      <c r="O232" s="35"/>
      <c r="P232" s="35"/>
      <c r="Q232" s="35"/>
      <c r="R232" s="35"/>
      <c r="S232" s="35"/>
      <c r="T232" s="35"/>
      <c r="U232" s="42"/>
      <c r="V232" s="42"/>
      <c r="W232" s="42"/>
      <c r="X232" s="42"/>
      <c r="Y232" s="42"/>
      <c r="Z232" s="42"/>
      <c r="AA232" s="42"/>
      <c r="AB232" s="42"/>
    </row>
    <row r="233">
      <c r="A233" s="39">
        <v>1505.0</v>
      </c>
      <c r="B233" s="40" t="s">
        <v>58</v>
      </c>
      <c r="C233" s="35" t="s">
        <v>408</v>
      </c>
      <c r="D233" s="35" t="s">
        <v>411</v>
      </c>
      <c r="E233" s="33">
        <v>7.0</v>
      </c>
      <c r="F233" s="33">
        <v>7.0</v>
      </c>
      <c r="G233" s="33">
        <v>7.0</v>
      </c>
      <c r="H233" s="33">
        <v>7.0</v>
      </c>
      <c r="I233" s="41"/>
      <c r="J233" s="35"/>
      <c r="K233" s="35"/>
      <c r="L233" s="35"/>
      <c r="M233" s="35"/>
      <c r="N233" s="35"/>
      <c r="O233" s="35"/>
      <c r="P233" s="35"/>
      <c r="Q233" s="35"/>
      <c r="R233" s="35"/>
      <c r="S233" s="35"/>
      <c r="T233" s="35"/>
      <c r="U233" s="42"/>
      <c r="V233" s="42"/>
      <c r="W233" s="42"/>
      <c r="X233" s="42"/>
      <c r="Y233" s="42"/>
      <c r="Z233" s="42"/>
      <c r="AA233" s="42"/>
      <c r="AB233" s="42"/>
    </row>
    <row r="234">
      <c r="A234" s="39">
        <v>896.0</v>
      </c>
      <c r="B234" s="40" t="s">
        <v>48</v>
      </c>
      <c r="C234" s="35" t="s">
        <v>412</v>
      </c>
      <c r="D234" s="35" t="s">
        <v>413</v>
      </c>
      <c r="E234" s="33">
        <v>6.0</v>
      </c>
      <c r="F234" s="33">
        <v>7.0</v>
      </c>
      <c r="G234" s="33">
        <v>7.0</v>
      </c>
      <c r="H234" s="33">
        <v>7.0</v>
      </c>
      <c r="I234" s="43" t="s">
        <v>765</v>
      </c>
      <c r="J234" s="35"/>
      <c r="K234" s="35"/>
      <c r="L234" s="35"/>
      <c r="M234" s="35"/>
      <c r="N234" s="35"/>
      <c r="O234" s="35"/>
      <c r="P234" s="35"/>
      <c r="Q234" s="35"/>
      <c r="R234" s="35"/>
      <c r="S234" s="35"/>
      <c r="T234" s="35"/>
      <c r="U234" s="42"/>
      <c r="V234" s="42"/>
      <c r="W234" s="42"/>
      <c r="X234" s="42"/>
      <c r="Y234" s="42"/>
      <c r="Z234" s="42"/>
      <c r="AA234" s="42"/>
      <c r="AB234" s="42"/>
    </row>
    <row r="235">
      <c r="A235" s="39">
        <v>896.0</v>
      </c>
      <c r="B235" s="40" t="s">
        <v>52</v>
      </c>
      <c r="C235" s="35" t="s">
        <v>412</v>
      </c>
      <c r="D235" s="35" t="s">
        <v>415</v>
      </c>
      <c r="E235" s="33">
        <v>7.0</v>
      </c>
      <c r="F235" s="33">
        <v>7.0</v>
      </c>
      <c r="G235" s="33">
        <v>7.0</v>
      </c>
      <c r="H235" s="33">
        <v>7.0</v>
      </c>
      <c r="I235" s="41"/>
      <c r="J235" s="35"/>
      <c r="K235" s="35"/>
      <c r="L235" s="35"/>
      <c r="M235" s="35"/>
      <c r="N235" s="35"/>
      <c r="O235" s="35"/>
      <c r="P235" s="35"/>
      <c r="Q235" s="35"/>
      <c r="R235" s="35"/>
      <c r="S235" s="35"/>
      <c r="T235" s="35"/>
      <c r="U235" s="42"/>
      <c r="V235" s="42"/>
      <c r="W235" s="42"/>
      <c r="X235" s="42"/>
      <c r="Y235" s="42"/>
      <c r="Z235" s="42"/>
      <c r="AA235" s="42"/>
      <c r="AB235" s="42"/>
    </row>
    <row r="236">
      <c r="A236" s="39">
        <v>896.0</v>
      </c>
      <c r="B236" s="40" t="s">
        <v>54</v>
      </c>
      <c r="C236" s="35" t="s">
        <v>412</v>
      </c>
      <c r="D236" s="35" t="s">
        <v>415</v>
      </c>
      <c r="E236" s="33">
        <v>7.0</v>
      </c>
      <c r="F236" s="33">
        <v>7.0</v>
      </c>
      <c r="G236" s="33">
        <v>7.0</v>
      </c>
      <c r="H236" s="33">
        <v>7.0</v>
      </c>
      <c r="I236" s="41"/>
      <c r="J236" s="35"/>
      <c r="K236" s="35"/>
      <c r="L236" s="35"/>
      <c r="M236" s="35"/>
      <c r="N236" s="35"/>
      <c r="O236" s="35"/>
      <c r="P236" s="35"/>
      <c r="Q236" s="35"/>
      <c r="R236" s="35"/>
      <c r="S236" s="35"/>
      <c r="T236" s="35"/>
      <c r="U236" s="42"/>
      <c r="V236" s="42"/>
      <c r="W236" s="42"/>
      <c r="X236" s="42"/>
      <c r="Y236" s="42"/>
      <c r="Z236" s="42"/>
      <c r="AA236" s="42"/>
      <c r="AB236" s="42"/>
    </row>
    <row r="237">
      <c r="A237" s="39">
        <v>896.0</v>
      </c>
      <c r="B237" s="40" t="s">
        <v>58</v>
      </c>
      <c r="C237" s="35" t="s">
        <v>412</v>
      </c>
      <c r="D237" s="35" t="s">
        <v>416</v>
      </c>
      <c r="E237" s="33">
        <v>7.0</v>
      </c>
      <c r="F237" s="33">
        <v>7.0</v>
      </c>
      <c r="G237" s="33">
        <v>7.0</v>
      </c>
      <c r="H237" s="33">
        <v>7.0</v>
      </c>
      <c r="I237" s="41"/>
      <c r="J237" s="35"/>
      <c r="K237" s="35"/>
      <c r="L237" s="35"/>
      <c r="M237" s="35"/>
      <c r="N237" s="35"/>
      <c r="O237" s="35"/>
      <c r="P237" s="35"/>
      <c r="Q237" s="35"/>
      <c r="R237" s="35"/>
      <c r="S237" s="35"/>
      <c r="T237" s="35"/>
      <c r="U237" s="42"/>
      <c r="V237" s="42"/>
      <c r="W237" s="42"/>
      <c r="X237" s="42"/>
      <c r="Y237" s="42"/>
      <c r="Z237" s="42"/>
      <c r="AA237" s="42"/>
      <c r="AB237" s="42"/>
    </row>
    <row r="238">
      <c r="A238" s="39">
        <v>1437.0</v>
      </c>
      <c r="B238" s="40" t="s">
        <v>48</v>
      </c>
      <c r="C238" s="35" t="s">
        <v>417</v>
      </c>
      <c r="D238" s="35" t="s">
        <v>418</v>
      </c>
      <c r="E238" s="33">
        <v>6.0</v>
      </c>
      <c r="F238" s="33">
        <v>7.0</v>
      </c>
      <c r="G238" s="33">
        <v>7.0</v>
      </c>
      <c r="H238" s="33">
        <v>7.0</v>
      </c>
      <c r="I238" s="41"/>
      <c r="J238" s="35"/>
      <c r="K238" s="35"/>
      <c r="L238" s="35"/>
      <c r="M238" s="35"/>
      <c r="N238" s="35"/>
      <c r="O238" s="35"/>
      <c r="P238" s="35"/>
      <c r="Q238" s="35"/>
      <c r="R238" s="35"/>
      <c r="S238" s="35"/>
      <c r="T238" s="35"/>
      <c r="U238" s="42"/>
      <c r="V238" s="42"/>
      <c r="W238" s="42"/>
      <c r="X238" s="42"/>
      <c r="Y238" s="42"/>
      <c r="Z238" s="42"/>
      <c r="AA238" s="42"/>
      <c r="AB238" s="42"/>
    </row>
    <row r="239">
      <c r="A239" s="39">
        <v>1437.0</v>
      </c>
      <c r="B239" s="40" t="s">
        <v>52</v>
      </c>
      <c r="C239" s="35" t="s">
        <v>417</v>
      </c>
      <c r="D239" s="35" t="s">
        <v>420</v>
      </c>
      <c r="E239" s="33">
        <v>7.0</v>
      </c>
      <c r="F239" s="33">
        <v>7.0</v>
      </c>
      <c r="G239" s="33">
        <v>7.0</v>
      </c>
      <c r="H239" s="33">
        <v>6.0</v>
      </c>
      <c r="I239" s="43" t="s">
        <v>766</v>
      </c>
      <c r="J239" s="35"/>
      <c r="K239" s="35"/>
      <c r="L239" s="35"/>
      <c r="M239" s="35"/>
      <c r="N239" s="35"/>
      <c r="O239" s="35"/>
      <c r="P239" s="35"/>
      <c r="Q239" s="35"/>
      <c r="R239" s="35"/>
      <c r="S239" s="35"/>
      <c r="T239" s="35"/>
      <c r="U239" s="42"/>
      <c r="V239" s="42"/>
      <c r="W239" s="42"/>
      <c r="X239" s="42"/>
      <c r="Y239" s="42"/>
      <c r="Z239" s="42"/>
      <c r="AA239" s="42"/>
      <c r="AB239" s="42"/>
    </row>
    <row r="240">
      <c r="A240" s="39">
        <v>1437.0</v>
      </c>
      <c r="B240" s="40" t="s">
        <v>54</v>
      </c>
      <c r="C240" s="35" t="s">
        <v>417</v>
      </c>
      <c r="D240" s="35" t="s">
        <v>421</v>
      </c>
      <c r="E240" s="33">
        <v>7.0</v>
      </c>
      <c r="F240" s="33">
        <v>7.0</v>
      </c>
      <c r="G240" s="33">
        <v>7.0</v>
      </c>
      <c r="H240" s="33">
        <v>6.0</v>
      </c>
      <c r="I240" s="43" t="s">
        <v>766</v>
      </c>
      <c r="J240" s="35"/>
      <c r="K240" s="35"/>
      <c r="L240" s="35"/>
      <c r="M240" s="35"/>
      <c r="N240" s="35"/>
      <c r="O240" s="35"/>
      <c r="P240" s="35"/>
      <c r="Q240" s="35"/>
      <c r="R240" s="35"/>
      <c r="S240" s="35"/>
      <c r="T240" s="35"/>
      <c r="U240" s="42"/>
      <c r="V240" s="42"/>
      <c r="W240" s="42"/>
      <c r="X240" s="42"/>
      <c r="Y240" s="42"/>
      <c r="Z240" s="42"/>
      <c r="AA240" s="42"/>
      <c r="AB240" s="42"/>
    </row>
    <row r="241">
      <c r="A241" s="39">
        <v>1437.0</v>
      </c>
      <c r="B241" s="40" t="s">
        <v>58</v>
      </c>
      <c r="C241" s="35" t="s">
        <v>417</v>
      </c>
      <c r="D241" s="35" t="s">
        <v>422</v>
      </c>
      <c r="E241" s="33">
        <v>7.0</v>
      </c>
      <c r="F241" s="33">
        <v>7.0</v>
      </c>
      <c r="G241" s="33">
        <v>7.0</v>
      </c>
      <c r="H241" s="33">
        <v>4.0</v>
      </c>
      <c r="I241" s="43" t="s">
        <v>767</v>
      </c>
      <c r="J241" s="35"/>
      <c r="K241" s="35"/>
      <c r="L241" s="35"/>
      <c r="M241" s="35"/>
      <c r="N241" s="35"/>
      <c r="O241" s="35"/>
      <c r="P241" s="35"/>
      <c r="Q241" s="35"/>
      <c r="R241" s="35"/>
      <c r="S241" s="35"/>
      <c r="T241" s="35"/>
      <c r="U241" s="42"/>
      <c r="V241" s="42"/>
      <c r="W241" s="42"/>
      <c r="X241" s="42"/>
      <c r="Y241" s="42"/>
      <c r="Z241" s="42"/>
      <c r="AA241" s="42"/>
      <c r="AB241" s="42"/>
    </row>
    <row r="242">
      <c r="A242" s="39">
        <v>1161.0</v>
      </c>
      <c r="B242" s="40" t="s">
        <v>48</v>
      </c>
      <c r="C242" s="35" t="s">
        <v>424</v>
      </c>
      <c r="D242" s="35" t="s">
        <v>425</v>
      </c>
      <c r="E242" s="33">
        <v>7.0</v>
      </c>
      <c r="F242" s="33">
        <v>7.0</v>
      </c>
      <c r="G242" s="33">
        <v>7.0</v>
      </c>
      <c r="H242" s="33">
        <v>7.0</v>
      </c>
      <c r="I242" s="41"/>
      <c r="J242" s="35"/>
      <c r="K242" s="35"/>
      <c r="L242" s="35"/>
      <c r="M242" s="35"/>
      <c r="N242" s="35"/>
      <c r="O242" s="35"/>
      <c r="P242" s="35"/>
      <c r="Q242" s="35"/>
      <c r="R242" s="35"/>
      <c r="S242" s="35"/>
      <c r="T242" s="35"/>
      <c r="U242" s="42"/>
      <c r="V242" s="42"/>
      <c r="W242" s="42"/>
      <c r="X242" s="42"/>
      <c r="Y242" s="42"/>
      <c r="Z242" s="42"/>
      <c r="AA242" s="42"/>
      <c r="AB242" s="42"/>
    </row>
    <row r="243">
      <c r="A243" s="39">
        <v>1161.0</v>
      </c>
      <c r="B243" s="40" t="s">
        <v>52</v>
      </c>
      <c r="C243" s="35" t="s">
        <v>424</v>
      </c>
      <c r="D243" s="35" t="s">
        <v>427</v>
      </c>
      <c r="E243" s="33">
        <v>7.0</v>
      </c>
      <c r="F243" s="33">
        <v>7.0</v>
      </c>
      <c r="G243" s="33">
        <v>7.0</v>
      </c>
      <c r="H243" s="33">
        <v>7.0</v>
      </c>
      <c r="I243" s="41"/>
      <c r="J243" s="35"/>
      <c r="K243" s="35"/>
      <c r="L243" s="35"/>
      <c r="M243" s="35"/>
      <c r="N243" s="35"/>
      <c r="O243" s="35"/>
      <c r="P243" s="35"/>
      <c r="Q243" s="35"/>
      <c r="R243" s="35"/>
      <c r="S243" s="35"/>
      <c r="T243" s="35"/>
      <c r="U243" s="42"/>
      <c r="V243" s="42"/>
      <c r="W243" s="42"/>
      <c r="X243" s="42"/>
      <c r="Y243" s="42"/>
      <c r="Z243" s="42"/>
      <c r="AA243" s="42"/>
      <c r="AB243" s="42"/>
    </row>
    <row r="244">
      <c r="A244" s="39">
        <v>1161.0</v>
      </c>
      <c r="B244" s="40" t="s">
        <v>54</v>
      </c>
      <c r="C244" s="35" t="s">
        <v>424</v>
      </c>
      <c r="D244" s="35" t="s">
        <v>428</v>
      </c>
      <c r="E244" s="33">
        <v>7.0</v>
      </c>
      <c r="F244" s="33">
        <v>7.0</v>
      </c>
      <c r="G244" s="33">
        <v>7.0</v>
      </c>
      <c r="H244" s="33">
        <v>7.0</v>
      </c>
      <c r="I244" s="41"/>
      <c r="J244" s="35"/>
      <c r="K244" s="35"/>
      <c r="L244" s="35"/>
      <c r="M244" s="35"/>
      <c r="N244" s="35"/>
      <c r="O244" s="35"/>
      <c r="P244" s="35"/>
      <c r="Q244" s="35"/>
      <c r="R244" s="35"/>
      <c r="S244" s="35"/>
      <c r="T244" s="35"/>
      <c r="U244" s="42"/>
      <c r="V244" s="42"/>
      <c r="W244" s="42"/>
      <c r="X244" s="42"/>
      <c r="Y244" s="42"/>
      <c r="Z244" s="42"/>
      <c r="AA244" s="42"/>
      <c r="AB244" s="42"/>
    </row>
    <row r="245">
      <c r="A245" s="39">
        <v>1161.0</v>
      </c>
      <c r="B245" s="40" t="s">
        <v>58</v>
      </c>
      <c r="C245" s="35" t="s">
        <v>424</v>
      </c>
      <c r="D245" s="35" t="s">
        <v>429</v>
      </c>
      <c r="E245" s="33">
        <v>7.0</v>
      </c>
      <c r="F245" s="33">
        <v>7.0</v>
      </c>
      <c r="G245" s="33">
        <v>7.0</v>
      </c>
      <c r="H245" s="33">
        <v>4.0</v>
      </c>
      <c r="I245" s="43" t="s">
        <v>768</v>
      </c>
      <c r="J245" s="35"/>
      <c r="K245" s="35"/>
      <c r="L245" s="35"/>
      <c r="M245" s="35"/>
      <c r="N245" s="35"/>
      <c r="O245" s="35"/>
      <c r="P245" s="35"/>
      <c r="Q245" s="35"/>
      <c r="R245" s="35"/>
      <c r="S245" s="35"/>
      <c r="T245" s="35"/>
      <c r="U245" s="42"/>
      <c r="V245" s="42"/>
      <c r="W245" s="42"/>
      <c r="X245" s="42"/>
      <c r="Y245" s="42"/>
      <c r="Z245" s="42"/>
      <c r="AA245" s="42"/>
      <c r="AB245" s="42"/>
    </row>
    <row r="246">
      <c r="A246" s="39">
        <v>1224.0</v>
      </c>
      <c r="B246" s="40" t="s">
        <v>48</v>
      </c>
      <c r="C246" s="35" t="s">
        <v>431</v>
      </c>
      <c r="D246" s="35" t="s">
        <v>432</v>
      </c>
      <c r="E246" s="33">
        <v>7.0</v>
      </c>
      <c r="F246" s="33">
        <v>7.0</v>
      </c>
      <c r="G246" s="33">
        <v>7.0</v>
      </c>
      <c r="H246" s="33">
        <v>7.0</v>
      </c>
      <c r="I246" s="41"/>
      <c r="J246" s="35"/>
      <c r="K246" s="35"/>
      <c r="L246" s="35"/>
      <c r="M246" s="35"/>
      <c r="N246" s="35"/>
      <c r="O246" s="35"/>
      <c r="P246" s="35"/>
      <c r="Q246" s="35"/>
      <c r="R246" s="35"/>
      <c r="S246" s="35"/>
      <c r="T246" s="35"/>
      <c r="U246" s="42"/>
      <c r="V246" s="42"/>
      <c r="W246" s="42"/>
      <c r="X246" s="42"/>
      <c r="Y246" s="42"/>
      <c r="Z246" s="42"/>
      <c r="AA246" s="42"/>
      <c r="AB246" s="42"/>
    </row>
    <row r="247">
      <c r="A247" s="39">
        <v>1224.0</v>
      </c>
      <c r="B247" s="40" t="s">
        <v>52</v>
      </c>
      <c r="C247" s="35" t="s">
        <v>431</v>
      </c>
      <c r="D247" s="35" t="s">
        <v>433</v>
      </c>
      <c r="E247" s="33">
        <v>7.0</v>
      </c>
      <c r="F247" s="33">
        <v>7.0</v>
      </c>
      <c r="G247" s="33">
        <v>7.0</v>
      </c>
      <c r="H247" s="33">
        <v>7.0</v>
      </c>
      <c r="I247" s="41"/>
      <c r="J247" s="35"/>
      <c r="K247" s="35"/>
      <c r="L247" s="35"/>
      <c r="M247" s="35"/>
      <c r="N247" s="35"/>
      <c r="O247" s="35"/>
      <c r="P247" s="35"/>
      <c r="Q247" s="35"/>
      <c r="R247" s="35"/>
      <c r="S247" s="35"/>
      <c r="T247" s="35"/>
      <c r="U247" s="42"/>
      <c r="V247" s="42"/>
      <c r="W247" s="42"/>
      <c r="X247" s="42"/>
      <c r="Y247" s="42"/>
      <c r="Z247" s="42"/>
      <c r="AA247" s="42"/>
      <c r="AB247" s="42"/>
    </row>
    <row r="248">
      <c r="A248" s="39">
        <v>1224.0</v>
      </c>
      <c r="B248" s="40" t="s">
        <v>54</v>
      </c>
      <c r="C248" s="35" t="s">
        <v>431</v>
      </c>
      <c r="D248" s="35" t="s">
        <v>433</v>
      </c>
      <c r="E248" s="33">
        <v>7.0</v>
      </c>
      <c r="F248" s="33">
        <v>7.0</v>
      </c>
      <c r="G248" s="33">
        <v>7.0</v>
      </c>
      <c r="H248" s="33">
        <v>7.0</v>
      </c>
      <c r="I248" s="41"/>
      <c r="J248" s="35"/>
      <c r="K248" s="35"/>
      <c r="L248" s="35"/>
      <c r="M248" s="35"/>
      <c r="N248" s="35"/>
      <c r="O248" s="35"/>
      <c r="P248" s="35"/>
      <c r="Q248" s="35"/>
      <c r="R248" s="35"/>
      <c r="S248" s="35"/>
      <c r="T248" s="35"/>
      <c r="U248" s="42"/>
      <c r="V248" s="42"/>
      <c r="W248" s="42"/>
      <c r="X248" s="42"/>
      <c r="Y248" s="42"/>
      <c r="Z248" s="42"/>
      <c r="AA248" s="42"/>
      <c r="AB248" s="42"/>
    </row>
    <row r="249">
      <c r="A249" s="39">
        <v>1224.0</v>
      </c>
      <c r="B249" s="40" t="s">
        <v>58</v>
      </c>
      <c r="C249" s="35" t="s">
        <v>431</v>
      </c>
      <c r="D249" s="35" t="s">
        <v>434</v>
      </c>
      <c r="E249" s="33">
        <v>7.0</v>
      </c>
      <c r="F249" s="33">
        <v>7.0</v>
      </c>
      <c r="G249" s="33">
        <v>7.0</v>
      </c>
      <c r="H249" s="33">
        <v>4.0</v>
      </c>
      <c r="I249" s="43" t="s">
        <v>651</v>
      </c>
      <c r="J249" s="35"/>
      <c r="K249" s="35"/>
      <c r="L249" s="35"/>
      <c r="M249" s="35"/>
      <c r="N249" s="35"/>
      <c r="O249" s="35"/>
      <c r="P249" s="35"/>
      <c r="Q249" s="35"/>
      <c r="R249" s="35"/>
      <c r="S249" s="35"/>
      <c r="T249" s="35"/>
      <c r="U249" s="42"/>
      <c r="V249" s="42"/>
      <c r="W249" s="42"/>
      <c r="X249" s="42"/>
      <c r="Y249" s="42"/>
      <c r="Z249" s="42"/>
      <c r="AA249" s="42"/>
      <c r="AB249" s="42"/>
    </row>
    <row r="250">
      <c r="A250" s="39">
        <v>274.0</v>
      </c>
      <c r="B250" s="40" t="s">
        <v>48</v>
      </c>
      <c r="C250" s="35" t="s">
        <v>435</v>
      </c>
      <c r="D250" s="35" t="s">
        <v>436</v>
      </c>
      <c r="E250" s="33">
        <v>7.0</v>
      </c>
      <c r="F250" s="33">
        <v>7.0</v>
      </c>
      <c r="G250" s="33">
        <v>7.0</v>
      </c>
      <c r="H250" s="33">
        <v>7.0</v>
      </c>
      <c r="I250" s="41"/>
      <c r="J250" s="35"/>
      <c r="K250" s="35"/>
      <c r="L250" s="35"/>
      <c r="M250" s="35"/>
      <c r="N250" s="35"/>
      <c r="O250" s="35"/>
      <c r="P250" s="35"/>
      <c r="Q250" s="35"/>
      <c r="R250" s="35"/>
      <c r="S250" s="35"/>
      <c r="T250" s="35"/>
      <c r="U250" s="42"/>
      <c r="V250" s="42"/>
      <c r="W250" s="42"/>
      <c r="X250" s="42"/>
      <c r="Y250" s="42"/>
      <c r="Z250" s="42"/>
      <c r="AA250" s="42"/>
      <c r="AB250" s="42"/>
    </row>
    <row r="251">
      <c r="A251" s="39">
        <v>274.0</v>
      </c>
      <c r="B251" s="40" t="s">
        <v>52</v>
      </c>
      <c r="C251" s="35" t="s">
        <v>435</v>
      </c>
      <c r="D251" s="35" t="s">
        <v>437</v>
      </c>
      <c r="E251" s="33">
        <v>7.0</v>
      </c>
      <c r="F251" s="33">
        <v>7.0</v>
      </c>
      <c r="G251" s="33">
        <v>7.0</v>
      </c>
      <c r="H251" s="33">
        <v>7.0</v>
      </c>
      <c r="I251" s="41"/>
      <c r="J251" s="35"/>
      <c r="K251" s="35"/>
      <c r="L251" s="35"/>
      <c r="M251" s="35"/>
      <c r="N251" s="35"/>
      <c r="O251" s="35"/>
      <c r="P251" s="35"/>
      <c r="Q251" s="35"/>
      <c r="R251" s="35"/>
      <c r="S251" s="35"/>
      <c r="T251" s="35"/>
      <c r="U251" s="42"/>
      <c r="V251" s="42"/>
      <c r="W251" s="42"/>
      <c r="X251" s="42"/>
      <c r="Y251" s="42"/>
      <c r="Z251" s="42"/>
      <c r="AA251" s="42"/>
      <c r="AB251" s="42"/>
    </row>
    <row r="252">
      <c r="A252" s="39">
        <v>274.0</v>
      </c>
      <c r="B252" s="40" t="s">
        <v>54</v>
      </c>
      <c r="C252" s="35" t="s">
        <v>435</v>
      </c>
      <c r="D252" s="35" t="s">
        <v>438</v>
      </c>
      <c r="E252" s="33">
        <v>7.0</v>
      </c>
      <c r="F252" s="33">
        <v>7.0</v>
      </c>
      <c r="G252" s="33">
        <v>7.0</v>
      </c>
      <c r="H252" s="33">
        <v>7.0</v>
      </c>
      <c r="I252" s="41"/>
      <c r="J252" s="35"/>
      <c r="K252" s="35"/>
      <c r="L252" s="35"/>
      <c r="M252" s="35"/>
      <c r="N252" s="35"/>
      <c r="O252" s="35"/>
      <c r="P252" s="35"/>
      <c r="Q252" s="35"/>
      <c r="R252" s="35"/>
      <c r="S252" s="35"/>
      <c r="T252" s="35"/>
      <c r="U252" s="42"/>
      <c r="V252" s="42"/>
      <c r="W252" s="42"/>
      <c r="X252" s="42"/>
      <c r="Y252" s="42"/>
      <c r="Z252" s="42"/>
      <c r="AA252" s="42"/>
      <c r="AB252" s="42"/>
    </row>
    <row r="253">
      <c r="A253" s="39">
        <v>274.0</v>
      </c>
      <c r="B253" s="40" t="s">
        <v>58</v>
      </c>
      <c r="C253" s="35" t="s">
        <v>435</v>
      </c>
      <c r="D253" s="35" t="s">
        <v>439</v>
      </c>
      <c r="E253" s="33">
        <v>7.0</v>
      </c>
      <c r="F253" s="33">
        <v>7.0</v>
      </c>
      <c r="G253" s="33">
        <v>7.0</v>
      </c>
      <c r="H253" s="33">
        <v>7.0</v>
      </c>
      <c r="I253" s="41"/>
      <c r="J253" s="35"/>
      <c r="K253" s="35"/>
      <c r="L253" s="35"/>
      <c r="M253" s="35"/>
      <c r="N253" s="35"/>
      <c r="O253" s="35"/>
      <c r="P253" s="35"/>
      <c r="Q253" s="35"/>
      <c r="R253" s="35"/>
      <c r="S253" s="35"/>
      <c r="T253" s="35"/>
      <c r="U253" s="42"/>
      <c r="V253" s="42"/>
      <c r="W253" s="42"/>
      <c r="X253" s="42"/>
      <c r="Y253" s="42"/>
      <c r="Z253" s="42"/>
      <c r="AA253" s="42"/>
      <c r="AB253" s="42"/>
    </row>
    <row r="254">
      <c r="A254" s="39">
        <v>1250.0</v>
      </c>
      <c r="B254" s="40" t="s">
        <v>48</v>
      </c>
      <c r="C254" s="35" t="s">
        <v>440</v>
      </c>
      <c r="D254" s="35" t="s">
        <v>441</v>
      </c>
      <c r="E254" s="33">
        <v>5.0</v>
      </c>
      <c r="F254" s="33">
        <v>7.0</v>
      </c>
      <c r="G254" s="33">
        <v>7.0</v>
      </c>
      <c r="H254" s="33">
        <v>7.0</v>
      </c>
      <c r="I254" s="41"/>
      <c r="J254" s="35"/>
      <c r="K254" s="35"/>
      <c r="L254" s="35"/>
      <c r="M254" s="35"/>
      <c r="N254" s="35"/>
      <c r="O254" s="35"/>
      <c r="P254" s="35"/>
      <c r="Q254" s="35"/>
      <c r="R254" s="35"/>
      <c r="S254" s="35"/>
      <c r="T254" s="35"/>
      <c r="U254" s="42"/>
      <c r="V254" s="42"/>
      <c r="W254" s="42"/>
      <c r="X254" s="42"/>
      <c r="Y254" s="42"/>
      <c r="Z254" s="42"/>
      <c r="AA254" s="42"/>
      <c r="AB254" s="42"/>
    </row>
    <row r="255">
      <c r="A255" s="39">
        <v>1250.0</v>
      </c>
      <c r="B255" s="40" t="s">
        <v>52</v>
      </c>
      <c r="C255" s="35" t="s">
        <v>440</v>
      </c>
      <c r="D255" s="35" t="s">
        <v>64</v>
      </c>
      <c r="E255" s="33">
        <v>7.0</v>
      </c>
      <c r="F255" s="33">
        <v>7.0</v>
      </c>
      <c r="G255" s="33">
        <v>7.0</v>
      </c>
      <c r="H255" s="33">
        <v>7.0</v>
      </c>
      <c r="I255" s="41"/>
      <c r="J255" s="35"/>
      <c r="K255" s="35"/>
      <c r="L255" s="35"/>
      <c r="M255" s="35"/>
      <c r="N255" s="35"/>
      <c r="O255" s="35"/>
      <c r="P255" s="35"/>
      <c r="Q255" s="35"/>
      <c r="R255" s="35"/>
      <c r="S255" s="35"/>
      <c r="T255" s="35"/>
      <c r="U255" s="42"/>
      <c r="V255" s="42"/>
      <c r="W255" s="42"/>
      <c r="X255" s="42"/>
      <c r="Y255" s="42"/>
      <c r="Z255" s="42"/>
      <c r="AA255" s="42"/>
      <c r="AB255" s="42"/>
    </row>
    <row r="256">
      <c r="A256" s="39">
        <v>1250.0</v>
      </c>
      <c r="B256" s="40" t="s">
        <v>54</v>
      </c>
      <c r="C256" s="35" t="s">
        <v>440</v>
      </c>
      <c r="D256" s="35" t="s">
        <v>65</v>
      </c>
      <c r="E256" s="33">
        <v>7.0</v>
      </c>
      <c r="F256" s="33">
        <v>7.0</v>
      </c>
      <c r="G256" s="33">
        <v>7.0</v>
      </c>
      <c r="H256" s="33">
        <v>7.0</v>
      </c>
      <c r="I256" s="41"/>
      <c r="J256" s="35"/>
      <c r="K256" s="35"/>
      <c r="L256" s="35"/>
      <c r="M256" s="35"/>
      <c r="N256" s="35"/>
      <c r="O256" s="35"/>
      <c r="P256" s="35"/>
      <c r="Q256" s="35"/>
      <c r="R256" s="35"/>
      <c r="S256" s="35"/>
      <c r="T256" s="35"/>
      <c r="U256" s="42"/>
      <c r="V256" s="42"/>
      <c r="W256" s="42"/>
      <c r="X256" s="42"/>
      <c r="Y256" s="42"/>
      <c r="Z256" s="42"/>
      <c r="AA256" s="42"/>
      <c r="AB256" s="42"/>
    </row>
    <row r="257">
      <c r="A257" s="39">
        <v>1250.0</v>
      </c>
      <c r="B257" s="40" t="s">
        <v>58</v>
      </c>
      <c r="C257" s="35" t="s">
        <v>440</v>
      </c>
      <c r="D257" s="35" t="s">
        <v>68</v>
      </c>
      <c r="E257" s="33">
        <v>7.0</v>
      </c>
      <c r="F257" s="33">
        <v>7.0</v>
      </c>
      <c r="G257" s="33">
        <v>7.0</v>
      </c>
      <c r="H257" s="33">
        <v>5.0</v>
      </c>
      <c r="I257" s="43" t="s">
        <v>769</v>
      </c>
      <c r="J257" s="35"/>
      <c r="K257" s="35"/>
      <c r="L257" s="35"/>
      <c r="M257" s="35"/>
      <c r="N257" s="35"/>
      <c r="O257" s="35"/>
      <c r="P257" s="35"/>
      <c r="Q257" s="35"/>
      <c r="R257" s="35"/>
      <c r="S257" s="35"/>
      <c r="T257" s="35"/>
      <c r="U257" s="42"/>
      <c r="V257" s="42"/>
      <c r="W257" s="42"/>
      <c r="X257" s="42"/>
      <c r="Y257" s="42"/>
      <c r="Z257" s="42"/>
      <c r="AA257" s="42"/>
      <c r="AB257" s="42"/>
    </row>
    <row r="258">
      <c r="A258" s="39">
        <v>323.0</v>
      </c>
      <c r="B258" s="40" t="s">
        <v>48</v>
      </c>
      <c r="C258" s="35" t="s">
        <v>442</v>
      </c>
      <c r="D258" s="35" t="s">
        <v>443</v>
      </c>
      <c r="E258" s="33">
        <v>7.0</v>
      </c>
      <c r="F258" s="33">
        <v>7.0</v>
      </c>
      <c r="G258" s="33">
        <v>7.0</v>
      </c>
      <c r="H258" s="33">
        <v>7.0</v>
      </c>
      <c r="I258" s="41"/>
      <c r="J258" s="35"/>
      <c r="K258" s="35"/>
      <c r="L258" s="35"/>
      <c r="M258" s="35"/>
      <c r="N258" s="35"/>
      <c r="O258" s="35"/>
      <c r="P258" s="35"/>
      <c r="Q258" s="35"/>
      <c r="R258" s="35"/>
      <c r="S258" s="35"/>
      <c r="T258" s="35"/>
      <c r="U258" s="42"/>
      <c r="V258" s="42"/>
      <c r="W258" s="42"/>
      <c r="X258" s="42"/>
      <c r="Y258" s="42"/>
      <c r="Z258" s="42"/>
      <c r="AA258" s="42"/>
      <c r="AB258" s="42"/>
    </row>
    <row r="259">
      <c r="A259" s="39">
        <v>323.0</v>
      </c>
      <c r="B259" s="40" t="s">
        <v>52</v>
      </c>
      <c r="C259" s="35" t="s">
        <v>442</v>
      </c>
      <c r="D259" s="35" t="s">
        <v>444</v>
      </c>
      <c r="E259" s="33">
        <v>7.0</v>
      </c>
      <c r="F259" s="33">
        <v>7.0</v>
      </c>
      <c r="G259" s="33">
        <v>7.0</v>
      </c>
      <c r="H259" s="33">
        <v>7.0</v>
      </c>
      <c r="I259" s="41"/>
      <c r="J259" s="35"/>
      <c r="K259" s="35"/>
      <c r="L259" s="35"/>
      <c r="M259" s="35"/>
      <c r="N259" s="35"/>
      <c r="O259" s="35"/>
      <c r="P259" s="35"/>
      <c r="Q259" s="35"/>
      <c r="R259" s="35"/>
      <c r="S259" s="35"/>
      <c r="T259" s="35"/>
      <c r="U259" s="42"/>
      <c r="V259" s="42"/>
      <c r="W259" s="42"/>
      <c r="X259" s="42"/>
      <c r="Y259" s="42"/>
      <c r="Z259" s="42"/>
      <c r="AA259" s="42"/>
      <c r="AB259" s="42"/>
    </row>
    <row r="260">
      <c r="A260" s="39">
        <v>323.0</v>
      </c>
      <c r="B260" s="40" t="s">
        <v>54</v>
      </c>
      <c r="C260" s="35" t="s">
        <v>442</v>
      </c>
      <c r="D260" s="35" t="s">
        <v>445</v>
      </c>
      <c r="E260" s="33">
        <v>7.0</v>
      </c>
      <c r="F260" s="33">
        <v>7.0</v>
      </c>
      <c r="G260" s="33">
        <v>7.0</v>
      </c>
      <c r="H260" s="33">
        <v>7.0</v>
      </c>
      <c r="I260" s="41"/>
      <c r="J260" s="35"/>
      <c r="K260" s="35"/>
      <c r="L260" s="35"/>
      <c r="M260" s="35"/>
      <c r="N260" s="35"/>
      <c r="O260" s="35"/>
      <c r="P260" s="35"/>
      <c r="Q260" s="35"/>
      <c r="R260" s="35"/>
      <c r="S260" s="35"/>
      <c r="T260" s="35"/>
      <c r="U260" s="42"/>
      <c r="V260" s="42"/>
      <c r="W260" s="42"/>
      <c r="X260" s="42"/>
      <c r="Y260" s="42"/>
      <c r="Z260" s="42"/>
      <c r="AA260" s="42"/>
      <c r="AB260" s="42"/>
    </row>
    <row r="261">
      <c r="A261" s="39">
        <v>323.0</v>
      </c>
      <c r="B261" s="40" t="s">
        <v>58</v>
      </c>
      <c r="C261" s="35" t="s">
        <v>442</v>
      </c>
      <c r="D261" s="35" t="s">
        <v>446</v>
      </c>
      <c r="E261" s="33">
        <v>7.0</v>
      </c>
      <c r="F261" s="33">
        <v>7.0</v>
      </c>
      <c r="G261" s="33">
        <v>7.0</v>
      </c>
      <c r="H261" s="33">
        <v>4.0</v>
      </c>
      <c r="I261" s="41"/>
      <c r="J261" s="35"/>
      <c r="K261" s="35"/>
      <c r="L261" s="35"/>
      <c r="M261" s="35"/>
      <c r="N261" s="35"/>
      <c r="O261" s="35"/>
      <c r="P261" s="35"/>
      <c r="Q261" s="35"/>
      <c r="R261" s="35"/>
      <c r="S261" s="35"/>
      <c r="T261" s="35"/>
      <c r="U261" s="42"/>
      <c r="V261" s="42"/>
      <c r="W261" s="42"/>
      <c r="X261" s="42"/>
      <c r="Y261" s="42"/>
      <c r="Z261" s="42"/>
      <c r="AA261" s="42"/>
      <c r="AB261" s="42"/>
    </row>
    <row r="262">
      <c r="A262" s="39">
        <v>1727.0</v>
      </c>
      <c r="B262" s="40" t="s">
        <v>48</v>
      </c>
      <c r="C262" s="35" t="s">
        <v>448</v>
      </c>
      <c r="D262" s="35" t="s">
        <v>449</v>
      </c>
      <c r="E262" s="33">
        <v>7.0</v>
      </c>
      <c r="F262" s="33">
        <v>7.0</v>
      </c>
      <c r="G262" s="33">
        <v>7.0</v>
      </c>
      <c r="H262" s="33">
        <v>7.0</v>
      </c>
      <c r="I262" s="41"/>
      <c r="J262" s="35"/>
      <c r="K262" s="35"/>
      <c r="L262" s="35"/>
      <c r="M262" s="35"/>
      <c r="N262" s="35"/>
      <c r="O262" s="35"/>
      <c r="P262" s="35"/>
      <c r="Q262" s="35"/>
      <c r="R262" s="35"/>
      <c r="S262" s="35"/>
      <c r="T262" s="35"/>
      <c r="U262" s="42"/>
      <c r="V262" s="42"/>
      <c r="W262" s="42"/>
      <c r="X262" s="42"/>
      <c r="Y262" s="42"/>
      <c r="Z262" s="42"/>
      <c r="AA262" s="42"/>
      <c r="AB262" s="42"/>
    </row>
    <row r="263">
      <c r="A263" s="39">
        <v>1727.0</v>
      </c>
      <c r="B263" s="40" t="s">
        <v>52</v>
      </c>
      <c r="C263" s="35" t="s">
        <v>448</v>
      </c>
      <c r="D263" s="35" t="s">
        <v>450</v>
      </c>
      <c r="E263" s="33">
        <v>7.0</v>
      </c>
      <c r="F263" s="33">
        <v>7.0</v>
      </c>
      <c r="G263" s="33">
        <v>7.0</v>
      </c>
      <c r="H263" s="33">
        <v>7.0</v>
      </c>
      <c r="I263" s="41"/>
      <c r="J263" s="35"/>
      <c r="K263" s="35"/>
      <c r="L263" s="35"/>
      <c r="M263" s="35"/>
      <c r="N263" s="35"/>
      <c r="O263" s="35"/>
      <c r="P263" s="35"/>
      <c r="Q263" s="35"/>
      <c r="R263" s="35"/>
      <c r="S263" s="35"/>
      <c r="T263" s="35"/>
      <c r="U263" s="42"/>
      <c r="V263" s="42"/>
      <c r="W263" s="42"/>
      <c r="X263" s="42"/>
      <c r="Y263" s="42"/>
      <c r="Z263" s="42"/>
      <c r="AA263" s="42"/>
      <c r="AB263" s="42"/>
    </row>
    <row r="264">
      <c r="A264" s="39">
        <v>1727.0</v>
      </c>
      <c r="B264" s="40" t="s">
        <v>54</v>
      </c>
      <c r="C264" s="35" t="s">
        <v>448</v>
      </c>
      <c r="D264" s="35" t="s">
        <v>451</v>
      </c>
      <c r="E264" s="33">
        <v>7.0</v>
      </c>
      <c r="F264" s="33">
        <v>7.0</v>
      </c>
      <c r="G264" s="33">
        <v>7.0</v>
      </c>
      <c r="H264" s="33">
        <v>7.0</v>
      </c>
      <c r="I264" s="41"/>
      <c r="J264" s="35"/>
      <c r="K264" s="35"/>
      <c r="L264" s="35"/>
      <c r="M264" s="35"/>
      <c r="N264" s="35"/>
      <c r="O264" s="35"/>
      <c r="P264" s="35"/>
      <c r="Q264" s="35"/>
      <c r="R264" s="35"/>
      <c r="S264" s="35"/>
      <c r="T264" s="35"/>
      <c r="U264" s="42"/>
      <c r="V264" s="42"/>
      <c r="W264" s="42"/>
      <c r="X264" s="42"/>
      <c r="Y264" s="42"/>
      <c r="Z264" s="42"/>
      <c r="AA264" s="42"/>
      <c r="AB264" s="42"/>
    </row>
    <row r="265">
      <c r="A265" s="39">
        <v>1727.0</v>
      </c>
      <c r="B265" s="40" t="s">
        <v>58</v>
      </c>
      <c r="C265" s="35" t="s">
        <v>448</v>
      </c>
      <c r="D265" s="35" t="s">
        <v>452</v>
      </c>
      <c r="E265" s="33">
        <v>7.0</v>
      </c>
      <c r="F265" s="33">
        <v>7.0</v>
      </c>
      <c r="G265" s="33">
        <v>7.0</v>
      </c>
      <c r="H265" s="33">
        <v>7.0</v>
      </c>
      <c r="I265" s="41"/>
      <c r="J265" s="35"/>
      <c r="K265" s="35"/>
      <c r="L265" s="35"/>
      <c r="M265" s="35"/>
      <c r="N265" s="35"/>
      <c r="O265" s="35"/>
      <c r="P265" s="35"/>
      <c r="Q265" s="35"/>
      <c r="R265" s="35"/>
      <c r="S265" s="35"/>
      <c r="T265" s="35"/>
      <c r="U265" s="42"/>
      <c r="V265" s="42"/>
      <c r="W265" s="42"/>
      <c r="X265" s="42"/>
      <c r="Y265" s="42"/>
      <c r="Z265" s="42"/>
      <c r="AA265" s="42"/>
      <c r="AB265" s="42"/>
    </row>
    <row r="266">
      <c r="A266" s="39">
        <v>285.0</v>
      </c>
      <c r="B266" s="40" t="s">
        <v>48</v>
      </c>
      <c r="C266" s="35" t="s">
        <v>453</v>
      </c>
      <c r="D266" s="35" t="s">
        <v>454</v>
      </c>
      <c r="E266" s="33">
        <v>7.0</v>
      </c>
      <c r="F266" s="33">
        <v>7.0</v>
      </c>
      <c r="G266" s="33">
        <v>7.0</v>
      </c>
      <c r="H266" s="33">
        <v>7.0</v>
      </c>
      <c r="I266" s="41"/>
      <c r="J266" s="35"/>
      <c r="K266" s="35"/>
      <c r="L266" s="35"/>
      <c r="M266" s="35"/>
      <c r="N266" s="35"/>
      <c r="O266" s="35"/>
      <c r="P266" s="35"/>
      <c r="Q266" s="35"/>
      <c r="R266" s="35"/>
      <c r="S266" s="35"/>
      <c r="T266" s="35"/>
      <c r="U266" s="42"/>
      <c r="V266" s="42"/>
      <c r="W266" s="42"/>
      <c r="X266" s="42"/>
      <c r="Y266" s="42"/>
      <c r="Z266" s="42"/>
      <c r="AA266" s="42"/>
      <c r="AB266" s="42"/>
    </row>
    <row r="267">
      <c r="A267" s="39">
        <v>285.0</v>
      </c>
      <c r="B267" s="40" t="s">
        <v>52</v>
      </c>
      <c r="C267" s="35" t="s">
        <v>453</v>
      </c>
      <c r="D267" s="35" t="s">
        <v>456</v>
      </c>
      <c r="E267" s="33">
        <v>7.0</v>
      </c>
      <c r="F267" s="33">
        <v>7.0</v>
      </c>
      <c r="G267" s="33">
        <v>7.0</v>
      </c>
      <c r="H267" s="33">
        <v>7.0</v>
      </c>
      <c r="I267" s="41"/>
      <c r="J267" s="35"/>
      <c r="K267" s="35"/>
      <c r="L267" s="35"/>
      <c r="M267" s="35"/>
      <c r="N267" s="35"/>
      <c r="O267" s="35"/>
      <c r="P267" s="35"/>
      <c r="Q267" s="35"/>
      <c r="R267" s="35"/>
      <c r="S267" s="35"/>
      <c r="T267" s="35"/>
      <c r="U267" s="42"/>
      <c r="V267" s="42"/>
      <c r="W267" s="42"/>
      <c r="X267" s="42"/>
      <c r="Y267" s="42"/>
      <c r="Z267" s="42"/>
      <c r="AA267" s="42"/>
      <c r="AB267" s="42"/>
    </row>
    <row r="268">
      <c r="A268" s="39">
        <v>285.0</v>
      </c>
      <c r="B268" s="40" t="s">
        <v>54</v>
      </c>
      <c r="C268" s="35" t="s">
        <v>453</v>
      </c>
      <c r="D268" s="35" t="s">
        <v>457</v>
      </c>
      <c r="E268" s="33">
        <v>7.0</v>
      </c>
      <c r="F268" s="33">
        <v>7.0</v>
      </c>
      <c r="G268" s="33">
        <v>7.0</v>
      </c>
      <c r="H268" s="33">
        <v>7.0</v>
      </c>
      <c r="I268" s="41"/>
      <c r="J268" s="35"/>
      <c r="K268" s="35"/>
      <c r="L268" s="35"/>
      <c r="M268" s="35"/>
      <c r="N268" s="35"/>
      <c r="O268" s="35"/>
      <c r="P268" s="35"/>
      <c r="Q268" s="35"/>
      <c r="R268" s="35"/>
      <c r="S268" s="35"/>
      <c r="T268" s="35"/>
      <c r="U268" s="42"/>
      <c r="V268" s="42"/>
      <c r="W268" s="42"/>
      <c r="X268" s="42"/>
      <c r="Y268" s="42"/>
      <c r="Z268" s="42"/>
      <c r="AA268" s="42"/>
      <c r="AB268" s="42"/>
    </row>
    <row r="269">
      <c r="A269" s="39">
        <v>285.0</v>
      </c>
      <c r="B269" s="40" t="s">
        <v>58</v>
      </c>
      <c r="C269" s="35" t="s">
        <v>453</v>
      </c>
      <c r="D269" s="35" t="s">
        <v>458</v>
      </c>
      <c r="E269" s="33">
        <v>7.0</v>
      </c>
      <c r="F269" s="33">
        <v>7.0</v>
      </c>
      <c r="G269" s="33">
        <v>7.0</v>
      </c>
      <c r="H269" s="33">
        <v>7.0</v>
      </c>
      <c r="I269" s="41"/>
      <c r="J269" s="35"/>
      <c r="K269" s="35"/>
      <c r="L269" s="35"/>
      <c r="M269" s="35"/>
      <c r="N269" s="35"/>
      <c r="O269" s="35"/>
      <c r="P269" s="35"/>
      <c r="Q269" s="35"/>
      <c r="R269" s="35"/>
      <c r="S269" s="35"/>
      <c r="T269" s="35"/>
      <c r="U269" s="42"/>
      <c r="V269" s="42"/>
      <c r="W269" s="42"/>
      <c r="X269" s="42"/>
      <c r="Y269" s="42"/>
      <c r="Z269" s="42"/>
      <c r="AA269" s="42"/>
      <c r="AB269" s="42"/>
    </row>
    <row r="270">
      <c r="A270" s="39">
        <v>1386.0</v>
      </c>
      <c r="B270" s="40" t="s">
        <v>48</v>
      </c>
      <c r="C270" s="35" t="s">
        <v>459</v>
      </c>
      <c r="D270" s="35" t="s">
        <v>460</v>
      </c>
      <c r="E270" s="33">
        <v>7.0</v>
      </c>
      <c r="F270" s="33">
        <v>7.0</v>
      </c>
      <c r="G270" s="33">
        <v>7.0</v>
      </c>
      <c r="H270" s="33">
        <v>7.0</v>
      </c>
      <c r="I270" s="41"/>
      <c r="J270" s="35"/>
      <c r="K270" s="35"/>
      <c r="L270" s="35"/>
      <c r="M270" s="35"/>
      <c r="N270" s="35"/>
      <c r="O270" s="35"/>
      <c r="P270" s="35"/>
      <c r="Q270" s="35"/>
      <c r="R270" s="35"/>
      <c r="S270" s="35"/>
      <c r="T270" s="35"/>
      <c r="U270" s="42"/>
      <c r="V270" s="42"/>
      <c r="W270" s="42"/>
      <c r="X270" s="42"/>
      <c r="Y270" s="42"/>
      <c r="Z270" s="42"/>
      <c r="AA270" s="42"/>
      <c r="AB270" s="42"/>
    </row>
    <row r="271">
      <c r="A271" s="39">
        <v>1386.0</v>
      </c>
      <c r="B271" s="40" t="s">
        <v>52</v>
      </c>
      <c r="C271" s="35" t="s">
        <v>459</v>
      </c>
      <c r="D271" s="35" t="s">
        <v>461</v>
      </c>
      <c r="E271" s="33">
        <v>7.0</v>
      </c>
      <c r="F271" s="33">
        <v>7.0</v>
      </c>
      <c r="G271" s="33">
        <v>7.0</v>
      </c>
      <c r="H271" s="33">
        <v>7.0</v>
      </c>
      <c r="I271" s="41"/>
      <c r="J271" s="35"/>
      <c r="K271" s="35"/>
      <c r="L271" s="35"/>
      <c r="M271" s="35"/>
      <c r="N271" s="35"/>
      <c r="O271" s="35"/>
      <c r="P271" s="35"/>
      <c r="Q271" s="35"/>
      <c r="R271" s="35"/>
      <c r="S271" s="35"/>
      <c r="T271" s="35"/>
      <c r="U271" s="42"/>
      <c r="V271" s="42"/>
      <c r="W271" s="42"/>
      <c r="X271" s="42"/>
      <c r="Y271" s="42"/>
      <c r="Z271" s="42"/>
      <c r="AA271" s="42"/>
      <c r="AB271" s="42"/>
    </row>
    <row r="272">
      <c r="A272" s="39">
        <v>1386.0</v>
      </c>
      <c r="B272" s="40" t="s">
        <v>54</v>
      </c>
      <c r="C272" s="35" t="s">
        <v>459</v>
      </c>
      <c r="D272" s="35" t="s">
        <v>462</v>
      </c>
      <c r="E272" s="33">
        <v>7.0</v>
      </c>
      <c r="F272" s="33">
        <v>7.0</v>
      </c>
      <c r="G272" s="33">
        <v>7.0</v>
      </c>
      <c r="H272" s="33">
        <v>7.0</v>
      </c>
      <c r="I272" s="41"/>
      <c r="J272" s="35"/>
      <c r="K272" s="35"/>
      <c r="L272" s="35"/>
      <c r="M272" s="35"/>
      <c r="N272" s="35"/>
      <c r="O272" s="35"/>
      <c r="P272" s="35"/>
      <c r="Q272" s="35"/>
      <c r="R272" s="35"/>
      <c r="S272" s="35"/>
      <c r="T272" s="35"/>
      <c r="U272" s="42"/>
      <c r="V272" s="42"/>
      <c r="W272" s="42"/>
      <c r="X272" s="42"/>
      <c r="Y272" s="42"/>
      <c r="Z272" s="42"/>
      <c r="AA272" s="42"/>
      <c r="AB272" s="42"/>
    </row>
    <row r="273">
      <c r="A273" s="39">
        <v>1386.0</v>
      </c>
      <c r="B273" s="40" t="s">
        <v>58</v>
      </c>
      <c r="C273" s="35" t="s">
        <v>459</v>
      </c>
      <c r="D273" s="35" t="s">
        <v>463</v>
      </c>
      <c r="E273" s="33">
        <v>7.0</v>
      </c>
      <c r="F273" s="33">
        <v>7.0</v>
      </c>
      <c r="G273" s="33">
        <v>7.0</v>
      </c>
      <c r="H273" s="33">
        <v>7.0</v>
      </c>
      <c r="I273" s="41"/>
      <c r="J273" s="35"/>
      <c r="K273" s="35"/>
      <c r="L273" s="35"/>
      <c r="M273" s="35"/>
      <c r="N273" s="35"/>
      <c r="O273" s="35"/>
      <c r="P273" s="35"/>
      <c r="Q273" s="35"/>
      <c r="R273" s="35"/>
      <c r="S273" s="35"/>
      <c r="T273" s="35"/>
      <c r="U273" s="42"/>
      <c r="V273" s="42"/>
      <c r="W273" s="42"/>
      <c r="X273" s="42"/>
      <c r="Y273" s="42"/>
      <c r="Z273" s="42"/>
      <c r="AA273" s="42"/>
      <c r="AB273" s="42"/>
    </row>
    <row r="274">
      <c r="A274" s="39">
        <v>37.0</v>
      </c>
      <c r="B274" s="40" t="s">
        <v>48</v>
      </c>
      <c r="C274" s="35" t="s">
        <v>464</v>
      </c>
      <c r="D274" s="35" t="s">
        <v>465</v>
      </c>
      <c r="E274" s="33">
        <v>7.0</v>
      </c>
      <c r="F274" s="33">
        <v>7.0</v>
      </c>
      <c r="G274" s="33">
        <v>7.0</v>
      </c>
      <c r="H274" s="33">
        <v>7.0</v>
      </c>
      <c r="I274" s="41"/>
      <c r="J274" s="35"/>
      <c r="K274" s="35"/>
      <c r="L274" s="35"/>
      <c r="M274" s="35"/>
      <c r="N274" s="35"/>
      <c r="O274" s="35"/>
      <c r="P274" s="35"/>
      <c r="Q274" s="35"/>
      <c r="R274" s="35"/>
      <c r="S274" s="35"/>
      <c r="T274" s="35"/>
      <c r="U274" s="42"/>
      <c r="V274" s="42"/>
      <c r="W274" s="42"/>
      <c r="X274" s="42"/>
      <c r="Y274" s="42"/>
      <c r="Z274" s="42"/>
      <c r="AA274" s="42"/>
      <c r="AB274" s="42"/>
    </row>
    <row r="275">
      <c r="A275" s="39">
        <v>37.0</v>
      </c>
      <c r="B275" s="40" t="s">
        <v>52</v>
      </c>
      <c r="C275" s="35" t="s">
        <v>464</v>
      </c>
      <c r="D275" s="35" t="s">
        <v>466</v>
      </c>
      <c r="E275" s="33">
        <v>7.0</v>
      </c>
      <c r="F275" s="33">
        <v>7.0</v>
      </c>
      <c r="G275" s="33">
        <v>7.0</v>
      </c>
      <c r="H275" s="33">
        <v>7.0</v>
      </c>
      <c r="I275" s="41"/>
      <c r="J275" s="35"/>
      <c r="K275" s="35"/>
      <c r="L275" s="35"/>
      <c r="M275" s="35"/>
      <c r="N275" s="35"/>
      <c r="O275" s="35"/>
      <c r="P275" s="35"/>
      <c r="Q275" s="35"/>
      <c r="R275" s="35"/>
      <c r="S275" s="35"/>
      <c r="T275" s="35"/>
      <c r="U275" s="42"/>
      <c r="V275" s="42"/>
      <c r="W275" s="42"/>
      <c r="X275" s="42"/>
      <c r="Y275" s="42"/>
      <c r="Z275" s="42"/>
      <c r="AA275" s="42"/>
      <c r="AB275" s="42"/>
    </row>
    <row r="276">
      <c r="A276" s="39">
        <v>37.0</v>
      </c>
      <c r="B276" s="40" t="s">
        <v>54</v>
      </c>
      <c r="C276" s="35" t="s">
        <v>464</v>
      </c>
      <c r="D276" s="35" t="s">
        <v>467</v>
      </c>
      <c r="E276" s="33">
        <v>7.0</v>
      </c>
      <c r="F276" s="33">
        <v>7.0</v>
      </c>
      <c r="G276" s="33">
        <v>7.0</v>
      </c>
      <c r="H276" s="33">
        <v>7.0</v>
      </c>
      <c r="I276" s="41"/>
      <c r="J276" s="35"/>
      <c r="K276" s="35"/>
      <c r="L276" s="35"/>
      <c r="M276" s="35"/>
      <c r="N276" s="35"/>
      <c r="O276" s="35"/>
      <c r="P276" s="35"/>
      <c r="Q276" s="35"/>
      <c r="R276" s="35"/>
      <c r="S276" s="35"/>
      <c r="T276" s="35"/>
      <c r="U276" s="42"/>
      <c r="V276" s="42"/>
      <c r="W276" s="42"/>
      <c r="X276" s="42"/>
      <c r="Y276" s="42"/>
      <c r="Z276" s="42"/>
      <c r="AA276" s="42"/>
      <c r="AB276" s="42"/>
    </row>
    <row r="277">
      <c r="A277" s="39">
        <v>37.0</v>
      </c>
      <c r="B277" s="40" t="s">
        <v>58</v>
      </c>
      <c r="C277" s="35" t="s">
        <v>464</v>
      </c>
      <c r="D277" s="35" t="s">
        <v>468</v>
      </c>
      <c r="E277" s="33">
        <v>7.0</v>
      </c>
      <c r="F277" s="33">
        <v>7.0</v>
      </c>
      <c r="G277" s="33">
        <v>7.0</v>
      </c>
      <c r="H277" s="33">
        <v>5.0</v>
      </c>
      <c r="I277" s="43" t="s">
        <v>770</v>
      </c>
      <c r="J277" s="35"/>
      <c r="K277" s="35"/>
      <c r="L277" s="35"/>
      <c r="M277" s="35"/>
      <c r="N277" s="35"/>
      <c r="O277" s="35"/>
      <c r="P277" s="35"/>
      <c r="Q277" s="35"/>
      <c r="R277" s="35"/>
      <c r="S277" s="35"/>
      <c r="T277" s="35"/>
      <c r="U277" s="42"/>
      <c r="V277" s="42"/>
      <c r="W277" s="42"/>
      <c r="X277" s="42"/>
      <c r="Y277" s="42"/>
      <c r="Z277" s="42"/>
      <c r="AA277" s="42"/>
      <c r="AB277" s="42"/>
    </row>
    <row r="278">
      <c r="A278" s="39">
        <v>1674.0</v>
      </c>
      <c r="B278" s="40" t="s">
        <v>48</v>
      </c>
      <c r="C278" s="35" t="s">
        <v>470</v>
      </c>
      <c r="D278" s="35" t="s">
        <v>471</v>
      </c>
      <c r="E278" s="33">
        <v>7.0</v>
      </c>
      <c r="F278" s="33">
        <v>7.0</v>
      </c>
      <c r="G278" s="33">
        <v>7.0</v>
      </c>
      <c r="H278" s="33">
        <v>7.0</v>
      </c>
      <c r="I278" s="41"/>
      <c r="J278" s="35"/>
      <c r="K278" s="35"/>
      <c r="L278" s="35"/>
      <c r="M278" s="35"/>
      <c r="N278" s="35"/>
      <c r="O278" s="35"/>
      <c r="P278" s="35"/>
      <c r="Q278" s="35"/>
      <c r="R278" s="35"/>
      <c r="S278" s="35"/>
      <c r="T278" s="35"/>
      <c r="U278" s="42"/>
      <c r="V278" s="42"/>
      <c r="W278" s="42"/>
      <c r="X278" s="42"/>
      <c r="Y278" s="42"/>
      <c r="Z278" s="42"/>
      <c r="AA278" s="42"/>
      <c r="AB278" s="42"/>
    </row>
    <row r="279">
      <c r="A279" s="39">
        <v>1674.0</v>
      </c>
      <c r="B279" s="40" t="s">
        <v>52</v>
      </c>
      <c r="C279" s="35" t="s">
        <v>470</v>
      </c>
      <c r="D279" s="35" t="s">
        <v>472</v>
      </c>
      <c r="E279" s="33">
        <v>7.0</v>
      </c>
      <c r="F279" s="33">
        <v>7.0</v>
      </c>
      <c r="G279" s="33">
        <v>7.0</v>
      </c>
      <c r="H279" s="33">
        <v>7.0</v>
      </c>
      <c r="I279" s="41"/>
      <c r="J279" s="35"/>
      <c r="K279" s="35"/>
      <c r="L279" s="35"/>
      <c r="M279" s="35"/>
      <c r="N279" s="35"/>
      <c r="O279" s="35"/>
      <c r="P279" s="35"/>
      <c r="Q279" s="35"/>
      <c r="R279" s="35"/>
      <c r="S279" s="35"/>
      <c r="T279" s="35"/>
      <c r="U279" s="42"/>
      <c r="V279" s="42"/>
      <c r="W279" s="42"/>
      <c r="X279" s="42"/>
      <c r="Y279" s="42"/>
      <c r="Z279" s="42"/>
      <c r="AA279" s="42"/>
      <c r="AB279" s="42"/>
    </row>
    <row r="280">
      <c r="A280" s="39">
        <v>1674.0</v>
      </c>
      <c r="B280" s="40" t="s">
        <v>54</v>
      </c>
      <c r="C280" s="35" t="s">
        <v>470</v>
      </c>
      <c r="D280" s="35" t="s">
        <v>473</v>
      </c>
      <c r="E280" s="33">
        <v>7.0</v>
      </c>
      <c r="F280" s="33">
        <v>7.0</v>
      </c>
      <c r="G280" s="33">
        <v>7.0</v>
      </c>
      <c r="H280" s="33">
        <v>7.0</v>
      </c>
      <c r="I280" s="41"/>
      <c r="J280" s="35"/>
      <c r="K280" s="35"/>
      <c r="L280" s="35"/>
      <c r="M280" s="35"/>
      <c r="N280" s="35"/>
      <c r="O280" s="35"/>
      <c r="P280" s="35"/>
      <c r="Q280" s="35"/>
      <c r="R280" s="35"/>
      <c r="S280" s="35"/>
      <c r="T280" s="35"/>
      <c r="U280" s="42"/>
      <c r="V280" s="42"/>
      <c r="W280" s="42"/>
      <c r="X280" s="42"/>
      <c r="Y280" s="42"/>
      <c r="Z280" s="42"/>
      <c r="AA280" s="42"/>
      <c r="AB280" s="42"/>
    </row>
    <row r="281">
      <c r="A281" s="39">
        <v>1674.0</v>
      </c>
      <c r="B281" s="40" t="s">
        <v>58</v>
      </c>
      <c r="C281" s="35" t="s">
        <v>470</v>
      </c>
      <c r="D281" s="35" t="s">
        <v>474</v>
      </c>
      <c r="E281" s="33">
        <v>7.0</v>
      </c>
      <c r="F281" s="33">
        <v>7.0</v>
      </c>
      <c r="G281" s="33">
        <v>7.0</v>
      </c>
      <c r="H281" s="33">
        <v>7.0</v>
      </c>
      <c r="I281" s="41"/>
      <c r="J281" s="35"/>
      <c r="K281" s="35"/>
      <c r="L281" s="35"/>
      <c r="M281" s="35"/>
      <c r="N281" s="35"/>
      <c r="O281" s="35"/>
      <c r="P281" s="35"/>
      <c r="Q281" s="35"/>
      <c r="R281" s="35"/>
      <c r="S281" s="35"/>
      <c r="T281" s="35"/>
      <c r="U281" s="42"/>
      <c r="V281" s="42"/>
      <c r="W281" s="42"/>
      <c r="X281" s="42"/>
      <c r="Y281" s="42"/>
      <c r="Z281" s="42"/>
      <c r="AA281" s="42"/>
      <c r="AB281" s="42"/>
    </row>
    <row r="282">
      <c r="A282" s="39">
        <v>212.0</v>
      </c>
      <c r="B282" s="40" t="s">
        <v>48</v>
      </c>
      <c r="C282" s="35" t="s">
        <v>475</v>
      </c>
      <c r="D282" s="35" t="s">
        <v>476</v>
      </c>
      <c r="E282" s="33">
        <v>7.0</v>
      </c>
      <c r="F282" s="33">
        <v>7.0</v>
      </c>
      <c r="G282" s="33">
        <v>7.0</v>
      </c>
      <c r="H282" s="33">
        <v>7.0</v>
      </c>
      <c r="I282" s="41"/>
      <c r="J282" s="35"/>
      <c r="K282" s="35"/>
      <c r="L282" s="35"/>
      <c r="M282" s="35"/>
      <c r="N282" s="35"/>
      <c r="O282" s="35"/>
      <c r="P282" s="35"/>
      <c r="Q282" s="35"/>
      <c r="R282" s="35"/>
      <c r="S282" s="35"/>
      <c r="T282" s="35"/>
      <c r="U282" s="42"/>
      <c r="V282" s="42"/>
      <c r="W282" s="42"/>
      <c r="X282" s="42"/>
      <c r="Y282" s="42"/>
      <c r="Z282" s="42"/>
      <c r="AA282" s="42"/>
      <c r="AB282" s="42"/>
    </row>
    <row r="283">
      <c r="A283" s="39">
        <v>212.0</v>
      </c>
      <c r="B283" s="40" t="s">
        <v>52</v>
      </c>
      <c r="C283" s="35" t="s">
        <v>475</v>
      </c>
      <c r="D283" s="35" t="s">
        <v>477</v>
      </c>
      <c r="E283" s="33">
        <v>7.0</v>
      </c>
      <c r="F283" s="33">
        <v>7.0</v>
      </c>
      <c r="G283" s="33">
        <v>7.0</v>
      </c>
      <c r="H283" s="33">
        <v>7.0</v>
      </c>
      <c r="I283" s="41"/>
      <c r="J283" s="35"/>
      <c r="K283" s="35"/>
      <c r="L283" s="35"/>
      <c r="M283" s="35"/>
      <c r="N283" s="35"/>
      <c r="O283" s="35"/>
      <c r="P283" s="35"/>
      <c r="Q283" s="35"/>
      <c r="R283" s="35"/>
      <c r="S283" s="35"/>
      <c r="T283" s="35"/>
      <c r="U283" s="42"/>
      <c r="V283" s="42"/>
      <c r="W283" s="42"/>
      <c r="X283" s="42"/>
      <c r="Y283" s="42"/>
      <c r="Z283" s="42"/>
      <c r="AA283" s="42"/>
      <c r="AB283" s="42"/>
    </row>
    <row r="284">
      <c r="A284" s="39">
        <v>212.0</v>
      </c>
      <c r="B284" s="40" t="s">
        <v>54</v>
      </c>
      <c r="C284" s="35" t="s">
        <v>475</v>
      </c>
      <c r="D284" s="35" t="s">
        <v>478</v>
      </c>
      <c r="E284" s="33">
        <v>7.0</v>
      </c>
      <c r="F284" s="33">
        <v>7.0</v>
      </c>
      <c r="G284" s="33">
        <v>7.0</v>
      </c>
      <c r="H284" s="33">
        <v>7.0</v>
      </c>
      <c r="I284" s="41"/>
      <c r="J284" s="35"/>
      <c r="K284" s="35"/>
      <c r="L284" s="35"/>
      <c r="M284" s="35"/>
      <c r="N284" s="35"/>
      <c r="O284" s="35"/>
      <c r="P284" s="35"/>
      <c r="Q284" s="35"/>
      <c r="R284" s="35"/>
      <c r="S284" s="35"/>
      <c r="T284" s="35"/>
      <c r="U284" s="42"/>
      <c r="V284" s="42"/>
      <c r="W284" s="42"/>
      <c r="X284" s="42"/>
      <c r="Y284" s="42"/>
      <c r="Z284" s="42"/>
      <c r="AA284" s="42"/>
      <c r="AB284" s="42"/>
    </row>
    <row r="285">
      <c r="A285" s="39">
        <v>212.0</v>
      </c>
      <c r="B285" s="40" t="s">
        <v>58</v>
      </c>
      <c r="C285" s="35" t="s">
        <v>475</v>
      </c>
      <c r="D285" s="35" t="s">
        <v>479</v>
      </c>
      <c r="E285" s="33">
        <v>7.0</v>
      </c>
      <c r="F285" s="33">
        <v>7.0</v>
      </c>
      <c r="G285" s="33">
        <v>7.0</v>
      </c>
      <c r="H285" s="33">
        <v>2.0</v>
      </c>
      <c r="I285" s="41"/>
      <c r="J285" s="35"/>
      <c r="K285" s="35"/>
      <c r="L285" s="35"/>
      <c r="M285" s="35"/>
      <c r="N285" s="35"/>
      <c r="O285" s="35"/>
      <c r="P285" s="35"/>
      <c r="Q285" s="35"/>
      <c r="R285" s="35"/>
      <c r="S285" s="35"/>
      <c r="T285" s="35"/>
      <c r="U285" s="42"/>
      <c r="V285" s="42"/>
      <c r="W285" s="42"/>
      <c r="X285" s="42"/>
      <c r="Y285" s="42"/>
      <c r="Z285" s="42"/>
      <c r="AA285" s="42"/>
      <c r="AB285" s="42"/>
    </row>
    <row r="286">
      <c r="A286" s="39">
        <v>231.0</v>
      </c>
      <c r="B286" s="40" t="s">
        <v>48</v>
      </c>
      <c r="C286" s="35" t="s">
        <v>481</v>
      </c>
      <c r="D286" s="35" t="s">
        <v>482</v>
      </c>
      <c r="E286" s="33">
        <v>6.0</v>
      </c>
      <c r="F286" s="33">
        <v>7.0</v>
      </c>
      <c r="G286" s="33">
        <v>7.0</v>
      </c>
      <c r="H286" s="33">
        <v>7.0</v>
      </c>
      <c r="I286" s="41"/>
      <c r="J286" s="35"/>
      <c r="K286" s="35"/>
      <c r="L286" s="35"/>
      <c r="M286" s="35"/>
      <c r="N286" s="35"/>
      <c r="O286" s="35"/>
      <c r="P286" s="35"/>
      <c r="Q286" s="35"/>
      <c r="R286" s="35"/>
      <c r="S286" s="35"/>
      <c r="T286" s="35"/>
      <c r="U286" s="42"/>
      <c r="V286" s="42"/>
      <c r="W286" s="42"/>
      <c r="X286" s="42"/>
      <c r="Y286" s="42"/>
      <c r="Z286" s="42"/>
      <c r="AA286" s="42"/>
      <c r="AB286" s="42"/>
    </row>
    <row r="287">
      <c r="A287" s="39">
        <v>231.0</v>
      </c>
      <c r="B287" s="40" t="s">
        <v>52</v>
      </c>
      <c r="C287" s="35" t="s">
        <v>481</v>
      </c>
      <c r="D287" s="35" t="s">
        <v>484</v>
      </c>
      <c r="E287" s="33">
        <v>7.0</v>
      </c>
      <c r="F287" s="33">
        <v>7.0</v>
      </c>
      <c r="G287" s="33">
        <v>7.0</v>
      </c>
      <c r="H287" s="33">
        <v>7.0</v>
      </c>
      <c r="I287" s="41"/>
      <c r="J287" s="35"/>
      <c r="K287" s="35"/>
      <c r="L287" s="35"/>
      <c r="M287" s="35"/>
      <c r="N287" s="35"/>
      <c r="O287" s="35"/>
      <c r="P287" s="35"/>
      <c r="Q287" s="35"/>
      <c r="R287" s="35"/>
      <c r="S287" s="35"/>
      <c r="T287" s="35"/>
      <c r="U287" s="42"/>
      <c r="V287" s="42"/>
      <c r="W287" s="42"/>
      <c r="X287" s="42"/>
      <c r="Y287" s="42"/>
      <c r="Z287" s="42"/>
      <c r="AA287" s="42"/>
      <c r="AB287" s="42"/>
    </row>
    <row r="288">
      <c r="A288" s="39">
        <v>231.0</v>
      </c>
      <c r="B288" s="40" t="s">
        <v>54</v>
      </c>
      <c r="C288" s="35" t="s">
        <v>481</v>
      </c>
      <c r="D288" s="35" t="s">
        <v>485</v>
      </c>
      <c r="E288" s="33">
        <v>7.0</v>
      </c>
      <c r="F288" s="33">
        <v>7.0</v>
      </c>
      <c r="G288" s="33">
        <v>7.0</v>
      </c>
      <c r="H288" s="33">
        <v>7.0</v>
      </c>
      <c r="I288" s="41"/>
      <c r="J288" s="35"/>
      <c r="K288" s="35"/>
      <c r="L288" s="35"/>
      <c r="M288" s="35"/>
      <c r="N288" s="35"/>
      <c r="O288" s="35"/>
      <c r="P288" s="35"/>
      <c r="Q288" s="35"/>
      <c r="R288" s="35"/>
      <c r="S288" s="35"/>
      <c r="T288" s="35"/>
      <c r="U288" s="42"/>
      <c r="V288" s="42"/>
      <c r="W288" s="42"/>
      <c r="X288" s="42"/>
      <c r="Y288" s="42"/>
      <c r="Z288" s="42"/>
      <c r="AA288" s="42"/>
      <c r="AB288" s="42"/>
    </row>
    <row r="289">
      <c r="A289" s="39">
        <v>231.0</v>
      </c>
      <c r="B289" s="40" t="s">
        <v>58</v>
      </c>
      <c r="C289" s="35" t="s">
        <v>481</v>
      </c>
      <c r="D289" s="35" t="s">
        <v>486</v>
      </c>
      <c r="E289" s="33">
        <v>7.0</v>
      </c>
      <c r="F289" s="33">
        <v>7.0</v>
      </c>
      <c r="G289" s="33">
        <v>7.0</v>
      </c>
      <c r="H289" s="33">
        <v>5.0</v>
      </c>
      <c r="I289" s="43" t="s">
        <v>769</v>
      </c>
      <c r="J289" s="35"/>
      <c r="K289" s="35"/>
      <c r="L289" s="35"/>
      <c r="M289" s="35"/>
      <c r="N289" s="35"/>
      <c r="O289" s="35"/>
      <c r="P289" s="35"/>
      <c r="Q289" s="35"/>
      <c r="R289" s="35"/>
      <c r="S289" s="35"/>
      <c r="T289" s="35"/>
      <c r="U289" s="42"/>
      <c r="V289" s="42"/>
      <c r="W289" s="42"/>
      <c r="X289" s="42"/>
      <c r="Y289" s="42"/>
      <c r="Z289" s="42"/>
      <c r="AA289" s="42"/>
      <c r="AB289" s="42"/>
    </row>
    <row r="290">
      <c r="A290" s="39">
        <v>657.0</v>
      </c>
      <c r="B290" s="40" t="s">
        <v>48</v>
      </c>
      <c r="C290" s="35" t="s">
        <v>488</v>
      </c>
      <c r="D290" s="35" t="s">
        <v>489</v>
      </c>
      <c r="E290" s="33">
        <v>7.0</v>
      </c>
      <c r="F290" s="33">
        <v>7.0</v>
      </c>
      <c r="G290" s="33">
        <v>7.0</v>
      </c>
      <c r="H290" s="33">
        <v>7.0</v>
      </c>
      <c r="I290" s="41"/>
      <c r="J290" s="35"/>
      <c r="K290" s="35"/>
      <c r="L290" s="35"/>
      <c r="M290" s="35"/>
      <c r="N290" s="35"/>
      <c r="O290" s="35"/>
      <c r="P290" s="35"/>
      <c r="Q290" s="35"/>
      <c r="R290" s="35"/>
      <c r="S290" s="35"/>
      <c r="T290" s="35"/>
      <c r="U290" s="42"/>
      <c r="V290" s="42"/>
      <c r="W290" s="42"/>
      <c r="X290" s="42"/>
      <c r="Y290" s="42"/>
      <c r="Z290" s="42"/>
      <c r="AA290" s="42"/>
      <c r="AB290" s="42"/>
    </row>
    <row r="291">
      <c r="A291" s="39">
        <v>657.0</v>
      </c>
      <c r="B291" s="40" t="s">
        <v>52</v>
      </c>
      <c r="C291" s="35" t="s">
        <v>488</v>
      </c>
      <c r="D291" s="35" t="s">
        <v>490</v>
      </c>
      <c r="E291" s="33">
        <v>7.0</v>
      </c>
      <c r="F291" s="33">
        <v>7.0</v>
      </c>
      <c r="G291" s="33">
        <v>7.0</v>
      </c>
      <c r="H291" s="33">
        <v>7.0</v>
      </c>
      <c r="I291" s="41"/>
      <c r="J291" s="35"/>
      <c r="K291" s="35"/>
      <c r="L291" s="35"/>
      <c r="M291" s="35"/>
      <c r="N291" s="35"/>
      <c r="O291" s="35"/>
      <c r="P291" s="35"/>
      <c r="Q291" s="35"/>
      <c r="R291" s="35"/>
      <c r="S291" s="35"/>
      <c r="T291" s="35"/>
      <c r="U291" s="42"/>
      <c r="V291" s="42"/>
      <c r="W291" s="42"/>
      <c r="X291" s="42"/>
      <c r="Y291" s="42"/>
      <c r="Z291" s="42"/>
      <c r="AA291" s="42"/>
      <c r="AB291" s="42"/>
    </row>
    <row r="292">
      <c r="A292" s="39">
        <v>657.0</v>
      </c>
      <c r="B292" s="40" t="s">
        <v>54</v>
      </c>
      <c r="C292" s="35" t="s">
        <v>488</v>
      </c>
      <c r="D292" s="35" t="s">
        <v>491</v>
      </c>
      <c r="E292" s="33">
        <v>7.0</v>
      </c>
      <c r="F292" s="33">
        <v>7.0</v>
      </c>
      <c r="G292" s="33">
        <v>7.0</v>
      </c>
      <c r="H292" s="33">
        <v>7.0</v>
      </c>
      <c r="I292" s="41"/>
      <c r="J292" s="35"/>
      <c r="K292" s="35"/>
      <c r="L292" s="35"/>
      <c r="M292" s="35"/>
      <c r="N292" s="35"/>
      <c r="O292" s="35"/>
      <c r="P292" s="35"/>
      <c r="Q292" s="35"/>
      <c r="R292" s="35"/>
      <c r="S292" s="35"/>
      <c r="T292" s="35"/>
      <c r="U292" s="42"/>
      <c r="V292" s="42"/>
      <c r="W292" s="42"/>
      <c r="X292" s="42"/>
      <c r="Y292" s="42"/>
      <c r="Z292" s="42"/>
      <c r="AA292" s="42"/>
      <c r="AB292" s="42"/>
    </row>
    <row r="293">
      <c r="A293" s="39">
        <v>657.0</v>
      </c>
      <c r="B293" s="40" t="s">
        <v>58</v>
      </c>
      <c r="C293" s="35" t="s">
        <v>488</v>
      </c>
      <c r="D293" s="35" t="s">
        <v>492</v>
      </c>
      <c r="E293" s="33">
        <v>7.0</v>
      </c>
      <c r="F293" s="33">
        <v>7.0</v>
      </c>
      <c r="G293" s="33">
        <v>7.0</v>
      </c>
      <c r="H293" s="33">
        <v>5.0</v>
      </c>
      <c r="I293" s="43" t="s">
        <v>651</v>
      </c>
      <c r="J293" s="35"/>
      <c r="K293" s="35"/>
      <c r="L293" s="35"/>
      <c r="M293" s="35"/>
      <c r="N293" s="35"/>
      <c r="O293" s="35"/>
      <c r="P293" s="35"/>
      <c r="Q293" s="35"/>
      <c r="R293" s="35"/>
      <c r="S293" s="35"/>
      <c r="T293" s="35"/>
      <c r="U293" s="42"/>
      <c r="V293" s="42"/>
      <c r="W293" s="42"/>
      <c r="X293" s="42"/>
      <c r="Y293" s="42"/>
      <c r="Z293" s="42"/>
      <c r="AA293" s="42"/>
      <c r="AB293" s="42"/>
    </row>
    <row r="294">
      <c r="A294" s="39">
        <v>786.0</v>
      </c>
      <c r="B294" s="40" t="s">
        <v>48</v>
      </c>
      <c r="C294" s="35" t="s">
        <v>494</v>
      </c>
      <c r="D294" s="35" t="s">
        <v>495</v>
      </c>
      <c r="E294" s="33">
        <v>7.0</v>
      </c>
      <c r="F294" s="33">
        <v>7.0</v>
      </c>
      <c r="G294" s="33">
        <v>7.0</v>
      </c>
      <c r="H294" s="33">
        <v>7.0</v>
      </c>
      <c r="I294" s="41"/>
      <c r="J294" s="35"/>
      <c r="K294" s="35"/>
      <c r="L294" s="35"/>
      <c r="M294" s="35"/>
      <c r="N294" s="35"/>
      <c r="O294" s="35"/>
      <c r="P294" s="35"/>
      <c r="Q294" s="35"/>
      <c r="R294" s="35"/>
      <c r="S294" s="35"/>
      <c r="T294" s="35"/>
      <c r="U294" s="42"/>
      <c r="V294" s="42"/>
      <c r="W294" s="42"/>
      <c r="X294" s="42"/>
      <c r="Y294" s="42"/>
      <c r="Z294" s="42"/>
      <c r="AA294" s="42"/>
      <c r="AB294" s="42"/>
    </row>
    <row r="295">
      <c r="A295" s="39">
        <v>786.0</v>
      </c>
      <c r="B295" s="40" t="s">
        <v>52</v>
      </c>
      <c r="C295" s="35" t="s">
        <v>494</v>
      </c>
      <c r="D295" s="35" t="s">
        <v>496</v>
      </c>
      <c r="E295" s="33">
        <v>7.0</v>
      </c>
      <c r="F295" s="33">
        <v>7.0</v>
      </c>
      <c r="G295" s="33">
        <v>7.0</v>
      </c>
      <c r="H295" s="33">
        <v>7.0</v>
      </c>
      <c r="I295" s="41"/>
      <c r="J295" s="35"/>
      <c r="K295" s="35"/>
      <c r="L295" s="35"/>
      <c r="M295" s="35"/>
      <c r="N295" s="35"/>
      <c r="O295" s="35"/>
      <c r="P295" s="35"/>
      <c r="Q295" s="35"/>
      <c r="R295" s="35"/>
      <c r="S295" s="35"/>
      <c r="T295" s="35"/>
      <c r="U295" s="42"/>
      <c r="V295" s="42"/>
      <c r="W295" s="42"/>
      <c r="X295" s="42"/>
      <c r="Y295" s="42"/>
      <c r="Z295" s="42"/>
      <c r="AA295" s="42"/>
      <c r="AB295" s="42"/>
    </row>
    <row r="296">
      <c r="A296" s="39">
        <v>786.0</v>
      </c>
      <c r="B296" s="40" t="s">
        <v>54</v>
      </c>
      <c r="C296" s="35" t="s">
        <v>494</v>
      </c>
      <c r="D296" s="35" t="s">
        <v>497</v>
      </c>
      <c r="E296" s="33">
        <v>7.0</v>
      </c>
      <c r="F296" s="33">
        <v>7.0</v>
      </c>
      <c r="G296" s="33">
        <v>7.0</v>
      </c>
      <c r="H296" s="33">
        <v>7.0</v>
      </c>
      <c r="I296" s="41"/>
      <c r="J296" s="35"/>
      <c r="K296" s="35"/>
      <c r="L296" s="35"/>
      <c r="M296" s="35"/>
      <c r="N296" s="35"/>
      <c r="O296" s="35"/>
      <c r="P296" s="35"/>
      <c r="Q296" s="35"/>
      <c r="R296" s="35"/>
      <c r="S296" s="35"/>
      <c r="T296" s="35"/>
      <c r="U296" s="42"/>
      <c r="V296" s="42"/>
      <c r="W296" s="42"/>
      <c r="X296" s="42"/>
      <c r="Y296" s="42"/>
      <c r="Z296" s="42"/>
      <c r="AA296" s="42"/>
      <c r="AB296" s="42"/>
    </row>
    <row r="297">
      <c r="A297" s="39">
        <v>786.0</v>
      </c>
      <c r="B297" s="40" t="s">
        <v>58</v>
      </c>
      <c r="C297" s="35" t="s">
        <v>494</v>
      </c>
      <c r="D297" s="35" t="s">
        <v>498</v>
      </c>
      <c r="E297" s="33">
        <v>7.0</v>
      </c>
      <c r="F297" s="33">
        <v>7.0</v>
      </c>
      <c r="G297" s="33">
        <v>7.0</v>
      </c>
      <c r="H297" s="33">
        <v>5.0</v>
      </c>
      <c r="I297" s="43" t="s">
        <v>711</v>
      </c>
      <c r="J297" s="35"/>
      <c r="K297" s="35"/>
      <c r="L297" s="35"/>
      <c r="M297" s="35"/>
      <c r="N297" s="35"/>
      <c r="O297" s="35"/>
      <c r="P297" s="35"/>
      <c r="Q297" s="35"/>
      <c r="R297" s="35"/>
      <c r="S297" s="35"/>
      <c r="T297" s="35"/>
      <c r="U297" s="42"/>
      <c r="V297" s="42"/>
      <c r="W297" s="42"/>
      <c r="X297" s="42"/>
      <c r="Y297" s="42"/>
      <c r="Z297" s="42"/>
      <c r="AA297" s="42"/>
      <c r="AB297" s="42"/>
    </row>
    <row r="298">
      <c r="A298" s="39">
        <v>891.0</v>
      </c>
      <c r="B298" s="40" t="s">
        <v>48</v>
      </c>
      <c r="C298" s="35" t="s">
        <v>500</v>
      </c>
      <c r="D298" s="35" t="s">
        <v>501</v>
      </c>
      <c r="E298" s="33">
        <v>7.0</v>
      </c>
      <c r="F298" s="33">
        <v>7.0</v>
      </c>
      <c r="G298" s="33">
        <v>7.0</v>
      </c>
      <c r="H298" s="33">
        <v>7.0</v>
      </c>
      <c r="I298" s="41"/>
      <c r="J298" s="35"/>
      <c r="K298" s="35"/>
      <c r="L298" s="35"/>
      <c r="M298" s="35"/>
      <c r="N298" s="35"/>
      <c r="O298" s="35"/>
      <c r="P298" s="35"/>
      <c r="Q298" s="35"/>
      <c r="R298" s="35"/>
      <c r="S298" s="35"/>
      <c r="T298" s="35"/>
      <c r="U298" s="42"/>
      <c r="V298" s="42"/>
      <c r="W298" s="42"/>
      <c r="X298" s="42"/>
      <c r="Y298" s="42"/>
      <c r="Z298" s="42"/>
      <c r="AA298" s="42"/>
      <c r="AB298" s="42"/>
    </row>
    <row r="299">
      <c r="A299" s="39">
        <v>891.0</v>
      </c>
      <c r="B299" s="40" t="s">
        <v>52</v>
      </c>
      <c r="C299" s="35" t="s">
        <v>500</v>
      </c>
      <c r="D299" s="35" t="s">
        <v>502</v>
      </c>
      <c r="E299" s="33">
        <v>7.0</v>
      </c>
      <c r="F299" s="33">
        <v>7.0</v>
      </c>
      <c r="G299" s="33">
        <v>7.0</v>
      </c>
      <c r="H299" s="33">
        <v>7.0</v>
      </c>
      <c r="I299" s="41"/>
      <c r="J299" s="35"/>
      <c r="K299" s="35"/>
      <c r="L299" s="35"/>
      <c r="M299" s="35"/>
      <c r="N299" s="35"/>
      <c r="O299" s="35"/>
      <c r="P299" s="35"/>
      <c r="Q299" s="35"/>
      <c r="R299" s="35"/>
      <c r="S299" s="35"/>
      <c r="T299" s="35"/>
      <c r="U299" s="42"/>
      <c r="V299" s="42"/>
      <c r="W299" s="42"/>
      <c r="X299" s="42"/>
      <c r="Y299" s="42"/>
      <c r="Z299" s="42"/>
      <c r="AA299" s="42"/>
      <c r="AB299" s="42"/>
    </row>
    <row r="300">
      <c r="A300" s="39">
        <v>891.0</v>
      </c>
      <c r="B300" s="40" t="s">
        <v>54</v>
      </c>
      <c r="C300" s="35" t="s">
        <v>500</v>
      </c>
      <c r="D300" s="35" t="s">
        <v>503</v>
      </c>
      <c r="E300" s="33">
        <v>7.0</v>
      </c>
      <c r="F300" s="33">
        <v>7.0</v>
      </c>
      <c r="G300" s="33">
        <v>7.0</v>
      </c>
      <c r="H300" s="33">
        <v>7.0</v>
      </c>
      <c r="I300" s="41"/>
      <c r="J300" s="35"/>
      <c r="K300" s="35"/>
      <c r="L300" s="35"/>
      <c r="M300" s="35"/>
      <c r="N300" s="35"/>
      <c r="O300" s="35"/>
      <c r="P300" s="35"/>
      <c r="Q300" s="35"/>
      <c r="R300" s="35"/>
      <c r="S300" s="35"/>
      <c r="T300" s="35"/>
      <c r="U300" s="42"/>
      <c r="V300" s="42"/>
      <c r="W300" s="42"/>
      <c r="X300" s="42"/>
      <c r="Y300" s="42"/>
      <c r="Z300" s="42"/>
      <c r="AA300" s="42"/>
      <c r="AB300" s="42"/>
    </row>
    <row r="301">
      <c r="A301" s="39">
        <v>891.0</v>
      </c>
      <c r="B301" s="40" t="s">
        <v>58</v>
      </c>
      <c r="C301" s="35" t="s">
        <v>500</v>
      </c>
      <c r="D301" s="35" t="s">
        <v>504</v>
      </c>
      <c r="E301" s="33">
        <v>7.0</v>
      </c>
      <c r="F301" s="33">
        <v>7.0</v>
      </c>
      <c r="G301" s="33">
        <v>7.0</v>
      </c>
      <c r="H301" s="33">
        <v>5.0</v>
      </c>
      <c r="I301" s="43" t="s">
        <v>771</v>
      </c>
      <c r="J301" s="35"/>
      <c r="K301" s="35"/>
      <c r="L301" s="35"/>
      <c r="M301" s="35"/>
      <c r="N301" s="35"/>
      <c r="O301" s="35"/>
      <c r="P301" s="35"/>
      <c r="Q301" s="35"/>
      <c r="R301" s="35"/>
      <c r="S301" s="35"/>
      <c r="T301" s="35"/>
      <c r="U301" s="42"/>
      <c r="V301" s="42"/>
      <c r="W301" s="42"/>
      <c r="X301" s="42"/>
      <c r="Y301" s="42"/>
      <c r="Z301" s="42"/>
      <c r="AA301" s="42"/>
      <c r="AB301" s="42"/>
    </row>
    <row r="302">
      <c r="A302" s="39">
        <v>1646.0</v>
      </c>
      <c r="B302" s="40" t="s">
        <v>48</v>
      </c>
      <c r="C302" s="35" t="s">
        <v>506</v>
      </c>
      <c r="D302" s="35" t="s">
        <v>507</v>
      </c>
      <c r="E302" s="33">
        <v>7.0</v>
      </c>
      <c r="F302" s="33">
        <v>7.0</v>
      </c>
      <c r="G302" s="33">
        <v>7.0</v>
      </c>
      <c r="H302" s="33">
        <v>7.0</v>
      </c>
      <c r="I302" s="41"/>
      <c r="J302" s="35"/>
      <c r="K302" s="35"/>
      <c r="L302" s="35"/>
      <c r="M302" s="35"/>
      <c r="N302" s="35"/>
      <c r="O302" s="35"/>
      <c r="P302" s="35"/>
      <c r="Q302" s="35"/>
      <c r="R302" s="35"/>
      <c r="S302" s="35"/>
      <c r="T302" s="35"/>
      <c r="U302" s="42"/>
      <c r="V302" s="42"/>
      <c r="W302" s="42"/>
      <c r="X302" s="42"/>
      <c r="Y302" s="42"/>
      <c r="Z302" s="42"/>
      <c r="AA302" s="42"/>
      <c r="AB302" s="42"/>
    </row>
    <row r="303">
      <c r="A303" s="39">
        <v>1646.0</v>
      </c>
      <c r="B303" s="40" t="s">
        <v>52</v>
      </c>
      <c r="C303" s="35" t="s">
        <v>506</v>
      </c>
      <c r="D303" s="35" t="s">
        <v>508</v>
      </c>
      <c r="E303" s="33">
        <v>7.0</v>
      </c>
      <c r="F303" s="33">
        <v>7.0</v>
      </c>
      <c r="G303" s="33">
        <v>7.0</v>
      </c>
      <c r="H303" s="33">
        <v>7.0</v>
      </c>
      <c r="I303" s="41"/>
      <c r="J303" s="35"/>
      <c r="K303" s="35"/>
      <c r="L303" s="35"/>
      <c r="M303" s="35"/>
      <c r="N303" s="35"/>
      <c r="O303" s="35"/>
      <c r="P303" s="35"/>
      <c r="Q303" s="35"/>
      <c r="R303" s="35"/>
      <c r="S303" s="35"/>
      <c r="T303" s="35"/>
      <c r="U303" s="42"/>
      <c r="V303" s="42"/>
      <c r="W303" s="42"/>
      <c r="X303" s="42"/>
      <c r="Y303" s="42"/>
      <c r="Z303" s="42"/>
      <c r="AA303" s="42"/>
      <c r="AB303" s="42"/>
    </row>
    <row r="304">
      <c r="A304" s="39">
        <v>1646.0</v>
      </c>
      <c r="B304" s="40" t="s">
        <v>54</v>
      </c>
      <c r="C304" s="35" t="s">
        <v>506</v>
      </c>
      <c r="D304" s="35" t="s">
        <v>509</v>
      </c>
      <c r="E304" s="33">
        <v>7.0</v>
      </c>
      <c r="F304" s="33">
        <v>7.0</v>
      </c>
      <c r="G304" s="33">
        <v>7.0</v>
      </c>
      <c r="H304" s="33">
        <v>7.0</v>
      </c>
      <c r="I304" s="41"/>
      <c r="J304" s="35"/>
      <c r="K304" s="35"/>
      <c r="L304" s="35"/>
      <c r="M304" s="35"/>
      <c r="N304" s="35"/>
      <c r="O304" s="35"/>
      <c r="P304" s="35"/>
      <c r="Q304" s="35"/>
      <c r="R304" s="35"/>
      <c r="S304" s="35"/>
      <c r="T304" s="35"/>
      <c r="U304" s="42"/>
      <c r="V304" s="42"/>
      <c r="W304" s="42"/>
      <c r="X304" s="42"/>
      <c r="Y304" s="42"/>
      <c r="Z304" s="42"/>
      <c r="AA304" s="42"/>
      <c r="AB304" s="42"/>
    </row>
    <row r="305">
      <c r="A305" s="39">
        <v>1646.0</v>
      </c>
      <c r="B305" s="40" t="s">
        <v>58</v>
      </c>
      <c r="C305" s="35" t="s">
        <v>506</v>
      </c>
      <c r="D305" s="35" t="s">
        <v>510</v>
      </c>
      <c r="E305" s="33">
        <v>6.0</v>
      </c>
      <c r="F305" s="33">
        <v>7.0</v>
      </c>
      <c r="G305" s="33">
        <v>7.0</v>
      </c>
      <c r="H305" s="33">
        <v>5.0</v>
      </c>
      <c r="I305" s="41"/>
      <c r="J305" s="35"/>
      <c r="K305" s="35"/>
      <c r="L305" s="35"/>
      <c r="M305" s="35"/>
      <c r="N305" s="35"/>
      <c r="O305" s="35"/>
      <c r="P305" s="35"/>
      <c r="Q305" s="35"/>
      <c r="R305" s="35"/>
      <c r="S305" s="35"/>
      <c r="T305" s="35"/>
      <c r="U305" s="42"/>
      <c r="V305" s="42"/>
      <c r="W305" s="42"/>
      <c r="X305" s="42"/>
      <c r="Y305" s="42"/>
      <c r="Z305" s="42"/>
      <c r="AA305" s="42"/>
      <c r="AB305" s="42"/>
    </row>
    <row r="306">
      <c r="A306" s="39">
        <v>1043.0</v>
      </c>
      <c r="B306" s="40" t="s">
        <v>48</v>
      </c>
      <c r="C306" s="35" t="s">
        <v>511</v>
      </c>
      <c r="D306" s="35" t="s">
        <v>512</v>
      </c>
      <c r="E306" s="33">
        <v>5.0</v>
      </c>
      <c r="F306" s="33">
        <v>7.0</v>
      </c>
      <c r="G306" s="33">
        <v>7.0</v>
      </c>
      <c r="H306" s="33">
        <v>7.0</v>
      </c>
      <c r="I306" s="41"/>
      <c r="J306" s="35"/>
      <c r="K306" s="35"/>
      <c r="L306" s="35"/>
      <c r="M306" s="35"/>
      <c r="N306" s="35"/>
      <c r="O306" s="35"/>
      <c r="P306" s="35"/>
      <c r="Q306" s="35"/>
      <c r="R306" s="35"/>
      <c r="S306" s="35"/>
      <c r="T306" s="35"/>
      <c r="U306" s="42"/>
      <c r="V306" s="42"/>
      <c r="W306" s="42"/>
      <c r="X306" s="42"/>
      <c r="Y306" s="42"/>
      <c r="Z306" s="42"/>
      <c r="AA306" s="42"/>
      <c r="AB306" s="42"/>
    </row>
    <row r="307">
      <c r="A307" s="39">
        <v>1043.0</v>
      </c>
      <c r="B307" s="40" t="s">
        <v>52</v>
      </c>
      <c r="C307" s="35" t="s">
        <v>511</v>
      </c>
      <c r="D307" s="35" t="s">
        <v>513</v>
      </c>
      <c r="E307" s="33">
        <v>7.0</v>
      </c>
      <c r="F307" s="33">
        <v>7.0</v>
      </c>
      <c r="G307" s="33">
        <v>7.0</v>
      </c>
      <c r="H307" s="33">
        <v>7.0</v>
      </c>
      <c r="I307" s="41"/>
      <c r="J307" s="35"/>
      <c r="K307" s="35"/>
      <c r="L307" s="35"/>
      <c r="M307" s="35"/>
      <c r="N307" s="35"/>
      <c r="O307" s="35"/>
      <c r="P307" s="35"/>
      <c r="Q307" s="35"/>
      <c r="R307" s="35"/>
      <c r="S307" s="35"/>
      <c r="T307" s="35"/>
      <c r="U307" s="42"/>
      <c r="V307" s="42"/>
      <c r="W307" s="42"/>
      <c r="X307" s="42"/>
      <c r="Y307" s="42"/>
      <c r="Z307" s="42"/>
      <c r="AA307" s="42"/>
      <c r="AB307" s="42"/>
    </row>
    <row r="308">
      <c r="A308" s="39">
        <v>1043.0</v>
      </c>
      <c r="B308" s="40" t="s">
        <v>54</v>
      </c>
      <c r="C308" s="35" t="s">
        <v>511</v>
      </c>
      <c r="D308" s="35" t="s">
        <v>514</v>
      </c>
      <c r="E308" s="33">
        <v>7.0</v>
      </c>
      <c r="F308" s="33">
        <v>7.0</v>
      </c>
      <c r="G308" s="33">
        <v>7.0</v>
      </c>
      <c r="H308" s="33">
        <v>7.0</v>
      </c>
      <c r="I308" s="41"/>
      <c r="J308" s="35"/>
      <c r="K308" s="35"/>
      <c r="L308" s="35"/>
      <c r="M308" s="35"/>
      <c r="N308" s="35"/>
      <c r="O308" s="35"/>
      <c r="P308" s="35"/>
      <c r="Q308" s="35"/>
      <c r="R308" s="35"/>
      <c r="S308" s="35"/>
      <c r="T308" s="35"/>
      <c r="U308" s="42"/>
      <c r="V308" s="42"/>
      <c r="W308" s="42"/>
      <c r="X308" s="42"/>
      <c r="Y308" s="42"/>
      <c r="Z308" s="42"/>
      <c r="AA308" s="42"/>
      <c r="AB308" s="42"/>
    </row>
    <row r="309">
      <c r="A309" s="39">
        <v>1043.0</v>
      </c>
      <c r="B309" s="40" t="s">
        <v>58</v>
      </c>
      <c r="C309" s="35" t="s">
        <v>511</v>
      </c>
      <c r="D309" s="35" t="s">
        <v>513</v>
      </c>
      <c r="E309" s="33">
        <v>7.0</v>
      </c>
      <c r="F309" s="33">
        <v>7.0</v>
      </c>
      <c r="G309" s="33">
        <v>7.0</v>
      </c>
      <c r="H309" s="33">
        <v>7.0</v>
      </c>
      <c r="I309" s="41"/>
      <c r="J309" s="35"/>
      <c r="K309" s="35"/>
      <c r="L309" s="35"/>
      <c r="M309" s="35"/>
      <c r="N309" s="35"/>
      <c r="O309" s="35"/>
      <c r="P309" s="35"/>
      <c r="Q309" s="35"/>
      <c r="R309" s="35"/>
      <c r="S309" s="35"/>
      <c r="T309" s="35"/>
      <c r="U309" s="42"/>
      <c r="V309" s="42"/>
      <c r="W309" s="42"/>
      <c r="X309" s="42"/>
      <c r="Y309" s="42"/>
      <c r="Z309" s="42"/>
      <c r="AA309" s="42"/>
      <c r="AB309" s="42"/>
    </row>
    <row r="310">
      <c r="A310" s="39">
        <v>1739.0</v>
      </c>
      <c r="B310" s="40" t="s">
        <v>48</v>
      </c>
      <c r="C310" s="35" t="s">
        <v>515</v>
      </c>
      <c r="D310" s="35" t="s">
        <v>516</v>
      </c>
      <c r="E310" s="33">
        <v>6.0</v>
      </c>
      <c r="F310" s="33">
        <v>7.0</v>
      </c>
      <c r="G310" s="33">
        <v>7.0</v>
      </c>
      <c r="H310" s="33">
        <v>7.0</v>
      </c>
      <c r="I310" s="41"/>
      <c r="J310" s="35"/>
      <c r="K310" s="35"/>
      <c r="L310" s="35"/>
      <c r="M310" s="35"/>
      <c r="N310" s="35"/>
      <c r="O310" s="35"/>
      <c r="P310" s="35"/>
      <c r="Q310" s="35"/>
      <c r="R310" s="35"/>
      <c r="S310" s="35"/>
      <c r="T310" s="35"/>
      <c r="U310" s="42"/>
      <c r="V310" s="42"/>
      <c r="W310" s="42"/>
      <c r="X310" s="42"/>
      <c r="Y310" s="42"/>
      <c r="Z310" s="42"/>
      <c r="AA310" s="42"/>
      <c r="AB310" s="42"/>
    </row>
    <row r="311">
      <c r="A311" s="39">
        <v>1739.0</v>
      </c>
      <c r="B311" s="40" t="s">
        <v>52</v>
      </c>
      <c r="C311" s="35" t="s">
        <v>515</v>
      </c>
      <c r="D311" s="35" t="s">
        <v>517</v>
      </c>
      <c r="E311" s="33">
        <v>7.0</v>
      </c>
      <c r="F311" s="33">
        <v>7.0</v>
      </c>
      <c r="G311" s="33">
        <v>7.0</v>
      </c>
      <c r="H311" s="33">
        <v>7.0</v>
      </c>
      <c r="I311" s="41"/>
      <c r="J311" s="35"/>
      <c r="K311" s="35"/>
      <c r="L311" s="35"/>
      <c r="M311" s="35"/>
      <c r="N311" s="35"/>
      <c r="O311" s="35"/>
      <c r="P311" s="35"/>
      <c r="Q311" s="35"/>
      <c r="R311" s="35"/>
      <c r="S311" s="35"/>
      <c r="T311" s="35"/>
      <c r="U311" s="42"/>
      <c r="V311" s="42"/>
      <c r="W311" s="42"/>
      <c r="X311" s="42"/>
      <c r="Y311" s="42"/>
      <c r="Z311" s="42"/>
      <c r="AA311" s="42"/>
      <c r="AB311" s="42"/>
    </row>
    <row r="312">
      <c r="A312" s="39">
        <v>1739.0</v>
      </c>
      <c r="B312" s="40" t="s">
        <v>54</v>
      </c>
      <c r="C312" s="35" t="s">
        <v>515</v>
      </c>
      <c r="D312" s="35" t="s">
        <v>518</v>
      </c>
      <c r="E312" s="33">
        <v>7.0</v>
      </c>
      <c r="F312" s="33">
        <v>7.0</v>
      </c>
      <c r="G312" s="33">
        <v>7.0</v>
      </c>
      <c r="H312" s="33">
        <v>7.0</v>
      </c>
      <c r="I312" s="41"/>
      <c r="J312" s="35"/>
      <c r="K312" s="35"/>
      <c r="L312" s="35"/>
      <c r="M312" s="35"/>
      <c r="N312" s="35"/>
      <c r="O312" s="35"/>
      <c r="P312" s="35"/>
      <c r="Q312" s="35"/>
      <c r="R312" s="35"/>
      <c r="S312" s="35"/>
      <c r="T312" s="35"/>
      <c r="U312" s="42"/>
      <c r="V312" s="42"/>
      <c r="W312" s="42"/>
      <c r="X312" s="42"/>
      <c r="Y312" s="42"/>
      <c r="Z312" s="42"/>
      <c r="AA312" s="42"/>
      <c r="AB312" s="42"/>
    </row>
    <row r="313">
      <c r="A313" s="39">
        <v>1739.0</v>
      </c>
      <c r="B313" s="40" t="s">
        <v>58</v>
      </c>
      <c r="C313" s="35" t="s">
        <v>515</v>
      </c>
      <c r="D313" s="35" t="s">
        <v>519</v>
      </c>
      <c r="E313" s="33">
        <v>6.0</v>
      </c>
      <c r="F313" s="33">
        <v>7.0</v>
      </c>
      <c r="G313" s="33">
        <v>7.0</v>
      </c>
      <c r="H313" s="33">
        <v>7.0</v>
      </c>
      <c r="I313" s="41"/>
      <c r="J313" s="35"/>
      <c r="K313" s="35"/>
      <c r="L313" s="35"/>
      <c r="M313" s="35"/>
      <c r="N313" s="35"/>
      <c r="O313" s="35"/>
      <c r="P313" s="35"/>
      <c r="Q313" s="35"/>
      <c r="R313" s="35"/>
      <c r="S313" s="35"/>
      <c r="T313" s="35"/>
      <c r="U313" s="42"/>
      <c r="V313" s="42"/>
      <c r="W313" s="42"/>
      <c r="X313" s="42"/>
      <c r="Y313" s="42"/>
      <c r="Z313" s="42"/>
      <c r="AA313" s="42"/>
      <c r="AB313" s="42"/>
    </row>
    <row r="314">
      <c r="A314" s="39">
        <v>425.0</v>
      </c>
      <c r="B314" s="40" t="s">
        <v>48</v>
      </c>
      <c r="C314" s="35" t="s">
        <v>521</v>
      </c>
      <c r="D314" s="35" t="s">
        <v>522</v>
      </c>
      <c r="E314" s="33">
        <v>7.0</v>
      </c>
      <c r="F314" s="33">
        <v>7.0</v>
      </c>
      <c r="G314" s="33">
        <v>7.0</v>
      </c>
      <c r="H314" s="33">
        <v>7.0</v>
      </c>
      <c r="I314" s="41"/>
      <c r="J314" s="35"/>
      <c r="K314" s="35"/>
      <c r="L314" s="35"/>
      <c r="M314" s="35"/>
      <c r="N314" s="35"/>
      <c r="O314" s="35"/>
      <c r="P314" s="35"/>
      <c r="Q314" s="35"/>
      <c r="R314" s="35"/>
      <c r="S314" s="35"/>
      <c r="T314" s="35"/>
      <c r="U314" s="42"/>
      <c r="V314" s="42"/>
      <c r="W314" s="42"/>
      <c r="X314" s="42"/>
      <c r="Y314" s="42"/>
      <c r="Z314" s="42"/>
      <c r="AA314" s="42"/>
      <c r="AB314" s="42"/>
    </row>
    <row r="315">
      <c r="A315" s="39">
        <v>425.0</v>
      </c>
      <c r="B315" s="40" t="s">
        <v>52</v>
      </c>
      <c r="C315" s="35" t="s">
        <v>521</v>
      </c>
      <c r="D315" s="35" t="s">
        <v>523</v>
      </c>
      <c r="E315" s="33">
        <v>7.0</v>
      </c>
      <c r="F315" s="33">
        <v>7.0</v>
      </c>
      <c r="G315" s="33">
        <v>7.0</v>
      </c>
      <c r="H315" s="33">
        <v>7.0</v>
      </c>
      <c r="I315" s="41"/>
      <c r="J315" s="35"/>
      <c r="K315" s="35"/>
      <c r="L315" s="35"/>
      <c r="M315" s="35"/>
      <c r="N315" s="35"/>
      <c r="O315" s="35"/>
      <c r="P315" s="35"/>
      <c r="Q315" s="35"/>
      <c r="R315" s="35"/>
      <c r="S315" s="35"/>
      <c r="T315" s="35"/>
      <c r="U315" s="42"/>
      <c r="V315" s="42"/>
      <c r="W315" s="42"/>
      <c r="X315" s="42"/>
      <c r="Y315" s="42"/>
      <c r="Z315" s="42"/>
      <c r="AA315" s="42"/>
      <c r="AB315" s="42"/>
    </row>
    <row r="316">
      <c r="A316" s="39">
        <v>425.0</v>
      </c>
      <c r="B316" s="40" t="s">
        <v>54</v>
      </c>
      <c r="C316" s="35" t="s">
        <v>521</v>
      </c>
      <c r="D316" s="35" t="s">
        <v>523</v>
      </c>
      <c r="E316" s="33">
        <v>7.0</v>
      </c>
      <c r="F316" s="33">
        <v>7.0</v>
      </c>
      <c r="G316" s="33">
        <v>7.0</v>
      </c>
      <c r="H316" s="33">
        <v>7.0</v>
      </c>
      <c r="I316" s="41"/>
      <c r="J316" s="35"/>
      <c r="K316" s="35"/>
      <c r="L316" s="35"/>
      <c r="M316" s="35"/>
      <c r="N316" s="35"/>
      <c r="O316" s="35"/>
      <c r="P316" s="35"/>
      <c r="Q316" s="35"/>
      <c r="R316" s="35"/>
      <c r="S316" s="35"/>
      <c r="T316" s="35"/>
      <c r="U316" s="42"/>
      <c r="V316" s="42"/>
      <c r="W316" s="42"/>
      <c r="X316" s="42"/>
      <c r="Y316" s="42"/>
      <c r="Z316" s="42"/>
      <c r="AA316" s="42"/>
      <c r="AB316" s="42"/>
    </row>
    <row r="317">
      <c r="A317" s="39">
        <v>425.0</v>
      </c>
      <c r="B317" s="40" t="s">
        <v>58</v>
      </c>
      <c r="C317" s="35" t="s">
        <v>521</v>
      </c>
      <c r="D317" s="35" t="s">
        <v>524</v>
      </c>
      <c r="E317" s="33">
        <v>7.0</v>
      </c>
      <c r="F317" s="33">
        <v>7.0</v>
      </c>
      <c r="G317" s="33">
        <v>7.0</v>
      </c>
      <c r="H317" s="33">
        <v>4.0</v>
      </c>
      <c r="I317" s="43" t="s">
        <v>711</v>
      </c>
      <c r="J317" s="35"/>
      <c r="K317" s="35"/>
      <c r="L317" s="35"/>
      <c r="M317" s="35"/>
      <c r="N317" s="35"/>
      <c r="O317" s="35"/>
      <c r="P317" s="35"/>
      <c r="Q317" s="35"/>
      <c r="R317" s="35"/>
      <c r="S317" s="35"/>
      <c r="T317" s="35"/>
      <c r="U317" s="42"/>
      <c r="V317" s="42"/>
      <c r="W317" s="42"/>
      <c r="X317" s="42"/>
      <c r="Y317" s="42"/>
      <c r="Z317" s="42"/>
      <c r="AA317" s="42"/>
      <c r="AB317" s="42"/>
    </row>
    <row r="318">
      <c r="A318" s="39">
        <v>392.0</v>
      </c>
      <c r="B318" s="40" t="s">
        <v>48</v>
      </c>
      <c r="C318" s="35" t="s">
        <v>525</v>
      </c>
      <c r="D318" s="35" t="s">
        <v>526</v>
      </c>
      <c r="E318" s="33">
        <v>6.0</v>
      </c>
      <c r="F318" s="33">
        <v>6.0</v>
      </c>
      <c r="G318" s="33">
        <v>7.0</v>
      </c>
      <c r="H318" s="33">
        <v>7.0</v>
      </c>
      <c r="I318" s="41"/>
      <c r="J318" s="35"/>
      <c r="K318" s="35"/>
      <c r="L318" s="35"/>
      <c r="M318" s="35"/>
      <c r="N318" s="35"/>
      <c r="O318" s="35"/>
      <c r="P318" s="35"/>
      <c r="Q318" s="35"/>
      <c r="R318" s="35"/>
      <c r="S318" s="35"/>
      <c r="T318" s="35"/>
      <c r="U318" s="42"/>
      <c r="V318" s="42"/>
      <c r="W318" s="42"/>
      <c r="X318" s="42"/>
      <c r="Y318" s="42"/>
      <c r="Z318" s="42"/>
      <c r="AA318" s="42"/>
      <c r="AB318" s="42"/>
    </row>
    <row r="319">
      <c r="A319" s="39">
        <v>392.0</v>
      </c>
      <c r="B319" s="40" t="s">
        <v>52</v>
      </c>
      <c r="C319" s="35" t="s">
        <v>525</v>
      </c>
      <c r="D319" s="35" t="s">
        <v>528</v>
      </c>
      <c r="E319" s="33">
        <v>7.0</v>
      </c>
      <c r="F319" s="33">
        <v>7.0</v>
      </c>
      <c r="G319" s="33">
        <v>7.0</v>
      </c>
      <c r="H319" s="33">
        <v>7.0</v>
      </c>
      <c r="I319" s="41"/>
      <c r="J319" s="35"/>
      <c r="K319" s="35"/>
      <c r="L319" s="35"/>
      <c r="M319" s="35"/>
      <c r="N319" s="35"/>
      <c r="O319" s="35"/>
      <c r="P319" s="35"/>
      <c r="Q319" s="35"/>
      <c r="R319" s="35"/>
      <c r="S319" s="35"/>
      <c r="T319" s="35"/>
      <c r="U319" s="42"/>
      <c r="V319" s="42"/>
      <c r="W319" s="42"/>
      <c r="X319" s="42"/>
      <c r="Y319" s="42"/>
      <c r="Z319" s="42"/>
      <c r="AA319" s="42"/>
      <c r="AB319" s="42"/>
    </row>
    <row r="320">
      <c r="A320" s="39">
        <v>392.0</v>
      </c>
      <c r="B320" s="40" t="s">
        <v>54</v>
      </c>
      <c r="C320" s="35" t="s">
        <v>525</v>
      </c>
      <c r="D320" s="35" t="s">
        <v>529</v>
      </c>
      <c r="E320" s="33">
        <v>7.0</v>
      </c>
      <c r="F320" s="33">
        <v>7.0</v>
      </c>
      <c r="G320" s="33">
        <v>7.0</v>
      </c>
      <c r="H320" s="33">
        <v>7.0</v>
      </c>
      <c r="I320" s="41"/>
      <c r="J320" s="35"/>
      <c r="K320" s="35"/>
      <c r="L320" s="35"/>
      <c r="M320" s="35"/>
      <c r="N320" s="35"/>
      <c r="O320" s="35"/>
      <c r="P320" s="35"/>
      <c r="Q320" s="35"/>
      <c r="R320" s="35"/>
      <c r="S320" s="35"/>
      <c r="T320" s="35"/>
      <c r="U320" s="42"/>
      <c r="V320" s="42"/>
      <c r="W320" s="42"/>
      <c r="X320" s="42"/>
      <c r="Y320" s="42"/>
      <c r="Z320" s="42"/>
      <c r="AA320" s="42"/>
      <c r="AB320" s="42"/>
    </row>
    <row r="321">
      <c r="A321" s="39">
        <v>392.0</v>
      </c>
      <c r="B321" s="40" t="s">
        <v>58</v>
      </c>
      <c r="C321" s="35" t="s">
        <v>525</v>
      </c>
      <c r="D321" s="35" t="s">
        <v>530</v>
      </c>
      <c r="E321" s="33">
        <v>7.0</v>
      </c>
      <c r="F321" s="33">
        <v>7.0</v>
      </c>
      <c r="G321" s="33">
        <v>7.0</v>
      </c>
      <c r="H321" s="33">
        <v>4.0</v>
      </c>
      <c r="I321" s="41"/>
      <c r="J321" s="35"/>
      <c r="K321" s="35"/>
      <c r="L321" s="35"/>
      <c r="M321" s="35"/>
      <c r="N321" s="35"/>
      <c r="O321" s="35"/>
      <c r="P321" s="35"/>
      <c r="Q321" s="35"/>
      <c r="R321" s="35"/>
      <c r="S321" s="35"/>
      <c r="T321" s="35"/>
      <c r="U321" s="42"/>
      <c r="V321" s="42"/>
      <c r="W321" s="42"/>
      <c r="X321" s="42"/>
      <c r="Y321" s="42"/>
      <c r="Z321" s="42"/>
      <c r="AA321" s="42"/>
      <c r="AB321" s="42"/>
    </row>
    <row r="322">
      <c r="A322" s="39">
        <v>1467.0</v>
      </c>
      <c r="B322" s="40" t="s">
        <v>48</v>
      </c>
      <c r="C322" s="35" t="s">
        <v>532</v>
      </c>
      <c r="D322" s="35" t="s">
        <v>533</v>
      </c>
      <c r="E322" s="33">
        <v>7.0</v>
      </c>
      <c r="F322" s="33">
        <v>7.0</v>
      </c>
      <c r="G322" s="33">
        <v>7.0</v>
      </c>
      <c r="H322" s="33">
        <v>7.0</v>
      </c>
      <c r="I322" s="41"/>
      <c r="J322" s="35"/>
      <c r="K322" s="35"/>
      <c r="L322" s="35"/>
      <c r="M322" s="35"/>
      <c r="N322" s="35"/>
      <c r="O322" s="35"/>
      <c r="P322" s="35"/>
      <c r="Q322" s="35"/>
      <c r="R322" s="35"/>
      <c r="S322" s="35"/>
      <c r="T322" s="35"/>
      <c r="U322" s="42"/>
      <c r="V322" s="42"/>
      <c r="W322" s="42"/>
      <c r="X322" s="42"/>
      <c r="Y322" s="42"/>
      <c r="Z322" s="42"/>
      <c r="AA322" s="42"/>
      <c r="AB322" s="42"/>
    </row>
    <row r="323">
      <c r="A323" s="39">
        <v>1467.0</v>
      </c>
      <c r="B323" s="40" t="s">
        <v>52</v>
      </c>
      <c r="C323" s="35" t="s">
        <v>532</v>
      </c>
      <c r="D323" s="35" t="s">
        <v>534</v>
      </c>
      <c r="E323" s="33">
        <v>7.0</v>
      </c>
      <c r="F323" s="33">
        <v>7.0</v>
      </c>
      <c r="G323" s="33">
        <v>7.0</v>
      </c>
      <c r="H323" s="33">
        <v>7.0</v>
      </c>
      <c r="I323" s="41"/>
      <c r="J323" s="35"/>
      <c r="K323" s="35"/>
      <c r="L323" s="35"/>
      <c r="M323" s="35"/>
      <c r="N323" s="35"/>
      <c r="O323" s="35"/>
      <c r="P323" s="35"/>
      <c r="Q323" s="35"/>
      <c r="R323" s="35"/>
      <c r="S323" s="35"/>
      <c r="T323" s="35"/>
      <c r="U323" s="42"/>
      <c r="V323" s="42"/>
      <c r="W323" s="42"/>
      <c r="X323" s="42"/>
      <c r="Y323" s="42"/>
      <c r="Z323" s="42"/>
      <c r="AA323" s="42"/>
      <c r="AB323" s="42"/>
    </row>
    <row r="324">
      <c r="A324" s="39">
        <v>1467.0</v>
      </c>
      <c r="B324" s="40" t="s">
        <v>54</v>
      </c>
      <c r="C324" s="35" t="s">
        <v>532</v>
      </c>
      <c r="D324" s="35" t="s">
        <v>535</v>
      </c>
      <c r="E324" s="33">
        <v>7.0</v>
      </c>
      <c r="F324" s="33">
        <v>7.0</v>
      </c>
      <c r="G324" s="33">
        <v>7.0</v>
      </c>
      <c r="H324" s="33">
        <v>7.0</v>
      </c>
      <c r="I324" s="41"/>
      <c r="J324" s="35"/>
      <c r="K324" s="35"/>
      <c r="L324" s="35"/>
      <c r="M324" s="35"/>
      <c r="N324" s="35"/>
      <c r="O324" s="35"/>
      <c r="P324" s="35"/>
      <c r="Q324" s="35"/>
      <c r="R324" s="35"/>
      <c r="S324" s="35"/>
      <c r="T324" s="35"/>
      <c r="U324" s="42"/>
      <c r="V324" s="42"/>
      <c r="W324" s="42"/>
      <c r="X324" s="42"/>
      <c r="Y324" s="42"/>
      <c r="Z324" s="42"/>
      <c r="AA324" s="42"/>
      <c r="AB324" s="42"/>
    </row>
    <row r="325">
      <c r="A325" s="39">
        <v>1467.0</v>
      </c>
      <c r="B325" s="40" t="s">
        <v>58</v>
      </c>
      <c r="C325" s="35" t="s">
        <v>532</v>
      </c>
      <c r="D325" s="35" t="s">
        <v>536</v>
      </c>
      <c r="E325" s="33">
        <v>7.0</v>
      </c>
      <c r="F325" s="33">
        <v>7.0</v>
      </c>
      <c r="G325" s="33">
        <v>7.0</v>
      </c>
      <c r="H325" s="33">
        <v>7.0</v>
      </c>
      <c r="I325" s="41"/>
      <c r="J325" s="35"/>
      <c r="K325" s="35"/>
      <c r="L325" s="35"/>
      <c r="M325" s="35"/>
      <c r="N325" s="35"/>
      <c r="O325" s="35"/>
      <c r="P325" s="35"/>
      <c r="Q325" s="35"/>
      <c r="R325" s="35"/>
      <c r="S325" s="35"/>
      <c r="T325" s="35"/>
      <c r="U325" s="42"/>
      <c r="V325" s="42"/>
      <c r="W325" s="42"/>
      <c r="X325" s="42"/>
      <c r="Y325" s="42"/>
      <c r="Z325" s="42"/>
      <c r="AA325" s="42"/>
      <c r="AB325" s="42"/>
    </row>
    <row r="326">
      <c r="A326" s="39">
        <v>1512.0</v>
      </c>
      <c r="B326" s="40" t="s">
        <v>48</v>
      </c>
      <c r="C326" s="35" t="s">
        <v>537</v>
      </c>
      <c r="D326" s="35" t="s">
        <v>538</v>
      </c>
      <c r="E326" s="33">
        <v>7.0</v>
      </c>
      <c r="F326" s="33">
        <v>7.0</v>
      </c>
      <c r="G326" s="33">
        <v>7.0</v>
      </c>
      <c r="H326" s="33">
        <v>7.0</v>
      </c>
      <c r="I326" s="41"/>
      <c r="J326" s="35"/>
      <c r="K326" s="35"/>
      <c r="L326" s="35"/>
      <c r="M326" s="35"/>
      <c r="N326" s="35"/>
      <c r="O326" s="35"/>
      <c r="P326" s="35"/>
      <c r="Q326" s="35"/>
      <c r="R326" s="35"/>
      <c r="S326" s="35"/>
      <c r="T326" s="35"/>
      <c r="U326" s="42"/>
      <c r="V326" s="42"/>
      <c r="W326" s="42"/>
      <c r="X326" s="42"/>
      <c r="Y326" s="42"/>
      <c r="Z326" s="42"/>
      <c r="AA326" s="42"/>
      <c r="AB326" s="42"/>
    </row>
    <row r="327">
      <c r="A327" s="39">
        <v>1512.0</v>
      </c>
      <c r="B327" s="40" t="s">
        <v>52</v>
      </c>
      <c r="C327" s="35" t="s">
        <v>537</v>
      </c>
      <c r="D327" s="35" t="s">
        <v>539</v>
      </c>
      <c r="E327" s="33">
        <v>7.0</v>
      </c>
      <c r="F327" s="33">
        <v>7.0</v>
      </c>
      <c r="G327" s="33">
        <v>7.0</v>
      </c>
      <c r="H327" s="33">
        <v>7.0</v>
      </c>
      <c r="I327" s="41"/>
      <c r="J327" s="35"/>
      <c r="K327" s="35"/>
      <c r="L327" s="35"/>
      <c r="M327" s="35"/>
      <c r="N327" s="35"/>
      <c r="O327" s="35"/>
      <c r="P327" s="35"/>
      <c r="Q327" s="35"/>
      <c r="R327" s="35"/>
      <c r="S327" s="35"/>
      <c r="T327" s="35"/>
      <c r="U327" s="42"/>
      <c r="V327" s="42"/>
      <c r="W327" s="42"/>
      <c r="X327" s="42"/>
      <c r="Y327" s="42"/>
      <c r="Z327" s="42"/>
      <c r="AA327" s="42"/>
      <c r="AB327" s="42"/>
    </row>
    <row r="328">
      <c r="A328" s="39">
        <v>1512.0</v>
      </c>
      <c r="B328" s="40" t="s">
        <v>54</v>
      </c>
      <c r="C328" s="35" t="s">
        <v>537</v>
      </c>
      <c r="D328" s="35" t="s">
        <v>540</v>
      </c>
      <c r="E328" s="33">
        <v>7.0</v>
      </c>
      <c r="F328" s="33">
        <v>7.0</v>
      </c>
      <c r="G328" s="33">
        <v>7.0</v>
      </c>
      <c r="H328" s="33">
        <v>7.0</v>
      </c>
      <c r="I328" s="41"/>
      <c r="J328" s="35"/>
      <c r="K328" s="35"/>
      <c r="L328" s="35"/>
      <c r="M328" s="35"/>
      <c r="N328" s="35"/>
      <c r="O328" s="35"/>
      <c r="P328" s="35"/>
      <c r="Q328" s="35"/>
      <c r="R328" s="35"/>
      <c r="S328" s="35"/>
      <c r="T328" s="35"/>
      <c r="U328" s="42"/>
      <c r="V328" s="42"/>
      <c r="W328" s="42"/>
      <c r="X328" s="42"/>
      <c r="Y328" s="42"/>
      <c r="Z328" s="42"/>
      <c r="AA328" s="42"/>
      <c r="AB328" s="42"/>
    </row>
    <row r="329">
      <c r="A329" s="39">
        <v>1512.0</v>
      </c>
      <c r="B329" s="40" t="s">
        <v>58</v>
      </c>
      <c r="C329" s="35" t="s">
        <v>537</v>
      </c>
      <c r="D329" s="35" t="s">
        <v>541</v>
      </c>
      <c r="E329" s="33">
        <v>7.0</v>
      </c>
      <c r="F329" s="33">
        <v>7.0</v>
      </c>
      <c r="G329" s="33">
        <v>7.0</v>
      </c>
      <c r="H329" s="33">
        <v>7.0</v>
      </c>
      <c r="I329" s="41"/>
      <c r="J329" s="35"/>
      <c r="K329" s="35"/>
      <c r="L329" s="35"/>
      <c r="M329" s="35"/>
      <c r="N329" s="35"/>
      <c r="O329" s="35"/>
      <c r="P329" s="35"/>
      <c r="Q329" s="35"/>
      <c r="R329" s="35"/>
      <c r="S329" s="35"/>
      <c r="T329" s="35"/>
      <c r="U329" s="42"/>
      <c r="V329" s="42"/>
      <c r="W329" s="42"/>
      <c r="X329" s="42"/>
      <c r="Y329" s="42"/>
      <c r="Z329" s="42"/>
      <c r="AA329" s="42"/>
      <c r="AB329" s="42"/>
    </row>
    <row r="330">
      <c r="A330" s="39">
        <v>1229.0</v>
      </c>
      <c r="B330" s="40" t="s">
        <v>48</v>
      </c>
      <c r="C330" s="35" t="s">
        <v>542</v>
      </c>
      <c r="D330" s="35" t="s">
        <v>543</v>
      </c>
      <c r="E330" s="33">
        <v>7.0</v>
      </c>
      <c r="F330" s="33">
        <v>7.0</v>
      </c>
      <c r="G330" s="33">
        <v>7.0</v>
      </c>
      <c r="H330" s="33">
        <v>7.0</v>
      </c>
      <c r="I330" s="41"/>
      <c r="J330" s="35"/>
      <c r="K330" s="35"/>
      <c r="L330" s="35"/>
      <c r="M330" s="35"/>
      <c r="N330" s="35"/>
      <c r="O330" s="35"/>
      <c r="P330" s="35"/>
      <c r="Q330" s="35"/>
      <c r="R330" s="35"/>
      <c r="S330" s="35"/>
      <c r="T330" s="35"/>
      <c r="U330" s="42"/>
      <c r="V330" s="42"/>
      <c r="W330" s="42"/>
      <c r="X330" s="42"/>
      <c r="Y330" s="42"/>
      <c r="Z330" s="42"/>
      <c r="AA330" s="42"/>
      <c r="AB330" s="42"/>
    </row>
    <row r="331">
      <c r="A331" s="39">
        <v>1229.0</v>
      </c>
      <c r="B331" s="40" t="s">
        <v>52</v>
      </c>
      <c r="C331" s="35" t="s">
        <v>542</v>
      </c>
      <c r="D331" s="35" t="s">
        <v>544</v>
      </c>
      <c r="E331" s="33">
        <v>7.0</v>
      </c>
      <c r="F331" s="33">
        <v>7.0</v>
      </c>
      <c r="G331" s="33">
        <v>7.0</v>
      </c>
      <c r="H331" s="33">
        <v>7.0</v>
      </c>
      <c r="I331" s="41"/>
      <c r="J331" s="35"/>
      <c r="K331" s="35"/>
      <c r="L331" s="35"/>
      <c r="M331" s="35"/>
      <c r="N331" s="35"/>
      <c r="O331" s="35"/>
      <c r="P331" s="35"/>
      <c r="Q331" s="35"/>
      <c r="R331" s="35"/>
      <c r="S331" s="35"/>
      <c r="T331" s="35"/>
      <c r="U331" s="42"/>
      <c r="V331" s="42"/>
      <c r="W331" s="42"/>
      <c r="X331" s="42"/>
      <c r="Y331" s="42"/>
      <c r="Z331" s="42"/>
      <c r="AA331" s="42"/>
      <c r="AB331" s="42"/>
    </row>
    <row r="332">
      <c r="A332" s="39">
        <v>1229.0</v>
      </c>
      <c r="B332" s="40" t="s">
        <v>54</v>
      </c>
      <c r="C332" s="35" t="s">
        <v>542</v>
      </c>
      <c r="D332" s="35" t="s">
        <v>544</v>
      </c>
      <c r="E332" s="33">
        <v>7.0</v>
      </c>
      <c r="F332" s="33">
        <v>7.0</v>
      </c>
      <c r="G332" s="33">
        <v>7.0</v>
      </c>
      <c r="H332" s="33">
        <v>7.0</v>
      </c>
      <c r="I332" s="41"/>
      <c r="J332" s="35"/>
      <c r="K332" s="35"/>
      <c r="L332" s="35"/>
      <c r="M332" s="35"/>
      <c r="N332" s="35"/>
      <c r="O332" s="35"/>
      <c r="P332" s="35"/>
      <c r="Q332" s="35"/>
      <c r="R332" s="35"/>
      <c r="S332" s="35"/>
      <c r="T332" s="35"/>
      <c r="U332" s="42"/>
      <c r="V332" s="42"/>
      <c r="W332" s="42"/>
      <c r="X332" s="42"/>
      <c r="Y332" s="42"/>
      <c r="Z332" s="42"/>
      <c r="AA332" s="42"/>
      <c r="AB332" s="42"/>
    </row>
    <row r="333">
      <c r="A333" s="39">
        <v>1229.0</v>
      </c>
      <c r="B333" s="40" t="s">
        <v>58</v>
      </c>
      <c r="C333" s="35" t="s">
        <v>542</v>
      </c>
      <c r="D333" s="35" t="s">
        <v>545</v>
      </c>
      <c r="E333" s="33">
        <v>7.0</v>
      </c>
      <c r="F333" s="33">
        <v>7.0</v>
      </c>
      <c r="G333" s="33">
        <v>7.0</v>
      </c>
      <c r="H333" s="33">
        <v>7.0</v>
      </c>
      <c r="I333" s="41"/>
      <c r="J333" s="35"/>
      <c r="K333" s="35"/>
      <c r="L333" s="35"/>
      <c r="M333" s="35"/>
      <c r="N333" s="35"/>
      <c r="O333" s="35"/>
      <c r="P333" s="35"/>
      <c r="Q333" s="35"/>
      <c r="R333" s="35"/>
      <c r="S333" s="35"/>
      <c r="T333" s="35"/>
      <c r="U333" s="42"/>
      <c r="V333" s="42"/>
      <c r="W333" s="42"/>
      <c r="X333" s="42"/>
      <c r="Y333" s="42"/>
      <c r="Z333" s="42"/>
      <c r="AA333" s="42"/>
      <c r="AB333" s="42"/>
    </row>
    <row r="334">
      <c r="A334" s="39">
        <v>1552.0</v>
      </c>
      <c r="B334" s="40" t="s">
        <v>48</v>
      </c>
      <c r="C334" s="35" t="s">
        <v>546</v>
      </c>
      <c r="D334" s="35" t="s">
        <v>547</v>
      </c>
      <c r="E334" s="33">
        <v>6.0</v>
      </c>
      <c r="F334" s="33">
        <v>7.0</v>
      </c>
      <c r="G334" s="33">
        <v>7.0</v>
      </c>
      <c r="H334" s="33">
        <v>7.0</v>
      </c>
      <c r="I334" s="41"/>
      <c r="J334" s="35"/>
      <c r="K334" s="35"/>
      <c r="L334" s="35"/>
      <c r="M334" s="35"/>
      <c r="N334" s="35"/>
      <c r="O334" s="35"/>
      <c r="P334" s="35"/>
      <c r="Q334" s="35"/>
      <c r="R334" s="35"/>
      <c r="S334" s="35"/>
      <c r="T334" s="35"/>
      <c r="U334" s="42"/>
      <c r="V334" s="42"/>
      <c r="W334" s="42"/>
      <c r="X334" s="42"/>
      <c r="Y334" s="42"/>
      <c r="Z334" s="42"/>
      <c r="AA334" s="42"/>
      <c r="AB334" s="42"/>
    </row>
    <row r="335">
      <c r="A335" s="39">
        <v>1552.0</v>
      </c>
      <c r="B335" s="40" t="s">
        <v>52</v>
      </c>
      <c r="C335" s="35" t="s">
        <v>546</v>
      </c>
      <c r="D335" s="35" t="s">
        <v>548</v>
      </c>
      <c r="E335" s="33">
        <v>7.0</v>
      </c>
      <c r="F335" s="33">
        <v>7.0</v>
      </c>
      <c r="G335" s="33">
        <v>7.0</v>
      </c>
      <c r="H335" s="33">
        <v>7.0</v>
      </c>
      <c r="I335" s="41"/>
      <c r="J335" s="35"/>
      <c r="K335" s="35"/>
      <c r="L335" s="35"/>
      <c r="M335" s="35"/>
      <c r="N335" s="35"/>
      <c r="O335" s="35"/>
      <c r="P335" s="35"/>
      <c r="Q335" s="35"/>
      <c r="R335" s="35"/>
      <c r="S335" s="35"/>
      <c r="T335" s="35"/>
      <c r="U335" s="42"/>
      <c r="V335" s="42"/>
      <c r="W335" s="42"/>
      <c r="X335" s="42"/>
      <c r="Y335" s="42"/>
      <c r="Z335" s="42"/>
      <c r="AA335" s="42"/>
      <c r="AB335" s="42"/>
    </row>
    <row r="336">
      <c r="A336" s="39">
        <v>1552.0</v>
      </c>
      <c r="B336" s="40" t="s">
        <v>54</v>
      </c>
      <c r="C336" s="35" t="s">
        <v>546</v>
      </c>
      <c r="D336" s="35" t="s">
        <v>549</v>
      </c>
      <c r="E336" s="33">
        <v>7.0</v>
      </c>
      <c r="F336" s="33">
        <v>7.0</v>
      </c>
      <c r="G336" s="33">
        <v>7.0</v>
      </c>
      <c r="H336" s="33">
        <v>7.0</v>
      </c>
      <c r="I336" s="41"/>
      <c r="J336" s="35"/>
      <c r="K336" s="35"/>
      <c r="L336" s="35"/>
      <c r="M336" s="35"/>
      <c r="N336" s="35"/>
      <c r="O336" s="35"/>
      <c r="P336" s="35"/>
      <c r="Q336" s="35"/>
      <c r="R336" s="35"/>
      <c r="S336" s="35"/>
      <c r="T336" s="35"/>
      <c r="U336" s="42"/>
      <c r="V336" s="42"/>
      <c r="W336" s="42"/>
      <c r="X336" s="42"/>
      <c r="Y336" s="42"/>
      <c r="Z336" s="42"/>
      <c r="AA336" s="42"/>
      <c r="AB336" s="42"/>
    </row>
    <row r="337">
      <c r="A337" s="39">
        <v>1552.0</v>
      </c>
      <c r="B337" s="40" t="s">
        <v>58</v>
      </c>
      <c r="C337" s="35" t="s">
        <v>546</v>
      </c>
      <c r="D337" s="35" t="s">
        <v>550</v>
      </c>
      <c r="E337" s="33">
        <v>7.0</v>
      </c>
      <c r="F337" s="33">
        <v>7.0</v>
      </c>
      <c r="G337" s="33">
        <v>7.0</v>
      </c>
      <c r="H337" s="33">
        <v>7.0</v>
      </c>
      <c r="I337" s="41"/>
      <c r="J337" s="35"/>
      <c r="K337" s="35"/>
      <c r="L337" s="35"/>
      <c r="M337" s="35"/>
      <c r="N337" s="35"/>
      <c r="O337" s="35"/>
      <c r="P337" s="35"/>
      <c r="Q337" s="35"/>
      <c r="R337" s="35"/>
      <c r="S337" s="35"/>
      <c r="T337" s="35"/>
      <c r="U337" s="42"/>
      <c r="V337" s="42"/>
      <c r="W337" s="42"/>
      <c r="X337" s="42"/>
      <c r="Y337" s="42"/>
      <c r="Z337" s="42"/>
      <c r="AA337" s="42"/>
      <c r="AB337" s="42"/>
    </row>
    <row r="338">
      <c r="A338" s="39">
        <v>507.0</v>
      </c>
      <c r="B338" s="40" t="s">
        <v>48</v>
      </c>
      <c r="C338" s="35" t="s">
        <v>551</v>
      </c>
      <c r="D338" s="35" t="s">
        <v>552</v>
      </c>
      <c r="E338" s="33">
        <v>6.0</v>
      </c>
      <c r="F338" s="33">
        <v>7.0</v>
      </c>
      <c r="G338" s="33">
        <v>7.0</v>
      </c>
      <c r="H338" s="33">
        <v>7.0</v>
      </c>
      <c r="I338" s="41"/>
      <c r="J338" s="35"/>
      <c r="K338" s="35"/>
      <c r="L338" s="35"/>
      <c r="M338" s="35"/>
      <c r="N338" s="35"/>
      <c r="O338" s="35"/>
      <c r="P338" s="35"/>
      <c r="Q338" s="35"/>
      <c r="R338" s="35"/>
      <c r="S338" s="35"/>
      <c r="T338" s="35"/>
      <c r="U338" s="42"/>
      <c r="V338" s="42"/>
      <c r="W338" s="42"/>
      <c r="X338" s="42"/>
      <c r="Y338" s="42"/>
      <c r="Z338" s="42"/>
      <c r="AA338" s="42"/>
      <c r="AB338" s="42"/>
    </row>
    <row r="339">
      <c r="A339" s="39">
        <v>507.0</v>
      </c>
      <c r="B339" s="40" t="s">
        <v>52</v>
      </c>
      <c r="C339" s="35" t="s">
        <v>551</v>
      </c>
      <c r="D339" s="35" t="s">
        <v>553</v>
      </c>
      <c r="E339" s="33">
        <v>7.0</v>
      </c>
      <c r="F339" s="33">
        <v>7.0</v>
      </c>
      <c r="G339" s="33">
        <v>7.0</v>
      </c>
      <c r="H339" s="33">
        <v>7.0</v>
      </c>
      <c r="I339" s="41"/>
      <c r="J339" s="35"/>
      <c r="K339" s="35"/>
      <c r="L339" s="35"/>
      <c r="M339" s="35"/>
      <c r="N339" s="35"/>
      <c r="O339" s="35"/>
      <c r="P339" s="35"/>
      <c r="Q339" s="35"/>
      <c r="R339" s="35"/>
      <c r="S339" s="35"/>
      <c r="T339" s="35"/>
      <c r="U339" s="42"/>
      <c r="V339" s="42"/>
      <c r="W339" s="42"/>
      <c r="X339" s="42"/>
      <c r="Y339" s="42"/>
      <c r="Z339" s="42"/>
      <c r="AA339" s="42"/>
      <c r="AB339" s="42"/>
    </row>
    <row r="340">
      <c r="A340" s="39">
        <v>507.0</v>
      </c>
      <c r="B340" s="40" t="s">
        <v>54</v>
      </c>
      <c r="C340" s="35" t="s">
        <v>551</v>
      </c>
      <c r="D340" s="35" t="s">
        <v>554</v>
      </c>
      <c r="E340" s="33">
        <v>7.0</v>
      </c>
      <c r="F340" s="33">
        <v>7.0</v>
      </c>
      <c r="G340" s="33">
        <v>7.0</v>
      </c>
      <c r="H340" s="33">
        <v>7.0</v>
      </c>
      <c r="I340" s="41"/>
      <c r="J340" s="35"/>
      <c r="K340" s="35"/>
      <c r="L340" s="35"/>
      <c r="M340" s="35"/>
      <c r="N340" s="35"/>
      <c r="O340" s="35"/>
      <c r="P340" s="35"/>
      <c r="Q340" s="35"/>
      <c r="R340" s="35"/>
      <c r="S340" s="35"/>
      <c r="T340" s="35"/>
      <c r="U340" s="42"/>
      <c r="V340" s="42"/>
      <c r="W340" s="42"/>
      <c r="X340" s="42"/>
      <c r="Y340" s="42"/>
      <c r="Z340" s="42"/>
      <c r="AA340" s="42"/>
      <c r="AB340" s="42"/>
    </row>
    <row r="341">
      <c r="A341" s="39">
        <v>507.0</v>
      </c>
      <c r="B341" s="40" t="s">
        <v>58</v>
      </c>
      <c r="C341" s="35" t="s">
        <v>551</v>
      </c>
      <c r="D341" s="35" t="s">
        <v>555</v>
      </c>
      <c r="E341" s="33">
        <v>7.0</v>
      </c>
      <c r="F341" s="33">
        <v>7.0</v>
      </c>
      <c r="G341" s="33">
        <v>7.0</v>
      </c>
      <c r="H341" s="33">
        <v>7.0</v>
      </c>
      <c r="I341" s="41"/>
      <c r="J341" s="35"/>
      <c r="K341" s="35"/>
      <c r="L341" s="35"/>
      <c r="M341" s="35"/>
      <c r="N341" s="35"/>
      <c r="O341" s="35"/>
      <c r="P341" s="35"/>
      <c r="Q341" s="35"/>
      <c r="R341" s="35"/>
      <c r="S341" s="35"/>
      <c r="T341" s="35"/>
      <c r="U341" s="42"/>
      <c r="V341" s="42"/>
      <c r="W341" s="42"/>
      <c r="X341" s="42"/>
      <c r="Y341" s="42"/>
      <c r="Z341" s="42"/>
      <c r="AA341" s="42"/>
      <c r="AB341" s="42"/>
    </row>
    <row r="342">
      <c r="A342" s="39">
        <v>679.0</v>
      </c>
      <c r="B342" s="40" t="s">
        <v>48</v>
      </c>
      <c r="C342" s="35" t="s">
        <v>556</v>
      </c>
      <c r="D342" s="35" t="s">
        <v>557</v>
      </c>
      <c r="E342" s="33">
        <v>7.0</v>
      </c>
      <c r="F342" s="33">
        <v>7.0</v>
      </c>
      <c r="G342" s="33">
        <v>7.0</v>
      </c>
      <c r="H342" s="33">
        <v>7.0</v>
      </c>
      <c r="I342" s="41"/>
      <c r="J342" s="35"/>
      <c r="K342" s="35"/>
      <c r="L342" s="35"/>
      <c r="M342" s="35"/>
      <c r="N342" s="35"/>
      <c r="O342" s="35"/>
      <c r="P342" s="35"/>
      <c r="Q342" s="35"/>
      <c r="R342" s="35"/>
      <c r="S342" s="35"/>
      <c r="T342" s="35"/>
      <c r="U342" s="42"/>
      <c r="V342" s="42"/>
      <c r="W342" s="42"/>
      <c r="X342" s="42"/>
      <c r="Y342" s="42"/>
      <c r="Z342" s="42"/>
      <c r="AA342" s="42"/>
      <c r="AB342" s="42"/>
    </row>
    <row r="343">
      <c r="A343" s="39">
        <v>679.0</v>
      </c>
      <c r="B343" s="40" t="s">
        <v>52</v>
      </c>
      <c r="C343" s="35" t="s">
        <v>556</v>
      </c>
      <c r="D343" s="35" t="s">
        <v>558</v>
      </c>
      <c r="E343" s="33">
        <v>7.0</v>
      </c>
      <c r="F343" s="33">
        <v>7.0</v>
      </c>
      <c r="G343" s="33">
        <v>7.0</v>
      </c>
      <c r="H343" s="33">
        <v>7.0</v>
      </c>
      <c r="I343" s="41"/>
      <c r="J343" s="35"/>
      <c r="K343" s="35"/>
      <c r="L343" s="35"/>
      <c r="M343" s="35"/>
      <c r="N343" s="35"/>
      <c r="O343" s="35"/>
      <c r="P343" s="35"/>
      <c r="Q343" s="35"/>
      <c r="R343" s="35"/>
      <c r="S343" s="35"/>
      <c r="T343" s="35"/>
      <c r="U343" s="42"/>
      <c r="V343" s="42"/>
      <c r="W343" s="42"/>
      <c r="X343" s="42"/>
      <c r="Y343" s="42"/>
      <c r="Z343" s="42"/>
      <c r="AA343" s="42"/>
      <c r="AB343" s="42"/>
    </row>
    <row r="344">
      <c r="A344" s="39">
        <v>679.0</v>
      </c>
      <c r="B344" s="40" t="s">
        <v>54</v>
      </c>
      <c r="C344" s="35" t="s">
        <v>556</v>
      </c>
      <c r="D344" s="35" t="s">
        <v>559</v>
      </c>
      <c r="E344" s="33">
        <v>7.0</v>
      </c>
      <c r="F344" s="33">
        <v>7.0</v>
      </c>
      <c r="G344" s="33">
        <v>7.0</v>
      </c>
      <c r="H344" s="33">
        <v>7.0</v>
      </c>
      <c r="I344" s="41"/>
      <c r="J344" s="35"/>
      <c r="K344" s="35"/>
      <c r="L344" s="35"/>
      <c r="M344" s="35"/>
      <c r="N344" s="35"/>
      <c r="O344" s="35"/>
      <c r="P344" s="35"/>
      <c r="Q344" s="35"/>
      <c r="R344" s="35"/>
      <c r="S344" s="35"/>
      <c r="T344" s="35"/>
      <c r="U344" s="42"/>
      <c r="V344" s="42"/>
      <c r="W344" s="42"/>
      <c r="X344" s="42"/>
      <c r="Y344" s="42"/>
      <c r="Z344" s="42"/>
      <c r="AA344" s="42"/>
      <c r="AB344" s="42"/>
    </row>
    <row r="345">
      <c r="A345" s="39">
        <v>679.0</v>
      </c>
      <c r="B345" s="40" t="s">
        <v>58</v>
      </c>
      <c r="C345" s="35" t="s">
        <v>556</v>
      </c>
      <c r="D345" s="35" t="s">
        <v>560</v>
      </c>
      <c r="E345" s="33">
        <v>7.0</v>
      </c>
      <c r="F345" s="33">
        <v>7.0</v>
      </c>
      <c r="G345" s="33">
        <v>7.0</v>
      </c>
      <c r="H345" s="33">
        <v>7.0</v>
      </c>
      <c r="I345" s="41"/>
      <c r="J345" s="35"/>
      <c r="K345" s="35"/>
      <c r="L345" s="35"/>
      <c r="M345" s="35"/>
      <c r="N345" s="35"/>
      <c r="O345" s="35"/>
      <c r="P345" s="35"/>
      <c r="Q345" s="35"/>
      <c r="R345" s="35"/>
      <c r="S345" s="35"/>
      <c r="T345" s="35"/>
      <c r="U345" s="42"/>
      <c r="V345" s="42"/>
      <c r="W345" s="42"/>
      <c r="X345" s="42"/>
      <c r="Y345" s="42"/>
      <c r="Z345" s="42"/>
      <c r="AA345" s="42"/>
      <c r="AB345" s="42"/>
    </row>
    <row r="346">
      <c r="A346" s="39">
        <v>1225.0</v>
      </c>
      <c r="B346" s="40" t="s">
        <v>48</v>
      </c>
      <c r="C346" s="35" t="s">
        <v>561</v>
      </c>
      <c r="D346" s="35" t="s">
        <v>562</v>
      </c>
      <c r="E346" s="33">
        <v>7.0</v>
      </c>
      <c r="F346" s="33">
        <v>7.0</v>
      </c>
      <c r="G346" s="33">
        <v>7.0</v>
      </c>
      <c r="H346" s="33">
        <v>7.0</v>
      </c>
      <c r="I346" s="41"/>
      <c r="J346" s="35"/>
      <c r="K346" s="35"/>
      <c r="L346" s="35"/>
      <c r="M346" s="35"/>
      <c r="N346" s="35"/>
      <c r="O346" s="35"/>
      <c r="P346" s="35"/>
      <c r="Q346" s="35"/>
      <c r="R346" s="35"/>
      <c r="S346" s="35"/>
      <c r="T346" s="35"/>
      <c r="U346" s="42"/>
      <c r="V346" s="42"/>
      <c r="W346" s="42"/>
      <c r="X346" s="42"/>
      <c r="Y346" s="42"/>
      <c r="Z346" s="42"/>
      <c r="AA346" s="42"/>
      <c r="AB346" s="42"/>
    </row>
    <row r="347">
      <c r="A347" s="39">
        <v>1225.0</v>
      </c>
      <c r="B347" s="40" t="s">
        <v>52</v>
      </c>
      <c r="C347" s="35" t="s">
        <v>561</v>
      </c>
      <c r="D347" s="35" t="s">
        <v>563</v>
      </c>
      <c r="E347" s="33">
        <v>7.0</v>
      </c>
      <c r="F347" s="33">
        <v>7.0</v>
      </c>
      <c r="G347" s="33">
        <v>7.0</v>
      </c>
      <c r="H347" s="33">
        <v>7.0</v>
      </c>
      <c r="I347" s="41"/>
      <c r="J347" s="35"/>
      <c r="K347" s="35"/>
      <c r="L347" s="35"/>
      <c r="M347" s="35"/>
      <c r="N347" s="35"/>
      <c r="O347" s="35"/>
      <c r="P347" s="35"/>
      <c r="Q347" s="35"/>
      <c r="R347" s="35"/>
      <c r="S347" s="35"/>
      <c r="T347" s="35"/>
      <c r="U347" s="42"/>
      <c r="V347" s="42"/>
      <c r="W347" s="42"/>
      <c r="X347" s="42"/>
      <c r="Y347" s="42"/>
      <c r="Z347" s="42"/>
      <c r="AA347" s="42"/>
      <c r="AB347" s="42"/>
    </row>
    <row r="348">
      <c r="A348" s="39">
        <v>1225.0</v>
      </c>
      <c r="B348" s="40" t="s">
        <v>54</v>
      </c>
      <c r="C348" s="35" t="s">
        <v>561</v>
      </c>
      <c r="D348" s="35" t="s">
        <v>563</v>
      </c>
      <c r="E348" s="33">
        <v>7.0</v>
      </c>
      <c r="F348" s="33">
        <v>7.0</v>
      </c>
      <c r="G348" s="33">
        <v>7.0</v>
      </c>
      <c r="H348" s="33">
        <v>7.0</v>
      </c>
      <c r="I348" s="41"/>
      <c r="J348" s="35"/>
      <c r="K348" s="35"/>
      <c r="L348" s="35"/>
      <c r="M348" s="35"/>
      <c r="N348" s="35"/>
      <c r="O348" s="35"/>
      <c r="P348" s="35"/>
      <c r="Q348" s="35"/>
      <c r="R348" s="35"/>
      <c r="S348" s="35"/>
      <c r="T348" s="35"/>
      <c r="U348" s="42"/>
      <c r="V348" s="42"/>
      <c r="W348" s="42"/>
      <c r="X348" s="42"/>
      <c r="Y348" s="42"/>
      <c r="Z348" s="42"/>
      <c r="AA348" s="42"/>
      <c r="AB348" s="42"/>
    </row>
    <row r="349">
      <c r="A349" s="39">
        <v>1225.0</v>
      </c>
      <c r="B349" s="40" t="s">
        <v>58</v>
      </c>
      <c r="C349" s="35" t="s">
        <v>561</v>
      </c>
      <c r="D349" s="35" t="s">
        <v>564</v>
      </c>
      <c r="E349" s="33">
        <v>7.0</v>
      </c>
      <c r="F349" s="33">
        <v>7.0</v>
      </c>
      <c r="G349" s="33">
        <v>7.0</v>
      </c>
      <c r="H349" s="33">
        <v>7.0</v>
      </c>
      <c r="I349" s="41"/>
      <c r="J349" s="35"/>
      <c r="K349" s="35"/>
      <c r="L349" s="35"/>
      <c r="M349" s="35"/>
      <c r="N349" s="35"/>
      <c r="O349" s="35"/>
      <c r="P349" s="35"/>
      <c r="Q349" s="35"/>
      <c r="R349" s="35"/>
      <c r="S349" s="35"/>
      <c r="T349" s="35"/>
      <c r="U349" s="42"/>
      <c r="V349" s="42"/>
      <c r="W349" s="42"/>
      <c r="X349" s="42"/>
      <c r="Y349" s="42"/>
      <c r="Z349" s="42"/>
      <c r="AA349" s="42"/>
      <c r="AB349" s="42"/>
    </row>
    <row r="350">
      <c r="A350" s="39">
        <v>1101.0</v>
      </c>
      <c r="B350" s="40" t="s">
        <v>48</v>
      </c>
      <c r="C350" s="35" t="s">
        <v>565</v>
      </c>
      <c r="D350" s="35" t="s">
        <v>566</v>
      </c>
      <c r="E350" s="33">
        <v>7.0</v>
      </c>
      <c r="F350" s="33">
        <v>7.0</v>
      </c>
      <c r="G350" s="33">
        <v>7.0</v>
      </c>
      <c r="H350" s="33">
        <v>7.0</v>
      </c>
      <c r="I350" s="41"/>
      <c r="J350" s="35"/>
      <c r="K350" s="35"/>
      <c r="L350" s="35"/>
      <c r="M350" s="35"/>
      <c r="N350" s="35"/>
      <c r="O350" s="35"/>
      <c r="P350" s="35"/>
      <c r="Q350" s="35"/>
      <c r="R350" s="35"/>
      <c r="S350" s="35"/>
      <c r="T350" s="35"/>
      <c r="U350" s="42"/>
      <c r="V350" s="42"/>
      <c r="W350" s="42"/>
      <c r="X350" s="42"/>
      <c r="Y350" s="42"/>
      <c r="Z350" s="42"/>
      <c r="AA350" s="42"/>
      <c r="AB350" s="42"/>
    </row>
    <row r="351">
      <c r="A351" s="39">
        <v>1101.0</v>
      </c>
      <c r="B351" s="40" t="s">
        <v>52</v>
      </c>
      <c r="C351" s="35" t="s">
        <v>565</v>
      </c>
      <c r="D351" s="35" t="s">
        <v>567</v>
      </c>
      <c r="E351" s="33">
        <v>7.0</v>
      </c>
      <c r="F351" s="33">
        <v>7.0</v>
      </c>
      <c r="G351" s="33">
        <v>7.0</v>
      </c>
      <c r="H351" s="33">
        <v>7.0</v>
      </c>
      <c r="I351" s="41"/>
      <c r="J351" s="35"/>
      <c r="K351" s="35"/>
      <c r="L351" s="35"/>
      <c r="M351" s="35"/>
      <c r="N351" s="35"/>
      <c r="O351" s="35"/>
      <c r="P351" s="35"/>
      <c r="Q351" s="35"/>
      <c r="R351" s="35"/>
      <c r="S351" s="35"/>
      <c r="T351" s="35"/>
      <c r="U351" s="42"/>
      <c r="V351" s="42"/>
      <c r="W351" s="42"/>
      <c r="X351" s="42"/>
      <c r="Y351" s="42"/>
      <c r="Z351" s="42"/>
      <c r="AA351" s="42"/>
      <c r="AB351" s="42"/>
    </row>
    <row r="352">
      <c r="A352" s="39">
        <v>1101.0</v>
      </c>
      <c r="B352" s="40" t="s">
        <v>54</v>
      </c>
      <c r="C352" s="35" t="s">
        <v>565</v>
      </c>
      <c r="D352" s="35" t="s">
        <v>568</v>
      </c>
      <c r="E352" s="33">
        <v>7.0</v>
      </c>
      <c r="F352" s="33">
        <v>7.0</v>
      </c>
      <c r="G352" s="33">
        <v>7.0</v>
      </c>
      <c r="H352" s="33">
        <v>7.0</v>
      </c>
      <c r="I352" s="41"/>
      <c r="J352" s="35"/>
      <c r="K352" s="35"/>
      <c r="L352" s="35"/>
      <c r="M352" s="35"/>
      <c r="N352" s="35"/>
      <c r="O352" s="35"/>
      <c r="P352" s="35"/>
      <c r="Q352" s="35"/>
      <c r="R352" s="35"/>
      <c r="S352" s="35"/>
      <c r="T352" s="35"/>
      <c r="U352" s="42"/>
      <c r="V352" s="42"/>
      <c r="W352" s="42"/>
      <c r="X352" s="42"/>
      <c r="Y352" s="42"/>
      <c r="Z352" s="42"/>
      <c r="AA352" s="42"/>
      <c r="AB352" s="42"/>
    </row>
    <row r="353">
      <c r="A353" s="39">
        <v>1101.0</v>
      </c>
      <c r="B353" s="40" t="s">
        <v>58</v>
      </c>
      <c r="C353" s="35" t="s">
        <v>565</v>
      </c>
      <c r="D353" s="35" t="s">
        <v>569</v>
      </c>
      <c r="E353" s="33">
        <v>7.0</v>
      </c>
      <c r="F353" s="33">
        <v>7.0</v>
      </c>
      <c r="G353" s="33">
        <v>7.0</v>
      </c>
      <c r="H353" s="33">
        <v>7.0</v>
      </c>
      <c r="I353" s="41"/>
      <c r="J353" s="35"/>
      <c r="K353" s="35"/>
      <c r="L353" s="35"/>
      <c r="M353" s="35"/>
      <c r="N353" s="35"/>
      <c r="O353" s="35"/>
      <c r="P353" s="35"/>
      <c r="Q353" s="35"/>
      <c r="R353" s="35"/>
      <c r="S353" s="35"/>
      <c r="T353" s="35"/>
      <c r="U353" s="42"/>
      <c r="V353" s="42"/>
      <c r="W353" s="42"/>
      <c r="X353" s="42"/>
      <c r="Y353" s="42"/>
      <c r="Z353" s="42"/>
      <c r="AA353" s="42"/>
      <c r="AB353" s="42"/>
    </row>
    <row r="354">
      <c r="A354" s="39">
        <v>1094.0</v>
      </c>
      <c r="B354" s="40" t="s">
        <v>48</v>
      </c>
      <c r="C354" s="35" t="s">
        <v>570</v>
      </c>
      <c r="D354" s="35" t="s">
        <v>571</v>
      </c>
      <c r="E354" s="33">
        <v>7.0</v>
      </c>
      <c r="F354" s="33">
        <v>7.0</v>
      </c>
      <c r="G354" s="33">
        <v>7.0</v>
      </c>
      <c r="H354" s="33">
        <v>7.0</v>
      </c>
      <c r="I354" s="41"/>
      <c r="J354" s="35"/>
      <c r="K354" s="35"/>
      <c r="L354" s="35"/>
      <c r="M354" s="35"/>
      <c r="N354" s="35"/>
      <c r="O354" s="35"/>
      <c r="P354" s="35"/>
      <c r="Q354" s="35"/>
      <c r="R354" s="35"/>
      <c r="S354" s="35"/>
      <c r="T354" s="35"/>
      <c r="U354" s="42"/>
      <c r="V354" s="42"/>
      <c r="W354" s="42"/>
      <c r="X354" s="42"/>
      <c r="Y354" s="42"/>
      <c r="Z354" s="42"/>
      <c r="AA354" s="42"/>
      <c r="AB354" s="42"/>
    </row>
    <row r="355">
      <c r="A355" s="39">
        <v>1094.0</v>
      </c>
      <c r="B355" s="40" t="s">
        <v>52</v>
      </c>
      <c r="C355" s="35" t="s">
        <v>570</v>
      </c>
      <c r="D355" s="35" t="s">
        <v>572</v>
      </c>
      <c r="E355" s="33">
        <v>7.0</v>
      </c>
      <c r="F355" s="33">
        <v>7.0</v>
      </c>
      <c r="G355" s="33">
        <v>7.0</v>
      </c>
      <c r="H355" s="33">
        <v>7.0</v>
      </c>
      <c r="I355" s="41"/>
      <c r="J355" s="35"/>
      <c r="K355" s="35"/>
      <c r="L355" s="35"/>
      <c r="M355" s="35"/>
      <c r="N355" s="35"/>
      <c r="O355" s="35"/>
      <c r="P355" s="35"/>
      <c r="Q355" s="35"/>
      <c r="R355" s="35"/>
      <c r="S355" s="35"/>
      <c r="T355" s="35"/>
      <c r="U355" s="42"/>
      <c r="V355" s="42"/>
      <c r="W355" s="42"/>
      <c r="X355" s="42"/>
      <c r="Y355" s="42"/>
      <c r="Z355" s="42"/>
      <c r="AA355" s="42"/>
      <c r="AB355" s="42"/>
    </row>
    <row r="356">
      <c r="A356" s="39">
        <v>1094.0</v>
      </c>
      <c r="B356" s="40" t="s">
        <v>54</v>
      </c>
      <c r="C356" s="35" t="s">
        <v>570</v>
      </c>
      <c r="D356" s="35" t="s">
        <v>573</v>
      </c>
      <c r="E356" s="33">
        <v>7.0</v>
      </c>
      <c r="F356" s="33">
        <v>7.0</v>
      </c>
      <c r="G356" s="33">
        <v>7.0</v>
      </c>
      <c r="H356" s="33">
        <v>7.0</v>
      </c>
      <c r="I356" s="41"/>
      <c r="J356" s="35"/>
      <c r="K356" s="35"/>
      <c r="L356" s="35"/>
      <c r="M356" s="35"/>
      <c r="N356" s="35"/>
      <c r="O356" s="35"/>
      <c r="P356" s="35"/>
      <c r="Q356" s="35"/>
      <c r="R356" s="35"/>
      <c r="S356" s="35"/>
      <c r="T356" s="35"/>
      <c r="U356" s="42"/>
      <c r="V356" s="42"/>
      <c r="W356" s="42"/>
      <c r="X356" s="42"/>
      <c r="Y356" s="42"/>
      <c r="Z356" s="42"/>
      <c r="AA356" s="42"/>
      <c r="AB356" s="42"/>
    </row>
    <row r="357">
      <c r="A357" s="39">
        <v>1094.0</v>
      </c>
      <c r="B357" s="40" t="s">
        <v>58</v>
      </c>
      <c r="C357" s="35" t="s">
        <v>570</v>
      </c>
      <c r="D357" s="35" t="s">
        <v>574</v>
      </c>
      <c r="E357" s="33">
        <v>7.0</v>
      </c>
      <c r="F357" s="33">
        <v>7.0</v>
      </c>
      <c r="G357" s="33">
        <v>7.0</v>
      </c>
      <c r="H357" s="33">
        <v>7.0</v>
      </c>
      <c r="I357" s="41"/>
      <c r="J357" s="35"/>
      <c r="K357" s="35"/>
      <c r="L357" s="35"/>
      <c r="M357" s="35"/>
      <c r="N357" s="35"/>
      <c r="O357" s="35"/>
      <c r="P357" s="35"/>
      <c r="Q357" s="35"/>
      <c r="R357" s="35"/>
      <c r="S357" s="35"/>
      <c r="T357" s="35"/>
      <c r="U357" s="42"/>
      <c r="V357" s="42"/>
      <c r="W357" s="42"/>
      <c r="X357" s="42"/>
      <c r="Y357" s="42"/>
      <c r="Z357" s="42"/>
      <c r="AA357" s="42"/>
      <c r="AB357" s="42"/>
    </row>
    <row r="358">
      <c r="A358" s="39">
        <v>1472.0</v>
      </c>
      <c r="B358" s="40" t="s">
        <v>48</v>
      </c>
      <c r="C358" s="35" t="s">
        <v>576</v>
      </c>
      <c r="D358" s="35" t="s">
        <v>577</v>
      </c>
      <c r="E358" s="33">
        <v>7.0</v>
      </c>
      <c r="F358" s="33">
        <v>7.0</v>
      </c>
      <c r="G358" s="33">
        <v>7.0</v>
      </c>
      <c r="H358" s="33">
        <v>7.0</v>
      </c>
      <c r="I358" s="41"/>
      <c r="J358" s="35"/>
      <c r="K358" s="35"/>
      <c r="L358" s="35"/>
      <c r="M358" s="35"/>
      <c r="N358" s="35"/>
      <c r="O358" s="35"/>
      <c r="P358" s="35"/>
      <c r="Q358" s="35"/>
      <c r="R358" s="35"/>
      <c r="S358" s="35"/>
      <c r="T358" s="35"/>
      <c r="U358" s="42"/>
      <c r="V358" s="42"/>
      <c r="W358" s="42"/>
      <c r="X358" s="42"/>
      <c r="Y358" s="42"/>
      <c r="Z358" s="42"/>
      <c r="AA358" s="42"/>
      <c r="AB358" s="42"/>
    </row>
    <row r="359">
      <c r="A359" s="39">
        <v>1472.0</v>
      </c>
      <c r="B359" s="40" t="s">
        <v>52</v>
      </c>
      <c r="C359" s="35" t="s">
        <v>576</v>
      </c>
      <c r="D359" s="35" t="s">
        <v>578</v>
      </c>
      <c r="E359" s="33">
        <v>7.0</v>
      </c>
      <c r="F359" s="33">
        <v>7.0</v>
      </c>
      <c r="G359" s="33">
        <v>7.0</v>
      </c>
      <c r="H359" s="33">
        <v>7.0</v>
      </c>
      <c r="I359" s="41"/>
      <c r="J359" s="35"/>
      <c r="K359" s="35"/>
      <c r="L359" s="35"/>
      <c r="M359" s="35"/>
      <c r="N359" s="35"/>
      <c r="O359" s="35"/>
      <c r="P359" s="35"/>
      <c r="Q359" s="35"/>
      <c r="R359" s="35"/>
      <c r="S359" s="35"/>
      <c r="T359" s="35"/>
      <c r="U359" s="42"/>
      <c r="V359" s="42"/>
      <c r="W359" s="42"/>
      <c r="X359" s="42"/>
      <c r="Y359" s="42"/>
      <c r="Z359" s="42"/>
      <c r="AA359" s="42"/>
      <c r="AB359" s="42"/>
    </row>
    <row r="360">
      <c r="A360" s="39">
        <v>1472.0</v>
      </c>
      <c r="B360" s="40" t="s">
        <v>54</v>
      </c>
      <c r="C360" s="35" t="s">
        <v>576</v>
      </c>
      <c r="D360" s="35" t="s">
        <v>579</v>
      </c>
      <c r="E360" s="33">
        <v>7.0</v>
      </c>
      <c r="F360" s="33">
        <v>7.0</v>
      </c>
      <c r="G360" s="33">
        <v>7.0</v>
      </c>
      <c r="H360" s="33">
        <v>7.0</v>
      </c>
      <c r="I360" s="41"/>
      <c r="J360" s="35"/>
      <c r="K360" s="35"/>
      <c r="L360" s="35"/>
      <c r="M360" s="35"/>
      <c r="N360" s="35"/>
      <c r="O360" s="35"/>
      <c r="P360" s="35"/>
      <c r="Q360" s="35"/>
      <c r="R360" s="35"/>
      <c r="S360" s="35"/>
      <c r="T360" s="35"/>
      <c r="U360" s="42"/>
      <c r="V360" s="42"/>
      <c r="W360" s="42"/>
      <c r="X360" s="42"/>
      <c r="Y360" s="42"/>
      <c r="Z360" s="42"/>
      <c r="AA360" s="42"/>
      <c r="AB360" s="42"/>
    </row>
    <row r="361">
      <c r="A361" s="39">
        <v>1472.0</v>
      </c>
      <c r="B361" s="40" t="s">
        <v>58</v>
      </c>
      <c r="C361" s="35" t="s">
        <v>576</v>
      </c>
      <c r="D361" s="35" t="s">
        <v>580</v>
      </c>
      <c r="E361" s="33">
        <v>7.0</v>
      </c>
      <c r="F361" s="33">
        <v>7.0</v>
      </c>
      <c r="G361" s="33">
        <v>7.0</v>
      </c>
      <c r="H361" s="33">
        <v>7.0</v>
      </c>
      <c r="I361" s="41"/>
      <c r="J361" s="35"/>
      <c r="K361" s="35"/>
      <c r="L361" s="35"/>
      <c r="M361" s="35"/>
      <c r="N361" s="35"/>
      <c r="O361" s="35"/>
      <c r="P361" s="35"/>
      <c r="Q361" s="35"/>
      <c r="R361" s="35"/>
      <c r="S361" s="35"/>
      <c r="T361" s="35"/>
      <c r="U361" s="42"/>
      <c r="V361" s="42"/>
      <c r="W361" s="42"/>
      <c r="X361" s="42"/>
      <c r="Y361" s="42"/>
      <c r="Z361" s="42"/>
      <c r="AA361" s="42"/>
      <c r="AB361" s="42"/>
    </row>
    <row r="362">
      <c r="A362" s="39">
        <v>1269.0</v>
      </c>
      <c r="B362" s="40" t="s">
        <v>48</v>
      </c>
      <c r="C362" s="35" t="s">
        <v>581</v>
      </c>
      <c r="D362" s="35" t="s">
        <v>582</v>
      </c>
      <c r="E362" s="33">
        <v>7.0</v>
      </c>
      <c r="F362" s="33">
        <v>7.0</v>
      </c>
      <c r="G362" s="33">
        <v>7.0</v>
      </c>
      <c r="H362" s="33">
        <v>7.0</v>
      </c>
      <c r="I362" s="41"/>
      <c r="J362" s="35"/>
      <c r="K362" s="35"/>
      <c r="L362" s="35"/>
      <c r="M362" s="35"/>
      <c r="N362" s="35"/>
      <c r="O362" s="35"/>
      <c r="P362" s="35"/>
      <c r="Q362" s="35"/>
      <c r="R362" s="35"/>
      <c r="S362" s="35"/>
      <c r="T362" s="35"/>
      <c r="U362" s="42"/>
      <c r="V362" s="42"/>
      <c r="W362" s="42"/>
      <c r="X362" s="42"/>
      <c r="Y362" s="42"/>
      <c r="Z362" s="42"/>
      <c r="AA362" s="42"/>
      <c r="AB362" s="42"/>
    </row>
    <row r="363">
      <c r="A363" s="39">
        <v>1269.0</v>
      </c>
      <c r="B363" s="40" t="s">
        <v>52</v>
      </c>
      <c r="C363" s="35" t="s">
        <v>581</v>
      </c>
      <c r="D363" s="35" t="s">
        <v>583</v>
      </c>
      <c r="E363" s="33">
        <v>7.0</v>
      </c>
      <c r="F363" s="33">
        <v>7.0</v>
      </c>
      <c r="G363" s="33">
        <v>7.0</v>
      </c>
      <c r="H363" s="33">
        <v>7.0</v>
      </c>
      <c r="I363" s="41"/>
      <c r="J363" s="35"/>
      <c r="K363" s="35"/>
      <c r="L363" s="35"/>
      <c r="M363" s="35"/>
      <c r="N363" s="35"/>
      <c r="O363" s="35"/>
      <c r="P363" s="35"/>
      <c r="Q363" s="35"/>
      <c r="R363" s="35"/>
      <c r="S363" s="35"/>
      <c r="T363" s="35"/>
      <c r="U363" s="42"/>
      <c r="V363" s="42"/>
      <c r="W363" s="42"/>
      <c r="X363" s="42"/>
      <c r="Y363" s="42"/>
      <c r="Z363" s="42"/>
      <c r="AA363" s="42"/>
      <c r="AB363" s="42"/>
    </row>
    <row r="364">
      <c r="A364" s="39">
        <v>1269.0</v>
      </c>
      <c r="B364" s="40" t="s">
        <v>54</v>
      </c>
      <c r="C364" s="35" t="s">
        <v>581</v>
      </c>
      <c r="D364" s="35" t="s">
        <v>584</v>
      </c>
      <c r="E364" s="33">
        <v>7.0</v>
      </c>
      <c r="F364" s="33">
        <v>7.0</v>
      </c>
      <c r="G364" s="33">
        <v>7.0</v>
      </c>
      <c r="H364" s="33">
        <v>7.0</v>
      </c>
      <c r="I364" s="41"/>
      <c r="J364" s="35"/>
      <c r="K364" s="35"/>
      <c r="L364" s="35"/>
      <c r="M364" s="35"/>
      <c r="N364" s="35"/>
      <c r="O364" s="35"/>
      <c r="P364" s="35"/>
      <c r="Q364" s="35"/>
      <c r="R364" s="35"/>
      <c r="S364" s="35"/>
      <c r="T364" s="35"/>
      <c r="U364" s="42"/>
      <c r="V364" s="42"/>
      <c r="W364" s="42"/>
      <c r="X364" s="42"/>
      <c r="Y364" s="42"/>
      <c r="Z364" s="42"/>
      <c r="AA364" s="42"/>
      <c r="AB364" s="42"/>
    </row>
    <row r="365">
      <c r="A365" s="39">
        <v>1269.0</v>
      </c>
      <c r="B365" s="40" t="s">
        <v>58</v>
      </c>
      <c r="C365" s="35" t="s">
        <v>581</v>
      </c>
      <c r="D365" s="35" t="s">
        <v>583</v>
      </c>
      <c r="E365" s="33">
        <v>7.0</v>
      </c>
      <c r="F365" s="33">
        <v>7.0</v>
      </c>
      <c r="G365" s="33">
        <v>7.0</v>
      </c>
      <c r="H365" s="33">
        <v>7.0</v>
      </c>
      <c r="I365" s="41"/>
      <c r="J365" s="35"/>
      <c r="K365" s="35"/>
      <c r="L365" s="35"/>
      <c r="M365" s="35"/>
      <c r="N365" s="35"/>
      <c r="O365" s="35"/>
      <c r="P365" s="35"/>
      <c r="Q365" s="35"/>
      <c r="R365" s="35"/>
      <c r="S365" s="35"/>
      <c r="T365" s="35"/>
      <c r="U365" s="42"/>
      <c r="V365" s="42"/>
      <c r="W365" s="42"/>
      <c r="X365" s="42"/>
      <c r="Y365" s="42"/>
      <c r="Z365" s="42"/>
      <c r="AA365" s="42"/>
      <c r="AB365" s="42"/>
    </row>
    <row r="366">
      <c r="A366" s="39">
        <v>175.0</v>
      </c>
      <c r="B366" s="40" t="s">
        <v>48</v>
      </c>
      <c r="C366" s="35" t="s">
        <v>585</v>
      </c>
      <c r="D366" s="35" t="s">
        <v>586</v>
      </c>
      <c r="E366" s="33">
        <v>7.0</v>
      </c>
      <c r="F366" s="33">
        <v>7.0</v>
      </c>
      <c r="G366" s="33">
        <v>7.0</v>
      </c>
      <c r="H366" s="33">
        <v>7.0</v>
      </c>
      <c r="I366" s="41"/>
      <c r="J366" s="35"/>
      <c r="K366" s="35"/>
      <c r="L366" s="35"/>
      <c r="M366" s="35"/>
      <c r="N366" s="35"/>
      <c r="O366" s="35"/>
      <c r="P366" s="35"/>
      <c r="Q366" s="35"/>
      <c r="R366" s="35"/>
      <c r="S366" s="35"/>
      <c r="T366" s="35"/>
      <c r="U366" s="42"/>
      <c r="V366" s="42"/>
      <c r="W366" s="42"/>
      <c r="X366" s="42"/>
      <c r="Y366" s="42"/>
      <c r="Z366" s="42"/>
      <c r="AA366" s="42"/>
      <c r="AB366" s="42"/>
    </row>
    <row r="367">
      <c r="A367" s="39">
        <v>175.0</v>
      </c>
      <c r="B367" s="40" t="s">
        <v>52</v>
      </c>
      <c r="C367" s="35" t="s">
        <v>585</v>
      </c>
      <c r="D367" s="35" t="s">
        <v>587</v>
      </c>
      <c r="E367" s="33">
        <v>7.0</v>
      </c>
      <c r="F367" s="33">
        <v>7.0</v>
      </c>
      <c r="G367" s="33">
        <v>7.0</v>
      </c>
      <c r="H367" s="33">
        <v>7.0</v>
      </c>
      <c r="I367" s="41"/>
      <c r="J367" s="35"/>
      <c r="K367" s="35"/>
      <c r="L367" s="35"/>
      <c r="M367" s="35"/>
      <c r="N367" s="35"/>
      <c r="O367" s="35"/>
      <c r="P367" s="35"/>
      <c r="Q367" s="35"/>
      <c r="R367" s="35"/>
      <c r="S367" s="35"/>
      <c r="T367" s="35"/>
      <c r="U367" s="42"/>
      <c r="V367" s="42"/>
      <c r="W367" s="42"/>
      <c r="X367" s="42"/>
      <c r="Y367" s="42"/>
      <c r="Z367" s="42"/>
      <c r="AA367" s="42"/>
      <c r="AB367" s="42"/>
    </row>
    <row r="368">
      <c r="A368" s="39">
        <v>175.0</v>
      </c>
      <c r="B368" s="40" t="s">
        <v>54</v>
      </c>
      <c r="C368" s="35" t="s">
        <v>585</v>
      </c>
      <c r="D368" s="35" t="s">
        <v>588</v>
      </c>
      <c r="E368" s="33">
        <v>7.0</v>
      </c>
      <c r="F368" s="33">
        <v>7.0</v>
      </c>
      <c r="G368" s="33">
        <v>7.0</v>
      </c>
      <c r="H368" s="33">
        <v>7.0</v>
      </c>
      <c r="I368" s="41"/>
      <c r="J368" s="35"/>
      <c r="K368" s="35"/>
      <c r="L368" s="35"/>
      <c r="M368" s="35"/>
      <c r="N368" s="35"/>
      <c r="O368" s="35"/>
      <c r="P368" s="35"/>
      <c r="Q368" s="35"/>
      <c r="R368" s="35"/>
      <c r="S368" s="35"/>
      <c r="T368" s="35"/>
      <c r="U368" s="42"/>
      <c r="V368" s="42"/>
      <c r="W368" s="42"/>
      <c r="X368" s="42"/>
      <c r="Y368" s="42"/>
      <c r="Z368" s="42"/>
      <c r="AA368" s="42"/>
      <c r="AB368" s="42"/>
    </row>
    <row r="369">
      <c r="A369" s="39">
        <v>175.0</v>
      </c>
      <c r="B369" s="40" t="s">
        <v>58</v>
      </c>
      <c r="C369" s="35" t="s">
        <v>585</v>
      </c>
      <c r="D369" s="35" t="s">
        <v>589</v>
      </c>
      <c r="E369" s="33">
        <v>7.0</v>
      </c>
      <c r="F369" s="33">
        <v>7.0</v>
      </c>
      <c r="G369" s="33">
        <v>7.0</v>
      </c>
      <c r="H369" s="33">
        <v>7.0</v>
      </c>
      <c r="I369" s="41"/>
      <c r="J369" s="35"/>
      <c r="K369" s="35"/>
      <c r="L369" s="35"/>
      <c r="M369" s="35"/>
      <c r="N369" s="35"/>
      <c r="O369" s="35"/>
      <c r="P369" s="35"/>
      <c r="Q369" s="35"/>
      <c r="R369" s="35"/>
      <c r="S369" s="35"/>
      <c r="T369" s="35"/>
      <c r="U369" s="42"/>
      <c r="V369" s="42"/>
      <c r="W369" s="42"/>
      <c r="X369" s="42"/>
      <c r="Y369" s="42"/>
      <c r="Z369" s="42"/>
      <c r="AA369" s="42"/>
      <c r="AB369" s="42"/>
    </row>
    <row r="370">
      <c r="A370" s="39">
        <v>372.0</v>
      </c>
      <c r="B370" s="40" t="s">
        <v>48</v>
      </c>
      <c r="C370" s="35" t="s">
        <v>590</v>
      </c>
      <c r="D370" s="35" t="s">
        <v>591</v>
      </c>
      <c r="E370" s="33">
        <v>6.0</v>
      </c>
      <c r="F370" s="33">
        <v>6.0</v>
      </c>
      <c r="G370" s="33">
        <v>7.0</v>
      </c>
      <c r="H370" s="33">
        <v>7.0</v>
      </c>
      <c r="I370" s="41"/>
      <c r="J370" s="35"/>
      <c r="K370" s="35"/>
      <c r="L370" s="35"/>
      <c r="M370" s="35"/>
      <c r="N370" s="35"/>
      <c r="O370" s="35"/>
      <c r="P370" s="35"/>
      <c r="Q370" s="35"/>
      <c r="R370" s="35"/>
      <c r="S370" s="35"/>
      <c r="T370" s="35"/>
      <c r="U370" s="42"/>
      <c r="V370" s="42"/>
      <c r="W370" s="42"/>
      <c r="X370" s="42"/>
      <c r="Y370" s="42"/>
      <c r="Z370" s="42"/>
      <c r="AA370" s="42"/>
      <c r="AB370" s="42"/>
    </row>
    <row r="371">
      <c r="A371" s="39">
        <v>372.0</v>
      </c>
      <c r="B371" s="40" t="s">
        <v>52</v>
      </c>
      <c r="C371" s="35" t="s">
        <v>590</v>
      </c>
      <c r="D371" s="35" t="s">
        <v>593</v>
      </c>
      <c r="E371" s="33">
        <v>7.0</v>
      </c>
      <c r="F371" s="33">
        <v>7.0</v>
      </c>
      <c r="G371" s="33">
        <v>7.0</v>
      </c>
      <c r="H371" s="33">
        <v>7.0</v>
      </c>
      <c r="I371" s="41"/>
      <c r="J371" s="35"/>
      <c r="K371" s="35"/>
      <c r="L371" s="35"/>
      <c r="M371" s="35"/>
      <c r="N371" s="35"/>
      <c r="O371" s="35"/>
      <c r="P371" s="35"/>
      <c r="Q371" s="35"/>
      <c r="R371" s="35"/>
      <c r="S371" s="35"/>
      <c r="T371" s="35"/>
      <c r="U371" s="42"/>
      <c r="V371" s="42"/>
      <c r="W371" s="42"/>
      <c r="X371" s="42"/>
      <c r="Y371" s="42"/>
      <c r="Z371" s="42"/>
      <c r="AA371" s="42"/>
      <c r="AB371" s="42"/>
    </row>
    <row r="372">
      <c r="A372" s="39">
        <v>372.0</v>
      </c>
      <c r="B372" s="40" t="s">
        <v>54</v>
      </c>
      <c r="C372" s="35" t="s">
        <v>590</v>
      </c>
      <c r="D372" s="35" t="s">
        <v>594</v>
      </c>
      <c r="E372" s="33">
        <v>7.0</v>
      </c>
      <c r="F372" s="33">
        <v>7.0</v>
      </c>
      <c r="G372" s="33">
        <v>7.0</v>
      </c>
      <c r="H372" s="33">
        <v>7.0</v>
      </c>
      <c r="I372" s="41"/>
      <c r="J372" s="35"/>
      <c r="K372" s="35"/>
      <c r="L372" s="35"/>
      <c r="M372" s="35"/>
      <c r="N372" s="35"/>
      <c r="O372" s="35"/>
      <c r="P372" s="35"/>
      <c r="Q372" s="35"/>
      <c r="R372" s="35"/>
      <c r="S372" s="35"/>
      <c r="T372" s="35"/>
      <c r="U372" s="42"/>
      <c r="V372" s="42"/>
      <c r="W372" s="42"/>
      <c r="X372" s="42"/>
      <c r="Y372" s="42"/>
      <c r="Z372" s="42"/>
      <c r="AA372" s="42"/>
      <c r="AB372" s="42"/>
    </row>
    <row r="373">
      <c r="A373" s="39">
        <v>372.0</v>
      </c>
      <c r="B373" s="40" t="s">
        <v>58</v>
      </c>
      <c r="C373" s="35" t="s">
        <v>590</v>
      </c>
      <c r="D373" s="35" t="s">
        <v>595</v>
      </c>
      <c r="E373" s="33">
        <v>7.0</v>
      </c>
      <c r="F373" s="33">
        <v>7.0</v>
      </c>
      <c r="G373" s="33">
        <v>7.0</v>
      </c>
      <c r="H373" s="33">
        <v>5.0</v>
      </c>
      <c r="I373" s="43" t="s">
        <v>772</v>
      </c>
      <c r="J373" s="35"/>
      <c r="K373" s="35"/>
      <c r="L373" s="35"/>
      <c r="M373" s="35"/>
      <c r="N373" s="35"/>
      <c r="O373" s="35"/>
      <c r="P373" s="35"/>
      <c r="Q373" s="35"/>
      <c r="R373" s="35"/>
      <c r="S373" s="35"/>
      <c r="T373" s="35"/>
      <c r="U373" s="42"/>
      <c r="V373" s="42"/>
      <c r="W373" s="42"/>
      <c r="X373" s="42"/>
      <c r="Y373" s="42"/>
      <c r="Z373" s="42"/>
      <c r="AA373" s="42"/>
      <c r="AB373" s="42"/>
    </row>
    <row r="374">
      <c r="A374" s="39">
        <v>737.0</v>
      </c>
      <c r="B374" s="40" t="s">
        <v>48</v>
      </c>
      <c r="C374" s="35" t="s">
        <v>597</v>
      </c>
      <c r="D374" s="35" t="s">
        <v>598</v>
      </c>
      <c r="E374" s="33">
        <v>6.0</v>
      </c>
      <c r="F374" s="33">
        <v>7.0</v>
      </c>
      <c r="G374" s="33">
        <v>7.0</v>
      </c>
      <c r="H374" s="33">
        <v>7.0</v>
      </c>
      <c r="I374" s="41"/>
      <c r="J374" s="35"/>
      <c r="K374" s="35"/>
      <c r="L374" s="35"/>
      <c r="M374" s="35"/>
      <c r="N374" s="35"/>
      <c r="O374" s="35"/>
      <c r="P374" s="35"/>
      <c r="Q374" s="35"/>
      <c r="R374" s="35"/>
      <c r="S374" s="35"/>
      <c r="T374" s="35"/>
      <c r="U374" s="42"/>
      <c r="V374" s="42"/>
      <c r="W374" s="42"/>
      <c r="X374" s="42"/>
      <c r="Y374" s="42"/>
      <c r="Z374" s="42"/>
      <c r="AA374" s="42"/>
      <c r="AB374" s="42"/>
    </row>
    <row r="375">
      <c r="A375" s="39">
        <v>737.0</v>
      </c>
      <c r="B375" s="40" t="s">
        <v>52</v>
      </c>
      <c r="C375" s="35" t="s">
        <v>597</v>
      </c>
      <c r="D375" s="35" t="s">
        <v>599</v>
      </c>
      <c r="E375" s="33">
        <v>7.0</v>
      </c>
      <c r="F375" s="33">
        <v>7.0</v>
      </c>
      <c r="G375" s="33">
        <v>7.0</v>
      </c>
      <c r="H375" s="33">
        <v>7.0</v>
      </c>
      <c r="I375" s="41"/>
      <c r="J375" s="35"/>
      <c r="K375" s="35"/>
      <c r="L375" s="35"/>
      <c r="M375" s="35"/>
      <c r="N375" s="35"/>
      <c r="O375" s="35"/>
      <c r="P375" s="35"/>
      <c r="Q375" s="35"/>
      <c r="R375" s="35"/>
      <c r="S375" s="35"/>
      <c r="T375" s="35"/>
      <c r="U375" s="42"/>
      <c r="V375" s="42"/>
      <c r="W375" s="42"/>
      <c r="X375" s="42"/>
      <c r="Y375" s="42"/>
      <c r="Z375" s="42"/>
      <c r="AA375" s="42"/>
      <c r="AB375" s="42"/>
    </row>
    <row r="376">
      <c r="A376" s="39">
        <v>737.0</v>
      </c>
      <c r="B376" s="40" t="s">
        <v>54</v>
      </c>
      <c r="C376" s="35" t="s">
        <v>597</v>
      </c>
      <c r="D376" s="35" t="s">
        <v>599</v>
      </c>
      <c r="E376" s="33">
        <v>7.0</v>
      </c>
      <c r="F376" s="33">
        <v>7.0</v>
      </c>
      <c r="G376" s="33">
        <v>7.0</v>
      </c>
      <c r="H376" s="33">
        <v>7.0</v>
      </c>
      <c r="I376" s="41"/>
      <c r="J376" s="35"/>
      <c r="K376" s="35"/>
      <c r="L376" s="35"/>
      <c r="M376" s="35"/>
      <c r="N376" s="35"/>
      <c r="O376" s="35"/>
      <c r="P376" s="35"/>
      <c r="Q376" s="35"/>
      <c r="R376" s="35"/>
      <c r="S376" s="35"/>
      <c r="T376" s="35"/>
      <c r="U376" s="42"/>
      <c r="V376" s="42"/>
      <c r="W376" s="42"/>
      <c r="X376" s="42"/>
      <c r="Y376" s="42"/>
      <c r="Z376" s="42"/>
      <c r="AA376" s="42"/>
      <c r="AB376" s="42"/>
    </row>
    <row r="377">
      <c r="A377" s="39">
        <v>737.0</v>
      </c>
      <c r="B377" s="40" t="s">
        <v>58</v>
      </c>
      <c r="C377" s="35" t="s">
        <v>597</v>
      </c>
      <c r="D377" s="35" t="s">
        <v>600</v>
      </c>
      <c r="E377" s="33">
        <v>7.0</v>
      </c>
      <c r="F377" s="33">
        <v>7.0</v>
      </c>
      <c r="G377" s="33">
        <v>7.0</v>
      </c>
      <c r="H377" s="33">
        <v>7.0</v>
      </c>
      <c r="I377" s="41"/>
      <c r="J377" s="35"/>
      <c r="K377" s="35"/>
      <c r="L377" s="35"/>
      <c r="M377" s="35"/>
      <c r="N377" s="35"/>
      <c r="O377" s="35"/>
      <c r="P377" s="35"/>
      <c r="Q377" s="35"/>
      <c r="R377" s="35"/>
      <c r="S377" s="35"/>
      <c r="T377" s="35"/>
      <c r="U377" s="42"/>
      <c r="V377" s="42"/>
      <c r="W377" s="42"/>
      <c r="X377" s="42"/>
      <c r="Y377" s="42"/>
      <c r="Z377" s="42"/>
      <c r="AA377" s="42"/>
      <c r="AB377" s="42"/>
    </row>
    <row r="378">
      <c r="A378" s="39">
        <v>1733.0</v>
      </c>
      <c r="B378" s="40" t="s">
        <v>48</v>
      </c>
      <c r="C378" s="35" t="s">
        <v>601</v>
      </c>
      <c r="D378" s="35" t="s">
        <v>602</v>
      </c>
      <c r="E378" s="33">
        <v>6.0</v>
      </c>
      <c r="F378" s="33">
        <v>7.0</v>
      </c>
      <c r="G378" s="33">
        <v>7.0</v>
      </c>
      <c r="H378" s="33">
        <v>7.0</v>
      </c>
      <c r="I378" s="41"/>
      <c r="J378" s="35"/>
      <c r="K378" s="35"/>
      <c r="L378" s="35"/>
      <c r="M378" s="35"/>
      <c r="N378" s="35"/>
      <c r="O378" s="35"/>
      <c r="P378" s="35"/>
      <c r="Q378" s="35"/>
      <c r="R378" s="35"/>
      <c r="S378" s="35"/>
      <c r="T378" s="35"/>
      <c r="U378" s="42"/>
      <c r="V378" s="42"/>
      <c r="W378" s="42"/>
      <c r="X378" s="42"/>
      <c r="Y378" s="42"/>
      <c r="Z378" s="42"/>
      <c r="AA378" s="42"/>
      <c r="AB378" s="42"/>
    </row>
    <row r="379">
      <c r="A379" s="39">
        <v>1733.0</v>
      </c>
      <c r="B379" s="40" t="s">
        <v>52</v>
      </c>
      <c r="C379" s="35" t="s">
        <v>601</v>
      </c>
      <c r="D379" s="35" t="s">
        <v>603</v>
      </c>
      <c r="E379" s="33">
        <v>6.0</v>
      </c>
      <c r="F379" s="33">
        <v>7.0</v>
      </c>
      <c r="G379" s="33">
        <v>7.0</v>
      </c>
      <c r="H379" s="33">
        <v>7.0</v>
      </c>
      <c r="I379" s="41"/>
      <c r="J379" s="35"/>
      <c r="K379" s="35"/>
      <c r="L379" s="35"/>
      <c r="M379" s="35"/>
      <c r="N379" s="35"/>
      <c r="O379" s="35"/>
      <c r="P379" s="35"/>
      <c r="Q379" s="35"/>
      <c r="R379" s="35"/>
      <c r="S379" s="35"/>
      <c r="T379" s="35"/>
      <c r="U379" s="42"/>
      <c r="V379" s="42"/>
      <c r="W379" s="42"/>
      <c r="X379" s="42"/>
      <c r="Y379" s="42"/>
      <c r="Z379" s="42"/>
      <c r="AA379" s="42"/>
      <c r="AB379" s="42"/>
    </row>
    <row r="380">
      <c r="A380" s="39">
        <v>1733.0</v>
      </c>
      <c r="B380" s="40" t="s">
        <v>54</v>
      </c>
      <c r="C380" s="35" t="s">
        <v>601</v>
      </c>
      <c r="D380" s="35" t="s">
        <v>604</v>
      </c>
      <c r="E380" s="33">
        <v>7.0</v>
      </c>
      <c r="F380" s="33">
        <v>7.0</v>
      </c>
      <c r="G380" s="33">
        <v>7.0</v>
      </c>
      <c r="H380" s="33">
        <v>7.0</v>
      </c>
      <c r="I380" s="41"/>
      <c r="J380" s="35"/>
      <c r="K380" s="35"/>
      <c r="L380" s="35"/>
      <c r="M380" s="35"/>
      <c r="N380" s="35"/>
      <c r="O380" s="35"/>
      <c r="P380" s="35"/>
      <c r="Q380" s="35"/>
      <c r="R380" s="35"/>
      <c r="S380" s="35"/>
      <c r="T380" s="35"/>
      <c r="U380" s="42"/>
      <c r="V380" s="42"/>
      <c r="W380" s="42"/>
      <c r="X380" s="42"/>
      <c r="Y380" s="42"/>
      <c r="Z380" s="42"/>
      <c r="AA380" s="42"/>
      <c r="AB380" s="42"/>
    </row>
    <row r="381">
      <c r="A381" s="39">
        <v>1733.0</v>
      </c>
      <c r="B381" s="40" t="s">
        <v>58</v>
      </c>
      <c r="C381" s="35" t="s">
        <v>601</v>
      </c>
      <c r="D381" s="35" t="s">
        <v>606</v>
      </c>
      <c r="E381" s="33">
        <v>7.0</v>
      </c>
      <c r="F381" s="33">
        <v>7.0</v>
      </c>
      <c r="G381" s="33">
        <v>7.0</v>
      </c>
      <c r="H381" s="33">
        <v>7.0</v>
      </c>
      <c r="I381" s="41"/>
      <c r="J381" s="35"/>
      <c r="K381" s="35"/>
      <c r="L381" s="35"/>
      <c r="M381" s="35"/>
      <c r="N381" s="35"/>
      <c r="O381" s="35"/>
      <c r="P381" s="35"/>
      <c r="Q381" s="35"/>
      <c r="R381" s="35"/>
      <c r="S381" s="35"/>
      <c r="T381" s="35"/>
      <c r="U381" s="42"/>
      <c r="V381" s="42"/>
      <c r="W381" s="42"/>
      <c r="X381" s="42"/>
      <c r="Y381" s="42"/>
      <c r="Z381" s="42"/>
      <c r="AA381" s="42"/>
      <c r="AB381" s="42"/>
    </row>
    <row r="382">
      <c r="A382" s="39">
        <v>1758.0</v>
      </c>
      <c r="B382" s="40" t="s">
        <v>48</v>
      </c>
      <c r="C382" s="35" t="s">
        <v>607</v>
      </c>
      <c r="D382" s="35" t="s">
        <v>608</v>
      </c>
      <c r="E382" s="33">
        <v>7.0</v>
      </c>
      <c r="F382" s="33">
        <v>7.0</v>
      </c>
      <c r="G382" s="33">
        <v>7.0</v>
      </c>
      <c r="H382" s="33">
        <v>7.0</v>
      </c>
      <c r="I382" s="41"/>
      <c r="J382" s="35"/>
      <c r="K382" s="35"/>
      <c r="L382" s="35"/>
      <c r="M382" s="35"/>
      <c r="N382" s="35"/>
      <c r="O382" s="35"/>
      <c r="P382" s="35"/>
      <c r="Q382" s="35"/>
      <c r="R382" s="35"/>
      <c r="S382" s="35"/>
      <c r="T382" s="35"/>
      <c r="U382" s="42"/>
      <c r="V382" s="42"/>
      <c r="W382" s="42"/>
      <c r="X382" s="42"/>
      <c r="Y382" s="42"/>
      <c r="Z382" s="42"/>
      <c r="AA382" s="42"/>
      <c r="AB382" s="42"/>
    </row>
    <row r="383">
      <c r="A383" s="39">
        <v>1758.0</v>
      </c>
      <c r="B383" s="40" t="s">
        <v>52</v>
      </c>
      <c r="C383" s="35" t="s">
        <v>607</v>
      </c>
      <c r="D383" s="35" t="s">
        <v>609</v>
      </c>
      <c r="E383" s="33">
        <v>7.0</v>
      </c>
      <c r="F383" s="33">
        <v>7.0</v>
      </c>
      <c r="G383" s="33">
        <v>7.0</v>
      </c>
      <c r="H383" s="33">
        <v>7.0</v>
      </c>
      <c r="I383" s="41"/>
      <c r="J383" s="35"/>
      <c r="K383" s="35"/>
      <c r="L383" s="35"/>
      <c r="M383" s="35"/>
      <c r="N383" s="35"/>
      <c r="O383" s="35"/>
      <c r="P383" s="35"/>
      <c r="Q383" s="35"/>
      <c r="R383" s="35"/>
      <c r="S383" s="35"/>
      <c r="T383" s="35"/>
      <c r="U383" s="42"/>
      <c r="V383" s="42"/>
      <c r="W383" s="42"/>
      <c r="X383" s="42"/>
      <c r="Y383" s="42"/>
      <c r="Z383" s="42"/>
      <c r="AA383" s="42"/>
      <c r="AB383" s="42"/>
    </row>
    <row r="384">
      <c r="A384" s="39">
        <v>1758.0</v>
      </c>
      <c r="B384" s="40" t="s">
        <v>54</v>
      </c>
      <c r="C384" s="35" t="s">
        <v>607</v>
      </c>
      <c r="D384" s="35" t="s">
        <v>610</v>
      </c>
      <c r="E384" s="33">
        <v>7.0</v>
      </c>
      <c r="F384" s="33">
        <v>7.0</v>
      </c>
      <c r="G384" s="33">
        <v>7.0</v>
      </c>
      <c r="H384" s="33">
        <v>7.0</v>
      </c>
      <c r="I384" s="41"/>
      <c r="J384" s="35"/>
      <c r="K384" s="35"/>
      <c r="L384" s="35"/>
      <c r="M384" s="35"/>
      <c r="N384" s="35"/>
      <c r="O384" s="35"/>
      <c r="P384" s="35"/>
      <c r="Q384" s="35"/>
      <c r="R384" s="35"/>
      <c r="S384" s="35"/>
      <c r="T384" s="35"/>
      <c r="U384" s="42"/>
      <c r="V384" s="42"/>
      <c r="W384" s="42"/>
      <c r="X384" s="42"/>
      <c r="Y384" s="42"/>
      <c r="Z384" s="42"/>
      <c r="AA384" s="42"/>
      <c r="AB384" s="42"/>
    </row>
    <row r="385">
      <c r="A385" s="39">
        <v>1758.0</v>
      </c>
      <c r="B385" s="40" t="s">
        <v>58</v>
      </c>
      <c r="C385" s="35" t="s">
        <v>607</v>
      </c>
      <c r="D385" s="35" t="s">
        <v>611</v>
      </c>
      <c r="E385" s="33">
        <v>7.0</v>
      </c>
      <c r="F385" s="33">
        <v>7.0</v>
      </c>
      <c r="G385" s="33">
        <v>7.0</v>
      </c>
      <c r="H385" s="33">
        <v>5.0</v>
      </c>
      <c r="I385" s="43" t="s">
        <v>773</v>
      </c>
      <c r="J385" s="35"/>
      <c r="K385" s="35"/>
      <c r="L385" s="35"/>
      <c r="M385" s="35"/>
      <c r="N385" s="35"/>
      <c r="O385" s="35"/>
      <c r="P385" s="35"/>
      <c r="Q385" s="35"/>
      <c r="R385" s="35"/>
      <c r="S385" s="35"/>
      <c r="T385" s="35"/>
      <c r="U385" s="42"/>
      <c r="V385" s="42"/>
      <c r="W385" s="42"/>
      <c r="X385" s="42"/>
      <c r="Y385" s="42"/>
      <c r="Z385" s="42"/>
      <c r="AA385" s="42"/>
      <c r="AB385" s="42"/>
    </row>
    <row r="386">
      <c r="A386" s="39">
        <v>1618.0</v>
      </c>
      <c r="B386" s="40" t="s">
        <v>48</v>
      </c>
      <c r="C386" s="35" t="s">
        <v>613</v>
      </c>
      <c r="D386" s="35" t="s">
        <v>614</v>
      </c>
      <c r="E386" s="33">
        <v>7.0</v>
      </c>
      <c r="F386" s="33">
        <v>7.0</v>
      </c>
      <c r="G386" s="33">
        <v>7.0</v>
      </c>
      <c r="H386" s="33">
        <v>7.0</v>
      </c>
      <c r="I386" s="41"/>
      <c r="J386" s="35"/>
      <c r="K386" s="35"/>
      <c r="L386" s="35"/>
      <c r="M386" s="35"/>
      <c r="N386" s="35"/>
      <c r="O386" s="35"/>
      <c r="P386" s="35"/>
      <c r="Q386" s="35"/>
      <c r="R386" s="35"/>
      <c r="S386" s="35"/>
      <c r="T386" s="35"/>
      <c r="U386" s="42"/>
      <c r="V386" s="42"/>
      <c r="W386" s="42"/>
      <c r="X386" s="42"/>
      <c r="Y386" s="42"/>
      <c r="Z386" s="42"/>
      <c r="AA386" s="42"/>
      <c r="AB386" s="42"/>
    </row>
    <row r="387">
      <c r="A387" s="39">
        <v>1618.0</v>
      </c>
      <c r="B387" s="40" t="s">
        <v>52</v>
      </c>
      <c r="C387" s="35" t="s">
        <v>613</v>
      </c>
      <c r="D387" s="35" t="s">
        <v>615</v>
      </c>
      <c r="E387" s="33">
        <v>7.0</v>
      </c>
      <c r="F387" s="33">
        <v>7.0</v>
      </c>
      <c r="G387" s="33">
        <v>7.0</v>
      </c>
      <c r="H387" s="33">
        <v>7.0</v>
      </c>
      <c r="I387" s="41"/>
      <c r="J387" s="35"/>
      <c r="K387" s="35"/>
      <c r="L387" s="35"/>
      <c r="M387" s="35"/>
      <c r="N387" s="35"/>
      <c r="O387" s="35"/>
      <c r="P387" s="35"/>
      <c r="Q387" s="35"/>
      <c r="R387" s="35"/>
      <c r="S387" s="35"/>
      <c r="T387" s="35"/>
      <c r="U387" s="42"/>
      <c r="V387" s="42"/>
      <c r="W387" s="42"/>
      <c r="X387" s="42"/>
      <c r="Y387" s="42"/>
      <c r="Z387" s="42"/>
      <c r="AA387" s="42"/>
      <c r="AB387" s="42"/>
    </row>
    <row r="388">
      <c r="A388" s="39">
        <v>1618.0</v>
      </c>
      <c r="B388" s="40" t="s">
        <v>54</v>
      </c>
      <c r="C388" s="35" t="s">
        <v>613</v>
      </c>
      <c r="D388" s="35" t="s">
        <v>616</v>
      </c>
      <c r="E388" s="33">
        <v>7.0</v>
      </c>
      <c r="F388" s="33">
        <v>7.0</v>
      </c>
      <c r="G388" s="33">
        <v>7.0</v>
      </c>
      <c r="H388" s="33">
        <v>7.0</v>
      </c>
      <c r="I388" s="41"/>
      <c r="J388" s="35"/>
      <c r="K388" s="35"/>
      <c r="L388" s="35"/>
      <c r="M388" s="35"/>
      <c r="N388" s="35"/>
      <c r="O388" s="35"/>
      <c r="P388" s="35"/>
      <c r="Q388" s="35"/>
      <c r="R388" s="35"/>
      <c r="S388" s="35"/>
      <c r="T388" s="35"/>
      <c r="U388" s="42"/>
      <c r="V388" s="42"/>
      <c r="W388" s="42"/>
      <c r="X388" s="42"/>
      <c r="Y388" s="42"/>
      <c r="Z388" s="42"/>
      <c r="AA388" s="42"/>
      <c r="AB388" s="42"/>
    </row>
    <row r="389">
      <c r="A389" s="39">
        <v>1618.0</v>
      </c>
      <c r="B389" s="40" t="s">
        <v>58</v>
      </c>
      <c r="C389" s="35" t="s">
        <v>613</v>
      </c>
      <c r="D389" s="35" t="s">
        <v>617</v>
      </c>
      <c r="E389" s="33">
        <v>7.0</v>
      </c>
      <c r="F389" s="33">
        <v>7.0</v>
      </c>
      <c r="G389" s="33">
        <v>7.0</v>
      </c>
      <c r="H389" s="33">
        <v>7.0</v>
      </c>
      <c r="I389" s="41"/>
      <c r="J389" s="35"/>
      <c r="K389" s="35"/>
      <c r="L389" s="35"/>
      <c r="M389" s="35"/>
      <c r="N389" s="35"/>
      <c r="O389" s="35"/>
      <c r="P389" s="35"/>
      <c r="Q389" s="35"/>
      <c r="R389" s="35"/>
      <c r="S389" s="35"/>
      <c r="T389" s="35"/>
      <c r="U389" s="42"/>
      <c r="V389" s="42"/>
      <c r="W389" s="42"/>
      <c r="X389" s="42"/>
      <c r="Y389" s="42"/>
      <c r="Z389" s="42"/>
      <c r="AA389" s="42"/>
      <c r="AB389" s="42"/>
    </row>
    <row r="390">
      <c r="A390" s="39">
        <v>1520.0</v>
      </c>
      <c r="B390" s="40" t="s">
        <v>48</v>
      </c>
      <c r="C390" s="35" t="s">
        <v>618</v>
      </c>
      <c r="D390" s="35" t="s">
        <v>619</v>
      </c>
      <c r="E390" s="33">
        <v>7.0</v>
      </c>
      <c r="F390" s="33">
        <v>7.0</v>
      </c>
      <c r="G390" s="33">
        <v>7.0</v>
      </c>
      <c r="H390" s="33">
        <v>6.0</v>
      </c>
      <c r="I390" s="41"/>
      <c r="J390" s="35"/>
      <c r="K390" s="35"/>
      <c r="L390" s="35"/>
      <c r="M390" s="35"/>
      <c r="N390" s="35"/>
      <c r="O390" s="35"/>
      <c r="P390" s="35"/>
      <c r="Q390" s="35"/>
      <c r="R390" s="35"/>
      <c r="S390" s="35"/>
      <c r="T390" s="35"/>
      <c r="U390" s="42"/>
      <c r="V390" s="42"/>
      <c r="W390" s="42"/>
      <c r="X390" s="42"/>
      <c r="Y390" s="42"/>
      <c r="Z390" s="42"/>
      <c r="AA390" s="42"/>
      <c r="AB390" s="42"/>
    </row>
    <row r="391">
      <c r="A391" s="39">
        <v>1520.0</v>
      </c>
      <c r="B391" s="40" t="s">
        <v>52</v>
      </c>
      <c r="C391" s="35" t="s">
        <v>618</v>
      </c>
      <c r="D391" s="35" t="s">
        <v>620</v>
      </c>
      <c r="E391" s="33">
        <v>7.0</v>
      </c>
      <c r="F391" s="33">
        <v>7.0</v>
      </c>
      <c r="G391" s="33">
        <v>7.0</v>
      </c>
      <c r="H391" s="33">
        <v>7.0</v>
      </c>
      <c r="I391" s="41"/>
      <c r="J391" s="35"/>
      <c r="K391" s="35"/>
      <c r="L391" s="35"/>
      <c r="M391" s="35"/>
      <c r="N391" s="35"/>
      <c r="O391" s="35"/>
      <c r="P391" s="35"/>
      <c r="Q391" s="35"/>
      <c r="R391" s="35"/>
      <c r="S391" s="35"/>
      <c r="T391" s="35"/>
      <c r="U391" s="42"/>
      <c r="V391" s="42"/>
      <c r="W391" s="42"/>
      <c r="X391" s="42"/>
      <c r="Y391" s="42"/>
      <c r="Z391" s="42"/>
      <c r="AA391" s="42"/>
      <c r="AB391" s="42"/>
    </row>
    <row r="392">
      <c r="A392" s="39">
        <v>1520.0</v>
      </c>
      <c r="B392" s="40" t="s">
        <v>54</v>
      </c>
      <c r="C392" s="35" t="s">
        <v>618</v>
      </c>
      <c r="D392" s="35" t="s">
        <v>621</v>
      </c>
      <c r="E392" s="33">
        <v>7.0</v>
      </c>
      <c r="F392" s="33">
        <v>7.0</v>
      </c>
      <c r="G392" s="33">
        <v>7.0</v>
      </c>
      <c r="H392" s="33">
        <v>7.0</v>
      </c>
      <c r="I392" s="41"/>
      <c r="J392" s="35"/>
      <c r="K392" s="35"/>
      <c r="L392" s="35"/>
      <c r="M392" s="35"/>
      <c r="N392" s="35"/>
      <c r="O392" s="35"/>
      <c r="P392" s="35"/>
      <c r="Q392" s="35"/>
      <c r="R392" s="35"/>
      <c r="S392" s="35"/>
      <c r="T392" s="35"/>
      <c r="U392" s="42"/>
      <c r="V392" s="42"/>
      <c r="W392" s="42"/>
      <c r="X392" s="42"/>
      <c r="Y392" s="42"/>
      <c r="Z392" s="42"/>
      <c r="AA392" s="42"/>
      <c r="AB392" s="42"/>
    </row>
    <row r="393">
      <c r="A393" s="39">
        <v>1520.0</v>
      </c>
      <c r="B393" s="40" t="s">
        <v>58</v>
      </c>
      <c r="C393" s="35" t="s">
        <v>618</v>
      </c>
      <c r="D393" s="35" t="s">
        <v>622</v>
      </c>
      <c r="E393" s="33">
        <v>7.0</v>
      </c>
      <c r="F393" s="33">
        <v>7.0</v>
      </c>
      <c r="G393" s="33">
        <v>7.0</v>
      </c>
      <c r="H393" s="33">
        <v>3.0</v>
      </c>
      <c r="I393" s="41"/>
      <c r="J393" s="35"/>
      <c r="K393" s="35"/>
      <c r="L393" s="35"/>
      <c r="M393" s="35"/>
      <c r="N393" s="35"/>
      <c r="O393" s="35"/>
      <c r="P393" s="35"/>
      <c r="Q393" s="35"/>
      <c r="R393" s="35"/>
      <c r="S393" s="35"/>
      <c r="T393" s="35"/>
      <c r="U393" s="42"/>
      <c r="V393" s="42"/>
      <c r="W393" s="42"/>
      <c r="X393" s="42"/>
      <c r="Y393" s="42"/>
      <c r="Z393" s="42"/>
      <c r="AA393" s="42"/>
      <c r="AB393" s="42"/>
    </row>
    <row r="394">
      <c r="A394" s="39">
        <v>870.0</v>
      </c>
      <c r="B394" s="40" t="s">
        <v>48</v>
      </c>
      <c r="C394" s="35" t="s">
        <v>624</v>
      </c>
      <c r="D394" s="35" t="s">
        <v>625</v>
      </c>
      <c r="E394" s="33">
        <v>7.0</v>
      </c>
      <c r="F394" s="33">
        <v>7.0</v>
      </c>
      <c r="G394" s="33">
        <v>7.0</v>
      </c>
      <c r="H394" s="33">
        <v>7.0</v>
      </c>
      <c r="I394" s="41"/>
      <c r="J394" s="35"/>
      <c r="K394" s="35"/>
      <c r="L394" s="35"/>
      <c r="M394" s="35"/>
      <c r="N394" s="35"/>
      <c r="O394" s="35"/>
      <c r="P394" s="35"/>
      <c r="Q394" s="35"/>
      <c r="R394" s="35"/>
      <c r="S394" s="35"/>
      <c r="T394" s="35"/>
      <c r="U394" s="42"/>
      <c r="V394" s="42"/>
      <c r="W394" s="42"/>
      <c r="X394" s="42"/>
      <c r="Y394" s="42"/>
      <c r="Z394" s="42"/>
      <c r="AA394" s="42"/>
      <c r="AB394" s="42"/>
    </row>
    <row r="395">
      <c r="A395" s="39">
        <v>870.0</v>
      </c>
      <c r="B395" s="40" t="s">
        <v>52</v>
      </c>
      <c r="C395" s="35" t="s">
        <v>624</v>
      </c>
      <c r="D395" s="35" t="s">
        <v>626</v>
      </c>
      <c r="E395" s="33">
        <v>7.0</v>
      </c>
      <c r="F395" s="33">
        <v>7.0</v>
      </c>
      <c r="G395" s="33">
        <v>7.0</v>
      </c>
      <c r="H395" s="33">
        <v>7.0</v>
      </c>
      <c r="I395" s="41"/>
      <c r="J395" s="35"/>
      <c r="K395" s="35"/>
      <c r="L395" s="35"/>
      <c r="M395" s="35"/>
      <c r="N395" s="35"/>
      <c r="O395" s="35"/>
      <c r="P395" s="35"/>
      <c r="Q395" s="35"/>
      <c r="R395" s="35"/>
      <c r="S395" s="35"/>
      <c r="T395" s="35"/>
      <c r="U395" s="42"/>
      <c r="V395" s="42"/>
      <c r="W395" s="42"/>
      <c r="X395" s="42"/>
      <c r="Y395" s="42"/>
      <c r="Z395" s="42"/>
      <c r="AA395" s="42"/>
      <c r="AB395" s="42"/>
    </row>
    <row r="396">
      <c r="A396" s="39">
        <v>870.0</v>
      </c>
      <c r="B396" s="40" t="s">
        <v>54</v>
      </c>
      <c r="C396" s="35" t="s">
        <v>624</v>
      </c>
      <c r="D396" s="35" t="s">
        <v>627</v>
      </c>
      <c r="E396" s="33">
        <v>7.0</v>
      </c>
      <c r="F396" s="33">
        <v>7.0</v>
      </c>
      <c r="G396" s="33">
        <v>7.0</v>
      </c>
      <c r="H396" s="33">
        <v>7.0</v>
      </c>
      <c r="I396" s="41"/>
      <c r="J396" s="35"/>
      <c r="K396" s="35"/>
      <c r="L396" s="35"/>
      <c r="M396" s="35"/>
      <c r="N396" s="35"/>
      <c r="O396" s="35"/>
      <c r="P396" s="35"/>
      <c r="Q396" s="35"/>
      <c r="R396" s="35"/>
      <c r="S396" s="35"/>
      <c r="T396" s="35"/>
      <c r="U396" s="42"/>
      <c r="V396" s="42"/>
      <c r="W396" s="42"/>
      <c r="X396" s="42"/>
      <c r="Y396" s="42"/>
      <c r="Z396" s="42"/>
      <c r="AA396" s="42"/>
      <c r="AB396" s="42"/>
    </row>
    <row r="397">
      <c r="A397" s="39">
        <v>870.0</v>
      </c>
      <c r="B397" s="40" t="s">
        <v>58</v>
      </c>
      <c r="C397" s="35" t="s">
        <v>624</v>
      </c>
      <c r="D397" s="35" t="s">
        <v>628</v>
      </c>
      <c r="E397" s="33">
        <v>7.0</v>
      </c>
      <c r="F397" s="33">
        <v>7.0</v>
      </c>
      <c r="G397" s="33">
        <v>7.0</v>
      </c>
      <c r="H397" s="33">
        <v>7.0</v>
      </c>
      <c r="I397" s="41"/>
      <c r="J397" s="35"/>
      <c r="K397" s="35"/>
      <c r="L397" s="35"/>
      <c r="M397" s="35"/>
      <c r="N397" s="35"/>
      <c r="O397" s="35"/>
      <c r="P397" s="35"/>
      <c r="Q397" s="35"/>
      <c r="R397" s="35"/>
      <c r="S397" s="35"/>
      <c r="T397" s="35"/>
      <c r="U397" s="42"/>
      <c r="V397" s="42"/>
      <c r="W397" s="42"/>
      <c r="X397" s="42"/>
      <c r="Y397" s="42"/>
      <c r="Z397" s="42"/>
      <c r="AA397" s="42"/>
      <c r="AB397" s="42"/>
    </row>
    <row r="398">
      <c r="A398" s="39">
        <v>1018.0</v>
      </c>
      <c r="B398" s="40" t="s">
        <v>48</v>
      </c>
      <c r="C398" s="35" t="s">
        <v>629</v>
      </c>
      <c r="D398" s="35" t="s">
        <v>630</v>
      </c>
      <c r="E398" s="33">
        <v>7.0</v>
      </c>
      <c r="F398" s="33">
        <v>7.0</v>
      </c>
      <c r="G398" s="33">
        <v>7.0</v>
      </c>
      <c r="H398" s="33">
        <v>7.0</v>
      </c>
      <c r="I398" s="41"/>
      <c r="J398" s="35"/>
      <c r="K398" s="35"/>
      <c r="L398" s="35"/>
      <c r="M398" s="35"/>
      <c r="N398" s="35"/>
      <c r="O398" s="35"/>
      <c r="P398" s="35"/>
      <c r="Q398" s="35"/>
      <c r="R398" s="35"/>
      <c r="S398" s="35"/>
      <c r="T398" s="35"/>
      <c r="U398" s="42"/>
      <c r="V398" s="42"/>
      <c r="W398" s="42"/>
      <c r="X398" s="42"/>
      <c r="Y398" s="42"/>
      <c r="Z398" s="42"/>
      <c r="AA398" s="42"/>
      <c r="AB398" s="42"/>
    </row>
    <row r="399">
      <c r="A399" s="39">
        <v>1018.0</v>
      </c>
      <c r="B399" s="40" t="s">
        <v>52</v>
      </c>
      <c r="C399" s="35" t="s">
        <v>629</v>
      </c>
      <c r="D399" s="35" t="s">
        <v>631</v>
      </c>
      <c r="E399" s="33">
        <v>7.0</v>
      </c>
      <c r="F399" s="33">
        <v>7.0</v>
      </c>
      <c r="G399" s="33">
        <v>7.0</v>
      </c>
      <c r="H399" s="33">
        <v>7.0</v>
      </c>
      <c r="I399" s="41"/>
      <c r="J399" s="35"/>
      <c r="K399" s="35"/>
      <c r="L399" s="35"/>
      <c r="M399" s="35"/>
      <c r="N399" s="35"/>
      <c r="O399" s="35"/>
      <c r="P399" s="35"/>
      <c r="Q399" s="35"/>
      <c r="R399" s="35"/>
      <c r="S399" s="35"/>
      <c r="T399" s="35"/>
      <c r="U399" s="42"/>
      <c r="V399" s="42"/>
      <c r="W399" s="42"/>
      <c r="X399" s="42"/>
      <c r="Y399" s="42"/>
      <c r="Z399" s="42"/>
      <c r="AA399" s="42"/>
      <c r="AB399" s="42"/>
    </row>
    <row r="400">
      <c r="A400" s="39">
        <v>1018.0</v>
      </c>
      <c r="B400" s="40" t="s">
        <v>54</v>
      </c>
      <c r="C400" s="35" t="s">
        <v>629</v>
      </c>
      <c r="D400" s="35" t="s">
        <v>632</v>
      </c>
      <c r="E400" s="33">
        <v>7.0</v>
      </c>
      <c r="F400" s="33">
        <v>7.0</v>
      </c>
      <c r="G400" s="33">
        <v>7.0</v>
      </c>
      <c r="H400" s="33">
        <v>7.0</v>
      </c>
      <c r="I400" s="41"/>
      <c r="J400" s="35"/>
      <c r="K400" s="35"/>
      <c r="L400" s="35"/>
      <c r="M400" s="35"/>
      <c r="N400" s="35"/>
      <c r="O400" s="35"/>
      <c r="P400" s="35"/>
      <c r="Q400" s="35"/>
      <c r="R400" s="35"/>
      <c r="S400" s="35"/>
      <c r="T400" s="35"/>
      <c r="U400" s="42"/>
      <c r="V400" s="42"/>
      <c r="W400" s="42"/>
      <c r="X400" s="42"/>
      <c r="Y400" s="42"/>
      <c r="Z400" s="42"/>
      <c r="AA400" s="42"/>
      <c r="AB400" s="42"/>
    </row>
    <row r="401">
      <c r="A401" s="39">
        <v>1018.0</v>
      </c>
      <c r="B401" s="40" t="s">
        <v>58</v>
      </c>
      <c r="C401" s="35" t="s">
        <v>629</v>
      </c>
      <c r="D401" s="35" t="s">
        <v>633</v>
      </c>
      <c r="E401" s="33">
        <v>7.0</v>
      </c>
      <c r="F401" s="33">
        <v>7.0</v>
      </c>
      <c r="G401" s="33">
        <v>7.0</v>
      </c>
      <c r="H401" s="33">
        <v>7.0</v>
      </c>
      <c r="I401" s="41"/>
      <c r="J401" s="35"/>
      <c r="K401" s="35"/>
      <c r="L401" s="35"/>
      <c r="M401" s="35"/>
      <c r="N401" s="35"/>
      <c r="O401" s="35"/>
      <c r="P401" s="35"/>
      <c r="Q401" s="35"/>
      <c r="R401" s="35"/>
      <c r="S401" s="35"/>
      <c r="T401" s="35"/>
      <c r="U401" s="42"/>
      <c r="V401" s="42"/>
      <c r="W401" s="42"/>
      <c r="X401" s="42"/>
      <c r="Y401" s="42"/>
      <c r="Z401" s="42"/>
      <c r="AA401" s="42"/>
      <c r="AB401" s="42"/>
    </row>
    <row r="402">
      <c r="A402" s="39"/>
      <c r="B402" s="40"/>
      <c r="C402" s="35"/>
      <c r="D402" s="35"/>
      <c r="E402" s="35"/>
      <c r="F402" s="35"/>
      <c r="G402" s="35"/>
      <c r="H402" s="35"/>
      <c r="I402" s="41"/>
      <c r="J402" s="35"/>
      <c r="K402" s="35"/>
      <c r="L402" s="35"/>
      <c r="M402" s="35"/>
      <c r="N402" s="35"/>
      <c r="O402" s="35"/>
      <c r="P402" s="35"/>
      <c r="Q402" s="35"/>
      <c r="R402" s="35"/>
      <c r="S402" s="35"/>
      <c r="T402" s="35"/>
      <c r="U402" s="42"/>
      <c r="V402" s="42"/>
      <c r="W402" s="42"/>
      <c r="X402" s="42"/>
      <c r="Y402" s="42"/>
      <c r="Z402" s="42"/>
      <c r="AA402" s="42"/>
      <c r="AB402" s="42"/>
    </row>
  </sheetData>
  <conditionalFormatting sqref="E1:H1">
    <cfRule type="cellIs" dxfId="0" priority="1" operator="equal">
      <formula>7</formula>
    </cfRule>
  </conditionalFormatting>
  <conditionalFormatting sqref="E1:H402">
    <cfRule type="cellIs" dxfId="1" priority="2" operator="equal">
      <formula>6</formula>
    </cfRule>
  </conditionalFormatting>
  <conditionalFormatting sqref="E1:H402">
    <cfRule type="cellIs" dxfId="4" priority="3" operator="equal">
      <formula>7</formula>
    </cfRule>
  </conditionalFormatting>
  <conditionalFormatting sqref="E1:H402">
    <cfRule type="cellIs" dxfId="2" priority="4" operator="equal">
      <formula>5</formula>
    </cfRule>
  </conditionalFormatting>
  <conditionalFormatting sqref="E1:H402">
    <cfRule type="cellIs" dxfId="3" priority="5" operator="lessThan">
      <formula>5</formula>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41.43"/>
    <col customWidth="1" min="3" max="3" width="23.0"/>
    <col customWidth="1" min="9" max="9" width="13.57"/>
  </cols>
  <sheetData>
    <row r="1">
      <c r="A1" s="45"/>
      <c r="B1" s="45"/>
      <c r="C1" s="45" t="s">
        <v>774</v>
      </c>
      <c r="I1" s="45" t="str">
        <f>D$2</f>
        <v>Fluency</v>
      </c>
      <c r="O1" s="45" t="str">
        <f>E$2</f>
        <v>Grammaticality</v>
      </c>
      <c r="U1" s="45" t="str">
        <f>F$2</f>
        <v>No Addition</v>
      </c>
      <c r="Z1" s="46"/>
      <c r="AA1" s="45" t="str">
        <f>G$2</f>
        <v>No Omission</v>
      </c>
      <c r="AF1" s="46"/>
      <c r="AG1" s="46"/>
      <c r="AH1" s="46"/>
      <c r="AI1" s="46"/>
      <c r="AJ1" s="46"/>
      <c r="AK1" s="46"/>
      <c r="AL1" s="46"/>
      <c r="AM1" s="46"/>
      <c r="AN1" s="46"/>
      <c r="AO1" s="46"/>
      <c r="AP1" s="46"/>
    </row>
    <row r="2">
      <c r="A2" s="45" t="s">
        <v>44</v>
      </c>
      <c r="B2" s="45" t="s">
        <v>45</v>
      </c>
      <c r="C2" s="45" t="s">
        <v>46</v>
      </c>
      <c r="D2" s="45" t="s">
        <v>8</v>
      </c>
      <c r="E2" s="45" t="s">
        <v>15</v>
      </c>
      <c r="F2" s="45" t="s">
        <v>28</v>
      </c>
      <c r="G2" s="45" t="s">
        <v>21</v>
      </c>
      <c r="I2" s="45" t="s">
        <v>775</v>
      </c>
      <c r="J2" s="45" t="str">
        <f t="array" ref="J2:M2">TRANSPOSE(UNIQUE($A$3:$A$422))</f>
        <v>reference</v>
      </c>
      <c r="K2" s="45" t="s">
        <v>52</v>
      </c>
      <c r="L2" s="45" t="s">
        <v>54</v>
      </c>
      <c r="M2" s="45" t="s">
        <v>58</v>
      </c>
      <c r="O2" s="45" t="s">
        <v>775</v>
      </c>
      <c r="P2" s="45" t="str">
        <f t="array" ref="P2:S2">TRANSPOSE(UNIQUE($A$3:$A$422))</f>
        <v>reference</v>
      </c>
      <c r="Q2" s="45" t="s">
        <v>52</v>
      </c>
      <c r="R2" s="45" t="s">
        <v>54</v>
      </c>
      <c r="S2" s="45" t="s">
        <v>58</v>
      </c>
      <c r="U2" s="45" t="s">
        <v>775</v>
      </c>
      <c r="V2" s="45" t="str">
        <f t="array" ref="V2:Y2">TRANSPOSE(UNIQUE($A$3:$A$422))</f>
        <v>reference</v>
      </c>
      <c r="W2" s="45" t="s">
        <v>52</v>
      </c>
      <c r="X2" s="45" t="s">
        <v>54</v>
      </c>
      <c r="Y2" s="45" t="s">
        <v>58</v>
      </c>
      <c r="Z2" s="46"/>
      <c r="AA2" s="45" t="s">
        <v>775</v>
      </c>
      <c r="AB2" s="45" t="str">
        <f t="array" ref="AB2:AE2">TRANSPOSE(UNIQUE($A$3:$A$422))</f>
        <v>reference</v>
      </c>
      <c r="AC2" s="45" t="s">
        <v>52</v>
      </c>
      <c r="AD2" s="45" t="s">
        <v>54</v>
      </c>
      <c r="AE2" s="45" t="s">
        <v>58</v>
      </c>
      <c r="AF2" s="46"/>
      <c r="AG2" s="46"/>
      <c r="AH2" s="46"/>
      <c r="AI2" s="46"/>
      <c r="AJ2" s="46"/>
      <c r="AK2" s="46"/>
      <c r="AL2" s="46"/>
      <c r="AM2" s="46"/>
      <c r="AN2" s="46"/>
      <c r="AO2" s="46"/>
      <c r="AP2" s="46"/>
    </row>
    <row r="3">
      <c r="A3" s="47" t="str">
        <f t="array" ref="A3:A422">VSTACK('Human Evaluation (Brian)'!B$2:B$401, 'Pilot Study (Brian)'!B$2:B$21)</f>
        <v>reference</v>
      </c>
      <c r="B3" s="34" t="str">
        <f t="array" ref="B3:B422">VSTACK('Human Evaluation (Brian)'!C$2:C$401, 'Pilot Study (Brian)'!C$2:C$21)</f>
        <v>Alan_Shepard | birthDate | "1923-11-18"
 Alan_Shepard | nationality | United_States
 Alan_Shepard | deathPlace | California
 Alan_Shepard | birthPlace | New_Hampshire
 Alan_Shepard | status | "Deceased"</v>
      </c>
      <c r="C3" s="34" t="str">
        <f t="array" ref="C3:C422">VSTACK('Human Evaluation (Brian)'!D$2:D$401, 'Pilot Study (Brian)'!D$2:D$21)</f>
        <v>Alan Shepard is an American who was born on Nov 18, 1923 in New Hampshire and died in California.</v>
      </c>
      <c r="D3" s="48">
        <f>AVERAGE('Human Evaluation (Mark)'!E2 - AVERAGE('Human Evaluation (Mark)'!E$2:E$241, 'Pilot Study (Mark)'!E$2:E$21),'Human Evaluation (Brian)'!E2 - AVERAGE('Human Evaluation (Brian)'!E$2:E$241, , 'Pilot Study (Brian)'!E$2:E$21), 'Human Evaluation (Cynthia)'!E2 - AVERAGE('Human Evaluation (Cynthia)'!E$2:E$241, , 'Pilot Study (Cynthia)'!E$2:E$21))</f>
        <v>-0.1876363101</v>
      </c>
      <c r="E3" s="48">
        <f>AVERAGE('Human Evaluation (Mark)'!F2 - AVERAGE('Human Evaluation (Mark)'!F$2:F$241, 'Pilot Study (Mark)'!F$2:F$21),'Human Evaluation (Brian)'!F2 - AVERAGE('Human Evaluation (Brian)'!F$2:F$241, , 'Pilot Study (Brian)'!F$2:F$21), 'Human Evaluation (Cynthia)'!F2 - AVERAGE('Human Evaluation (Cynthia)'!F$2:F$241, , 'Pilot Study (Cynthia)'!F$2:F$21))</f>
        <v>-0.9437862265</v>
      </c>
      <c r="F3" s="48">
        <f>AVERAGE('Human Evaluation (Mark)'!G2 - AVERAGE('Human Evaluation (Mark)'!G$2:G$241, 'Pilot Study (Mark)'!G$2:G$21),'Human Evaluation (Brian)'!G2 - AVERAGE('Human Evaluation (Brian)'!G$2:G$241, , 'Pilot Study (Brian)'!G$2:G$21), 'Human Evaluation (Cynthia)'!G2 - AVERAGE('Human Evaluation (Cynthia)'!G$2:G$241, , 'Pilot Study (Cynthia)'!G$2:G$21))</f>
        <v>0.05622850968</v>
      </c>
      <c r="G3" s="48">
        <f>AVERAGE('Human Evaluation (Mark)'!H2 - AVERAGE('Human Evaluation (Mark)'!H$2:H$241, 'Pilot Study (Mark)'!H$2:H$21),'Human Evaluation (Brian)'!H2 - AVERAGE('Human Evaluation (Brian)'!H$2:H$241, , 'Pilot Study (Brian)'!H$2:H$21), 'Human Evaluation (Cynthia)'!H2 - AVERAGE('Human Evaluation (Cynthia)'!H$2:H$241, , 'Pilot Study (Cynthia)'!H$2:H$21))</f>
        <v>0.181515866</v>
      </c>
      <c r="I3" s="34" t="str">
        <f t="array" ref="I3:I107">UNIQUE($B$3:$B$422)</f>
        <v>Alan_Shepard | birthDate | "1923-11-18"
 Alan_Shepard | nationality | United_States
 Alan_Shepard | deathPlace | California
 Alan_Shepard | birthPlace | New_Hampshire
 Alan_Shepard | status | "Deceased"</v>
      </c>
      <c r="J3" s="49">
        <f t="shared" ref="J3:M3" si="1">INDEX($D$3:$D$422, MATCH(J$2 &amp; $I3, $A$3:$A$422 &amp; $B$3:$B$422, 0))</f>
        <v>-0.1876363101</v>
      </c>
      <c r="K3" s="49">
        <f t="shared" si="1"/>
        <v>0.1456970233</v>
      </c>
      <c r="L3" s="49">
        <f t="shared" si="1"/>
        <v>0.1456970233</v>
      </c>
      <c r="M3" s="49">
        <f t="shared" si="1"/>
        <v>0.1456970233</v>
      </c>
      <c r="O3" s="34" t="str">
        <f t="array" ref="O3:O107">UNIQUE($B$3:$B$422)</f>
        <v>Alan_Shepard | birthDate | "1923-11-18"
 Alan_Shepard | nationality | United_States
 Alan_Shepard | deathPlace | California
 Alan_Shepard | birthPlace | New_Hampshire
 Alan_Shepard | status | "Deceased"</v>
      </c>
      <c r="P3" s="49">
        <f t="shared" ref="P3:S3" si="2">INDEX($E$3:$E$422, MATCH(P$2 &amp; $I3, $A$3:$A$422 &amp; $B$3:$B$422, 0))</f>
        <v>-0.9437862265</v>
      </c>
      <c r="Q3" s="49">
        <f t="shared" si="2"/>
        <v>0.05621377346</v>
      </c>
      <c r="R3" s="49">
        <f t="shared" si="2"/>
        <v>0.05621377346</v>
      </c>
      <c r="S3" s="49">
        <f t="shared" si="2"/>
        <v>0.05621377346</v>
      </c>
      <c r="U3" s="34" t="str">
        <f t="array" ref="U3:U107">UNIQUE($B$3:$B$422)</f>
        <v>Alan_Shepard | birthDate | "1923-11-18"
 Alan_Shepard | nationality | United_States
 Alan_Shepard | deathPlace | California
 Alan_Shepard | birthPlace | New_Hampshire
 Alan_Shepard | status | "Deceased"</v>
      </c>
      <c r="V3" s="49">
        <f t="shared" ref="V3:Y3" si="3">INDEX($F$3:$F$422, MATCH(V$2 &amp; $I3, $A$3:$A$422 &amp; $B$3:$B$422, 0))</f>
        <v>0.05622850968</v>
      </c>
      <c r="W3" s="49">
        <f t="shared" si="3"/>
        <v>0.05622850968</v>
      </c>
      <c r="X3" s="49">
        <f t="shared" si="3"/>
        <v>0.05622850968</v>
      </c>
      <c r="Y3" s="49">
        <f t="shared" si="3"/>
        <v>0.05622850968</v>
      </c>
      <c r="AA3" s="34" t="str">
        <f t="array" ref="AA3:AA107">UNIQUE($B$3:$B$422)</f>
        <v>Alan_Shepard | birthDate | "1923-11-18"
 Alan_Shepard | nationality | United_States
 Alan_Shepard | deathPlace | California
 Alan_Shepard | birthPlace | New_Hampshire
 Alan_Shepard | status | "Deceased"</v>
      </c>
      <c r="AB3" s="49">
        <f t="shared" ref="AB3:AE3" si="4">INDEX($G$3:$G$422, MATCH(AB$2 &amp; $I3, $A$3:$A$422 &amp; $B$3:$B$422, 0))</f>
        <v>0.181515866</v>
      </c>
      <c r="AC3" s="49">
        <f t="shared" si="4"/>
        <v>-0.4851508007</v>
      </c>
      <c r="AD3" s="49">
        <f t="shared" si="4"/>
        <v>0.181515866</v>
      </c>
      <c r="AE3" s="49">
        <f t="shared" si="4"/>
        <v>0.181515866</v>
      </c>
    </row>
    <row r="4">
      <c r="A4" s="47" t="s">
        <v>52</v>
      </c>
      <c r="B4" s="34" t="s">
        <v>95</v>
      </c>
      <c r="C4" s="34" t="s">
        <v>98</v>
      </c>
      <c r="D4" s="48">
        <f>AVERAGE('Human Evaluation (Mark)'!E3 - AVERAGE('Human Evaluation (Mark)'!E$2:E$241, 'Pilot Study (Mark)'!E$2:E$21),'Human Evaluation (Brian)'!E3 - AVERAGE('Human Evaluation (Brian)'!E$2:E$241, , 'Pilot Study (Brian)'!E$2:E$21), 'Human Evaluation (Cynthia)'!E3 - AVERAGE('Human Evaluation (Cynthia)'!E$2:E$241, , 'Pilot Study (Cynthia)'!E$2:E$21))</f>
        <v>0.1456970233</v>
      </c>
      <c r="E4" s="48">
        <f>AVERAGE('Human Evaluation (Mark)'!F3 - AVERAGE('Human Evaluation (Mark)'!F$2:F$241, 'Pilot Study (Mark)'!F$2:F$21),'Human Evaluation (Brian)'!F3 - AVERAGE('Human Evaluation (Brian)'!F$2:F$241, , 'Pilot Study (Brian)'!F$2:F$21), 'Human Evaluation (Cynthia)'!F3 - AVERAGE('Human Evaluation (Cynthia)'!F$2:F$241, , 'Pilot Study (Cynthia)'!F$2:F$21))</f>
        <v>0.05621377346</v>
      </c>
      <c r="F4" s="48">
        <f>AVERAGE('Human Evaluation (Mark)'!G3 - AVERAGE('Human Evaluation (Mark)'!G$2:G$241, 'Pilot Study (Mark)'!G$2:G$21),'Human Evaluation (Brian)'!G3 - AVERAGE('Human Evaluation (Brian)'!G$2:G$241, , 'Pilot Study (Brian)'!G$2:G$21), 'Human Evaluation (Cynthia)'!G3 - AVERAGE('Human Evaluation (Cynthia)'!G$2:G$241, , 'Pilot Study (Cynthia)'!G$2:G$21))</f>
        <v>0.05622850968</v>
      </c>
      <c r="G4" s="48">
        <f>AVERAGE('Human Evaluation (Mark)'!H3 - AVERAGE('Human Evaluation (Mark)'!H$2:H$241, 'Pilot Study (Mark)'!H$2:H$21),'Human Evaluation (Brian)'!H3 - AVERAGE('Human Evaluation (Brian)'!H$2:H$241, , 'Pilot Study (Brian)'!H$2:H$21), 'Human Evaluation (Cynthia)'!H3 - AVERAGE('Human Evaluation (Cynthia)'!H$2:H$241, , 'Pilot Study (Cynthia)'!H$2:H$21))</f>
        <v>-0.4851508007</v>
      </c>
      <c r="I4" s="34" t="s">
        <v>102</v>
      </c>
      <c r="J4" s="49">
        <f t="shared" ref="J4:M4" si="5">INDEX($D$3:$D$422, MATCH(J$2 &amp; $I4, $A$3:$A$422 &amp; $B$3:$B$422, 0))</f>
        <v>-0.1876363101</v>
      </c>
      <c r="K4" s="49">
        <f t="shared" si="5"/>
        <v>0.1456970233</v>
      </c>
      <c r="L4" s="49">
        <f t="shared" si="5"/>
        <v>0.1456970233</v>
      </c>
      <c r="M4" s="49">
        <f t="shared" si="5"/>
        <v>0.1456970233</v>
      </c>
      <c r="O4" s="34" t="s">
        <v>102</v>
      </c>
      <c r="P4" s="49">
        <f t="shared" ref="P4:S4" si="6">INDEX($E$3:$E$422, MATCH(P$2 &amp; $I4, $A$3:$A$422 &amp; $B$3:$B$422, 0))</f>
        <v>0.05621377346</v>
      </c>
      <c r="Q4" s="49">
        <f t="shared" si="6"/>
        <v>0.05621377346</v>
      </c>
      <c r="R4" s="49">
        <f t="shared" si="6"/>
        <v>0.05621377346</v>
      </c>
      <c r="S4" s="49">
        <f t="shared" si="6"/>
        <v>0.05621377346</v>
      </c>
      <c r="U4" s="34" t="s">
        <v>102</v>
      </c>
      <c r="V4" s="49">
        <f t="shared" ref="V4:Y4" si="7">INDEX($F$3:$F$422, MATCH(V$2 &amp; $I4, $A$3:$A$422 &amp; $B$3:$B$422, 0))</f>
        <v>0.05622850968</v>
      </c>
      <c r="W4" s="49">
        <f t="shared" si="7"/>
        <v>0.05622850968</v>
      </c>
      <c r="X4" s="49">
        <f t="shared" si="7"/>
        <v>0.05622850968</v>
      </c>
      <c r="Y4" s="49">
        <f t="shared" si="7"/>
        <v>0.05622850968</v>
      </c>
      <c r="AA4" s="34" t="s">
        <v>102</v>
      </c>
      <c r="AB4" s="49">
        <f t="shared" ref="AB4:AE4" si="8">INDEX($G$3:$G$422, MATCH(AB$2 &amp; $I4, $A$3:$A$422 &amp; $B$3:$B$422, 0))</f>
        <v>0.181515866</v>
      </c>
      <c r="AC4" s="49">
        <f t="shared" si="8"/>
        <v>-0.4851508007</v>
      </c>
      <c r="AD4" s="49">
        <f t="shared" si="8"/>
        <v>0.181515866</v>
      </c>
      <c r="AE4" s="49">
        <f t="shared" si="8"/>
        <v>-0.4851508007</v>
      </c>
    </row>
    <row r="5">
      <c r="A5" s="47" t="s">
        <v>54</v>
      </c>
      <c r="B5" s="34" t="s">
        <v>95</v>
      </c>
      <c r="C5" s="34" t="s">
        <v>100</v>
      </c>
      <c r="D5" s="48">
        <f>AVERAGE('Human Evaluation (Mark)'!E4 - AVERAGE('Human Evaluation (Mark)'!E$2:E$241, 'Pilot Study (Mark)'!E$2:E$21),'Human Evaluation (Brian)'!E4 - AVERAGE('Human Evaluation (Brian)'!E$2:E$241, , 'Pilot Study (Brian)'!E$2:E$21), 'Human Evaluation (Cynthia)'!E4 - AVERAGE('Human Evaluation (Cynthia)'!E$2:E$241, , 'Pilot Study (Cynthia)'!E$2:E$21))</f>
        <v>0.1456970233</v>
      </c>
      <c r="E5" s="48">
        <f>AVERAGE('Human Evaluation (Mark)'!F4 - AVERAGE('Human Evaluation (Mark)'!F$2:F$241, 'Pilot Study (Mark)'!F$2:F$21),'Human Evaluation (Brian)'!F4 - AVERAGE('Human Evaluation (Brian)'!F$2:F$241, , 'Pilot Study (Brian)'!F$2:F$21), 'Human Evaluation (Cynthia)'!F4 - AVERAGE('Human Evaluation (Cynthia)'!F$2:F$241, , 'Pilot Study (Cynthia)'!F$2:F$21))</f>
        <v>0.05621377346</v>
      </c>
      <c r="F5" s="48">
        <f>AVERAGE('Human Evaluation (Mark)'!G4 - AVERAGE('Human Evaluation (Mark)'!G$2:G$241, 'Pilot Study (Mark)'!G$2:G$21),'Human Evaluation (Brian)'!G4 - AVERAGE('Human Evaluation (Brian)'!G$2:G$241, , 'Pilot Study (Brian)'!G$2:G$21), 'Human Evaluation (Cynthia)'!G4 - AVERAGE('Human Evaluation (Cynthia)'!G$2:G$241, , 'Pilot Study (Cynthia)'!G$2:G$21))</f>
        <v>0.05622850968</v>
      </c>
      <c r="G5" s="48">
        <f>AVERAGE('Human Evaluation (Mark)'!H4 - AVERAGE('Human Evaluation (Mark)'!H$2:H$241, 'Pilot Study (Mark)'!H$2:H$21),'Human Evaluation (Brian)'!H4 - AVERAGE('Human Evaluation (Brian)'!H$2:H$241, , 'Pilot Study (Brian)'!H$2:H$21), 'Human Evaluation (Cynthia)'!H4 - AVERAGE('Human Evaluation (Cynthia)'!H$2:H$241, , 'Pilot Study (Cynthia)'!H$2:H$21))</f>
        <v>0.181515866</v>
      </c>
      <c r="I5" s="34" t="s">
        <v>108</v>
      </c>
      <c r="J5" s="49">
        <f t="shared" ref="J5:M5" si="9">INDEX($D$3:$D$422, MATCH(J$2 &amp; $I5, $A$3:$A$422 &amp; $B$3:$B$422, 0))</f>
        <v>0.1456970233</v>
      </c>
      <c r="K5" s="49">
        <f t="shared" si="9"/>
        <v>0.1456970233</v>
      </c>
      <c r="L5" s="49">
        <f t="shared" si="9"/>
        <v>0.1456970233</v>
      </c>
      <c r="M5" s="49">
        <f t="shared" si="9"/>
        <v>0.1456970233</v>
      </c>
      <c r="O5" s="34" t="s">
        <v>108</v>
      </c>
      <c r="P5" s="49">
        <f t="shared" ref="P5:S5" si="10">INDEX($E$3:$E$422, MATCH(P$2 &amp; $I5, $A$3:$A$422 &amp; $B$3:$B$422, 0))</f>
        <v>0.05621377346</v>
      </c>
      <c r="Q5" s="49">
        <f t="shared" si="10"/>
        <v>0.05621377346</v>
      </c>
      <c r="R5" s="49">
        <f t="shared" si="10"/>
        <v>-0.2771195599</v>
      </c>
      <c r="S5" s="49">
        <f t="shared" si="10"/>
        <v>-0.2771195599</v>
      </c>
      <c r="U5" s="34" t="s">
        <v>108</v>
      </c>
      <c r="V5" s="49">
        <f t="shared" ref="V5:Y5" si="11">INDEX($F$3:$F$422, MATCH(V$2 &amp; $I5, $A$3:$A$422 &amp; $B$3:$B$422, 0))</f>
        <v>0.05622850968</v>
      </c>
      <c r="W5" s="49">
        <f t="shared" si="11"/>
        <v>0.05622850968</v>
      </c>
      <c r="X5" s="49">
        <f t="shared" si="11"/>
        <v>0.05622850968</v>
      </c>
      <c r="Y5" s="49">
        <f t="shared" si="11"/>
        <v>0.05622850968</v>
      </c>
      <c r="AA5" s="34" t="s">
        <v>108</v>
      </c>
      <c r="AB5" s="49">
        <f t="shared" ref="AB5:AE5" si="12">INDEX($G$3:$G$422, MATCH(AB$2 &amp; $I5, $A$3:$A$422 &amp; $B$3:$B$422, 0))</f>
        <v>0.181515866</v>
      </c>
      <c r="AC5" s="49">
        <f t="shared" si="12"/>
        <v>0.181515866</v>
      </c>
      <c r="AD5" s="49">
        <f t="shared" si="12"/>
        <v>0.181515866</v>
      </c>
      <c r="AE5" s="49">
        <f t="shared" si="12"/>
        <v>0.181515866</v>
      </c>
    </row>
    <row r="6">
      <c r="A6" s="47" t="s">
        <v>58</v>
      </c>
      <c r="B6" s="34" t="s">
        <v>95</v>
      </c>
      <c r="C6" s="34" t="s">
        <v>101</v>
      </c>
      <c r="D6" s="48">
        <f>AVERAGE('Human Evaluation (Mark)'!E5 - AVERAGE('Human Evaluation (Mark)'!E$2:E$241, 'Pilot Study (Mark)'!E$2:E$21),'Human Evaluation (Brian)'!E5 - AVERAGE('Human Evaluation (Brian)'!E$2:E$241, , 'Pilot Study (Brian)'!E$2:E$21), 'Human Evaluation (Cynthia)'!E5 - AVERAGE('Human Evaluation (Cynthia)'!E$2:E$241, , 'Pilot Study (Cynthia)'!E$2:E$21))</f>
        <v>0.1456970233</v>
      </c>
      <c r="E6" s="48">
        <f>AVERAGE('Human Evaluation (Mark)'!F5 - AVERAGE('Human Evaluation (Mark)'!F$2:F$241, 'Pilot Study (Mark)'!F$2:F$21),'Human Evaluation (Brian)'!F5 - AVERAGE('Human Evaluation (Brian)'!F$2:F$241, , 'Pilot Study (Brian)'!F$2:F$21), 'Human Evaluation (Cynthia)'!F5 - AVERAGE('Human Evaluation (Cynthia)'!F$2:F$241, , 'Pilot Study (Cynthia)'!F$2:F$21))</f>
        <v>0.05621377346</v>
      </c>
      <c r="F6" s="48">
        <f>AVERAGE('Human Evaluation (Mark)'!G5 - AVERAGE('Human Evaluation (Mark)'!G$2:G$241, 'Pilot Study (Mark)'!G$2:G$21),'Human Evaluation (Brian)'!G5 - AVERAGE('Human Evaluation (Brian)'!G$2:G$241, , 'Pilot Study (Brian)'!G$2:G$21), 'Human Evaluation (Cynthia)'!G5 - AVERAGE('Human Evaluation (Cynthia)'!G$2:G$241, , 'Pilot Study (Cynthia)'!G$2:G$21))</f>
        <v>0.05622850968</v>
      </c>
      <c r="G6" s="48">
        <f>AVERAGE('Human Evaluation (Mark)'!H5 - AVERAGE('Human Evaluation (Mark)'!H$2:H$241, 'Pilot Study (Mark)'!H$2:H$21),'Human Evaluation (Brian)'!H5 - AVERAGE('Human Evaluation (Brian)'!H$2:H$241, , 'Pilot Study (Brian)'!H$2:H$21), 'Human Evaluation (Cynthia)'!H5 - AVERAGE('Human Evaluation (Cynthia)'!H$2:H$241, , 'Pilot Study (Cynthia)'!H$2:H$21))</f>
        <v>0.181515866</v>
      </c>
      <c r="I6" s="34" t="s">
        <v>113</v>
      </c>
      <c r="J6" s="49">
        <f t="shared" ref="J6:M6" si="13">INDEX($D$3:$D$422, MATCH(J$2 &amp; $I6, $A$3:$A$422 &amp; $B$3:$B$422, 0))</f>
        <v>-0.1876363101</v>
      </c>
      <c r="K6" s="49">
        <f t="shared" si="13"/>
        <v>-0.5209696434</v>
      </c>
      <c r="L6" s="49">
        <f t="shared" si="13"/>
        <v>0.1456970233</v>
      </c>
      <c r="M6" s="49">
        <f t="shared" si="13"/>
        <v>-0.1876363101</v>
      </c>
      <c r="O6" s="34" t="s">
        <v>113</v>
      </c>
      <c r="P6" s="49">
        <f t="shared" ref="P6:S6" si="14">INDEX($E$3:$E$422, MATCH(P$2 &amp; $I6, $A$3:$A$422 &amp; $B$3:$B$422, 0))</f>
        <v>0.05621377346</v>
      </c>
      <c r="Q6" s="49">
        <f t="shared" si="14"/>
        <v>0.05621377346</v>
      </c>
      <c r="R6" s="49">
        <f t="shared" si="14"/>
        <v>0.05621377346</v>
      </c>
      <c r="S6" s="49">
        <f t="shared" si="14"/>
        <v>0.05621377346</v>
      </c>
      <c r="U6" s="34" t="s">
        <v>113</v>
      </c>
      <c r="V6" s="49">
        <f t="shared" ref="V6:Y6" si="15">INDEX($F$3:$F$422, MATCH(V$2 &amp; $I6, $A$3:$A$422 &amp; $B$3:$B$422, 0))</f>
        <v>0.05622850968</v>
      </c>
      <c r="W6" s="49">
        <f t="shared" si="15"/>
        <v>0.05622850968</v>
      </c>
      <c r="X6" s="49">
        <f t="shared" si="15"/>
        <v>0.05622850968</v>
      </c>
      <c r="Y6" s="49">
        <f t="shared" si="15"/>
        <v>0.05622850968</v>
      </c>
      <c r="AA6" s="34" t="s">
        <v>113</v>
      </c>
      <c r="AB6" s="49">
        <f t="shared" ref="AB6:AE6" si="16">INDEX($G$3:$G$422, MATCH(AB$2 &amp; $I6, $A$3:$A$422 &amp; $B$3:$B$422, 0))</f>
        <v>0.181515866</v>
      </c>
      <c r="AC6" s="49">
        <f t="shared" si="16"/>
        <v>0.181515866</v>
      </c>
      <c r="AD6" s="49">
        <f t="shared" si="16"/>
        <v>0.181515866</v>
      </c>
      <c r="AE6" s="49">
        <f t="shared" si="16"/>
        <v>0.181515866</v>
      </c>
    </row>
    <row r="7">
      <c r="A7" s="47" t="s">
        <v>48</v>
      </c>
      <c r="B7" s="34" t="s">
        <v>102</v>
      </c>
      <c r="C7" s="34" t="s">
        <v>103</v>
      </c>
      <c r="D7" s="48">
        <f>AVERAGE('Human Evaluation (Mark)'!E6 - AVERAGE('Human Evaluation (Mark)'!E$2:E$241, 'Pilot Study (Mark)'!E$2:E$21),'Human Evaluation (Brian)'!E6 - AVERAGE('Human Evaluation (Brian)'!E$2:E$241, , 'Pilot Study (Brian)'!E$2:E$21), 'Human Evaluation (Cynthia)'!E6 - AVERAGE('Human Evaluation (Cynthia)'!E$2:E$241, , 'Pilot Study (Cynthia)'!E$2:E$21))</f>
        <v>-0.1876363101</v>
      </c>
      <c r="E7" s="48">
        <f>AVERAGE('Human Evaluation (Mark)'!F6 - AVERAGE('Human Evaluation (Mark)'!F$2:F$241, 'Pilot Study (Mark)'!F$2:F$21),'Human Evaluation (Brian)'!F6 - AVERAGE('Human Evaluation (Brian)'!F$2:F$241, , 'Pilot Study (Brian)'!F$2:F$21), 'Human Evaluation (Cynthia)'!F6 - AVERAGE('Human Evaluation (Cynthia)'!F$2:F$241, , 'Pilot Study (Cynthia)'!F$2:F$21))</f>
        <v>0.05621377346</v>
      </c>
      <c r="F7" s="48">
        <f>AVERAGE('Human Evaluation (Mark)'!G6 - AVERAGE('Human Evaluation (Mark)'!G$2:G$241, 'Pilot Study (Mark)'!G$2:G$21),'Human Evaluation (Brian)'!G6 - AVERAGE('Human Evaluation (Brian)'!G$2:G$241, , 'Pilot Study (Brian)'!G$2:G$21), 'Human Evaluation (Cynthia)'!G6 - AVERAGE('Human Evaluation (Cynthia)'!G$2:G$241, , 'Pilot Study (Cynthia)'!G$2:G$21))</f>
        <v>0.05622850968</v>
      </c>
      <c r="G7" s="48">
        <f>AVERAGE('Human Evaluation (Mark)'!H6 - AVERAGE('Human Evaluation (Mark)'!H$2:H$241, 'Pilot Study (Mark)'!H$2:H$21),'Human Evaluation (Brian)'!H6 - AVERAGE('Human Evaluation (Brian)'!H$2:H$241, , 'Pilot Study (Brian)'!H$2:H$21), 'Human Evaluation (Cynthia)'!H6 - AVERAGE('Human Evaluation (Cynthia)'!H$2:H$241, , 'Pilot Study (Cynthia)'!H$2:H$21))</f>
        <v>0.181515866</v>
      </c>
      <c r="I7" s="34" t="s">
        <v>118</v>
      </c>
      <c r="J7" s="49">
        <f t="shared" ref="J7:M7" si="17">INDEX($D$3:$D$422, MATCH(J$2 &amp; $I7, $A$3:$A$422 &amp; $B$3:$B$422, 0))</f>
        <v>0.1456970233</v>
      </c>
      <c r="K7" s="49">
        <f t="shared" si="17"/>
        <v>-0.5209696434</v>
      </c>
      <c r="L7" s="49">
        <f t="shared" si="17"/>
        <v>-0.5209696434</v>
      </c>
      <c r="M7" s="49">
        <f t="shared" si="17"/>
        <v>-0.1876363101</v>
      </c>
      <c r="O7" s="34" t="s">
        <v>118</v>
      </c>
      <c r="P7" s="49">
        <f t="shared" ref="P7:S7" si="18">INDEX($E$3:$E$422, MATCH(P$2 &amp; $I7, $A$3:$A$422 &amp; $B$3:$B$422, 0))</f>
        <v>0.05621377346</v>
      </c>
      <c r="Q7" s="49">
        <f t="shared" si="18"/>
        <v>0.05621377346</v>
      </c>
      <c r="R7" s="49">
        <f t="shared" si="18"/>
        <v>0.05621377346</v>
      </c>
      <c r="S7" s="49">
        <f t="shared" si="18"/>
        <v>0.05621377346</v>
      </c>
      <c r="U7" s="34" t="s">
        <v>118</v>
      </c>
      <c r="V7" s="49">
        <f t="shared" ref="V7:Y7" si="19">INDEX($F$3:$F$422, MATCH(V$2 &amp; $I7, $A$3:$A$422 &amp; $B$3:$B$422, 0))</f>
        <v>0.05622850968</v>
      </c>
      <c r="W7" s="49">
        <f t="shared" si="19"/>
        <v>0.05622850968</v>
      </c>
      <c r="X7" s="49">
        <f t="shared" si="19"/>
        <v>0.05622850968</v>
      </c>
      <c r="Y7" s="49">
        <f t="shared" si="19"/>
        <v>0.05622850968</v>
      </c>
      <c r="AA7" s="34" t="s">
        <v>118</v>
      </c>
      <c r="AB7" s="49">
        <f t="shared" ref="AB7:AE7" si="20">INDEX($G$3:$G$422, MATCH(AB$2 &amp; $I7, $A$3:$A$422 &amp; $B$3:$B$422, 0))</f>
        <v>0.181515866</v>
      </c>
      <c r="AC7" s="49">
        <f t="shared" si="20"/>
        <v>0.181515866</v>
      </c>
      <c r="AD7" s="49">
        <f t="shared" si="20"/>
        <v>0.181515866</v>
      </c>
      <c r="AE7" s="49">
        <f t="shared" si="20"/>
        <v>0.181515866</v>
      </c>
    </row>
    <row r="8">
      <c r="A8" s="47" t="s">
        <v>52</v>
      </c>
      <c r="B8" s="34" t="s">
        <v>102</v>
      </c>
      <c r="C8" s="34" t="s">
        <v>104</v>
      </c>
      <c r="D8" s="48">
        <f>AVERAGE('Human Evaluation (Mark)'!E7 - AVERAGE('Human Evaluation (Mark)'!E$2:E$241, 'Pilot Study (Mark)'!E$2:E$21),'Human Evaluation (Brian)'!E7 - AVERAGE('Human Evaluation (Brian)'!E$2:E$241, , 'Pilot Study (Brian)'!E$2:E$21), 'Human Evaluation (Cynthia)'!E7 - AVERAGE('Human Evaluation (Cynthia)'!E$2:E$241, , 'Pilot Study (Cynthia)'!E$2:E$21))</f>
        <v>0.1456970233</v>
      </c>
      <c r="E8" s="48">
        <f>AVERAGE('Human Evaluation (Mark)'!F7 - AVERAGE('Human Evaluation (Mark)'!F$2:F$241, 'Pilot Study (Mark)'!F$2:F$21),'Human Evaluation (Brian)'!F7 - AVERAGE('Human Evaluation (Brian)'!F$2:F$241, , 'Pilot Study (Brian)'!F$2:F$21), 'Human Evaluation (Cynthia)'!F7 - AVERAGE('Human Evaluation (Cynthia)'!F$2:F$241, , 'Pilot Study (Cynthia)'!F$2:F$21))</f>
        <v>0.05621377346</v>
      </c>
      <c r="F8" s="48">
        <f>AVERAGE('Human Evaluation (Mark)'!G7 - AVERAGE('Human Evaluation (Mark)'!G$2:G$241, 'Pilot Study (Mark)'!G$2:G$21),'Human Evaluation (Brian)'!G7 - AVERAGE('Human Evaluation (Brian)'!G$2:G$241, , 'Pilot Study (Brian)'!G$2:G$21), 'Human Evaluation (Cynthia)'!G7 - AVERAGE('Human Evaluation (Cynthia)'!G$2:G$241, , 'Pilot Study (Cynthia)'!G$2:G$21))</f>
        <v>0.05622850968</v>
      </c>
      <c r="G8" s="48">
        <f>AVERAGE('Human Evaluation (Mark)'!H7 - AVERAGE('Human Evaluation (Mark)'!H$2:H$241, 'Pilot Study (Mark)'!H$2:H$21),'Human Evaluation (Brian)'!H7 - AVERAGE('Human Evaluation (Brian)'!H$2:H$241, , 'Pilot Study (Brian)'!H$2:H$21), 'Human Evaluation (Cynthia)'!H7 - AVERAGE('Human Evaluation (Cynthia)'!H$2:H$241, , 'Pilot Study (Cynthia)'!H$2:H$21))</f>
        <v>-0.4851508007</v>
      </c>
      <c r="I8" s="34" t="s">
        <v>123</v>
      </c>
      <c r="J8" s="49">
        <f t="shared" ref="J8:M8" si="21">INDEX($D$3:$D$422, MATCH(J$2 &amp; $I8, $A$3:$A$422 &amp; $B$3:$B$422, 0))</f>
        <v>0.1456970233</v>
      </c>
      <c r="K8" s="49">
        <f t="shared" si="21"/>
        <v>-0.1876363101</v>
      </c>
      <c r="L8" s="49">
        <f t="shared" si="21"/>
        <v>-0.1876363101</v>
      </c>
      <c r="M8" s="49">
        <f t="shared" si="21"/>
        <v>0.1456970233</v>
      </c>
      <c r="O8" s="34" t="s">
        <v>123</v>
      </c>
      <c r="P8" s="49">
        <f t="shared" ref="P8:S8" si="22">INDEX($E$3:$E$422, MATCH(P$2 &amp; $I8, $A$3:$A$422 &amp; $B$3:$B$422, 0))</f>
        <v>0.05621377346</v>
      </c>
      <c r="Q8" s="49">
        <f t="shared" si="22"/>
        <v>0.05621377346</v>
      </c>
      <c r="R8" s="49">
        <f t="shared" si="22"/>
        <v>0.05621377346</v>
      </c>
      <c r="S8" s="49">
        <f t="shared" si="22"/>
        <v>0.05621377346</v>
      </c>
      <c r="U8" s="34" t="s">
        <v>123</v>
      </c>
      <c r="V8" s="49">
        <f t="shared" ref="V8:Y8" si="23">INDEX($F$3:$F$422, MATCH(V$2 &amp; $I8, $A$3:$A$422 &amp; $B$3:$B$422, 0))</f>
        <v>0.05622850968</v>
      </c>
      <c r="W8" s="49">
        <f t="shared" si="23"/>
        <v>0.05622850968</v>
      </c>
      <c r="X8" s="49">
        <f t="shared" si="23"/>
        <v>0.05622850968</v>
      </c>
      <c r="Y8" s="49">
        <f t="shared" si="23"/>
        <v>-0.2771048237</v>
      </c>
      <c r="AA8" s="34" t="s">
        <v>123</v>
      </c>
      <c r="AB8" s="49">
        <f t="shared" ref="AB8:AE8" si="24">INDEX($G$3:$G$422, MATCH(AB$2 &amp; $I8, $A$3:$A$422 &amp; $B$3:$B$422, 0))</f>
        <v>-0.818484134</v>
      </c>
      <c r="AC8" s="49">
        <f t="shared" si="24"/>
        <v>0.181515866</v>
      </c>
      <c r="AD8" s="49">
        <f t="shared" si="24"/>
        <v>0.181515866</v>
      </c>
      <c r="AE8" s="49">
        <f t="shared" si="24"/>
        <v>0.181515866</v>
      </c>
    </row>
    <row r="9">
      <c r="A9" s="47" t="s">
        <v>54</v>
      </c>
      <c r="B9" s="34" t="s">
        <v>102</v>
      </c>
      <c r="C9" s="34" t="s">
        <v>105</v>
      </c>
      <c r="D9" s="48">
        <f>AVERAGE('Human Evaluation (Mark)'!E8 - AVERAGE('Human Evaluation (Mark)'!E$2:E$241, 'Pilot Study (Mark)'!E$2:E$21),'Human Evaluation (Brian)'!E8 - AVERAGE('Human Evaluation (Brian)'!E$2:E$241, , 'Pilot Study (Brian)'!E$2:E$21), 'Human Evaluation (Cynthia)'!E8 - AVERAGE('Human Evaluation (Cynthia)'!E$2:E$241, , 'Pilot Study (Cynthia)'!E$2:E$21))</f>
        <v>0.1456970233</v>
      </c>
      <c r="E9" s="48">
        <f>AVERAGE('Human Evaluation (Mark)'!F8 - AVERAGE('Human Evaluation (Mark)'!F$2:F$241, 'Pilot Study (Mark)'!F$2:F$21),'Human Evaluation (Brian)'!F8 - AVERAGE('Human Evaluation (Brian)'!F$2:F$241, , 'Pilot Study (Brian)'!F$2:F$21), 'Human Evaluation (Cynthia)'!F8 - AVERAGE('Human Evaluation (Cynthia)'!F$2:F$241, , 'Pilot Study (Cynthia)'!F$2:F$21))</f>
        <v>0.05621377346</v>
      </c>
      <c r="F9" s="48">
        <f>AVERAGE('Human Evaluation (Mark)'!G8 - AVERAGE('Human Evaluation (Mark)'!G$2:G$241, 'Pilot Study (Mark)'!G$2:G$21),'Human Evaluation (Brian)'!G8 - AVERAGE('Human Evaluation (Brian)'!G$2:G$241, , 'Pilot Study (Brian)'!G$2:G$21), 'Human Evaluation (Cynthia)'!G8 - AVERAGE('Human Evaluation (Cynthia)'!G$2:G$241, , 'Pilot Study (Cynthia)'!G$2:G$21))</f>
        <v>0.05622850968</v>
      </c>
      <c r="G9" s="48">
        <f>AVERAGE('Human Evaluation (Mark)'!H8 - AVERAGE('Human Evaluation (Mark)'!H$2:H$241, 'Pilot Study (Mark)'!H$2:H$21),'Human Evaluation (Brian)'!H8 - AVERAGE('Human Evaluation (Brian)'!H$2:H$241, , 'Pilot Study (Brian)'!H$2:H$21), 'Human Evaluation (Cynthia)'!H8 - AVERAGE('Human Evaluation (Cynthia)'!H$2:H$241, , 'Pilot Study (Cynthia)'!H$2:H$21))</f>
        <v>0.181515866</v>
      </c>
      <c r="I9" s="34" t="s">
        <v>130</v>
      </c>
      <c r="J9" s="49">
        <f t="shared" ref="J9:M9" si="25">INDEX($D$3:$D$422, MATCH(J$2 &amp; $I9, $A$3:$A$422 &amp; $B$3:$B$422, 0))</f>
        <v>-0.1876363101</v>
      </c>
      <c r="K9" s="49">
        <f t="shared" si="25"/>
        <v>0.1456970233</v>
      </c>
      <c r="L9" s="49">
        <f t="shared" si="25"/>
        <v>0.1456970233</v>
      </c>
      <c r="M9" s="49">
        <f t="shared" si="25"/>
        <v>0.1456970233</v>
      </c>
      <c r="O9" s="34" t="s">
        <v>130</v>
      </c>
      <c r="P9" s="49">
        <f t="shared" ref="P9:S9" si="26">INDEX($E$3:$E$422, MATCH(P$2 &amp; $I9, $A$3:$A$422 &amp; $B$3:$B$422, 0))</f>
        <v>-0.2771195599</v>
      </c>
      <c r="Q9" s="49">
        <f t="shared" si="26"/>
        <v>0.05621377346</v>
      </c>
      <c r="R9" s="49">
        <f t="shared" si="26"/>
        <v>0.05621377346</v>
      </c>
      <c r="S9" s="49">
        <f t="shared" si="26"/>
        <v>0.05621377346</v>
      </c>
      <c r="U9" s="34" t="s">
        <v>130</v>
      </c>
      <c r="V9" s="49">
        <f t="shared" ref="V9:Y9" si="27">INDEX($F$3:$F$422, MATCH(V$2 &amp; $I9, $A$3:$A$422 &amp; $B$3:$B$422, 0))</f>
        <v>0.05622850968</v>
      </c>
      <c r="W9" s="49">
        <f t="shared" si="27"/>
        <v>0.05622850968</v>
      </c>
      <c r="X9" s="49">
        <f t="shared" si="27"/>
        <v>0.05622850968</v>
      </c>
      <c r="Y9" s="49">
        <f t="shared" si="27"/>
        <v>0.05622850968</v>
      </c>
      <c r="AA9" s="34" t="s">
        <v>130</v>
      </c>
      <c r="AB9" s="49">
        <f t="shared" ref="AB9:AE9" si="28">INDEX($G$3:$G$422, MATCH(AB$2 &amp; $I9, $A$3:$A$422 &amp; $B$3:$B$422, 0))</f>
        <v>0.181515866</v>
      </c>
      <c r="AC9" s="49">
        <f t="shared" si="28"/>
        <v>0.181515866</v>
      </c>
      <c r="AD9" s="49">
        <f t="shared" si="28"/>
        <v>0.181515866</v>
      </c>
      <c r="AE9" s="49">
        <f t="shared" si="28"/>
        <v>-0.4851508007</v>
      </c>
    </row>
    <row r="10">
      <c r="A10" s="47" t="s">
        <v>58</v>
      </c>
      <c r="B10" s="34" t="s">
        <v>102</v>
      </c>
      <c r="C10" s="34" t="s">
        <v>106</v>
      </c>
      <c r="D10" s="48">
        <f>AVERAGE('Human Evaluation (Mark)'!E9 - AVERAGE('Human Evaluation (Mark)'!E$2:E$241, 'Pilot Study (Mark)'!E$2:E$21),'Human Evaluation (Brian)'!E9 - AVERAGE('Human Evaluation (Brian)'!E$2:E$241, , 'Pilot Study (Brian)'!E$2:E$21), 'Human Evaluation (Cynthia)'!E9 - AVERAGE('Human Evaluation (Cynthia)'!E$2:E$241, , 'Pilot Study (Cynthia)'!E$2:E$21))</f>
        <v>0.1456970233</v>
      </c>
      <c r="E10" s="48">
        <f>AVERAGE('Human Evaluation (Mark)'!F9 - AVERAGE('Human Evaluation (Mark)'!F$2:F$241, 'Pilot Study (Mark)'!F$2:F$21),'Human Evaluation (Brian)'!F9 - AVERAGE('Human Evaluation (Brian)'!F$2:F$241, , 'Pilot Study (Brian)'!F$2:F$21), 'Human Evaluation (Cynthia)'!F9 - AVERAGE('Human Evaluation (Cynthia)'!F$2:F$241, , 'Pilot Study (Cynthia)'!F$2:F$21))</f>
        <v>0.05621377346</v>
      </c>
      <c r="F10" s="48">
        <f>AVERAGE('Human Evaluation (Mark)'!G9 - AVERAGE('Human Evaluation (Mark)'!G$2:G$241, 'Pilot Study (Mark)'!G$2:G$21),'Human Evaluation (Brian)'!G9 - AVERAGE('Human Evaluation (Brian)'!G$2:G$241, , 'Pilot Study (Brian)'!G$2:G$21), 'Human Evaluation (Cynthia)'!G9 - AVERAGE('Human Evaluation (Cynthia)'!G$2:G$241, , 'Pilot Study (Cynthia)'!G$2:G$21))</f>
        <v>0.05622850968</v>
      </c>
      <c r="G10" s="48">
        <f>AVERAGE('Human Evaluation (Mark)'!H9 - AVERAGE('Human Evaluation (Mark)'!H$2:H$241, 'Pilot Study (Mark)'!H$2:H$21),'Human Evaluation (Brian)'!H9 - AVERAGE('Human Evaluation (Brian)'!H$2:H$241, , 'Pilot Study (Brian)'!H$2:H$21), 'Human Evaluation (Cynthia)'!H9 - AVERAGE('Human Evaluation (Cynthia)'!H$2:H$241, , 'Pilot Study (Cynthia)'!H$2:H$21))</f>
        <v>-0.4851508007</v>
      </c>
      <c r="I10" s="34" t="s">
        <v>136</v>
      </c>
      <c r="J10" s="49">
        <f t="shared" ref="J10:M10" si="29">INDEX($D$3:$D$422, MATCH(J$2 &amp; $I10, $A$3:$A$422 &amp; $B$3:$B$422, 0))</f>
        <v>-0.5209696434</v>
      </c>
      <c r="K10" s="49">
        <f t="shared" si="29"/>
        <v>-0.1876363101</v>
      </c>
      <c r="L10" s="49">
        <f t="shared" si="29"/>
        <v>-0.1876363101</v>
      </c>
      <c r="M10" s="49">
        <f t="shared" si="29"/>
        <v>0.1456970233</v>
      </c>
      <c r="O10" s="34" t="s">
        <v>136</v>
      </c>
      <c r="P10" s="49">
        <f t="shared" ref="P10:S10" si="30">INDEX($E$3:$E$422, MATCH(P$2 &amp; $I10, $A$3:$A$422 &amp; $B$3:$B$422, 0))</f>
        <v>0.05621377346</v>
      </c>
      <c r="Q10" s="49">
        <f t="shared" si="30"/>
        <v>0.05621377346</v>
      </c>
      <c r="R10" s="49">
        <f t="shared" si="30"/>
        <v>0.05621377346</v>
      </c>
      <c r="S10" s="49">
        <f t="shared" si="30"/>
        <v>0.05621377346</v>
      </c>
      <c r="U10" s="34" t="s">
        <v>136</v>
      </c>
      <c r="V10" s="49">
        <f t="shared" ref="V10:Y10" si="31">INDEX($F$3:$F$422, MATCH(V$2 &amp; $I10, $A$3:$A$422 &amp; $B$3:$B$422, 0))</f>
        <v>0.05622850968</v>
      </c>
      <c r="W10" s="49">
        <f t="shared" si="31"/>
        <v>0.05622850968</v>
      </c>
      <c r="X10" s="49">
        <f t="shared" si="31"/>
        <v>-0.2771048237</v>
      </c>
      <c r="Y10" s="49">
        <f t="shared" si="31"/>
        <v>0.05622850968</v>
      </c>
      <c r="AA10" s="34" t="s">
        <v>136</v>
      </c>
      <c r="AB10" s="49">
        <f t="shared" ref="AB10:AE10" si="32">INDEX($G$3:$G$422, MATCH(AB$2 &amp; $I10, $A$3:$A$422 &amp; $B$3:$B$422, 0))</f>
        <v>0.181515866</v>
      </c>
      <c r="AC10" s="49">
        <f t="shared" si="32"/>
        <v>0.181515866</v>
      </c>
      <c r="AD10" s="49">
        <f t="shared" si="32"/>
        <v>0.181515866</v>
      </c>
      <c r="AE10" s="49">
        <f t="shared" si="32"/>
        <v>0.181515866</v>
      </c>
    </row>
    <row r="11">
      <c r="A11" s="47" t="s">
        <v>48</v>
      </c>
      <c r="B11" s="34" t="s">
        <v>108</v>
      </c>
      <c r="C11" s="34" t="s">
        <v>109</v>
      </c>
      <c r="D11" s="48">
        <f>AVERAGE('Human Evaluation (Mark)'!E10 - AVERAGE('Human Evaluation (Mark)'!E$2:E$241, 'Pilot Study (Mark)'!E$2:E$21),'Human Evaluation (Brian)'!E10 - AVERAGE('Human Evaluation (Brian)'!E$2:E$241, , 'Pilot Study (Brian)'!E$2:E$21), 'Human Evaluation (Cynthia)'!E10 - AVERAGE('Human Evaluation (Cynthia)'!E$2:E$241, , 'Pilot Study (Cynthia)'!E$2:E$21))</f>
        <v>0.1456970233</v>
      </c>
      <c r="E11" s="48">
        <f>AVERAGE('Human Evaluation (Mark)'!F10 - AVERAGE('Human Evaluation (Mark)'!F$2:F$241, 'Pilot Study (Mark)'!F$2:F$21),'Human Evaluation (Brian)'!F10 - AVERAGE('Human Evaluation (Brian)'!F$2:F$241, , 'Pilot Study (Brian)'!F$2:F$21), 'Human Evaluation (Cynthia)'!F10 - AVERAGE('Human Evaluation (Cynthia)'!F$2:F$241, , 'Pilot Study (Cynthia)'!F$2:F$21))</f>
        <v>0.05621377346</v>
      </c>
      <c r="F11" s="48">
        <f>AVERAGE('Human Evaluation (Mark)'!G10 - AVERAGE('Human Evaluation (Mark)'!G$2:G$241, 'Pilot Study (Mark)'!G$2:G$21),'Human Evaluation (Brian)'!G10 - AVERAGE('Human Evaluation (Brian)'!G$2:G$241, , 'Pilot Study (Brian)'!G$2:G$21), 'Human Evaluation (Cynthia)'!G10 - AVERAGE('Human Evaluation (Cynthia)'!G$2:G$241, , 'Pilot Study (Cynthia)'!G$2:G$21))</f>
        <v>0.05622850968</v>
      </c>
      <c r="G11" s="48">
        <f>AVERAGE('Human Evaluation (Mark)'!H10 - AVERAGE('Human Evaluation (Mark)'!H$2:H$241, 'Pilot Study (Mark)'!H$2:H$21),'Human Evaluation (Brian)'!H10 - AVERAGE('Human Evaluation (Brian)'!H$2:H$241, , 'Pilot Study (Brian)'!H$2:H$21), 'Human Evaluation (Cynthia)'!H10 - AVERAGE('Human Evaluation (Cynthia)'!H$2:H$241, , 'Pilot Study (Cynthia)'!H$2:H$21))</f>
        <v>0.181515866</v>
      </c>
      <c r="I11" s="34" t="s">
        <v>142</v>
      </c>
      <c r="J11" s="49">
        <f t="shared" ref="J11:M11" si="33">INDEX($D$3:$D$422, MATCH(J$2 &amp; $I11, $A$3:$A$422 &amp; $B$3:$B$422, 0))</f>
        <v>0.1456970233</v>
      </c>
      <c r="K11" s="49">
        <f t="shared" si="33"/>
        <v>0.1456970233</v>
      </c>
      <c r="L11" s="49">
        <f t="shared" si="33"/>
        <v>0.1456970233</v>
      </c>
      <c r="M11" s="49">
        <f t="shared" si="33"/>
        <v>0.1456970233</v>
      </c>
      <c r="O11" s="34" t="s">
        <v>142</v>
      </c>
      <c r="P11" s="49">
        <f t="shared" ref="P11:S11" si="34">INDEX($E$3:$E$422, MATCH(P$2 &amp; $I11, $A$3:$A$422 &amp; $B$3:$B$422, 0))</f>
        <v>0.05621377346</v>
      </c>
      <c r="Q11" s="49">
        <f t="shared" si="34"/>
        <v>0.05621377346</v>
      </c>
      <c r="R11" s="49">
        <f t="shared" si="34"/>
        <v>0.05621377346</v>
      </c>
      <c r="S11" s="49">
        <f t="shared" si="34"/>
        <v>0.05621377346</v>
      </c>
      <c r="U11" s="34" t="s">
        <v>142</v>
      </c>
      <c r="V11" s="49">
        <f t="shared" ref="V11:Y11" si="35">INDEX($F$3:$F$422, MATCH(V$2 &amp; $I11, $A$3:$A$422 &amp; $B$3:$B$422, 0))</f>
        <v>0.05622850968</v>
      </c>
      <c r="W11" s="49">
        <f t="shared" si="35"/>
        <v>0.05622850968</v>
      </c>
      <c r="X11" s="49">
        <f t="shared" si="35"/>
        <v>-0.2771048237</v>
      </c>
      <c r="Y11" s="49">
        <f t="shared" si="35"/>
        <v>0.05622850968</v>
      </c>
      <c r="AA11" s="34" t="s">
        <v>142</v>
      </c>
      <c r="AB11" s="49">
        <f t="shared" ref="AB11:AE11" si="36">INDEX($G$3:$G$422, MATCH(AB$2 &amp; $I11, $A$3:$A$422 &amp; $B$3:$B$422, 0))</f>
        <v>0.181515866</v>
      </c>
      <c r="AC11" s="49">
        <f t="shared" si="36"/>
        <v>0.181515866</v>
      </c>
      <c r="AD11" s="49">
        <f t="shared" si="36"/>
        <v>0.181515866</v>
      </c>
      <c r="AE11" s="49">
        <f t="shared" si="36"/>
        <v>0.181515866</v>
      </c>
    </row>
    <row r="12">
      <c r="A12" s="47" t="s">
        <v>52</v>
      </c>
      <c r="B12" s="34" t="s">
        <v>108</v>
      </c>
      <c r="C12" s="34" t="s">
        <v>110</v>
      </c>
      <c r="D12" s="48">
        <f>AVERAGE('Human Evaluation (Mark)'!E11 - AVERAGE('Human Evaluation (Mark)'!E$2:E$241, 'Pilot Study (Mark)'!E$2:E$21),'Human Evaluation (Brian)'!E11 - AVERAGE('Human Evaluation (Brian)'!E$2:E$241, , 'Pilot Study (Brian)'!E$2:E$21), 'Human Evaluation (Cynthia)'!E11 - AVERAGE('Human Evaluation (Cynthia)'!E$2:E$241, , 'Pilot Study (Cynthia)'!E$2:E$21))</f>
        <v>0.1456970233</v>
      </c>
      <c r="E12" s="48">
        <f>AVERAGE('Human Evaluation (Mark)'!F11 - AVERAGE('Human Evaluation (Mark)'!F$2:F$241, 'Pilot Study (Mark)'!F$2:F$21),'Human Evaluation (Brian)'!F11 - AVERAGE('Human Evaluation (Brian)'!F$2:F$241, , 'Pilot Study (Brian)'!F$2:F$21), 'Human Evaluation (Cynthia)'!F11 - AVERAGE('Human Evaluation (Cynthia)'!F$2:F$241, , 'Pilot Study (Cynthia)'!F$2:F$21))</f>
        <v>0.05621377346</v>
      </c>
      <c r="F12" s="48">
        <f>AVERAGE('Human Evaluation (Mark)'!G11 - AVERAGE('Human Evaluation (Mark)'!G$2:G$241, 'Pilot Study (Mark)'!G$2:G$21),'Human Evaluation (Brian)'!G11 - AVERAGE('Human Evaluation (Brian)'!G$2:G$241, , 'Pilot Study (Brian)'!G$2:G$21), 'Human Evaluation (Cynthia)'!G11 - AVERAGE('Human Evaluation (Cynthia)'!G$2:G$241, , 'Pilot Study (Cynthia)'!G$2:G$21))</f>
        <v>0.05622850968</v>
      </c>
      <c r="G12" s="48">
        <f>AVERAGE('Human Evaluation (Mark)'!H11 - AVERAGE('Human Evaluation (Mark)'!H$2:H$241, 'Pilot Study (Mark)'!H$2:H$21),'Human Evaluation (Brian)'!H11 - AVERAGE('Human Evaluation (Brian)'!H$2:H$241, , 'Pilot Study (Brian)'!H$2:H$21), 'Human Evaluation (Cynthia)'!H11 - AVERAGE('Human Evaluation (Cynthia)'!H$2:H$241, , 'Pilot Study (Cynthia)'!H$2:H$21))</f>
        <v>0.181515866</v>
      </c>
      <c r="I12" s="34" t="s">
        <v>147</v>
      </c>
      <c r="J12" s="49">
        <f t="shared" ref="J12:M12" si="37">INDEX($D$3:$D$422, MATCH(J$2 &amp; $I12, $A$3:$A$422 &amp; $B$3:$B$422, 0))</f>
        <v>-0.5209696434</v>
      </c>
      <c r="K12" s="49">
        <f t="shared" si="37"/>
        <v>0.1456970233</v>
      </c>
      <c r="L12" s="49">
        <f t="shared" si="37"/>
        <v>0.1456970233</v>
      </c>
      <c r="M12" s="49">
        <f t="shared" si="37"/>
        <v>0.1456970233</v>
      </c>
      <c r="O12" s="34" t="s">
        <v>147</v>
      </c>
      <c r="P12" s="49">
        <f t="shared" ref="P12:S12" si="38">INDEX($E$3:$E$422, MATCH(P$2 &amp; $I12, $A$3:$A$422 &amp; $B$3:$B$422, 0))</f>
        <v>0.05621377346</v>
      </c>
      <c r="Q12" s="49">
        <f t="shared" si="38"/>
        <v>0.05621377346</v>
      </c>
      <c r="R12" s="49">
        <f t="shared" si="38"/>
        <v>0.05621377346</v>
      </c>
      <c r="S12" s="49">
        <f t="shared" si="38"/>
        <v>0.05621377346</v>
      </c>
      <c r="U12" s="34" t="s">
        <v>147</v>
      </c>
      <c r="V12" s="49">
        <f t="shared" ref="V12:Y12" si="39">INDEX($F$3:$F$422, MATCH(V$2 &amp; $I12, $A$3:$A$422 &amp; $B$3:$B$422, 0))</f>
        <v>0.05622850968</v>
      </c>
      <c r="W12" s="49">
        <f t="shared" si="39"/>
        <v>0.05622850968</v>
      </c>
      <c r="X12" s="49">
        <f t="shared" si="39"/>
        <v>0.05622850968</v>
      </c>
      <c r="Y12" s="49">
        <f t="shared" si="39"/>
        <v>0.05622850968</v>
      </c>
      <c r="AA12" s="34" t="s">
        <v>147</v>
      </c>
      <c r="AB12" s="49">
        <f t="shared" ref="AB12:AE12" si="40">INDEX($G$3:$G$422, MATCH(AB$2 &amp; $I12, $A$3:$A$422 &amp; $B$3:$B$422, 0))</f>
        <v>0.181515866</v>
      </c>
      <c r="AC12" s="49">
        <f t="shared" si="40"/>
        <v>0.181515866</v>
      </c>
      <c r="AD12" s="49">
        <f t="shared" si="40"/>
        <v>0.181515866</v>
      </c>
      <c r="AE12" s="49">
        <f t="shared" si="40"/>
        <v>0.181515866</v>
      </c>
    </row>
    <row r="13">
      <c r="A13" s="47" t="s">
        <v>54</v>
      </c>
      <c r="B13" s="34" t="s">
        <v>108</v>
      </c>
      <c r="C13" s="34" t="s">
        <v>111</v>
      </c>
      <c r="D13" s="48">
        <f>AVERAGE('Human Evaluation (Mark)'!E12 - AVERAGE('Human Evaluation (Mark)'!E$2:E$241, 'Pilot Study (Mark)'!E$2:E$21),'Human Evaluation (Brian)'!E12 - AVERAGE('Human Evaluation (Brian)'!E$2:E$241, , 'Pilot Study (Brian)'!E$2:E$21), 'Human Evaluation (Cynthia)'!E12 - AVERAGE('Human Evaluation (Cynthia)'!E$2:E$241, , 'Pilot Study (Cynthia)'!E$2:E$21))</f>
        <v>0.1456970233</v>
      </c>
      <c r="E13" s="48">
        <f>AVERAGE('Human Evaluation (Mark)'!F12 - AVERAGE('Human Evaluation (Mark)'!F$2:F$241, 'Pilot Study (Mark)'!F$2:F$21),'Human Evaluation (Brian)'!F12 - AVERAGE('Human Evaluation (Brian)'!F$2:F$241, , 'Pilot Study (Brian)'!F$2:F$21), 'Human Evaluation (Cynthia)'!F12 - AVERAGE('Human Evaluation (Cynthia)'!F$2:F$241, , 'Pilot Study (Cynthia)'!F$2:F$21))</f>
        <v>-0.2771195599</v>
      </c>
      <c r="F13" s="48">
        <f>AVERAGE('Human Evaluation (Mark)'!G12 - AVERAGE('Human Evaluation (Mark)'!G$2:G$241, 'Pilot Study (Mark)'!G$2:G$21),'Human Evaluation (Brian)'!G12 - AVERAGE('Human Evaluation (Brian)'!G$2:G$241, , 'Pilot Study (Brian)'!G$2:G$21), 'Human Evaluation (Cynthia)'!G12 - AVERAGE('Human Evaluation (Cynthia)'!G$2:G$241, , 'Pilot Study (Cynthia)'!G$2:G$21))</f>
        <v>0.05622850968</v>
      </c>
      <c r="G13" s="48">
        <f>AVERAGE('Human Evaluation (Mark)'!H12 - AVERAGE('Human Evaluation (Mark)'!H$2:H$241, 'Pilot Study (Mark)'!H$2:H$21),'Human Evaluation (Brian)'!H12 - AVERAGE('Human Evaluation (Brian)'!H$2:H$241, , 'Pilot Study (Brian)'!H$2:H$21), 'Human Evaluation (Cynthia)'!H12 - AVERAGE('Human Evaluation (Cynthia)'!H$2:H$241, , 'Pilot Study (Cynthia)'!H$2:H$21))</f>
        <v>0.181515866</v>
      </c>
      <c r="I13" s="34" t="s">
        <v>152</v>
      </c>
      <c r="J13" s="49">
        <f t="shared" ref="J13:M13" si="41">INDEX($D$3:$D$422, MATCH(J$2 &amp; $I13, $A$3:$A$422 &amp; $B$3:$B$422, 0))</f>
        <v>-0.1876363101</v>
      </c>
      <c r="K13" s="49">
        <f t="shared" si="41"/>
        <v>-0.1876363101</v>
      </c>
      <c r="L13" s="49">
        <f t="shared" si="41"/>
        <v>-0.1876363101</v>
      </c>
      <c r="M13" s="49">
        <f t="shared" si="41"/>
        <v>0.1456970233</v>
      </c>
      <c r="O13" s="34" t="s">
        <v>152</v>
      </c>
      <c r="P13" s="49">
        <f t="shared" ref="P13:S13" si="42">INDEX($E$3:$E$422, MATCH(P$2 &amp; $I13, $A$3:$A$422 &amp; $B$3:$B$422, 0))</f>
        <v>-0.2771195599</v>
      </c>
      <c r="Q13" s="49">
        <f t="shared" si="42"/>
        <v>-0.2771195599</v>
      </c>
      <c r="R13" s="49">
        <f t="shared" si="42"/>
        <v>-0.2771195599</v>
      </c>
      <c r="S13" s="49">
        <f t="shared" si="42"/>
        <v>0.05621377346</v>
      </c>
      <c r="U13" s="34" t="s">
        <v>152</v>
      </c>
      <c r="V13" s="49">
        <f t="shared" ref="V13:Y13" si="43">INDEX($F$3:$F$422, MATCH(V$2 &amp; $I13, $A$3:$A$422 &amp; $B$3:$B$422, 0))</f>
        <v>0.05622850968</v>
      </c>
      <c r="W13" s="49">
        <f t="shared" si="43"/>
        <v>0.05622850968</v>
      </c>
      <c r="X13" s="49">
        <f t="shared" si="43"/>
        <v>0.05622850968</v>
      </c>
      <c r="Y13" s="49">
        <f t="shared" si="43"/>
        <v>-0.2771048237</v>
      </c>
      <c r="AA13" s="34" t="s">
        <v>152</v>
      </c>
      <c r="AB13" s="49">
        <f t="shared" ref="AB13:AE13" si="44">INDEX($G$3:$G$422, MATCH(AB$2 &amp; $I13, $A$3:$A$422 &amp; $B$3:$B$422, 0))</f>
        <v>0.181515866</v>
      </c>
      <c r="AC13" s="49">
        <f t="shared" si="44"/>
        <v>0.181515866</v>
      </c>
      <c r="AD13" s="49">
        <f t="shared" si="44"/>
        <v>0.181515866</v>
      </c>
      <c r="AE13" s="49">
        <f t="shared" si="44"/>
        <v>0.181515866</v>
      </c>
    </row>
    <row r="14">
      <c r="A14" s="47" t="s">
        <v>58</v>
      </c>
      <c r="B14" s="34" t="s">
        <v>108</v>
      </c>
      <c r="C14" s="34" t="s">
        <v>112</v>
      </c>
      <c r="D14" s="48">
        <f>AVERAGE('Human Evaluation (Mark)'!E13 - AVERAGE('Human Evaluation (Mark)'!E$2:E$241, 'Pilot Study (Mark)'!E$2:E$21),'Human Evaluation (Brian)'!E13 - AVERAGE('Human Evaluation (Brian)'!E$2:E$241, , 'Pilot Study (Brian)'!E$2:E$21), 'Human Evaluation (Cynthia)'!E13 - AVERAGE('Human Evaluation (Cynthia)'!E$2:E$241, , 'Pilot Study (Cynthia)'!E$2:E$21))</f>
        <v>0.1456970233</v>
      </c>
      <c r="E14" s="48">
        <f>AVERAGE('Human Evaluation (Mark)'!F13 - AVERAGE('Human Evaluation (Mark)'!F$2:F$241, 'Pilot Study (Mark)'!F$2:F$21),'Human Evaluation (Brian)'!F13 - AVERAGE('Human Evaluation (Brian)'!F$2:F$241, , 'Pilot Study (Brian)'!F$2:F$21), 'Human Evaluation (Cynthia)'!F13 - AVERAGE('Human Evaluation (Cynthia)'!F$2:F$241, , 'Pilot Study (Cynthia)'!F$2:F$21))</f>
        <v>-0.2771195599</v>
      </c>
      <c r="F14" s="48">
        <f>AVERAGE('Human Evaluation (Mark)'!G13 - AVERAGE('Human Evaluation (Mark)'!G$2:G$241, 'Pilot Study (Mark)'!G$2:G$21),'Human Evaluation (Brian)'!G13 - AVERAGE('Human Evaluation (Brian)'!G$2:G$241, , 'Pilot Study (Brian)'!G$2:G$21), 'Human Evaluation (Cynthia)'!G13 - AVERAGE('Human Evaluation (Cynthia)'!G$2:G$241, , 'Pilot Study (Cynthia)'!G$2:G$21))</f>
        <v>0.05622850968</v>
      </c>
      <c r="G14" s="48">
        <f>AVERAGE('Human Evaluation (Mark)'!H13 - AVERAGE('Human Evaluation (Mark)'!H$2:H$241, 'Pilot Study (Mark)'!H$2:H$21),'Human Evaluation (Brian)'!H13 - AVERAGE('Human Evaluation (Brian)'!H$2:H$241, , 'Pilot Study (Brian)'!H$2:H$21), 'Human Evaluation (Cynthia)'!H13 - AVERAGE('Human Evaluation (Cynthia)'!H$2:H$241, , 'Pilot Study (Cynthia)'!H$2:H$21))</f>
        <v>0.181515866</v>
      </c>
      <c r="I14" s="34" t="s">
        <v>156</v>
      </c>
      <c r="J14" s="49">
        <f t="shared" ref="J14:M14" si="45">INDEX($D$3:$D$422, MATCH(J$2 &amp; $I14, $A$3:$A$422 &amp; $B$3:$B$422, 0))</f>
        <v>-0.8543029767</v>
      </c>
      <c r="K14" s="49">
        <f t="shared" si="45"/>
        <v>0.1456970233</v>
      </c>
      <c r="L14" s="49">
        <f t="shared" si="45"/>
        <v>0.1456970233</v>
      </c>
      <c r="M14" s="49">
        <f t="shared" si="45"/>
        <v>0.1456970233</v>
      </c>
      <c r="O14" s="34" t="s">
        <v>156</v>
      </c>
      <c r="P14" s="49">
        <f t="shared" ref="P14:S14" si="46">INDEX($E$3:$E$422, MATCH(P$2 &amp; $I14, $A$3:$A$422 &amp; $B$3:$B$422, 0))</f>
        <v>-0.2771195599</v>
      </c>
      <c r="Q14" s="49">
        <f t="shared" si="46"/>
        <v>0.05621377346</v>
      </c>
      <c r="R14" s="49">
        <f t="shared" si="46"/>
        <v>0.05621377346</v>
      </c>
      <c r="S14" s="49">
        <f t="shared" si="46"/>
        <v>0.05621377346</v>
      </c>
      <c r="U14" s="34" t="s">
        <v>156</v>
      </c>
      <c r="V14" s="49">
        <f t="shared" ref="V14:Y14" si="47">INDEX($F$3:$F$422, MATCH(V$2 &amp; $I14, $A$3:$A$422 &amp; $B$3:$B$422, 0))</f>
        <v>0.05622850968</v>
      </c>
      <c r="W14" s="49">
        <f t="shared" si="47"/>
        <v>0.05622850968</v>
      </c>
      <c r="X14" s="49">
        <f t="shared" si="47"/>
        <v>0.05622850968</v>
      </c>
      <c r="Y14" s="49">
        <f t="shared" si="47"/>
        <v>0.05622850968</v>
      </c>
      <c r="AA14" s="34" t="s">
        <v>156</v>
      </c>
      <c r="AB14" s="49">
        <f t="shared" ref="AB14:AE14" si="48">INDEX($G$3:$G$422, MATCH(AB$2 &amp; $I14, $A$3:$A$422 &amp; $B$3:$B$422, 0))</f>
        <v>0.181515866</v>
      </c>
      <c r="AC14" s="49">
        <f t="shared" si="48"/>
        <v>0.181515866</v>
      </c>
      <c r="AD14" s="49">
        <f t="shared" si="48"/>
        <v>0.181515866</v>
      </c>
      <c r="AE14" s="49">
        <f t="shared" si="48"/>
        <v>-0.4851508007</v>
      </c>
    </row>
    <row r="15">
      <c r="A15" s="47" t="s">
        <v>48</v>
      </c>
      <c r="B15" s="34" t="s">
        <v>113</v>
      </c>
      <c r="C15" s="34" t="s">
        <v>114</v>
      </c>
      <c r="D15" s="48">
        <f>AVERAGE('Human Evaluation (Mark)'!E14 - AVERAGE('Human Evaluation (Mark)'!E$2:E$241, 'Pilot Study (Mark)'!E$2:E$21),'Human Evaluation (Brian)'!E14 - AVERAGE('Human Evaluation (Brian)'!E$2:E$241, , 'Pilot Study (Brian)'!E$2:E$21), 'Human Evaluation (Cynthia)'!E14 - AVERAGE('Human Evaluation (Cynthia)'!E$2:E$241, , 'Pilot Study (Cynthia)'!E$2:E$21))</f>
        <v>-0.1876363101</v>
      </c>
      <c r="E15" s="48">
        <f>AVERAGE('Human Evaluation (Mark)'!F14 - AVERAGE('Human Evaluation (Mark)'!F$2:F$241, 'Pilot Study (Mark)'!F$2:F$21),'Human Evaluation (Brian)'!F14 - AVERAGE('Human Evaluation (Brian)'!F$2:F$241, , 'Pilot Study (Brian)'!F$2:F$21), 'Human Evaluation (Cynthia)'!F14 - AVERAGE('Human Evaluation (Cynthia)'!F$2:F$241, , 'Pilot Study (Cynthia)'!F$2:F$21))</f>
        <v>0.05621377346</v>
      </c>
      <c r="F15" s="48">
        <f>AVERAGE('Human Evaluation (Mark)'!G14 - AVERAGE('Human Evaluation (Mark)'!G$2:G$241, 'Pilot Study (Mark)'!G$2:G$21),'Human Evaluation (Brian)'!G14 - AVERAGE('Human Evaluation (Brian)'!G$2:G$241, , 'Pilot Study (Brian)'!G$2:G$21), 'Human Evaluation (Cynthia)'!G14 - AVERAGE('Human Evaluation (Cynthia)'!G$2:G$241, , 'Pilot Study (Cynthia)'!G$2:G$21))</f>
        <v>0.05622850968</v>
      </c>
      <c r="G15" s="48">
        <f>AVERAGE('Human Evaluation (Mark)'!H14 - AVERAGE('Human Evaluation (Mark)'!H$2:H$241, 'Pilot Study (Mark)'!H$2:H$21),'Human Evaluation (Brian)'!H14 - AVERAGE('Human Evaluation (Brian)'!H$2:H$241, , 'Pilot Study (Brian)'!H$2:H$21), 'Human Evaluation (Cynthia)'!H14 - AVERAGE('Human Evaluation (Cynthia)'!H$2:H$241, , 'Pilot Study (Cynthia)'!H$2:H$21))</f>
        <v>0.181515866</v>
      </c>
      <c r="I15" s="34" t="s">
        <v>163</v>
      </c>
      <c r="J15" s="49">
        <f t="shared" ref="J15:M15" si="49">INDEX($D$3:$D$422, MATCH(J$2 &amp; $I15, $A$3:$A$422 &amp; $B$3:$B$422, 0))</f>
        <v>0.1456970233</v>
      </c>
      <c r="K15" s="49">
        <f t="shared" si="49"/>
        <v>0.1456970233</v>
      </c>
      <c r="L15" s="49">
        <f t="shared" si="49"/>
        <v>-0.1876363101</v>
      </c>
      <c r="M15" s="49">
        <f t="shared" si="49"/>
        <v>0.1456970233</v>
      </c>
      <c r="O15" s="34" t="s">
        <v>163</v>
      </c>
      <c r="P15" s="49">
        <f t="shared" ref="P15:S15" si="50">INDEX($E$3:$E$422, MATCH(P$2 &amp; $I15, $A$3:$A$422 &amp; $B$3:$B$422, 0))</f>
        <v>0.05621377346</v>
      </c>
      <c r="Q15" s="49">
        <f t="shared" si="50"/>
        <v>0.05621377346</v>
      </c>
      <c r="R15" s="49">
        <f t="shared" si="50"/>
        <v>-0.2771195599</v>
      </c>
      <c r="S15" s="49">
        <f t="shared" si="50"/>
        <v>0.05621377346</v>
      </c>
      <c r="U15" s="34" t="s">
        <v>163</v>
      </c>
      <c r="V15" s="49">
        <f t="shared" ref="V15:Y15" si="51">INDEX($F$3:$F$422, MATCH(V$2 &amp; $I15, $A$3:$A$422 &amp; $B$3:$B$422, 0))</f>
        <v>0.05622850968</v>
      </c>
      <c r="W15" s="49">
        <f t="shared" si="51"/>
        <v>-0.610438157</v>
      </c>
      <c r="X15" s="49">
        <f t="shared" si="51"/>
        <v>0.05622850968</v>
      </c>
      <c r="Y15" s="49">
        <f t="shared" si="51"/>
        <v>-0.2771048237</v>
      </c>
      <c r="AA15" s="34" t="s">
        <v>163</v>
      </c>
      <c r="AB15" s="49">
        <f t="shared" ref="AB15:AE15" si="52">INDEX($G$3:$G$422, MATCH(AB$2 &amp; $I15, $A$3:$A$422 &amp; $B$3:$B$422, 0))</f>
        <v>0.181515866</v>
      </c>
      <c r="AC15" s="49">
        <f t="shared" si="52"/>
        <v>-0.1518174673</v>
      </c>
      <c r="AD15" s="49">
        <f t="shared" si="52"/>
        <v>-0.1518174673</v>
      </c>
      <c r="AE15" s="49">
        <f t="shared" si="52"/>
        <v>-0.1518174673</v>
      </c>
    </row>
    <row r="16">
      <c r="A16" s="47" t="s">
        <v>52</v>
      </c>
      <c r="B16" s="34" t="s">
        <v>113</v>
      </c>
      <c r="C16" s="34" t="s">
        <v>115</v>
      </c>
      <c r="D16" s="48">
        <f>AVERAGE('Human Evaluation (Mark)'!E15 - AVERAGE('Human Evaluation (Mark)'!E$2:E$241, 'Pilot Study (Mark)'!E$2:E$21),'Human Evaluation (Brian)'!E15 - AVERAGE('Human Evaluation (Brian)'!E$2:E$241, , 'Pilot Study (Brian)'!E$2:E$21), 'Human Evaluation (Cynthia)'!E15 - AVERAGE('Human Evaluation (Cynthia)'!E$2:E$241, , 'Pilot Study (Cynthia)'!E$2:E$21))</f>
        <v>-0.5209696434</v>
      </c>
      <c r="E16" s="48">
        <f>AVERAGE('Human Evaluation (Mark)'!F15 - AVERAGE('Human Evaluation (Mark)'!F$2:F$241, 'Pilot Study (Mark)'!F$2:F$21),'Human Evaluation (Brian)'!F15 - AVERAGE('Human Evaluation (Brian)'!F$2:F$241, , 'Pilot Study (Brian)'!F$2:F$21), 'Human Evaluation (Cynthia)'!F15 - AVERAGE('Human Evaluation (Cynthia)'!F$2:F$241, , 'Pilot Study (Cynthia)'!F$2:F$21))</f>
        <v>0.05621377346</v>
      </c>
      <c r="F16" s="48">
        <f>AVERAGE('Human Evaluation (Mark)'!G15 - AVERAGE('Human Evaluation (Mark)'!G$2:G$241, 'Pilot Study (Mark)'!G$2:G$21),'Human Evaluation (Brian)'!G15 - AVERAGE('Human Evaluation (Brian)'!G$2:G$241, , 'Pilot Study (Brian)'!G$2:G$21), 'Human Evaluation (Cynthia)'!G15 - AVERAGE('Human Evaluation (Cynthia)'!G$2:G$241, , 'Pilot Study (Cynthia)'!G$2:G$21))</f>
        <v>0.05622850968</v>
      </c>
      <c r="G16" s="48">
        <f>AVERAGE('Human Evaluation (Mark)'!H15 - AVERAGE('Human Evaluation (Mark)'!H$2:H$241, 'Pilot Study (Mark)'!H$2:H$21),'Human Evaluation (Brian)'!H15 - AVERAGE('Human Evaluation (Brian)'!H$2:H$241, , 'Pilot Study (Brian)'!H$2:H$21), 'Human Evaluation (Cynthia)'!H15 - AVERAGE('Human Evaluation (Cynthia)'!H$2:H$241, , 'Pilot Study (Cynthia)'!H$2:H$21))</f>
        <v>0.181515866</v>
      </c>
      <c r="I16" s="34" t="s">
        <v>170</v>
      </c>
      <c r="J16" s="49">
        <f t="shared" ref="J16:M16" si="53">INDEX($D$3:$D$422, MATCH(J$2 &amp; $I16, $A$3:$A$422 &amp; $B$3:$B$422, 0))</f>
        <v>-0.5209696434</v>
      </c>
      <c r="K16" s="49">
        <f t="shared" si="53"/>
        <v>0.1456970233</v>
      </c>
      <c r="L16" s="49">
        <f t="shared" si="53"/>
        <v>0.1456970233</v>
      </c>
      <c r="M16" s="49">
        <f t="shared" si="53"/>
        <v>0.1456970233</v>
      </c>
      <c r="O16" s="34" t="s">
        <v>170</v>
      </c>
      <c r="P16" s="49">
        <f t="shared" ref="P16:S16" si="54">INDEX($E$3:$E$422, MATCH(P$2 &amp; $I16, $A$3:$A$422 &amp; $B$3:$B$422, 0))</f>
        <v>0.05621377346</v>
      </c>
      <c r="Q16" s="49">
        <f t="shared" si="54"/>
        <v>0.05621377346</v>
      </c>
      <c r="R16" s="49">
        <f t="shared" si="54"/>
        <v>0.05621377346</v>
      </c>
      <c r="S16" s="49">
        <f t="shared" si="54"/>
        <v>0.05621377346</v>
      </c>
      <c r="U16" s="34" t="s">
        <v>170</v>
      </c>
      <c r="V16" s="49">
        <f t="shared" ref="V16:Y16" si="55">INDEX($F$3:$F$422, MATCH(V$2 &amp; $I16, $A$3:$A$422 &amp; $B$3:$B$422, 0))</f>
        <v>-0.610438157</v>
      </c>
      <c r="W16" s="49">
        <f t="shared" si="55"/>
        <v>0.05622850968</v>
      </c>
      <c r="X16" s="49">
        <f t="shared" si="55"/>
        <v>-0.2771048237</v>
      </c>
      <c r="Y16" s="49">
        <f t="shared" si="55"/>
        <v>0.05622850968</v>
      </c>
      <c r="AA16" s="34" t="s">
        <v>170</v>
      </c>
      <c r="AB16" s="49">
        <f t="shared" ref="AB16:AE16" si="56">INDEX($G$3:$G$422, MATCH(AB$2 &amp; $I16, $A$3:$A$422 &amp; $B$3:$B$422, 0))</f>
        <v>0.181515866</v>
      </c>
      <c r="AC16" s="49">
        <f t="shared" si="56"/>
        <v>0.181515866</v>
      </c>
      <c r="AD16" s="49">
        <f t="shared" si="56"/>
        <v>0.181515866</v>
      </c>
      <c r="AE16" s="49">
        <f t="shared" si="56"/>
        <v>0.181515866</v>
      </c>
    </row>
    <row r="17">
      <c r="A17" s="47" t="s">
        <v>54</v>
      </c>
      <c r="B17" s="34" t="s">
        <v>113</v>
      </c>
      <c r="C17" s="34" t="s">
        <v>116</v>
      </c>
      <c r="D17" s="48">
        <f>AVERAGE('Human Evaluation (Mark)'!E16 - AVERAGE('Human Evaluation (Mark)'!E$2:E$241, 'Pilot Study (Mark)'!E$2:E$21),'Human Evaluation (Brian)'!E16 - AVERAGE('Human Evaluation (Brian)'!E$2:E$241, , 'Pilot Study (Brian)'!E$2:E$21), 'Human Evaluation (Cynthia)'!E16 - AVERAGE('Human Evaluation (Cynthia)'!E$2:E$241, , 'Pilot Study (Cynthia)'!E$2:E$21))</f>
        <v>0.1456970233</v>
      </c>
      <c r="E17" s="48">
        <f>AVERAGE('Human Evaluation (Mark)'!F16 - AVERAGE('Human Evaluation (Mark)'!F$2:F$241, 'Pilot Study (Mark)'!F$2:F$21),'Human Evaluation (Brian)'!F16 - AVERAGE('Human Evaluation (Brian)'!F$2:F$241, , 'Pilot Study (Brian)'!F$2:F$21), 'Human Evaluation (Cynthia)'!F16 - AVERAGE('Human Evaluation (Cynthia)'!F$2:F$241, , 'Pilot Study (Cynthia)'!F$2:F$21))</f>
        <v>0.05621377346</v>
      </c>
      <c r="F17" s="48">
        <f>AVERAGE('Human Evaluation (Mark)'!G16 - AVERAGE('Human Evaluation (Mark)'!G$2:G$241, 'Pilot Study (Mark)'!G$2:G$21),'Human Evaluation (Brian)'!G16 - AVERAGE('Human Evaluation (Brian)'!G$2:G$241, , 'Pilot Study (Brian)'!G$2:G$21), 'Human Evaluation (Cynthia)'!G16 - AVERAGE('Human Evaluation (Cynthia)'!G$2:G$241, , 'Pilot Study (Cynthia)'!G$2:G$21))</f>
        <v>0.05622850968</v>
      </c>
      <c r="G17" s="48">
        <f>AVERAGE('Human Evaluation (Mark)'!H16 - AVERAGE('Human Evaluation (Mark)'!H$2:H$241, 'Pilot Study (Mark)'!H$2:H$21),'Human Evaluation (Brian)'!H16 - AVERAGE('Human Evaluation (Brian)'!H$2:H$241, , 'Pilot Study (Brian)'!H$2:H$21), 'Human Evaluation (Cynthia)'!H16 - AVERAGE('Human Evaluation (Cynthia)'!H$2:H$241, , 'Pilot Study (Cynthia)'!H$2:H$21))</f>
        <v>0.181515866</v>
      </c>
      <c r="I17" s="34" t="s">
        <v>175</v>
      </c>
      <c r="J17" s="49">
        <f t="shared" ref="J17:M17" si="57">INDEX($D$3:$D$422, MATCH(J$2 &amp; $I17, $A$3:$A$422 &amp; $B$3:$B$422, 0))</f>
        <v>0.1456970233</v>
      </c>
      <c r="K17" s="49">
        <f t="shared" si="57"/>
        <v>0.1456970233</v>
      </c>
      <c r="L17" s="49">
        <f t="shared" si="57"/>
        <v>0.1456970233</v>
      </c>
      <c r="M17" s="49">
        <f t="shared" si="57"/>
        <v>0.1456970233</v>
      </c>
      <c r="O17" s="34" t="s">
        <v>175</v>
      </c>
      <c r="P17" s="49">
        <f t="shared" ref="P17:S17" si="58">INDEX($E$3:$E$422, MATCH(P$2 &amp; $I17, $A$3:$A$422 &amp; $B$3:$B$422, 0))</f>
        <v>-0.2771195599</v>
      </c>
      <c r="Q17" s="49">
        <f t="shared" si="58"/>
        <v>0.05621377346</v>
      </c>
      <c r="R17" s="49">
        <f t="shared" si="58"/>
        <v>0.05621377346</v>
      </c>
      <c r="S17" s="49">
        <f t="shared" si="58"/>
        <v>0.05621377346</v>
      </c>
      <c r="U17" s="34" t="s">
        <v>175</v>
      </c>
      <c r="V17" s="49">
        <f t="shared" ref="V17:Y17" si="59">INDEX($F$3:$F$422, MATCH(V$2 &amp; $I17, $A$3:$A$422 &amp; $B$3:$B$422, 0))</f>
        <v>-0.610438157</v>
      </c>
      <c r="W17" s="49">
        <f t="shared" si="59"/>
        <v>0.05622850968</v>
      </c>
      <c r="X17" s="49">
        <f t="shared" si="59"/>
        <v>0.05622850968</v>
      </c>
      <c r="Y17" s="49">
        <f t="shared" si="59"/>
        <v>0.05622850968</v>
      </c>
      <c r="AA17" s="34" t="s">
        <v>175</v>
      </c>
      <c r="AB17" s="49">
        <f t="shared" ref="AB17:AE17" si="60">INDEX($G$3:$G$422, MATCH(AB$2 &amp; $I17, $A$3:$A$422 &amp; $B$3:$B$422, 0))</f>
        <v>-0.1518174673</v>
      </c>
      <c r="AC17" s="49">
        <f t="shared" si="60"/>
        <v>-0.1518174673</v>
      </c>
      <c r="AD17" s="49">
        <f t="shared" si="60"/>
        <v>0.181515866</v>
      </c>
      <c r="AE17" s="49">
        <f t="shared" si="60"/>
        <v>0.181515866</v>
      </c>
    </row>
    <row r="18">
      <c r="A18" s="47" t="s">
        <v>58</v>
      </c>
      <c r="B18" s="34" t="s">
        <v>113</v>
      </c>
      <c r="C18" s="34" t="s">
        <v>117</v>
      </c>
      <c r="D18" s="48">
        <f>AVERAGE('Human Evaluation (Mark)'!E17 - AVERAGE('Human Evaluation (Mark)'!E$2:E$241, 'Pilot Study (Mark)'!E$2:E$21),'Human Evaluation (Brian)'!E17 - AVERAGE('Human Evaluation (Brian)'!E$2:E$241, , 'Pilot Study (Brian)'!E$2:E$21), 'Human Evaluation (Cynthia)'!E17 - AVERAGE('Human Evaluation (Cynthia)'!E$2:E$241, , 'Pilot Study (Cynthia)'!E$2:E$21))</f>
        <v>-0.1876363101</v>
      </c>
      <c r="E18" s="48">
        <f>AVERAGE('Human Evaluation (Mark)'!F17 - AVERAGE('Human Evaluation (Mark)'!F$2:F$241, 'Pilot Study (Mark)'!F$2:F$21),'Human Evaluation (Brian)'!F17 - AVERAGE('Human Evaluation (Brian)'!F$2:F$241, , 'Pilot Study (Brian)'!F$2:F$21), 'Human Evaluation (Cynthia)'!F17 - AVERAGE('Human Evaluation (Cynthia)'!F$2:F$241, , 'Pilot Study (Cynthia)'!F$2:F$21))</f>
        <v>0.05621377346</v>
      </c>
      <c r="F18" s="48">
        <f>AVERAGE('Human Evaluation (Mark)'!G17 - AVERAGE('Human Evaluation (Mark)'!G$2:G$241, 'Pilot Study (Mark)'!G$2:G$21),'Human Evaluation (Brian)'!G17 - AVERAGE('Human Evaluation (Brian)'!G$2:G$241, , 'Pilot Study (Brian)'!G$2:G$21), 'Human Evaluation (Cynthia)'!G17 - AVERAGE('Human Evaluation (Cynthia)'!G$2:G$241, , 'Pilot Study (Cynthia)'!G$2:G$21))</f>
        <v>0.05622850968</v>
      </c>
      <c r="G18" s="48">
        <f>AVERAGE('Human Evaluation (Mark)'!H17 - AVERAGE('Human Evaluation (Mark)'!H$2:H$241, 'Pilot Study (Mark)'!H$2:H$21),'Human Evaluation (Brian)'!H17 - AVERAGE('Human Evaluation (Brian)'!H$2:H$241, , 'Pilot Study (Brian)'!H$2:H$21), 'Human Evaluation (Cynthia)'!H17 - AVERAGE('Human Evaluation (Cynthia)'!H$2:H$241, , 'Pilot Study (Cynthia)'!H$2:H$21))</f>
        <v>0.181515866</v>
      </c>
      <c r="I18" s="34" t="s">
        <v>182</v>
      </c>
      <c r="J18" s="49">
        <f t="shared" ref="J18:M18" si="61">INDEX($D$3:$D$422, MATCH(J$2 &amp; $I18, $A$3:$A$422 &amp; $B$3:$B$422, 0))</f>
        <v>0.1456970233</v>
      </c>
      <c r="K18" s="49">
        <f t="shared" si="61"/>
        <v>0.1456970233</v>
      </c>
      <c r="L18" s="49">
        <f t="shared" si="61"/>
        <v>0.1456970233</v>
      </c>
      <c r="M18" s="49">
        <f t="shared" si="61"/>
        <v>0.1456970233</v>
      </c>
      <c r="O18" s="34" t="s">
        <v>182</v>
      </c>
      <c r="P18" s="49">
        <f t="shared" ref="P18:S18" si="62">INDEX($E$3:$E$422, MATCH(P$2 &amp; $I18, $A$3:$A$422 &amp; $B$3:$B$422, 0))</f>
        <v>-0.2771195599</v>
      </c>
      <c r="Q18" s="49">
        <f t="shared" si="62"/>
        <v>0.05621377346</v>
      </c>
      <c r="R18" s="49">
        <f t="shared" si="62"/>
        <v>0.05621377346</v>
      </c>
      <c r="S18" s="49">
        <f t="shared" si="62"/>
        <v>0.05621377346</v>
      </c>
      <c r="U18" s="34" t="s">
        <v>182</v>
      </c>
      <c r="V18" s="49">
        <f t="shared" ref="V18:Y18" si="63">INDEX($F$3:$F$422, MATCH(V$2 &amp; $I18, $A$3:$A$422 &amp; $B$3:$B$422, 0))</f>
        <v>-0.610438157</v>
      </c>
      <c r="W18" s="49">
        <f t="shared" si="63"/>
        <v>-0.2771048237</v>
      </c>
      <c r="X18" s="49">
        <f t="shared" si="63"/>
        <v>-0.2771048237</v>
      </c>
      <c r="Y18" s="49">
        <f t="shared" si="63"/>
        <v>0.05622850968</v>
      </c>
      <c r="AA18" s="34" t="s">
        <v>182</v>
      </c>
      <c r="AB18" s="49">
        <f t="shared" ref="AB18:AE18" si="64">INDEX($G$3:$G$422, MATCH(AB$2 &amp; $I18, $A$3:$A$422 &amp; $B$3:$B$422, 0))</f>
        <v>0.181515866</v>
      </c>
      <c r="AC18" s="49">
        <f t="shared" si="64"/>
        <v>0.181515866</v>
      </c>
      <c r="AD18" s="49">
        <f t="shared" si="64"/>
        <v>0.181515866</v>
      </c>
      <c r="AE18" s="49">
        <f t="shared" si="64"/>
        <v>-1.818484134</v>
      </c>
    </row>
    <row r="19">
      <c r="A19" s="47" t="s">
        <v>48</v>
      </c>
      <c r="B19" s="34" t="s">
        <v>118</v>
      </c>
      <c r="C19" s="34" t="s">
        <v>119</v>
      </c>
      <c r="D19" s="48">
        <f>AVERAGE('Human Evaluation (Mark)'!E18 - AVERAGE('Human Evaluation (Mark)'!E$2:E$241, 'Pilot Study (Mark)'!E$2:E$21),'Human Evaluation (Brian)'!E18 - AVERAGE('Human Evaluation (Brian)'!E$2:E$241, , 'Pilot Study (Brian)'!E$2:E$21), 'Human Evaluation (Cynthia)'!E18 - AVERAGE('Human Evaluation (Cynthia)'!E$2:E$241, , 'Pilot Study (Cynthia)'!E$2:E$21))</f>
        <v>0.1456970233</v>
      </c>
      <c r="E19" s="48">
        <f>AVERAGE('Human Evaluation (Mark)'!F18 - AVERAGE('Human Evaluation (Mark)'!F$2:F$241, 'Pilot Study (Mark)'!F$2:F$21),'Human Evaluation (Brian)'!F18 - AVERAGE('Human Evaluation (Brian)'!F$2:F$241, , 'Pilot Study (Brian)'!F$2:F$21), 'Human Evaluation (Cynthia)'!F18 - AVERAGE('Human Evaluation (Cynthia)'!F$2:F$241, , 'Pilot Study (Cynthia)'!F$2:F$21))</f>
        <v>0.05621377346</v>
      </c>
      <c r="F19" s="48">
        <f>AVERAGE('Human Evaluation (Mark)'!G18 - AVERAGE('Human Evaluation (Mark)'!G$2:G$241, 'Pilot Study (Mark)'!G$2:G$21),'Human Evaluation (Brian)'!G18 - AVERAGE('Human Evaluation (Brian)'!G$2:G$241, , 'Pilot Study (Brian)'!G$2:G$21), 'Human Evaluation (Cynthia)'!G18 - AVERAGE('Human Evaluation (Cynthia)'!G$2:G$241, , 'Pilot Study (Cynthia)'!G$2:G$21))</f>
        <v>0.05622850968</v>
      </c>
      <c r="G19" s="48">
        <f>AVERAGE('Human Evaluation (Mark)'!H18 - AVERAGE('Human Evaluation (Mark)'!H$2:H$241, 'Pilot Study (Mark)'!H$2:H$21),'Human Evaluation (Brian)'!H18 - AVERAGE('Human Evaluation (Brian)'!H$2:H$241, , 'Pilot Study (Brian)'!H$2:H$21), 'Human Evaluation (Cynthia)'!H18 - AVERAGE('Human Evaluation (Cynthia)'!H$2:H$241, , 'Pilot Study (Cynthia)'!H$2:H$21))</f>
        <v>0.181515866</v>
      </c>
      <c r="I19" s="34" t="s">
        <v>187</v>
      </c>
      <c r="J19" s="49">
        <f t="shared" ref="J19:M19" si="65">INDEX($D$3:$D$422, MATCH(J$2 &amp; $I19, $A$3:$A$422 &amp; $B$3:$B$422, 0))</f>
        <v>0.1456970233</v>
      </c>
      <c r="K19" s="49">
        <f t="shared" si="65"/>
        <v>0.1456970233</v>
      </c>
      <c r="L19" s="49">
        <f t="shared" si="65"/>
        <v>0.1456970233</v>
      </c>
      <c r="M19" s="49">
        <f t="shared" si="65"/>
        <v>0.1456970233</v>
      </c>
      <c r="O19" s="34" t="s">
        <v>187</v>
      </c>
      <c r="P19" s="49">
        <f t="shared" ref="P19:S19" si="66">INDEX($E$3:$E$422, MATCH(P$2 &amp; $I19, $A$3:$A$422 &amp; $B$3:$B$422, 0))</f>
        <v>0.05621377346</v>
      </c>
      <c r="Q19" s="49">
        <f t="shared" si="66"/>
        <v>0.05621377346</v>
      </c>
      <c r="R19" s="49">
        <f t="shared" si="66"/>
        <v>0.05621377346</v>
      </c>
      <c r="S19" s="49">
        <f t="shared" si="66"/>
        <v>0.05621377346</v>
      </c>
      <c r="U19" s="34" t="s">
        <v>187</v>
      </c>
      <c r="V19" s="49">
        <f t="shared" ref="V19:Y19" si="67">INDEX($F$3:$F$422, MATCH(V$2 &amp; $I19, $A$3:$A$422 &amp; $B$3:$B$422, 0))</f>
        <v>0.05622850968</v>
      </c>
      <c r="W19" s="49">
        <f t="shared" si="67"/>
        <v>0.05622850968</v>
      </c>
      <c r="X19" s="49">
        <f t="shared" si="67"/>
        <v>0.05622850968</v>
      </c>
      <c r="Y19" s="49">
        <f t="shared" si="67"/>
        <v>0.05622850968</v>
      </c>
      <c r="AA19" s="34" t="s">
        <v>187</v>
      </c>
      <c r="AB19" s="49">
        <f t="shared" ref="AB19:AE19" si="68">INDEX($G$3:$G$422, MATCH(AB$2 &amp; $I19, $A$3:$A$422 &amp; $B$3:$B$422, 0))</f>
        <v>0.181515866</v>
      </c>
      <c r="AC19" s="49">
        <f t="shared" si="68"/>
        <v>0.181515866</v>
      </c>
      <c r="AD19" s="49">
        <f t="shared" si="68"/>
        <v>0.181515866</v>
      </c>
      <c r="AE19" s="49">
        <f t="shared" si="68"/>
        <v>-1.485150801</v>
      </c>
    </row>
    <row r="20">
      <c r="A20" s="47" t="s">
        <v>52</v>
      </c>
      <c r="B20" s="34" t="s">
        <v>118</v>
      </c>
      <c r="C20" s="34" t="s">
        <v>120</v>
      </c>
      <c r="D20" s="48">
        <f>AVERAGE('Human Evaluation (Mark)'!E19 - AVERAGE('Human Evaluation (Mark)'!E$2:E$241, 'Pilot Study (Mark)'!E$2:E$21),'Human Evaluation (Brian)'!E19 - AVERAGE('Human Evaluation (Brian)'!E$2:E$241, , 'Pilot Study (Brian)'!E$2:E$21), 'Human Evaluation (Cynthia)'!E19 - AVERAGE('Human Evaluation (Cynthia)'!E$2:E$241, , 'Pilot Study (Cynthia)'!E$2:E$21))</f>
        <v>-0.5209696434</v>
      </c>
      <c r="E20" s="48">
        <f>AVERAGE('Human Evaluation (Mark)'!F19 - AVERAGE('Human Evaluation (Mark)'!F$2:F$241, 'Pilot Study (Mark)'!F$2:F$21),'Human Evaluation (Brian)'!F19 - AVERAGE('Human Evaluation (Brian)'!F$2:F$241, , 'Pilot Study (Brian)'!F$2:F$21), 'Human Evaluation (Cynthia)'!F19 - AVERAGE('Human Evaluation (Cynthia)'!F$2:F$241, , 'Pilot Study (Cynthia)'!F$2:F$21))</f>
        <v>0.05621377346</v>
      </c>
      <c r="F20" s="48">
        <f>AVERAGE('Human Evaluation (Mark)'!G19 - AVERAGE('Human Evaluation (Mark)'!G$2:G$241, 'Pilot Study (Mark)'!G$2:G$21),'Human Evaluation (Brian)'!G19 - AVERAGE('Human Evaluation (Brian)'!G$2:G$241, , 'Pilot Study (Brian)'!G$2:G$21), 'Human Evaluation (Cynthia)'!G19 - AVERAGE('Human Evaluation (Cynthia)'!G$2:G$241, , 'Pilot Study (Cynthia)'!G$2:G$21))</f>
        <v>0.05622850968</v>
      </c>
      <c r="G20" s="48">
        <f>AVERAGE('Human Evaluation (Mark)'!H19 - AVERAGE('Human Evaluation (Mark)'!H$2:H$241, 'Pilot Study (Mark)'!H$2:H$21),'Human Evaluation (Brian)'!H19 - AVERAGE('Human Evaluation (Brian)'!H$2:H$241, , 'Pilot Study (Brian)'!H$2:H$21), 'Human Evaluation (Cynthia)'!H19 - AVERAGE('Human Evaluation (Cynthia)'!H$2:H$241, , 'Pilot Study (Cynthia)'!H$2:H$21))</f>
        <v>0.181515866</v>
      </c>
      <c r="I20" s="34" t="s">
        <v>193</v>
      </c>
      <c r="J20" s="49">
        <f t="shared" ref="J20:M20" si="69">INDEX($D$3:$D$422, MATCH(J$2 &amp; $I20, $A$3:$A$422 &amp; $B$3:$B$422, 0))</f>
        <v>-0.1876363101</v>
      </c>
      <c r="K20" s="49">
        <f t="shared" si="69"/>
        <v>0.1456970233</v>
      </c>
      <c r="L20" s="49">
        <f t="shared" si="69"/>
        <v>0.1456970233</v>
      </c>
      <c r="M20" s="49">
        <f t="shared" si="69"/>
        <v>0.1456970233</v>
      </c>
      <c r="O20" s="34" t="s">
        <v>193</v>
      </c>
      <c r="P20" s="49">
        <f t="shared" ref="P20:S20" si="70">INDEX($E$3:$E$422, MATCH(P$2 &amp; $I20, $A$3:$A$422 &amp; $B$3:$B$422, 0))</f>
        <v>0.05621377346</v>
      </c>
      <c r="Q20" s="49">
        <f t="shared" si="70"/>
        <v>0.05621377346</v>
      </c>
      <c r="R20" s="49">
        <f t="shared" si="70"/>
        <v>0.05621377346</v>
      </c>
      <c r="S20" s="49">
        <f t="shared" si="70"/>
        <v>0.05621377346</v>
      </c>
      <c r="U20" s="34" t="s">
        <v>193</v>
      </c>
      <c r="V20" s="49">
        <f t="shared" ref="V20:Y20" si="71">INDEX($F$3:$F$422, MATCH(V$2 &amp; $I20, $A$3:$A$422 &amp; $B$3:$B$422, 0))</f>
        <v>0.05622850968</v>
      </c>
      <c r="W20" s="49">
        <f t="shared" si="71"/>
        <v>0.05622850968</v>
      </c>
      <c r="X20" s="49">
        <f t="shared" si="71"/>
        <v>0.05622850968</v>
      </c>
      <c r="Y20" s="49">
        <f t="shared" si="71"/>
        <v>0.05622850968</v>
      </c>
      <c r="AA20" s="34" t="s">
        <v>193</v>
      </c>
      <c r="AB20" s="49">
        <f t="shared" ref="AB20:AE20" si="72">INDEX($G$3:$G$422, MATCH(AB$2 &amp; $I20, $A$3:$A$422 &amp; $B$3:$B$422, 0))</f>
        <v>0.181515866</v>
      </c>
      <c r="AC20" s="49">
        <f t="shared" si="72"/>
        <v>0.181515866</v>
      </c>
      <c r="AD20" s="49">
        <f t="shared" si="72"/>
        <v>0.181515866</v>
      </c>
      <c r="AE20" s="49">
        <f t="shared" si="72"/>
        <v>0.181515866</v>
      </c>
    </row>
    <row r="21">
      <c r="A21" s="47" t="s">
        <v>54</v>
      </c>
      <c r="B21" s="34" t="s">
        <v>118</v>
      </c>
      <c r="C21" s="34" t="s">
        <v>121</v>
      </c>
      <c r="D21" s="48">
        <f>AVERAGE('Human Evaluation (Mark)'!E20 - AVERAGE('Human Evaluation (Mark)'!E$2:E$241, 'Pilot Study (Mark)'!E$2:E$21),'Human Evaluation (Brian)'!E20 - AVERAGE('Human Evaluation (Brian)'!E$2:E$241, , 'Pilot Study (Brian)'!E$2:E$21), 'Human Evaluation (Cynthia)'!E20 - AVERAGE('Human Evaluation (Cynthia)'!E$2:E$241, , 'Pilot Study (Cynthia)'!E$2:E$21))</f>
        <v>-0.5209696434</v>
      </c>
      <c r="E21" s="48">
        <f>AVERAGE('Human Evaluation (Mark)'!F20 - AVERAGE('Human Evaluation (Mark)'!F$2:F$241, 'Pilot Study (Mark)'!F$2:F$21),'Human Evaluation (Brian)'!F20 - AVERAGE('Human Evaluation (Brian)'!F$2:F$241, , 'Pilot Study (Brian)'!F$2:F$21), 'Human Evaluation (Cynthia)'!F20 - AVERAGE('Human Evaluation (Cynthia)'!F$2:F$241, , 'Pilot Study (Cynthia)'!F$2:F$21))</f>
        <v>0.05621377346</v>
      </c>
      <c r="F21" s="48">
        <f>AVERAGE('Human Evaluation (Mark)'!G20 - AVERAGE('Human Evaluation (Mark)'!G$2:G$241, 'Pilot Study (Mark)'!G$2:G$21),'Human Evaluation (Brian)'!G20 - AVERAGE('Human Evaluation (Brian)'!G$2:G$241, , 'Pilot Study (Brian)'!G$2:G$21), 'Human Evaluation (Cynthia)'!G20 - AVERAGE('Human Evaluation (Cynthia)'!G$2:G$241, , 'Pilot Study (Cynthia)'!G$2:G$21))</f>
        <v>0.05622850968</v>
      </c>
      <c r="G21" s="48">
        <f>AVERAGE('Human Evaluation (Mark)'!H20 - AVERAGE('Human Evaluation (Mark)'!H$2:H$241, 'Pilot Study (Mark)'!H$2:H$21),'Human Evaluation (Brian)'!H20 - AVERAGE('Human Evaluation (Brian)'!H$2:H$241, , 'Pilot Study (Brian)'!H$2:H$21), 'Human Evaluation (Cynthia)'!H20 - AVERAGE('Human Evaluation (Cynthia)'!H$2:H$241, , 'Pilot Study (Cynthia)'!H$2:H$21))</f>
        <v>0.181515866</v>
      </c>
      <c r="I21" s="34" t="s">
        <v>198</v>
      </c>
      <c r="J21" s="49">
        <f t="shared" ref="J21:M21" si="73">INDEX($D$3:$D$422, MATCH(J$2 &amp; $I21, $A$3:$A$422 &amp; $B$3:$B$422, 0))</f>
        <v>0.1456970233</v>
      </c>
      <c r="K21" s="49">
        <f t="shared" si="73"/>
        <v>0.1456970233</v>
      </c>
      <c r="L21" s="49">
        <f t="shared" si="73"/>
        <v>0.1456970233</v>
      </c>
      <c r="M21" s="49">
        <f t="shared" si="73"/>
        <v>0.1456970233</v>
      </c>
      <c r="O21" s="34" t="s">
        <v>198</v>
      </c>
      <c r="P21" s="49">
        <f t="shared" ref="P21:S21" si="74">INDEX($E$3:$E$422, MATCH(P$2 &amp; $I21, $A$3:$A$422 &amp; $B$3:$B$422, 0))</f>
        <v>0.05621377346</v>
      </c>
      <c r="Q21" s="49">
        <f t="shared" si="74"/>
        <v>0.05621377346</v>
      </c>
      <c r="R21" s="49">
        <f t="shared" si="74"/>
        <v>0.05621377346</v>
      </c>
      <c r="S21" s="49">
        <f t="shared" si="74"/>
        <v>0.05621377346</v>
      </c>
      <c r="U21" s="34" t="s">
        <v>198</v>
      </c>
      <c r="V21" s="49">
        <f t="shared" ref="V21:Y21" si="75">INDEX($F$3:$F$422, MATCH(V$2 &amp; $I21, $A$3:$A$422 &amp; $B$3:$B$422, 0))</f>
        <v>0.05622850968</v>
      </c>
      <c r="W21" s="49">
        <f t="shared" si="75"/>
        <v>0.05622850968</v>
      </c>
      <c r="X21" s="49">
        <f t="shared" si="75"/>
        <v>0.05622850968</v>
      </c>
      <c r="Y21" s="49">
        <f t="shared" si="75"/>
        <v>0.05622850968</v>
      </c>
      <c r="AA21" s="34" t="s">
        <v>198</v>
      </c>
      <c r="AB21" s="49">
        <f t="shared" ref="AB21:AE21" si="76">INDEX($G$3:$G$422, MATCH(AB$2 &amp; $I21, $A$3:$A$422 &amp; $B$3:$B$422, 0))</f>
        <v>0.181515866</v>
      </c>
      <c r="AC21" s="49">
        <f t="shared" si="76"/>
        <v>0.181515866</v>
      </c>
      <c r="AD21" s="49">
        <f t="shared" si="76"/>
        <v>0.181515866</v>
      </c>
      <c r="AE21" s="49">
        <f t="shared" si="76"/>
        <v>-1.818484134</v>
      </c>
    </row>
    <row r="22">
      <c r="A22" s="47" t="s">
        <v>58</v>
      </c>
      <c r="B22" s="34" t="s">
        <v>118</v>
      </c>
      <c r="C22" s="34" t="s">
        <v>122</v>
      </c>
      <c r="D22" s="48">
        <f>AVERAGE('Human Evaluation (Mark)'!E21 - AVERAGE('Human Evaluation (Mark)'!E$2:E$241, 'Pilot Study (Mark)'!E$2:E$21),'Human Evaluation (Brian)'!E21 - AVERAGE('Human Evaluation (Brian)'!E$2:E$241, , 'Pilot Study (Brian)'!E$2:E$21), 'Human Evaluation (Cynthia)'!E21 - AVERAGE('Human Evaluation (Cynthia)'!E$2:E$241, , 'Pilot Study (Cynthia)'!E$2:E$21))</f>
        <v>-0.1876363101</v>
      </c>
      <c r="E22" s="48">
        <f>AVERAGE('Human Evaluation (Mark)'!F21 - AVERAGE('Human Evaluation (Mark)'!F$2:F$241, 'Pilot Study (Mark)'!F$2:F$21),'Human Evaluation (Brian)'!F21 - AVERAGE('Human Evaluation (Brian)'!F$2:F$241, , 'Pilot Study (Brian)'!F$2:F$21), 'Human Evaluation (Cynthia)'!F21 - AVERAGE('Human Evaluation (Cynthia)'!F$2:F$241, , 'Pilot Study (Cynthia)'!F$2:F$21))</f>
        <v>0.05621377346</v>
      </c>
      <c r="F22" s="48">
        <f>AVERAGE('Human Evaluation (Mark)'!G21 - AVERAGE('Human Evaluation (Mark)'!G$2:G$241, 'Pilot Study (Mark)'!G$2:G$21),'Human Evaluation (Brian)'!G21 - AVERAGE('Human Evaluation (Brian)'!G$2:G$241, , 'Pilot Study (Brian)'!G$2:G$21), 'Human Evaluation (Cynthia)'!G21 - AVERAGE('Human Evaluation (Cynthia)'!G$2:G$241, , 'Pilot Study (Cynthia)'!G$2:G$21))</f>
        <v>0.05622850968</v>
      </c>
      <c r="G22" s="48">
        <f>AVERAGE('Human Evaluation (Mark)'!H21 - AVERAGE('Human Evaluation (Mark)'!H$2:H$241, 'Pilot Study (Mark)'!H$2:H$21),'Human Evaluation (Brian)'!H21 - AVERAGE('Human Evaluation (Brian)'!H$2:H$241, , 'Pilot Study (Brian)'!H$2:H$21), 'Human Evaluation (Cynthia)'!H21 - AVERAGE('Human Evaluation (Cynthia)'!H$2:H$241, , 'Pilot Study (Cynthia)'!H$2:H$21))</f>
        <v>0.181515866</v>
      </c>
      <c r="I22" s="34" t="s">
        <v>204</v>
      </c>
      <c r="J22" s="49">
        <f t="shared" ref="J22:M22" si="77">INDEX($D$3:$D$422, MATCH(J$2 &amp; $I22, $A$3:$A$422 &amp; $B$3:$B$422, 0))</f>
        <v>-0.5209696434</v>
      </c>
      <c r="K22" s="49">
        <f t="shared" si="77"/>
        <v>0.1456970233</v>
      </c>
      <c r="L22" s="49">
        <f t="shared" si="77"/>
        <v>0.1456970233</v>
      </c>
      <c r="M22" s="49">
        <f t="shared" si="77"/>
        <v>0.1456970233</v>
      </c>
      <c r="O22" s="34" t="s">
        <v>204</v>
      </c>
      <c r="P22" s="49">
        <f t="shared" ref="P22:S22" si="78">INDEX($E$3:$E$422, MATCH(P$2 &amp; $I22, $A$3:$A$422 &amp; $B$3:$B$422, 0))</f>
        <v>0.05621377346</v>
      </c>
      <c r="Q22" s="49">
        <f t="shared" si="78"/>
        <v>0.05621377346</v>
      </c>
      <c r="R22" s="49">
        <f t="shared" si="78"/>
        <v>0.05621377346</v>
      </c>
      <c r="S22" s="49">
        <f t="shared" si="78"/>
        <v>0.05621377346</v>
      </c>
      <c r="U22" s="34" t="s">
        <v>204</v>
      </c>
      <c r="V22" s="49">
        <f t="shared" ref="V22:Y22" si="79">INDEX($F$3:$F$422, MATCH(V$2 &amp; $I22, $A$3:$A$422 &amp; $B$3:$B$422, 0))</f>
        <v>0.05622850968</v>
      </c>
      <c r="W22" s="49">
        <f t="shared" si="79"/>
        <v>0.05622850968</v>
      </c>
      <c r="X22" s="49">
        <f t="shared" si="79"/>
        <v>0.05622850968</v>
      </c>
      <c r="Y22" s="49">
        <f t="shared" si="79"/>
        <v>0.05622850968</v>
      </c>
      <c r="AA22" s="34" t="s">
        <v>204</v>
      </c>
      <c r="AB22" s="49">
        <f t="shared" ref="AB22:AE22" si="80">INDEX($G$3:$G$422, MATCH(AB$2 &amp; $I22, $A$3:$A$422 &amp; $B$3:$B$422, 0))</f>
        <v>0.181515866</v>
      </c>
      <c r="AC22" s="49">
        <f t="shared" si="80"/>
        <v>0.181515866</v>
      </c>
      <c r="AD22" s="49">
        <f t="shared" si="80"/>
        <v>0.181515866</v>
      </c>
      <c r="AE22" s="49">
        <f t="shared" si="80"/>
        <v>-3.151817467</v>
      </c>
    </row>
    <row r="23">
      <c r="A23" s="47" t="s">
        <v>48</v>
      </c>
      <c r="B23" s="34" t="s">
        <v>123</v>
      </c>
      <c r="C23" s="34" t="s">
        <v>124</v>
      </c>
      <c r="D23" s="48">
        <f>AVERAGE('Human Evaluation (Mark)'!E22 - AVERAGE('Human Evaluation (Mark)'!E$2:E$241, 'Pilot Study (Mark)'!E$2:E$21),'Human Evaluation (Brian)'!E22 - AVERAGE('Human Evaluation (Brian)'!E$2:E$241, , 'Pilot Study (Brian)'!E$2:E$21), 'Human Evaluation (Cynthia)'!E22 - AVERAGE('Human Evaluation (Cynthia)'!E$2:E$241, , 'Pilot Study (Cynthia)'!E$2:E$21))</f>
        <v>0.1456970233</v>
      </c>
      <c r="E23" s="48">
        <f>AVERAGE('Human Evaluation (Mark)'!F22 - AVERAGE('Human Evaluation (Mark)'!F$2:F$241, 'Pilot Study (Mark)'!F$2:F$21),'Human Evaluation (Brian)'!F22 - AVERAGE('Human Evaluation (Brian)'!F$2:F$241, , 'Pilot Study (Brian)'!F$2:F$21), 'Human Evaluation (Cynthia)'!F22 - AVERAGE('Human Evaluation (Cynthia)'!F$2:F$241, , 'Pilot Study (Cynthia)'!F$2:F$21))</f>
        <v>0.05621377346</v>
      </c>
      <c r="F23" s="48">
        <f>AVERAGE('Human Evaluation (Mark)'!G22 - AVERAGE('Human Evaluation (Mark)'!G$2:G$241, 'Pilot Study (Mark)'!G$2:G$21),'Human Evaluation (Brian)'!G22 - AVERAGE('Human Evaluation (Brian)'!G$2:G$241, , 'Pilot Study (Brian)'!G$2:G$21), 'Human Evaluation (Cynthia)'!G22 - AVERAGE('Human Evaluation (Cynthia)'!G$2:G$241, , 'Pilot Study (Cynthia)'!G$2:G$21))</f>
        <v>0.05622850968</v>
      </c>
      <c r="G23" s="48">
        <f>AVERAGE('Human Evaluation (Mark)'!H22 - AVERAGE('Human Evaluation (Mark)'!H$2:H$241, 'Pilot Study (Mark)'!H$2:H$21),'Human Evaluation (Brian)'!H22 - AVERAGE('Human Evaluation (Brian)'!H$2:H$241, , 'Pilot Study (Brian)'!H$2:H$21), 'Human Evaluation (Cynthia)'!H22 - AVERAGE('Human Evaluation (Cynthia)'!H$2:H$241, , 'Pilot Study (Cynthia)'!H$2:H$21))</f>
        <v>-0.818484134</v>
      </c>
      <c r="I23" s="34" t="s">
        <v>210</v>
      </c>
      <c r="J23" s="49">
        <f t="shared" ref="J23:M23" si="81">INDEX($D$3:$D$422, MATCH(J$2 &amp; $I23, $A$3:$A$422 &amp; $B$3:$B$422, 0))</f>
        <v>0.1456970233</v>
      </c>
      <c r="K23" s="49">
        <f t="shared" si="81"/>
        <v>-0.1876363101</v>
      </c>
      <c r="L23" s="49">
        <f t="shared" si="81"/>
        <v>-0.1876363101</v>
      </c>
      <c r="M23" s="49">
        <f t="shared" si="81"/>
        <v>0.1456970233</v>
      </c>
      <c r="O23" s="34" t="s">
        <v>210</v>
      </c>
      <c r="P23" s="49">
        <f t="shared" ref="P23:S23" si="82">INDEX($E$3:$E$422, MATCH(P$2 &amp; $I23, $A$3:$A$422 &amp; $B$3:$B$422, 0))</f>
        <v>0.05621377346</v>
      </c>
      <c r="Q23" s="49">
        <f t="shared" si="82"/>
        <v>0.05621377346</v>
      </c>
      <c r="R23" s="49">
        <f t="shared" si="82"/>
        <v>0.05621377346</v>
      </c>
      <c r="S23" s="49">
        <f t="shared" si="82"/>
        <v>0.05621377346</v>
      </c>
      <c r="U23" s="34" t="s">
        <v>210</v>
      </c>
      <c r="V23" s="49">
        <f t="shared" ref="V23:Y23" si="83">INDEX($F$3:$F$422, MATCH(V$2 &amp; $I23, $A$3:$A$422 &amp; $B$3:$B$422, 0))</f>
        <v>0.05622850968</v>
      </c>
      <c r="W23" s="49">
        <f t="shared" si="83"/>
        <v>-0.2771048237</v>
      </c>
      <c r="X23" s="49">
        <f t="shared" si="83"/>
        <v>0.05622850968</v>
      </c>
      <c r="Y23" s="49">
        <f t="shared" si="83"/>
        <v>0.05622850968</v>
      </c>
      <c r="AA23" s="34" t="s">
        <v>210</v>
      </c>
      <c r="AB23" s="49">
        <f t="shared" ref="AB23:AE23" si="84">INDEX($G$3:$G$422, MATCH(AB$2 &amp; $I23, $A$3:$A$422 &amp; $B$3:$B$422, 0))</f>
        <v>0.181515866</v>
      </c>
      <c r="AC23" s="49">
        <f t="shared" si="84"/>
        <v>0.181515866</v>
      </c>
      <c r="AD23" s="49">
        <f t="shared" si="84"/>
        <v>0.181515866</v>
      </c>
      <c r="AE23" s="49">
        <f t="shared" si="84"/>
        <v>-0.1518174673</v>
      </c>
    </row>
    <row r="24">
      <c r="A24" s="47" t="s">
        <v>52</v>
      </c>
      <c r="B24" s="34" t="s">
        <v>123</v>
      </c>
      <c r="C24" s="34" t="s">
        <v>126</v>
      </c>
      <c r="D24" s="48">
        <f>AVERAGE('Human Evaluation (Mark)'!E23 - AVERAGE('Human Evaluation (Mark)'!E$2:E$241, 'Pilot Study (Mark)'!E$2:E$21),'Human Evaluation (Brian)'!E23 - AVERAGE('Human Evaluation (Brian)'!E$2:E$241, , 'Pilot Study (Brian)'!E$2:E$21), 'Human Evaluation (Cynthia)'!E23 - AVERAGE('Human Evaluation (Cynthia)'!E$2:E$241, , 'Pilot Study (Cynthia)'!E$2:E$21))</f>
        <v>-0.1876363101</v>
      </c>
      <c r="E24" s="48">
        <f>AVERAGE('Human Evaluation (Mark)'!F23 - AVERAGE('Human Evaluation (Mark)'!F$2:F$241, 'Pilot Study (Mark)'!F$2:F$21),'Human Evaluation (Brian)'!F23 - AVERAGE('Human Evaluation (Brian)'!F$2:F$241, , 'Pilot Study (Brian)'!F$2:F$21), 'Human Evaluation (Cynthia)'!F23 - AVERAGE('Human Evaluation (Cynthia)'!F$2:F$241, , 'Pilot Study (Cynthia)'!F$2:F$21))</f>
        <v>0.05621377346</v>
      </c>
      <c r="F24" s="48">
        <f>AVERAGE('Human Evaluation (Mark)'!G23 - AVERAGE('Human Evaluation (Mark)'!G$2:G$241, 'Pilot Study (Mark)'!G$2:G$21),'Human Evaluation (Brian)'!G23 - AVERAGE('Human Evaluation (Brian)'!G$2:G$241, , 'Pilot Study (Brian)'!G$2:G$21), 'Human Evaluation (Cynthia)'!G23 - AVERAGE('Human Evaluation (Cynthia)'!G$2:G$241, , 'Pilot Study (Cynthia)'!G$2:G$21))</f>
        <v>0.05622850968</v>
      </c>
      <c r="G24" s="48">
        <f>AVERAGE('Human Evaluation (Mark)'!H23 - AVERAGE('Human Evaluation (Mark)'!H$2:H$241, 'Pilot Study (Mark)'!H$2:H$21),'Human Evaluation (Brian)'!H23 - AVERAGE('Human Evaluation (Brian)'!H$2:H$241, , 'Pilot Study (Brian)'!H$2:H$21), 'Human Evaluation (Cynthia)'!H23 - AVERAGE('Human Evaluation (Cynthia)'!H$2:H$241, , 'Pilot Study (Cynthia)'!H$2:H$21))</f>
        <v>0.181515866</v>
      </c>
      <c r="I24" s="34" t="s">
        <v>215</v>
      </c>
      <c r="J24" s="49">
        <f t="shared" ref="J24:M24" si="85">INDEX($D$3:$D$422, MATCH(J$2 &amp; $I24, $A$3:$A$422 &amp; $B$3:$B$422, 0))</f>
        <v>0.1456970233</v>
      </c>
      <c r="K24" s="49">
        <f t="shared" si="85"/>
        <v>0.1456970233</v>
      </c>
      <c r="L24" s="49">
        <f t="shared" si="85"/>
        <v>0.1456970233</v>
      </c>
      <c r="M24" s="49">
        <f t="shared" si="85"/>
        <v>0.1456970233</v>
      </c>
      <c r="O24" s="34" t="s">
        <v>215</v>
      </c>
      <c r="P24" s="49">
        <f t="shared" ref="P24:S24" si="86">INDEX($E$3:$E$422, MATCH(P$2 &amp; $I24, $A$3:$A$422 &amp; $B$3:$B$422, 0))</f>
        <v>0.05621377346</v>
      </c>
      <c r="Q24" s="49">
        <f t="shared" si="86"/>
        <v>-0.2771195599</v>
      </c>
      <c r="R24" s="49">
        <f t="shared" si="86"/>
        <v>-0.2771195599</v>
      </c>
      <c r="S24" s="49">
        <f t="shared" si="86"/>
        <v>-0.2771195599</v>
      </c>
      <c r="U24" s="34" t="s">
        <v>215</v>
      </c>
      <c r="V24" s="49">
        <f t="shared" ref="V24:Y24" si="87">INDEX($F$3:$F$422, MATCH(V$2 &amp; $I24, $A$3:$A$422 &amp; $B$3:$B$422, 0))</f>
        <v>0.05622850968</v>
      </c>
      <c r="W24" s="49">
        <f t="shared" si="87"/>
        <v>0.05622850968</v>
      </c>
      <c r="X24" s="49">
        <f t="shared" si="87"/>
        <v>0.05622850968</v>
      </c>
      <c r="Y24" s="49">
        <f t="shared" si="87"/>
        <v>0.05622850968</v>
      </c>
      <c r="AA24" s="34" t="s">
        <v>215</v>
      </c>
      <c r="AB24" s="49">
        <f t="shared" ref="AB24:AE24" si="88">INDEX($G$3:$G$422, MATCH(AB$2 &amp; $I24, $A$3:$A$422 &amp; $B$3:$B$422, 0))</f>
        <v>0.181515866</v>
      </c>
      <c r="AC24" s="49">
        <f t="shared" si="88"/>
        <v>0.181515866</v>
      </c>
      <c r="AD24" s="49">
        <f t="shared" si="88"/>
        <v>0.181515866</v>
      </c>
      <c r="AE24" s="49">
        <f t="shared" si="88"/>
        <v>0.181515866</v>
      </c>
    </row>
    <row r="25">
      <c r="A25" s="47" t="s">
        <v>54</v>
      </c>
      <c r="B25" s="34" t="s">
        <v>123</v>
      </c>
      <c r="C25" s="34" t="s">
        <v>127</v>
      </c>
      <c r="D25" s="48">
        <f>AVERAGE('Human Evaluation (Mark)'!E24 - AVERAGE('Human Evaluation (Mark)'!E$2:E$241, 'Pilot Study (Mark)'!E$2:E$21),'Human Evaluation (Brian)'!E24 - AVERAGE('Human Evaluation (Brian)'!E$2:E$241, , 'Pilot Study (Brian)'!E$2:E$21), 'Human Evaluation (Cynthia)'!E24 - AVERAGE('Human Evaluation (Cynthia)'!E$2:E$241, , 'Pilot Study (Cynthia)'!E$2:E$21))</f>
        <v>-0.1876363101</v>
      </c>
      <c r="E25" s="48">
        <f>AVERAGE('Human Evaluation (Mark)'!F24 - AVERAGE('Human Evaluation (Mark)'!F$2:F$241, 'Pilot Study (Mark)'!F$2:F$21),'Human Evaluation (Brian)'!F24 - AVERAGE('Human Evaluation (Brian)'!F$2:F$241, , 'Pilot Study (Brian)'!F$2:F$21), 'Human Evaluation (Cynthia)'!F24 - AVERAGE('Human Evaluation (Cynthia)'!F$2:F$241, , 'Pilot Study (Cynthia)'!F$2:F$21))</f>
        <v>0.05621377346</v>
      </c>
      <c r="F25" s="48">
        <f>AVERAGE('Human Evaluation (Mark)'!G24 - AVERAGE('Human Evaluation (Mark)'!G$2:G$241, 'Pilot Study (Mark)'!G$2:G$21),'Human Evaluation (Brian)'!G24 - AVERAGE('Human Evaluation (Brian)'!G$2:G$241, , 'Pilot Study (Brian)'!G$2:G$21), 'Human Evaluation (Cynthia)'!G24 - AVERAGE('Human Evaluation (Cynthia)'!G$2:G$241, , 'Pilot Study (Cynthia)'!G$2:G$21))</f>
        <v>0.05622850968</v>
      </c>
      <c r="G25" s="48">
        <f>AVERAGE('Human Evaluation (Mark)'!H24 - AVERAGE('Human Evaluation (Mark)'!H$2:H$241, 'Pilot Study (Mark)'!H$2:H$21),'Human Evaluation (Brian)'!H24 - AVERAGE('Human Evaluation (Brian)'!H$2:H$241, , 'Pilot Study (Brian)'!H$2:H$21), 'Human Evaluation (Cynthia)'!H24 - AVERAGE('Human Evaluation (Cynthia)'!H$2:H$241, , 'Pilot Study (Cynthia)'!H$2:H$21))</f>
        <v>0.181515866</v>
      </c>
      <c r="I25" s="34" t="s">
        <v>221</v>
      </c>
      <c r="J25" s="49">
        <f t="shared" ref="J25:M25" si="89">INDEX($D$3:$D$422, MATCH(J$2 &amp; $I25, $A$3:$A$422 &amp; $B$3:$B$422, 0))</f>
        <v>0.1456970233</v>
      </c>
      <c r="K25" s="49">
        <f t="shared" si="89"/>
        <v>0.1456970233</v>
      </c>
      <c r="L25" s="49">
        <f t="shared" si="89"/>
        <v>0.1456970233</v>
      </c>
      <c r="M25" s="49">
        <f t="shared" si="89"/>
        <v>0.1456970233</v>
      </c>
      <c r="O25" s="34" t="s">
        <v>221</v>
      </c>
      <c r="P25" s="49">
        <f t="shared" ref="P25:S25" si="90">INDEX($E$3:$E$422, MATCH(P$2 &amp; $I25, $A$3:$A$422 &amp; $B$3:$B$422, 0))</f>
        <v>0.05621377346</v>
      </c>
      <c r="Q25" s="49">
        <f t="shared" si="90"/>
        <v>0.05621377346</v>
      </c>
      <c r="R25" s="49">
        <f t="shared" si="90"/>
        <v>0.05621377346</v>
      </c>
      <c r="S25" s="49">
        <f t="shared" si="90"/>
        <v>0.05621377346</v>
      </c>
      <c r="U25" s="34" t="s">
        <v>221</v>
      </c>
      <c r="V25" s="49">
        <f t="shared" ref="V25:Y25" si="91">INDEX($F$3:$F$422, MATCH(V$2 &amp; $I25, $A$3:$A$422 &amp; $B$3:$B$422, 0))</f>
        <v>0.05622850968</v>
      </c>
      <c r="W25" s="49">
        <f t="shared" si="91"/>
        <v>0.05622850968</v>
      </c>
      <c r="X25" s="49">
        <f t="shared" si="91"/>
        <v>0.05622850968</v>
      </c>
      <c r="Y25" s="49">
        <f t="shared" si="91"/>
        <v>0.05622850968</v>
      </c>
      <c r="AA25" s="34" t="s">
        <v>221</v>
      </c>
      <c r="AB25" s="49">
        <f t="shared" ref="AB25:AE25" si="92">INDEX($G$3:$G$422, MATCH(AB$2 &amp; $I25, $A$3:$A$422 &amp; $B$3:$B$422, 0))</f>
        <v>0.181515866</v>
      </c>
      <c r="AC25" s="49">
        <f t="shared" si="92"/>
        <v>0.181515866</v>
      </c>
      <c r="AD25" s="49">
        <f t="shared" si="92"/>
        <v>0.181515866</v>
      </c>
      <c r="AE25" s="49">
        <f t="shared" si="92"/>
        <v>0.181515866</v>
      </c>
    </row>
    <row r="26">
      <c r="A26" s="47" t="s">
        <v>58</v>
      </c>
      <c r="B26" s="34" t="s">
        <v>123</v>
      </c>
      <c r="C26" s="34" t="s">
        <v>128</v>
      </c>
      <c r="D26" s="48">
        <f>AVERAGE('Human Evaluation (Mark)'!E25 - AVERAGE('Human Evaluation (Mark)'!E$2:E$241, 'Pilot Study (Mark)'!E$2:E$21),'Human Evaluation (Brian)'!E25 - AVERAGE('Human Evaluation (Brian)'!E$2:E$241, , 'Pilot Study (Brian)'!E$2:E$21), 'Human Evaluation (Cynthia)'!E25 - AVERAGE('Human Evaluation (Cynthia)'!E$2:E$241, , 'Pilot Study (Cynthia)'!E$2:E$21))</f>
        <v>0.1456970233</v>
      </c>
      <c r="E26" s="48">
        <f>AVERAGE('Human Evaluation (Mark)'!F25 - AVERAGE('Human Evaluation (Mark)'!F$2:F$241, 'Pilot Study (Mark)'!F$2:F$21),'Human Evaluation (Brian)'!F25 - AVERAGE('Human Evaluation (Brian)'!F$2:F$241, , 'Pilot Study (Brian)'!F$2:F$21), 'Human Evaluation (Cynthia)'!F25 - AVERAGE('Human Evaluation (Cynthia)'!F$2:F$241, , 'Pilot Study (Cynthia)'!F$2:F$21))</f>
        <v>0.05621377346</v>
      </c>
      <c r="F26" s="48">
        <f>AVERAGE('Human Evaluation (Mark)'!G25 - AVERAGE('Human Evaluation (Mark)'!G$2:G$241, 'Pilot Study (Mark)'!G$2:G$21),'Human Evaluation (Brian)'!G25 - AVERAGE('Human Evaluation (Brian)'!G$2:G$241, , 'Pilot Study (Brian)'!G$2:G$21), 'Human Evaluation (Cynthia)'!G25 - AVERAGE('Human Evaluation (Cynthia)'!G$2:G$241, , 'Pilot Study (Cynthia)'!G$2:G$21))</f>
        <v>-0.2771048237</v>
      </c>
      <c r="G26" s="48">
        <f>AVERAGE('Human Evaluation (Mark)'!H25 - AVERAGE('Human Evaluation (Mark)'!H$2:H$241, 'Pilot Study (Mark)'!H$2:H$21),'Human Evaluation (Brian)'!H25 - AVERAGE('Human Evaluation (Brian)'!H$2:H$241, , 'Pilot Study (Brian)'!H$2:H$21), 'Human Evaluation (Cynthia)'!H25 - AVERAGE('Human Evaluation (Cynthia)'!H$2:H$241, , 'Pilot Study (Cynthia)'!H$2:H$21))</f>
        <v>0.181515866</v>
      </c>
      <c r="I26" s="34" t="s">
        <v>226</v>
      </c>
      <c r="J26" s="49">
        <f t="shared" ref="J26:M26" si="93">INDEX($D$3:$D$422, MATCH(J$2 &amp; $I26, $A$3:$A$422 &amp; $B$3:$B$422, 0))</f>
        <v>-0.5209696434</v>
      </c>
      <c r="K26" s="49">
        <f t="shared" si="93"/>
        <v>0.1456970233</v>
      </c>
      <c r="L26" s="49">
        <f t="shared" si="93"/>
        <v>0.1456970233</v>
      </c>
      <c r="M26" s="49">
        <f t="shared" si="93"/>
        <v>0.1456970233</v>
      </c>
      <c r="O26" s="34" t="s">
        <v>226</v>
      </c>
      <c r="P26" s="49">
        <f t="shared" ref="P26:S26" si="94">INDEX($E$3:$E$422, MATCH(P$2 &amp; $I26, $A$3:$A$422 &amp; $B$3:$B$422, 0))</f>
        <v>0.05621377346</v>
      </c>
      <c r="Q26" s="49">
        <f t="shared" si="94"/>
        <v>0.05621377346</v>
      </c>
      <c r="R26" s="49">
        <f t="shared" si="94"/>
        <v>0.05621377346</v>
      </c>
      <c r="S26" s="49">
        <f t="shared" si="94"/>
        <v>0.05621377346</v>
      </c>
      <c r="U26" s="34" t="s">
        <v>226</v>
      </c>
      <c r="V26" s="49">
        <f t="shared" ref="V26:Y26" si="95">INDEX($F$3:$F$422, MATCH(V$2 &amp; $I26, $A$3:$A$422 &amp; $B$3:$B$422, 0))</f>
        <v>0.05622850968</v>
      </c>
      <c r="W26" s="49">
        <f t="shared" si="95"/>
        <v>0.05622850968</v>
      </c>
      <c r="X26" s="49">
        <f t="shared" si="95"/>
        <v>0.05622850968</v>
      </c>
      <c r="Y26" s="49">
        <f t="shared" si="95"/>
        <v>0.05622850968</v>
      </c>
      <c r="AA26" s="34" t="s">
        <v>226</v>
      </c>
      <c r="AB26" s="49">
        <f t="shared" ref="AB26:AE26" si="96">INDEX($G$3:$G$422, MATCH(AB$2 &amp; $I26, $A$3:$A$422 &amp; $B$3:$B$422, 0))</f>
        <v>0.181515866</v>
      </c>
      <c r="AC26" s="49">
        <f t="shared" si="96"/>
        <v>0.181515866</v>
      </c>
      <c r="AD26" s="49">
        <f t="shared" si="96"/>
        <v>0.181515866</v>
      </c>
      <c r="AE26" s="49">
        <f t="shared" si="96"/>
        <v>-2.485150801</v>
      </c>
    </row>
    <row r="27">
      <c r="A27" s="47" t="s">
        <v>48</v>
      </c>
      <c r="B27" s="34" t="s">
        <v>130</v>
      </c>
      <c r="C27" s="34" t="s">
        <v>131</v>
      </c>
      <c r="D27" s="48">
        <f>AVERAGE('Human Evaluation (Mark)'!E26 - AVERAGE('Human Evaluation (Mark)'!E$2:E$241, 'Pilot Study (Mark)'!E$2:E$21),'Human Evaluation (Brian)'!E26 - AVERAGE('Human Evaluation (Brian)'!E$2:E$241, , 'Pilot Study (Brian)'!E$2:E$21), 'Human Evaluation (Cynthia)'!E26 - AVERAGE('Human Evaluation (Cynthia)'!E$2:E$241, , 'Pilot Study (Cynthia)'!E$2:E$21))</f>
        <v>-0.1876363101</v>
      </c>
      <c r="E27" s="48">
        <f>AVERAGE('Human Evaluation (Mark)'!F26 - AVERAGE('Human Evaluation (Mark)'!F$2:F$241, 'Pilot Study (Mark)'!F$2:F$21),'Human Evaluation (Brian)'!F26 - AVERAGE('Human Evaluation (Brian)'!F$2:F$241, , 'Pilot Study (Brian)'!F$2:F$21), 'Human Evaluation (Cynthia)'!F26 - AVERAGE('Human Evaluation (Cynthia)'!F$2:F$241, , 'Pilot Study (Cynthia)'!F$2:F$21))</f>
        <v>-0.2771195599</v>
      </c>
      <c r="F27" s="48">
        <f>AVERAGE('Human Evaluation (Mark)'!G26 - AVERAGE('Human Evaluation (Mark)'!G$2:G$241, 'Pilot Study (Mark)'!G$2:G$21),'Human Evaluation (Brian)'!G26 - AVERAGE('Human Evaluation (Brian)'!G$2:G$241, , 'Pilot Study (Brian)'!G$2:G$21), 'Human Evaluation (Cynthia)'!G26 - AVERAGE('Human Evaluation (Cynthia)'!G$2:G$241, , 'Pilot Study (Cynthia)'!G$2:G$21))</f>
        <v>0.05622850968</v>
      </c>
      <c r="G27" s="48">
        <f>AVERAGE('Human Evaluation (Mark)'!H26 - AVERAGE('Human Evaluation (Mark)'!H$2:H$241, 'Pilot Study (Mark)'!H$2:H$21),'Human Evaluation (Brian)'!H26 - AVERAGE('Human Evaluation (Brian)'!H$2:H$241, , 'Pilot Study (Brian)'!H$2:H$21), 'Human Evaluation (Cynthia)'!H26 - AVERAGE('Human Evaluation (Cynthia)'!H$2:H$241, , 'Pilot Study (Cynthia)'!H$2:H$21))</f>
        <v>0.181515866</v>
      </c>
      <c r="I27" s="34" t="s">
        <v>232</v>
      </c>
      <c r="J27" s="49">
        <f t="shared" ref="J27:M27" si="97">INDEX($D$3:$D$422, MATCH(J$2 &amp; $I27, $A$3:$A$422 &amp; $B$3:$B$422, 0))</f>
        <v>-1.520969643</v>
      </c>
      <c r="K27" s="49">
        <f t="shared" si="97"/>
        <v>-0.1876363101</v>
      </c>
      <c r="L27" s="49">
        <f t="shared" si="97"/>
        <v>0.1456970233</v>
      </c>
      <c r="M27" s="49">
        <f t="shared" si="97"/>
        <v>0.1456970233</v>
      </c>
      <c r="O27" s="34" t="s">
        <v>232</v>
      </c>
      <c r="P27" s="49">
        <f t="shared" ref="P27:S27" si="98">INDEX($E$3:$E$422, MATCH(P$2 &amp; $I27, $A$3:$A$422 &amp; $B$3:$B$422, 0))</f>
        <v>-0.6104528932</v>
      </c>
      <c r="Q27" s="49">
        <f t="shared" si="98"/>
        <v>0.05621377346</v>
      </c>
      <c r="R27" s="49">
        <f t="shared" si="98"/>
        <v>0.05621377346</v>
      </c>
      <c r="S27" s="49">
        <f t="shared" si="98"/>
        <v>0.05621377346</v>
      </c>
      <c r="U27" s="34" t="s">
        <v>232</v>
      </c>
      <c r="V27" s="49">
        <f t="shared" ref="V27:Y27" si="99">INDEX($F$3:$F$422, MATCH(V$2 &amp; $I27, $A$3:$A$422 &amp; $B$3:$B$422, 0))</f>
        <v>-0.2771048237</v>
      </c>
      <c r="W27" s="49">
        <f t="shared" si="99"/>
        <v>0.05622850968</v>
      </c>
      <c r="X27" s="49">
        <f t="shared" si="99"/>
        <v>0.05622850968</v>
      </c>
      <c r="Y27" s="49">
        <f t="shared" si="99"/>
        <v>0.05622850968</v>
      </c>
      <c r="AA27" s="34" t="s">
        <v>232</v>
      </c>
      <c r="AB27" s="49">
        <f t="shared" ref="AB27:AE27" si="100">INDEX($G$3:$G$422, MATCH(AB$2 &amp; $I27, $A$3:$A$422 &amp; $B$3:$B$422, 0))</f>
        <v>-0.1518174673</v>
      </c>
      <c r="AC27" s="49">
        <f t="shared" si="100"/>
        <v>-0.1518174673</v>
      </c>
      <c r="AD27" s="49">
        <f t="shared" si="100"/>
        <v>0.181515866</v>
      </c>
      <c r="AE27" s="49">
        <f t="shared" si="100"/>
        <v>0.181515866</v>
      </c>
    </row>
    <row r="28">
      <c r="A28" s="47" t="s">
        <v>52</v>
      </c>
      <c r="B28" s="34" t="s">
        <v>130</v>
      </c>
      <c r="C28" s="34" t="s">
        <v>132</v>
      </c>
      <c r="D28" s="48">
        <f>AVERAGE('Human Evaluation (Mark)'!E27 - AVERAGE('Human Evaluation (Mark)'!E$2:E$241, 'Pilot Study (Mark)'!E$2:E$21),'Human Evaluation (Brian)'!E27 - AVERAGE('Human Evaluation (Brian)'!E$2:E$241, , 'Pilot Study (Brian)'!E$2:E$21), 'Human Evaluation (Cynthia)'!E27 - AVERAGE('Human Evaluation (Cynthia)'!E$2:E$241, , 'Pilot Study (Cynthia)'!E$2:E$21))</f>
        <v>0.1456970233</v>
      </c>
      <c r="E28" s="48">
        <f>AVERAGE('Human Evaluation (Mark)'!F27 - AVERAGE('Human Evaluation (Mark)'!F$2:F$241, 'Pilot Study (Mark)'!F$2:F$21),'Human Evaluation (Brian)'!F27 - AVERAGE('Human Evaluation (Brian)'!F$2:F$241, , 'Pilot Study (Brian)'!F$2:F$21), 'Human Evaluation (Cynthia)'!F27 - AVERAGE('Human Evaluation (Cynthia)'!F$2:F$241, , 'Pilot Study (Cynthia)'!F$2:F$21))</f>
        <v>0.05621377346</v>
      </c>
      <c r="F28" s="48">
        <f>AVERAGE('Human Evaluation (Mark)'!G27 - AVERAGE('Human Evaluation (Mark)'!G$2:G$241, 'Pilot Study (Mark)'!G$2:G$21),'Human Evaluation (Brian)'!G27 - AVERAGE('Human Evaluation (Brian)'!G$2:G$241, , 'Pilot Study (Brian)'!G$2:G$21), 'Human Evaluation (Cynthia)'!G27 - AVERAGE('Human Evaluation (Cynthia)'!G$2:G$241, , 'Pilot Study (Cynthia)'!G$2:G$21))</f>
        <v>0.05622850968</v>
      </c>
      <c r="G28" s="48">
        <f>AVERAGE('Human Evaluation (Mark)'!H27 - AVERAGE('Human Evaluation (Mark)'!H$2:H$241, 'Pilot Study (Mark)'!H$2:H$21),'Human Evaluation (Brian)'!H27 - AVERAGE('Human Evaluation (Brian)'!H$2:H$241, , 'Pilot Study (Brian)'!H$2:H$21), 'Human Evaluation (Cynthia)'!H27 - AVERAGE('Human Evaluation (Cynthia)'!H$2:H$241, , 'Pilot Study (Cynthia)'!H$2:H$21))</f>
        <v>0.181515866</v>
      </c>
      <c r="I28" s="34" t="s">
        <v>239</v>
      </c>
      <c r="J28" s="49">
        <f t="shared" ref="J28:M28" si="101">INDEX($D$3:$D$422, MATCH(J$2 &amp; $I28, $A$3:$A$422 &amp; $B$3:$B$422, 0))</f>
        <v>0.1456970233</v>
      </c>
      <c r="K28" s="49">
        <f t="shared" si="101"/>
        <v>0.1456970233</v>
      </c>
      <c r="L28" s="49">
        <f t="shared" si="101"/>
        <v>0.1456970233</v>
      </c>
      <c r="M28" s="49">
        <f t="shared" si="101"/>
        <v>0.1456970233</v>
      </c>
      <c r="O28" s="34" t="s">
        <v>239</v>
      </c>
      <c r="P28" s="49">
        <f t="shared" ref="P28:S28" si="102">INDEX($E$3:$E$422, MATCH(P$2 &amp; $I28, $A$3:$A$422 &amp; $B$3:$B$422, 0))</f>
        <v>0.05621377346</v>
      </c>
      <c r="Q28" s="49">
        <f t="shared" si="102"/>
        <v>0.05621377346</v>
      </c>
      <c r="R28" s="49">
        <f t="shared" si="102"/>
        <v>0.05621377346</v>
      </c>
      <c r="S28" s="49">
        <f t="shared" si="102"/>
        <v>0.05621377346</v>
      </c>
      <c r="U28" s="34" t="s">
        <v>239</v>
      </c>
      <c r="V28" s="49">
        <f t="shared" ref="V28:Y28" si="103">INDEX($F$3:$F$422, MATCH(V$2 &amp; $I28, $A$3:$A$422 &amp; $B$3:$B$422, 0))</f>
        <v>0.05622850968</v>
      </c>
      <c r="W28" s="49">
        <f t="shared" si="103"/>
        <v>0.05622850968</v>
      </c>
      <c r="X28" s="49">
        <f t="shared" si="103"/>
        <v>0.05622850968</v>
      </c>
      <c r="Y28" s="49">
        <f t="shared" si="103"/>
        <v>0.05622850968</v>
      </c>
      <c r="AA28" s="34" t="s">
        <v>239</v>
      </c>
      <c r="AB28" s="49">
        <f t="shared" ref="AB28:AE28" si="104">INDEX($G$3:$G$422, MATCH(AB$2 &amp; $I28, $A$3:$A$422 &amp; $B$3:$B$422, 0))</f>
        <v>0.181515866</v>
      </c>
      <c r="AC28" s="49">
        <f t="shared" si="104"/>
        <v>0.181515866</v>
      </c>
      <c r="AD28" s="49">
        <f t="shared" si="104"/>
        <v>0.181515866</v>
      </c>
      <c r="AE28" s="49">
        <f t="shared" si="104"/>
        <v>-0.4851508007</v>
      </c>
    </row>
    <row r="29">
      <c r="A29" s="47" t="s">
        <v>54</v>
      </c>
      <c r="B29" s="34" t="s">
        <v>130</v>
      </c>
      <c r="C29" s="34" t="s">
        <v>133</v>
      </c>
      <c r="D29" s="48">
        <f>AVERAGE('Human Evaluation (Mark)'!E28 - AVERAGE('Human Evaluation (Mark)'!E$2:E$241, 'Pilot Study (Mark)'!E$2:E$21),'Human Evaluation (Brian)'!E28 - AVERAGE('Human Evaluation (Brian)'!E$2:E$241, , 'Pilot Study (Brian)'!E$2:E$21), 'Human Evaluation (Cynthia)'!E28 - AVERAGE('Human Evaluation (Cynthia)'!E$2:E$241, , 'Pilot Study (Cynthia)'!E$2:E$21))</f>
        <v>0.1456970233</v>
      </c>
      <c r="E29" s="48">
        <f>AVERAGE('Human Evaluation (Mark)'!F28 - AVERAGE('Human Evaluation (Mark)'!F$2:F$241, 'Pilot Study (Mark)'!F$2:F$21),'Human Evaluation (Brian)'!F28 - AVERAGE('Human Evaluation (Brian)'!F$2:F$241, , 'Pilot Study (Brian)'!F$2:F$21), 'Human Evaluation (Cynthia)'!F28 - AVERAGE('Human Evaluation (Cynthia)'!F$2:F$241, , 'Pilot Study (Cynthia)'!F$2:F$21))</f>
        <v>0.05621377346</v>
      </c>
      <c r="F29" s="48">
        <f>AVERAGE('Human Evaluation (Mark)'!G28 - AVERAGE('Human Evaluation (Mark)'!G$2:G$241, 'Pilot Study (Mark)'!G$2:G$21),'Human Evaluation (Brian)'!G28 - AVERAGE('Human Evaluation (Brian)'!G$2:G$241, , 'Pilot Study (Brian)'!G$2:G$21), 'Human Evaluation (Cynthia)'!G28 - AVERAGE('Human Evaluation (Cynthia)'!G$2:G$241, , 'Pilot Study (Cynthia)'!G$2:G$21))</f>
        <v>0.05622850968</v>
      </c>
      <c r="G29" s="48">
        <f>AVERAGE('Human Evaluation (Mark)'!H28 - AVERAGE('Human Evaluation (Mark)'!H$2:H$241, 'Pilot Study (Mark)'!H$2:H$21),'Human Evaluation (Brian)'!H28 - AVERAGE('Human Evaluation (Brian)'!H$2:H$241, , 'Pilot Study (Brian)'!H$2:H$21), 'Human Evaluation (Cynthia)'!H28 - AVERAGE('Human Evaluation (Cynthia)'!H$2:H$241, , 'Pilot Study (Cynthia)'!H$2:H$21))</f>
        <v>0.181515866</v>
      </c>
      <c r="I29" s="34" t="s">
        <v>245</v>
      </c>
      <c r="J29" s="49">
        <f t="shared" ref="J29:M29" si="105">INDEX($D$3:$D$422, MATCH(J$2 &amp; $I29, $A$3:$A$422 &amp; $B$3:$B$422, 0))</f>
        <v>0.1456970233</v>
      </c>
      <c r="K29" s="49">
        <f t="shared" si="105"/>
        <v>0.1456970233</v>
      </c>
      <c r="L29" s="49">
        <f t="shared" si="105"/>
        <v>0.1456970233</v>
      </c>
      <c r="M29" s="49">
        <f t="shared" si="105"/>
        <v>0.1456970233</v>
      </c>
      <c r="O29" s="34" t="s">
        <v>245</v>
      </c>
      <c r="P29" s="49">
        <f t="shared" ref="P29:S29" si="106">INDEX($E$3:$E$422, MATCH(P$2 &amp; $I29, $A$3:$A$422 &amp; $B$3:$B$422, 0))</f>
        <v>0.05621377346</v>
      </c>
      <c r="Q29" s="49">
        <f t="shared" si="106"/>
        <v>0.05621377346</v>
      </c>
      <c r="R29" s="49">
        <f t="shared" si="106"/>
        <v>0.05621377346</v>
      </c>
      <c r="S29" s="49">
        <f t="shared" si="106"/>
        <v>0.05621377346</v>
      </c>
      <c r="U29" s="34" t="s">
        <v>245</v>
      </c>
      <c r="V29" s="49">
        <f t="shared" ref="V29:Y29" si="107">INDEX($F$3:$F$422, MATCH(V$2 &amp; $I29, $A$3:$A$422 &amp; $B$3:$B$422, 0))</f>
        <v>0.05622850968</v>
      </c>
      <c r="W29" s="49">
        <f t="shared" si="107"/>
        <v>0.05622850968</v>
      </c>
      <c r="X29" s="49">
        <f t="shared" si="107"/>
        <v>0.05622850968</v>
      </c>
      <c r="Y29" s="49">
        <f t="shared" si="107"/>
        <v>0.05622850968</v>
      </c>
      <c r="AA29" s="34" t="s">
        <v>245</v>
      </c>
      <c r="AB29" s="49">
        <f t="shared" ref="AB29:AE29" si="108">INDEX($G$3:$G$422, MATCH(AB$2 &amp; $I29, $A$3:$A$422 &amp; $B$3:$B$422, 0))</f>
        <v>0.181515866</v>
      </c>
      <c r="AC29" s="49">
        <f t="shared" si="108"/>
        <v>0.181515866</v>
      </c>
      <c r="AD29" s="49">
        <f t="shared" si="108"/>
        <v>0.181515866</v>
      </c>
      <c r="AE29" s="49">
        <f t="shared" si="108"/>
        <v>-0.818484134</v>
      </c>
    </row>
    <row r="30">
      <c r="A30" s="47" t="s">
        <v>58</v>
      </c>
      <c r="B30" s="34" t="s">
        <v>130</v>
      </c>
      <c r="C30" s="34" t="s">
        <v>134</v>
      </c>
      <c r="D30" s="48">
        <f>AVERAGE('Human Evaluation (Mark)'!E29 - AVERAGE('Human Evaluation (Mark)'!E$2:E$241, 'Pilot Study (Mark)'!E$2:E$21),'Human Evaluation (Brian)'!E29 - AVERAGE('Human Evaluation (Brian)'!E$2:E$241, , 'Pilot Study (Brian)'!E$2:E$21), 'Human Evaluation (Cynthia)'!E29 - AVERAGE('Human Evaluation (Cynthia)'!E$2:E$241, , 'Pilot Study (Cynthia)'!E$2:E$21))</f>
        <v>0.1456970233</v>
      </c>
      <c r="E30" s="48">
        <f>AVERAGE('Human Evaluation (Mark)'!F29 - AVERAGE('Human Evaluation (Mark)'!F$2:F$241, 'Pilot Study (Mark)'!F$2:F$21),'Human Evaluation (Brian)'!F29 - AVERAGE('Human Evaluation (Brian)'!F$2:F$241, , 'Pilot Study (Brian)'!F$2:F$21), 'Human Evaluation (Cynthia)'!F29 - AVERAGE('Human Evaluation (Cynthia)'!F$2:F$241, , 'Pilot Study (Cynthia)'!F$2:F$21))</f>
        <v>0.05621377346</v>
      </c>
      <c r="F30" s="48">
        <f>AVERAGE('Human Evaluation (Mark)'!G29 - AVERAGE('Human Evaluation (Mark)'!G$2:G$241, 'Pilot Study (Mark)'!G$2:G$21),'Human Evaluation (Brian)'!G29 - AVERAGE('Human Evaluation (Brian)'!G$2:G$241, , 'Pilot Study (Brian)'!G$2:G$21), 'Human Evaluation (Cynthia)'!G29 - AVERAGE('Human Evaluation (Cynthia)'!G$2:G$241, , 'Pilot Study (Cynthia)'!G$2:G$21))</f>
        <v>0.05622850968</v>
      </c>
      <c r="G30" s="48">
        <f>AVERAGE('Human Evaluation (Mark)'!H29 - AVERAGE('Human Evaluation (Mark)'!H$2:H$241, 'Pilot Study (Mark)'!H$2:H$21),'Human Evaluation (Brian)'!H29 - AVERAGE('Human Evaluation (Brian)'!H$2:H$241, , 'Pilot Study (Brian)'!H$2:H$21), 'Human Evaluation (Cynthia)'!H29 - AVERAGE('Human Evaluation (Cynthia)'!H$2:H$241, , 'Pilot Study (Cynthia)'!H$2:H$21))</f>
        <v>-0.4851508007</v>
      </c>
      <c r="I30" s="34" t="s">
        <v>250</v>
      </c>
      <c r="J30" s="49">
        <f t="shared" ref="J30:M30" si="109">INDEX($D$3:$D$422, MATCH(J$2 &amp; $I30, $A$3:$A$422 &amp; $B$3:$B$422, 0))</f>
        <v>-0.1876363101</v>
      </c>
      <c r="K30" s="49">
        <f t="shared" si="109"/>
        <v>0.1456970233</v>
      </c>
      <c r="L30" s="49">
        <f t="shared" si="109"/>
        <v>0.1456970233</v>
      </c>
      <c r="M30" s="49">
        <f t="shared" si="109"/>
        <v>0.1456970233</v>
      </c>
      <c r="O30" s="34" t="s">
        <v>250</v>
      </c>
      <c r="P30" s="49">
        <f t="shared" ref="P30:S30" si="110">INDEX($E$3:$E$422, MATCH(P$2 &amp; $I30, $A$3:$A$422 &amp; $B$3:$B$422, 0))</f>
        <v>-0.2771195599</v>
      </c>
      <c r="Q30" s="49">
        <f t="shared" si="110"/>
        <v>0.05621377346</v>
      </c>
      <c r="R30" s="49">
        <f t="shared" si="110"/>
        <v>0.05621377346</v>
      </c>
      <c r="S30" s="49">
        <f t="shared" si="110"/>
        <v>0.05621377346</v>
      </c>
      <c r="U30" s="34" t="s">
        <v>250</v>
      </c>
      <c r="V30" s="49">
        <f t="shared" ref="V30:Y30" si="111">INDEX($F$3:$F$422, MATCH(V$2 &amp; $I30, $A$3:$A$422 &amp; $B$3:$B$422, 0))</f>
        <v>0.05622850968</v>
      </c>
      <c r="W30" s="49">
        <f t="shared" si="111"/>
        <v>0.05622850968</v>
      </c>
      <c r="X30" s="49">
        <f t="shared" si="111"/>
        <v>0.05622850968</v>
      </c>
      <c r="Y30" s="49">
        <f t="shared" si="111"/>
        <v>0.05622850968</v>
      </c>
      <c r="AA30" s="34" t="s">
        <v>250</v>
      </c>
      <c r="AB30" s="49">
        <f t="shared" ref="AB30:AE30" si="112">INDEX($G$3:$G$422, MATCH(AB$2 &amp; $I30, $A$3:$A$422 &amp; $B$3:$B$422, 0))</f>
        <v>0.181515866</v>
      </c>
      <c r="AC30" s="49">
        <f t="shared" si="112"/>
        <v>0.181515866</v>
      </c>
      <c r="AD30" s="49">
        <f t="shared" si="112"/>
        <v>0.181515866</v>
      </c>
      <c r="AE30" s="49">
        <f t="shared" si="112"/>
        <v>0.181515866</v>
      </c>
    </row>
    <row r="31">
      <c r="A31" s="47" t="s">
        <v>48</v>
      </c>
      <c r="B31" s="34" t="s">
        <v>136</v>
      </c>
      <c r="C31" s="34" t="s">
        <v>137</v>
      </c>
      <c r="D31" s="48">
        <f>AVERAGE('Human Evaluation (Mark)'!E30 - AVERAGE('Human Evaluation (Mark)'!E$2:E$241, 'Pilot Study (Mark)'!E$2:E$21),'Human Evaluation (Brian)'!E30 - AVERAGE('Human Evaluation (Brian)'!E$2:E$241, , 'Pilot Study (Brian)'!E$2:E$21), 'Human Evaluation (Cynthia)'!E30 - AVERAGE('Human Evaluation (Cynthia)'!E$2:E$241, , 'Pilot Study (Cynthia)'!E$2:E$21))</f>
        <v>-0.5209696434</v>
      </c>
      <c r="E31" s="48">
        <f>AVERAGE('Human Evaluation (Mark)'!F30 - AVERAGE('Human Evaluation (Mark)'!F$2:F$241, 'Pilot Study (Mark)'!F$2:F$21),'Human Evaluation (Brian)'!F30 - AVERAGE('Human Evaluation (Brian)'!F$2:F$241, , 'Pilot Study (Brian)'!F$2:F$21), 'Human Evaluation (Cynthia)'!F30 - AVERAGE('Human Evaluation (Cynthia)'!F$2:F$241, , 'Pilot Study (Cynthia)'!F$2:F$21))</f>
        <v>0.05621377346</v>
      </c>
      <c r="F31" s="48">
        <f>AVERAGE('Human Evaluation (Mark)'!G30 - AVERAGE('Human Evaluation (Mark)'!G$2:G$241, 'Pilot Study (Mark)'!G$2:G$21),'Human Evaluation (Brian)'!G30 - AVERAGE('Human Evaluation (Brian)'!G$2:G$241, , 'Pilot Study (Brian)'!G$2:G$21), 'Human Evaluation (Cynthia)'!G30 - AVERAGE('Human Evaluation (Cynthia)'!G$2:G$241, , 'Pilot Study (Cynthia)'!G$2:G$21))</f>
        <v>0.05622850968</v>
      </c>
      <c r="G31" s="48">
        <f>AVERAGE('Human Evaluation (Mark)'!H30 - AVERAGE('Human Evaluation (Mark)'!H$2:H$241, 'Pilot Study (Mark)'!H$2:H$21),'Human Evaluation (Brian)'!H30 - AVERAGE('Human Evaluation (Brian)'!H$2:H$241, , 'Pilot Study (Brian)'!H$2:H$21), 'Human Evaluation (Cynthia)'!H30 - AVERAGE('Human Evaluation (Cynthia)'!H$2:H$241, , 'Pilot Study (Cynthia)'!H$2:H$21))</f>
        <v>0.181515866</v>
      </c>
      <c r="I31" s="34" t="s">
        <v>255</v>
      </c>
      <c r="J31" s="49">
        <f t="shared" ref="J31:M31" si="113">INDEX($D$3:$D$422, MATCH(J$2 &amp; $I31, $A$3:$A$422 &amp; $B$3:$B$422, 0))</f>
        <v>-0.1876363101</v>
      </c>
      <c r="K31" s="49">
        <f t="shared" si="113"/>
        <v>0.1456970233</v>
      </c>
      <c r="L31" s="49">
        <f t="shared" si="113"/>
        <v>0.1456970233</v>
      </c>
      <c r="M31" s="49">
        <f t="shared" si="113"/>
        <v>0.1456970233</v>
      </c>
      <c r="O31" s="34" t="s">
        <v>255</v>
      </c>
      <c r="P31" s="49">
        <f t="shared" ref="P31:S31" si="114">INDEX($E$3:$E$422, MATCH(P$2 &amp; $I31, $A$3:$A$422 &amp; $B$3:$B$422, 0))</f>
        <v>0.05621377346</v>
      </c>
      <c r="Q31" s="49">
        <f t="shared" si="114"/>
        <v>0.05621377346</v>
      </c>
      <c r="R31" s="49">
        <f t="shared" si="114"/>
        <v>0.05621377346</v>
      </c>
      <c r="S31" s="49">
        <f t="shared" si="114"/>
        <v>0.05621377346</v>
      </c>
      <c r="U31" s="34" t="s">
        <v>255</v>
      </c>
      <c r="V31" s="49">
        <f t="shared" ref="V31:Y31" si="115">INDEX($F$3:$F$422, MATCH(V$2 &amp; $I31, $A$3:$A$422 &amp; $B$3:$B$422, 0))</f>
        <v>0.05622850968</v>
      </c>
      <c r="W31" s="49">
        <f t="shared" si="115"/>
        <v>0.05622850968</v>
      </c>
      <c r="X31" s="49">
        <f t="shared" si="115"/>
        <v>0.05622850968</v>
      </c>
      <c r="Y31" s="49">
        <f t="shared" si="115"/>
        <v>0.05622850968</v>
      </c>
      <c r="AA31" s="34" t="s">
        <v>255</v>
      </c>
      <c r="AB31" s="49">
        <f t="shared" ref="AB31:AE31" si="116">INDEX($G$3:$G$422, MATCH(AB$2 &amp; $I31, $A$3:$A$422 &amp; $B$3:$B$422, 0))</f>
        <v>0.181515866</v>
      </c>
      <c r="AC31" s="49">
        <f t="shared" si="116"/>
        <v>0.181515866</v>
      </c>
      <c r="AD31" s="49">
        <f t="shared" si="116"/>
        <v>0.181515866</v>
      </c>
      <c r="AE31" s="49">
        <f t="shared" si="116"/>
        <v>0.181515866</v>
      </c>
    </row>
    <row r="32">
      <c r="A32" s="47" t="s">
        <v>52</v>
      </c>
      <c r="B32" s="34" t="s">
        <v>136</v>
      </c>
      <c r="C32" s="34" t="s">
        <v>138</v>
      </c>
      <c r="D32" s="48">
        <f>AVERAGE('Human Evaluation (Mark)'!E31 - AVERAGE('Human Evaluation (Mark)'!E$2:E$241, 'Pilot Study (Mark)'!E$2:E$21),'Human Evaluation (Brian)'!E31 - AVERAGE('Human Evaluation (Brian)'!E$2:E$241, , 'Pilot Study (Brian)'!E$2:E$21), 'Human Evaluation (Cynthia)'!E31 - AVERAGE('Human Evaluation (Cynthia)'!E$2:E$241, , 'Pilot Study (Cynthia)'!E$2:E$21))</f>
        <v>-0.1876363101</v>
      </c>
      <c r="E32" s="48">
        <f>AVERAGE('Human Evaluation (Mark)'!F31 - AVERAGE('Human Evaluation (Mark)'!F$2:F$241, 'Pilot Study (Mark)'!F$2:F$21),'Human Evaluation (Brian)'!F31 - AVERAGE('Human Evaluation (Brian)'!F$2:F$241, , 'Pilot Study (Brian)'!F$2:F$21), 'Human Evaluation (Cynthia)'!F31 - AVERAGE('Human Evaluation (Cynthia)'!F$2:F$241, , 'Pilot Study (Cynthia)'!F$2:F$21))</f>
        <v>0.05621377346</v>
      </c>
      <c r="F32" s="48">
        <f>AVERAGE('Human Evaluation (Mark)'!G31 - AVERAGE('Human Evaluation (Mark)'!G$2:G$241, 'Pilot Study (Mark)'!G$2:G$21),'Human Evaluation (Brian)'!G31 - AVERAGE('Human Evaluation (Brian)'!G$2:G$241, , 'Pilot Study (Brian)'!G$2:G$21), 'Human Evaluation (Cynthia)'!G31 - AVERAGE('Human Evaluation (Cynthia)'!G$2:G$241, , 'Pilot Study (Cynthia)'!G$2:G$21))</f>
        <v>0.05622850968</v>
      </c>
      <c r="G32" s="48">
        <f>AVERAGE('Human Evaluation (Mark)'!H31 - AVERAGE('Human Evaluation (Mark)'!H$2:H$241, 'Pilot Study (Mark)'!H$2:H$21),'Human Evaluation (Brian)'!H31 - AVERAGE('Human Evaluation (Brian)'!H$2:H$241, , 'Pilot Study (Brian)'!H$2:H$21), 'Human Evaluation (Cynthia)'!H31 - AVERAGE('Human Evaluation (Cynthia)'!H$2:H$241, , 'Pilot Study (Cynthia)'!H$2:H$21))</f>
        <v>0.181515866</v>
      </c>
      <c r="I32" s="34" t="s">
        <v>260</v>
      </c>
      <c r="J32" s="49">
        <f t="shared" ref="J32:M32" si="117">INDEX($D$3:$D$422, MATCH(J$2 &amp; $I32, $A$3:$A$422 &amp; $B$3:$B$422, 0))</f>
        <v>0.1456970233</v>
      </c>
      <c r="K32" s="49">
        <f t="shared" si="117"/>
        <v>0.1456970233</v>
      </c>
      <c r="L32" s="49">
        <f t="shared" si="117"/>
        <v>0.1456970233</v>
      </c>
      <c r="M32" s="49">
        <f t="shared" si="117"/>
        <v>0.1456970233</v>
      </c>
      <c r="O32" s="34" t="s">
        <v>260</v>
      </c>
      <c r="P32" s="49">
        <f t="shared" ref="P32:S32" si="118">INDEX($E$3:$E$422, MATCH(P$2 &amp; $I32, $A$3:$A$422 &amp; $B$3:$B$422, 0))</f>
        <v>0.05621377346</v>
      </c>
      <c r="Q32" s="49">
        <f t="shared" si="118"/>
        <v>0.05621377346</v>
      </c>
      <c r="R32" s="49">
        <f t="shared" si="118"/>
        <v>0.05621377346</v>
      </c>
      <c r="S32" s="49">
        <f t="shared" si="118"/>
        <v>0.05621377346</v>
      </c>
      <c r="U32" s="34" t="s">
        <v>260</v>
      </c>
      <c r="V32" s="49">
        <f t="shared" ref="V32:Y32" si="119">INDEX($F$3:$F$422, MATCH(V$2 &amp; $I32, $A$3:$A$422 &amp; $B$3:$B$422, 0))</f>
        <v>-0.9437714903</v>
      </c>
      <c r="W32" s="49">
        <f t="shared" si="119"/>
        <v>0.05622850968</v>
      </c>
      <c r="X32" s="49">
        <f t="shared" si="119"/>
        <v>0.05622850968</v>
      </c>
      <c r="Y32" s="49">
        <f t="shared" si="119"/>
        <v>0.05622850968</v>
      </c>
      <c r="AA32" s="34" t="s">
        <v>260</v>
      </c>
      <c r="AB32" s="49">
        <f t="shared" ref="AB32:AE32" si="120">INDEX($G$3:$G$422, MATCH(AB$2 &amp; $I32, $A$3:$A$422 &amp; $B$3:$B$422, 0))</f>
        <v>-0.1518174673</v>
      </c>
      <c r="AC32" s="49">
        <f t="shared" si="120"/>
        <v>0.181515866</v>
      </c>
      <c r="AD32" s="49">
        <f t="shared" si="120"/>
        <v>0.181515866</v>
      </c>
      <c r="AE32" s="49">
        <f t="shared" si="120"/>
        <v>0.181515866</v>
      </c>
    </row>
    <row r="33">
      <c r="A33" s="47" t="s">
        <v>54</v>
      </c>
      <c r="B33" s="34" t="s">
        <v>136</v>
      </c>
      <c r="C33" s="34" t="s">
        <v>140</v>
      </c>
      <c r="D33" s="48">
        <f>AVERAGE('Human Evaluation (Mark)'!E32 - AVERAGE('Human Evaluation (Mark)'!E$2:E$241, 'Pilot Study (Mark)'!E$2:E$21),'Human Evaluation (Brian)'!E32 - AVERAGE('Human Evaluation (Brian)'!E$2:E$241, , 'Pilot Study (Brian)'!E$2:E$21), 'Human Evaluation (Cynthia)'!E32 - AVERAGE('Human Evaluation (Cynthia)'!E$2:E$241, , 'Pilot Study (Cynthia)'!E$2:E$21))</f>
        <v>-0.1876363101</v>
      </c>
      <c r="E33" s="48">
        <f>AVERAGE('Human Evaluation (Mark)'!F32 - AVERAGE('Human Evaluation (Mark)'!F$2:F$241, 'Pilot Study (Mark)'!F$2:F$21),'Human Evaluation (Brian)'!F32 - AVERAGE('Human Evaluation (Brian)'!F$2:F$241, , 'Pilot Study (Brian)'!F$2:F$21), 'Human Evaluation (Cynthia)'!F32 - AVERAGE('Human Evaluation (Cynthia)'!F$2:F$241, , 'Pilot Study (Cynthia)'!F$2:F$21))</f>
        <v>0.05621377346</v>
      </c>
      <c r="F33" s="48">
        <f>AVERAGE('Human Evaluation (Mark)'!G32 - AVERAGE('Human Evaluation (Mark)'!G$2:G$241, 'Pilot Study (Mark)'!G$2:G$21),'Human Evaluation (Brian)'!G32 - AVERAGE('Human Evaluation (Brian)'!G$2:G$241, , 'Pilot Study (Brian)'!G$2:G$21), 'Human Evaluation (Cynthia)'!G32 - AVERAGE('Human Evaluation (Cynthia)'!G$2:G$241, , 'Pilot Study (Cynthia)'!G$2:G$21))</f>
        <v>-0.2771048237</v>
      </c>
      <c r="G33" s="48">
        <f>AVERAGE('Human Evaluation (Mark)'!H32 - AVERAGE('Human Evaluation (Mark)'!H$2:H$241, 'Pilot Study (Mark)'!H$2:H$21),'Human Evaluation (Brian)'!H32 - AVERAGE('Human Evaluation (Brian)'!H$2:H$241, , 'Pilot Study (Brian)'!H$2:H$21), 'Human Evaluation (Cynthia)'!H32 - AVERAGE('Human Evaluation (Cynthia)'!H$2:H$241, , 'Pilot Study (Cynthia)'!H$2:H$21))</f>
        <v>0.181515866</v>
      </c>
      <c r="I33" s="34" t="s">
        <v>265</v>
      </c>
      <c r="J33" s="49">
        <f t="shared" ref="J33:M33" si="121">INDEX($D$3:$D$422, MATCH(J$2 &amp; $I33, $A$3:$A$422 &amp; $B$3:$B$422, 0))</f>
        <v>0.1456970233</v>
      </c>
      <c r="K33" s="49">
        <f t="shared" si="121"/>
        <v>0.1456970233</v>
      </c>
      <c r="L33" s="49">
        <f t="shared" si="121"/>
        <v>0.1456970233</v>
      </c>
      <c r="M33" s="49">
        <f t="shared" si="121"/>
        <v>0.1456970233</v>
      </c>
      <c r="O33" s="34" t="s">
        <v>265</v>
      </c>
      <c r="P33" s="49">
        <f t="shared" ref="P33:S33" si="122">INDEX($E$3:$E$422, MATCH(P$2 &amp; $I33, $A$3:$A$422 &amp; $B$3:$B$422, 0))</f>
        <v>0.05621377346</v>
      </c>
      <c r="Q33" s="49">
        <f t="shared" si="122"/>
        <v>0.05621377346</v>
      </c>
      <c r="R33" s="49">
        <f t="shared" si="122"/>
        <v>0.05621377346</v>
      </c>
      <c r="S33" s="49">
        <f t="shared" si="122"/>
        <v>0.05621377346</v>
      </c>
      <c r="U33" s="34" t="s">
        <v>265</v>
      </c>
      <c r="V33" s="49">
        <f t="shared" ref="V33:Y33" si="123">INDEX($F$3:$F$422, MATCH(V$2 &amp; $I33, $A$3:$A$422 &amp; $B$3:$B$422, 0))</f>
        <v>0.05622850968</v>
      </c>
      <c r="W33" s="49">
        <f t="shared" si="123"/>
        <v>0.05622850968</v>
      </c>
      <c r="X33" s="49">
        <f t="shared" si="123"/>
        <v>0.05622850968</v>
      </c>
      <c r="Y33" s="49">
        <f t="shared" si="123"/>
        <v>0.05622850968</v>
      </c>
      <c r="AA33" s="34" t="s">
        <v>265</v>
      </c>
      <c r="AB33" s="49">
        <f t="shared" ref="AB33:AE33" si="124">INDEX($G$3:$G$422, MATCH(AB$2 &amp; $I33, $A$3:$A$422 &amp; $B$3:$B$422, 0))</f>
        <v>-0.1518174673</v>
      </c>
      <c r="AC33" s="49">
        <f t="shared" si="124"/>
        <v>0.181515866</v>
      </c>
      <c r="AD33" s="49">
        <f t="shared" si="124"/>
        <v>0.181515866</v>
      </c>
      <c r="AE33" s="49">
        <f t="shared" si="124"/>
        <v>-1.151817467</v>
      </c>
    </row>
    <row r="34">
      <c r="A34" s="47" t="s">
        <v>58</v>
      </c>
      <c r="B34" s="34" t="s">
        <v>136</v>
      </c>
      <c r="C34" s="34" t="s">
        <v>141</v>
      </c>
      <c r="D34" s="48">
        <f>AVERAGE('Human Evaluation (Mark)'!E33 - AVERAGE('Human Evaluation (Mark)'!E$2:E$241, 'Pilot Study (Mark)'!E$2:E$21),'Human Evaluation (Brian)'!E33 - AVERAGE('Human Evaluation (Brian)'!E$2:E$241, , 'Pilot Study (Brian)'!E$2:E$21), 'Human Evaluation (Cynthia)'!E33 - AVERAGE('Human Evaluation (Cynthia)'!E$2:E$241, , 'Pilot Study (Cynthia)'!E$2:E$21))</f>
        <v>0.1456970233</v>
      </c>
      <c r="E34" s="48">
        <f>AVERAGE('Human Evaluation (Mark)'!F33 - AVERAGE('Human Evaluation (Mark)'!F$2:F$241, 'Pilot Study (Mark)'!F$2:F$21),'Human Evaluation (Brian)'!F33 - AVERAGE('Human Evaluation (Brian)'!F$2:F$241, , 'Pilot Study (Brian)'!F$2:F$21), 'Human Evaluation (Cynthia)'!F33 - AVERAGE('Human Evaluation (Cynthia)'!F$2:F$241, , 'Pilot Study (Cynthia)'!F$2:F$21))</f>
        <v>0.05621377346</v>
      </c>
      <c r="F34" s="48">
        <f>AVERAGE('Human Evaluation (Mark)'!G33 - AVERAGE('Human Evaluation (Mark)'!G$2:G$241, 'Pilot Study (Mark)'!G$2:G$21),'Human Evaluation (Brian)'!G33 - AVERAGE('Human Evaluation (Brian)'!G$2:G$241, , 'Pilot Study (Brian)'!G$2:G$21), 'Human Evaluation (Cynthia)'!G33 - AVERAGE('Human Evaluation (Cynthia)'!G$2:G$241, , 'Pilot Study (Cynthia)'!G$2:G$21))</f>
        <v>0.05622850968</v>
      </c>
      <c r="G34" s="48">
        <f>AVERAGE('Human Evaluation (Mark)'!H33 - AVERAGE('Human Evaluation (Mark)'!H$2:H$241, 'Pilot Study (Mark)'!H$2:H$21),'Human Evaluation (Brian)'!H33 - AVERAGE('Human Evaluation (Brian)'!H$2:H$241, , 'Pilot Study (Brian)'!H$2:H$21), 'Human Evaluation (Cynthia)'!H33 - AVERAGE('Human Evaluation (Cynthia)'!H$2:H$241, , 'Pilot Study (Cynthia)'!H$2:H$21))</f>
        <v>0.181515866</v>
      </c>
      <c r="I34" s="34" t="s">
        <v>271</v>
      </c>
      <c r="J34" s="49">
        <f t="shared" ref="J34:M34" si="125">INDEX($D$3:$D$422, MATCH(J$2 &amp; $I34, $A$3:$A$422 &amp; $B$3:$B$422, 0))</f>
        <v>0.1456970233</v>
      </c>
      <c r="K34" s="49">
        <f t="shared" si="125"/>
        <v>0.1456970233</v>
      </c>
      <c r="L34" s="49">
        <f t="shared" si="125"/>
        <v>0.1456970233</v>
      </c>
      <c r="M34" s="49">
        <f t="shared" si="125"/>
        <v>0.1456970233</v>
      </c>
      <c r="O34" s="34" t="s">
        <v>271</v>
      </c>
      <c r="P34" s="49">
        <f t="shared" ref="P34:S34" si="126">INDEX($E$3:$E$422, MATCH(P$2 &amp; $I34, $A$3:$A$422 &amp; $B$3:$B$422, 0))</f>
        <v>0.05621377346</v>
      </c>
      <c r="Q34" s="49">
        <f t="shared" si="126"/>
        <v>0.05621377346</v>
      </c>
      <c r="R34" s="49">
        <f t="shared" si="126"/>
        <v>0.05621377346</v>
      </c>
      <c r="S34" s="49">
        <f t="shared" si="126"/>
        <v>0.05621377346</v>
      </c>
      <c r="U34" s="34" t="s">
        <v>271</v>
      </c>
      <c r="V34" s="49">
        <f t="shared" ref="V34:Y34" si="127">INDEX($F$3:$F$422, MATCH(V$2 &amp; $I34, $A$3:$A$422 &amp; $B$3:$B$422, 0))</f>
        <v>0.05622850968</v>
      </c>
      <c r="W34" s="49">
        <f t="shared" si="127"/>
        <v>0.05622850968</v>
      </c>
      <c r="X34" s="49">
        <f t="shared" si="127"/>
        <v>0.05622850968</v>
      </c>
      <c r="Y34" s="49">
        <f t="shared" si="127"/>
        <v>0.05622850968</v>
      </c>
      <c r="AA34" s="34" t="s">
        <v>271</v>
      </c>
      <c r="AB34" s="49">
        <f t="shared" ref="AB34:AE34" si="128">INDEX($G$3:$G$422, MATCH(AB$2 &amp; $I34, $A$3:$A$422 &amp; $B$3:$B$422, 0))</f>
        <v>0.181515866</v>
      </c>
      <c r="AC34" s="49">
        <f t="shared" si="128"/>
        <v>0.181515866</v>
      </c>
      <c r="AD34" s="49">
        <f t="shared" si="128"/>
        <v>-0.818484134</v>
      </c>
      <c r="AE34" s="49">
        <f t="shared" si="128"/>
        <v>-1.485150801</v>
      </c>
    </row>
    <row r="35">
      <c r="A35" s="47" t="s">
        <v>48</v>
      </c>
      <c r="B35" s="34" t="s">
        <v>142</v>
      </c>
      <c r="C35" s="34" t="s">
        <v>143</v>
      </c>
      <c r="D35" s="48">
        <f>AVERAGE('Human Evaluation (Mark)'!E34 - AVERAGE('Human Evaluation (Mark)'!E$2:E$241, 'Pilot Study (Mark)'!E$2:E$21),'Human Evaluation (Brian)'!E34 - AVERAGE('Human Evaluation (Brian)'!E$2:E$241, , 'Pilot Study (Brian)'!E$2:E$21), 'Human Evaluation (Cynthia)'!E34 - AVERAGE('Human Evaluation (Cynthia)'!E$2:E$241, , 'Pilot Study (Cynthia)'!E$2:E$21))</f>
        <v>0.1456970233</v>
      </c>
      <c r="E35" s="48">
        <f>AVERAGE('Human Evaluation (Mark)'!F34 - AVERAGE('Human Evaluation (Mark)'!F$2:F$241, 'Pilot Study (Mark)'!F$2:F$21),'Human Evaluation (Brian)'!F34 - AVERAGE('Human Evaluation (Brian)'!F$2:F$241, , 'Pilot Study (Brian)'!F$2:F$21), 'Human Evaluation (Cynthia)'!F34 - AVERAGE('Human Evaluation (Cynthia)'!F$2:F$241, , 'Pilot Study (Cynthia)'!F$2:F$21))</f>
        <v>0.05621377346</v>
      </c>
      <c r="F35" s="48">
        <f>AVERAGE('Human Evaluation (Mark)'!G34 - AVERAGE('Human Evaluation (Mark)'!G$2:G$241, 'Pilot Study (Mark)'!G$2:G$21),'Human Evaluation (Brian)'!G34 - AVERAGE('Human Evaluation (Brian)'!G$2:G$241, , 'Pilot Study (Brian)'!G$2:G$21), 'Human Evaluation (Cynthia)'!G34 - AVERAGE('Human Evaluation (Cynthia)'!G$2:G$241, , 'Pilot Study (Cynthia)'!G$2:G$21))</f>
        <v>0.05622850968</v>
      </c>
      <c r="G35" s="48">
        <f>AVERAGE('Human Evaluation (Mark)'!H34 - AVERAGE('Human Evaluation (Mark)'!H$2:H$241, 'Pilot Study (Mark)'!H$2:H$21),'Human Evaluation (Brian)'!H34 - AVERAGE('Human Evaluation (Brian)'!H$2:H$241, , 'Pilot Study (Brian)'!H$2:H$21), 'Human Evaluation (Cynthia)'!H34 - AVERAGE('Human Evaluation (Cynthia)'!H$2:H$241, , 'Pilot Study (Cynthia)'!H$2:H$21))</f>
        <v>0.181515866</v>
      </c>
      <c r="I35" s="34" t="s">
        <v>276</v>
      </c>
      <c r="J35" s="49">
        <f t="shared" ref="J35:M35" si="129">INDEX($D$3:$D$422, MATCH(J$2 &amp; $I35, $A$3:$A$422 &amp; $B$3:$B$422, 0))</f>
        <v>0.1456970233</v>
      </c>
      <c r="K35" s="49">
        <f t="shared" si="129"/>
        <v>-0.1876363101</v>
      </c>
      <c r="L35" s="49">
        <f t="shared" si="129"/>
        <v>0.1456970233</v>
      </c>
      <c r="M35" s="49">
        <f t="shared" si="129"/>
        <v>0.1456970233</v>
      </c>
      <c r="O35" s="34" t="s">
        <v>276</v>
      </c>
      <c r="P35" s="49">
        <f t="shared" ref="P35:S35" si="130">INDEX($E$3:$E$422, MATCH(P$2 &amp; $I35, $A$3:$A$422 &amp; $B$3:$B$422, 0))</f>
        <v>0.05621377346</v>
      </c>
      <c r="Q35" s="49">
        <f t="shared" si="130"/>
        <v>0.05621377346</v>
      </c>
      <c r="R35" s="49">
        <f t="shared" si="130"/>
        <v>0.05621377346</v>
      </c>
      <c r="S35" s="49">
        <f t="shared" si="130"/>
        <v>0.05621377346</v>
      </c>
      <c r="U35" s="34" t="s">
        <v>276</v>
      </c>
      <c r="V35" s="49">
        <f t="shared" ref="V35:Y35" si="131">INDEX($F$3:$F$422, MATCH(V$2 &amp; $I35, $A$3:$A$422 &amp; $B$3:$B$422, 0))</f>
        <v>0.05622850968</v>
      </c>
      <c r="W35" s="49">
        <f t="shared" si="131"/>
        <v>0.05622850968</v>
      </c>
      <c r="X35" s="49">
        <f t="shared" si="131"/>
        <v>0.05622850968</v>
      </c>
      <c r="Y35" s="49">
        <f t="shared" si="131"/>
        <v>0.05622850968</v>
      </c>
      <c r="AA35" s="34" t="s">
        <v>276</v>
      </c>
      <c r="AB35" s="49">
        <f t="shared" ref="AB35:AE35" si="132">INDEX($G$3:$G$422, MATCH(AB$2 &amp; $I35, $A$3:$A$422 &amp; $B$3:$B$422, 0))</f>
        <v>0.181515866</v>
      </c>
      <c r="AC35" s="49">
        <f t="shared" si="132"/>
        <v>0.181515866</v>
      </c>
      <c r="AD35" s="49">
        <f t="shared" si="132"/>
        <v>0.181515866</v>
      </c>
      <c r="AE35" s="49">
        <f t="shared" si="132"/>
        <v>0.181515866</v>
      </c>
    </row>
    <row r="36">
      <c r="A36" s="47" t="s">
        <v>52</v>
      </c>
      <c r="B36" s="34" t="s">
        <v>142</v>
      </c>
      <c r="C36" s="34" t="s">
        <v>144</v>
      </c>
      <c r="D36" s="48">
        <f>AVERAGE('Human Evaluation (Mark)'!E35 - AVERAGE('Human Evaluation (Mark)'!E$2:E$241, 'Pilot Study (Mark)'!E$2:E$21),'Human Evaluation (Brian)'!E35 - AVERAGE('Human Evaluation (Brian)'!E$2:E$241, , 'Pilot Study (Brian)'!E$2:E$21), 'Human Evaluation (Cynthia)'!E35 - AVERAGE('Human Evaluation (Cynthia)'!E$2:E$241, , 'Pilot Study (Cynthia)'!E$2:E$21))</f>
        <v>0.1456970233</v>
      </c>
      <c r="E36" s="48">
        <f>AVERAGE('Human Evaluation (Mark)'!F35 - AVERAGE('Human Evaluation (Mark)'!F$2:F$241, 'Pilot Study (Mark)'!F$2:F$21),'Human Evaluation (Brian)'!F35 - AVERAGE('Human Evaluation (Brian)'!F$2:F$241, , 'Pilot Study (Brian)'!F$2:F$21), 'Human Evaluation (Cynthia)'!F35 - AVERAGE('Human Evaluation (Cynthia)'!F$2:F$241, , 'Pilot Study (Cynthia)'!F$2:F$21))</f>
        <v>0.05621377346</v>
      </c>
      <c r="F36" s="48">
        <f>AVERAGE('Human Evaluation (Mark)'!G35 - AVERAGE('Human Evaluation (Mark)'!G$2:G$241, 'Pilot Study (Mark)'!G$2:G$21),'Human Evaluation (Brian)'!G35 - AVERAGE('Human Evaluation (Brian)'!G$2:G$241, , 'Pilot Study (Brian)'!G$2:G$21), 'Human Evaluation (Cynthia)'!G35 - AVERAGE('Human Evaluation (Cynthia)'!G$2:G$241, , 'Pilot Study (Cynthia)'!G$2:G$21))</f>
        <v>0.05622850968</v>
      </c>
      <c r="G36" s="48">
        <f>AVERAGE('Human Evaluation (Mark)'!H35 - AVERAGE('Human Evaluation (Mark)'!H$2:H$241, 'Pilot Study (Mark)'!H$2:H$21),'Human Evaluation (Brian)'!H35 - AVERAGE('Human Evaluation (Brian)'!H$2:H$241, , 'Pilot Study (Brian)'!H$2:H$21), 'Human Evaluation (Cynthia)'!H35 - AVERAGE('Human Evaluation (Cynthia)'!H$2:H$241, , 'Pilot Study (Cynthia)'!H$2:H$21))</f>
        <v>0.181515866</v>
      </c>
      <c r="I36" s="34" t="s">
        <v>281</v>
      </c>
      <c r="J36" s="49">
        <f t="shared" ref="J36:M36" si="133">INDEX($D$3:$D$422, MATCH(J$2 &amp; $I36, $A$3:$A$422 &amp; $B$3:$B$422, 0))</f>
        <v>0.1456970233</v>
      </c>
      <c r="K36" s="49">
        <f t="shared" si="133"/>
        <v>0.1456970233</v>
      </c>
      <c r="L36" s="49">
        <f t="shared" si="133"/>
        <v>0.1456970233</v>
      </c>
      <c r="M36" s="49">
        <f t="shared" si="133"/>
        <v>0.1456970233</v>
      </c>
      <c r="O36" s="34" t="s">
        <v>281</v>
      </c>
      <c r="P36" s="49">
        <f t="shared" ref="P36:S36" si="134">INDEX($E$3:$E$422, MATCH(P$2 &amp; $I36, $A$3:$A$422 &amp; $B$3:$B$422, 0))</f>
        <v>0.05621377346</v>
      </c>
      <c r="Q36" s="49">
        <f t="shared" si="134"/>
        <v>0.05621377346</v>
      </c>
      <c r="R36" s="49">
        <f t="shared" si="134"/>
        <v>0.05621377346</v>
      </c>
      <c r="S36" s="49">
        <f t="shared" si="134"/>
        <v>0.05621377346</v>
      </c>
      <c r="U36" s="34" t="s">
        <v>281</v>
      </c>
      <c r="V36" s="49">
        <f t="shared" ref="V36:Y36" si="135">INDEX($F$3:$F$422, MATCH(V$2 &amp; $I36, $A$3:$A$422 &amp; $B$3:$B$422, 0))</f>
        <v>0.05622850968</v>
      </c>
      <c r="W36" s="49">
        <f t="shared" si="135"/>
        <v>0.05622850968</v>
      </c>
      <c r="X36" s="49">
        <f t="shared" si="135"/>
        <v>0.05622850968</v>
      </c>
      <c r="Y36" s="49">
        <f t="shared" si="135"/>
        <v>0.05622850968</v>
      </c>
      <c r="AA36" s="34" t="s">
        <v>281</v>
      </c>
      <c r="AB36" s="49">
        <f t="shared" ref="AB36:AE36" si="136">INDEX($G$3:$G$422, MATCH(AB$2 &amp; $I36, $A$3:$A$422 &amp; $B$3:$B$422, 0))</f>
        <v>0.181515866</v>
      </c>
      <c r="AC36" s="49">
        <f t="shared" si="136"/>
        <v>0.181515866</v>
      </c>
      <c r="AD36" s="49">
        <f t="shared" si="136"/>
        <v>0.181515866</v>
      </c>
      <c r="AE36" s="49">
        <f t="shared" si="136"/>
        <v>0.181515866</v>
      </c>
    </row>
    <row r="37">
      <c r="A37" s="47" t="s">
        <v>54</v>
      </c>
      <c r="B37" s="34" t="s">
        <v>142</v>
      </c>
      <c r="C37" s="34" t="s">
        <v>145</v>
      </c>
      <c r="D37" s="48">
        <f>AVERAGE('Human Evaluation (Mark)'!E36 - AVERAGE('Human Evaluation (Mark)'!E$2:E$241, 'Pilot Study (Mark)'!E$2:E$21),'Human Evaluation (Brian)'!E36 - AVERAGE('Human Evaluation (Brian)'!E$2:E$241, , 'Pilot Study (Brian)'!E$2:E$21), 'Human Evaluation (Cynthia)'!E36 - AVERAGE('Human Evaluation (Cynthia)'!E$2:E$241, , 'Pilot Study (Cynthia)'!E$2:E$21))</f>
        <v>0.1456970233</v>
      </c>
      <c r="E37" s="48">
        <f>AVERAGE('Human Evaluation (Mark)'!F36 - AVERAGE('Human Evaluation (Mark)'!F$2:F$241, 'Pilot Study (Mark)'!F$2:F$21),'Human Evaluation (Brian)'!F36 - AVERAGE('Human Evaluation (Brian)'!F$2:F$241, , 'Pilot Study (Brian)'!F$2:F$21), 'Human Evaluation (Cynthia)'!F36 - AVERAGE('Human Evaluation (Cynthia)'!F$2:F$241, , 'Pilot Study (Cynthia)'!F$2:F$21))</f>
        <v>0.05621377346</v>
      </c>
      <c r="F37" s="48">
        <f>AVERAGE('Human Evaluation (Mark)'!G36 - AVERAGE('Human Evaluation (Mark)'!G$2:G$241, 'Pilot Study (Mark)'!G$2:G$21),'Human Evaluation (Brian)'!G36 - AVERAGE('Human Evaluation (Brian)'!G$2:G$241, , 'Pilot Study (Brian)'!G$2:G$21), 'Human Evaluation (Cynthia)'!G36 - AVERAGE('Human Evaluation (Cynthia)'!G$2:G$241, , 'Pilot Study (Cynthia)'!G$2:G$21))</f>
        <v>-0.2771048237</v>
      </c>
      <c r="G37" s="48">
        <f>AVERAGE('Human Evaluation (Mark)'!H36 - AVERAGE('Human Evaluation (Mark)'!H$2:H$241, 'Pilot Study (Mark)'!H$2:H$21),'Human Evaluation (Brian)'!H36 - AVERAGE('Human Evaluation (Brian)'!H$2:H$241, , 'Pilot Study (Brian)'!H$2:H$21), 'Human Evaluation (Cynthia)'!H36 - AVERAGE('Human Evaluation (Cynthia)'!H$2:H$241, , 'Pilot Study (Cynthia)'!H$2:H$21))</f>
        <v>0.181515866</v>
      </c>
      <c r="I37" s="34" t="s">
        <v>284</v>
      </c>
      <c r="J37" s="49">
        <f t="shared" ref="J37:M37" si="137">INDEX($D$3:$D$422, MATCH(J$2 &amp; $I37, $A$3:$A$422 &amp; $B$3:$B$422, 0))</f>
        <v>-0.5209696434</v>
      </c>
      <c r="K37" s="49">
        <f t="shared" si="137"/>
        <v>0.1456970233</v>
      </c>
      <c r="L37" s="49">
        <f t="shared" si="137"/>
        <v>0.1456970233</v>
      </c>
      <c r="M37" s="49">
        <f t="shared" si="137"/>
        <v>-0.1876363101</v>
      </c>
      <c r="O37" s="34" t="s">
        <v>284</v>
      </c>
      <c r="P37" s="49">
        <f t="shared" ref="P37:S37" si="138">INDEX($E$3:$E$422, MATCH(P$2 &amp; $I37, $A$3:$A$422 &amp; $B$3:$B$422, 0))</f>
        <v>-0.2771195599</v>
      </c>
      <c r="Q37" s="49">
        <f t="shared" si="138"/>
        <v>0.05621377346</v>
      </c>
      <c r="R37" s="49">
        <f t="shared" si="138"/>
        <v>0.05621377346</v>
      </c>
      <c r="S37" s="49">
        <f t="shared" si="138"/>
        <v>0.05621377346</v>
      </c>
      <c r="U37" s="34" t="s">
        <v>284</v>
      </c>
      <c r="V37" s="49">
        <f t="shared" ref="V37:Y37" si="139">INDEX($F$3:$F$422, MATCH(V$2 &amp; $I37, $A$3:$A$422 &amp; $B$3:$B$422, 0))</f>
        <v>-0.2771048237</v>
      </c>
      <c r="W37" s="49">
        <f t="shared" si="139"/>
        <v>0.05622850968</v>
      </c>
      <c r="X37" s="49">
        <f t="shared" si="139"/>
        <v>0.05622850968</v>
      </c>
      <c r="Y37" s="49">
        <f t="shared" si="139"/>
        <v>0.05622850968</v>
      </c>
      <c r="AA37" s="34" t="s">
        <v>284</v>
      </c>
      <c r="AB37" s="49">
        <f t="shared" ref="AB37:AE37" si="140">INDEX($G$3:$G$422, MATCH(AB$2 &amp; $I37, $A$3:$A$422 &amp; $B$3:$B$422, 0))</f>
        <v>0.181515866</v>
      </c>
      <c r="AC37" s="49">
        <f t="shared" si="140"/>
        <v>0.181515866</v>
      </c>
      <c r="AD37" s="49">
        <f t="shared" si="140"/>
        <v>0.181515866</v>
      </c>
      <c r="AE37" s="49">
        <f t="shared" si="140"/>
        <v>0.181515866</v>
      </c>
    </row>
    <row r="38">
      <c r="A38" s="47" t="s">
        <v>58</v>
      </c>
      <c r="B38" s="34" t="s">
        <v>142</v>
      </c>
      <c r="C38" s="34" t="s">
        <v>146</v>
      </c>
      <c r="D38" s="48">
        <f>AVERAGE('Human Evaluation (Mark)'!E37 - AVERAGE('Human Evaluation (Mark)'!E$2:E$241, 'Pilot Study (Mark)'!E$2:E$21),'Human Evaluation (Brian)'!E37 - AVERAGE('Human Evaluation (Brian)'!E$2:E$241, , 'Pilot Study (Brian)'!E$2:E$21), 'Human Evaluation (Cynthia)'!E37 - AVERAGE('Human Evaluation (Cynthia)'!E$2:E$241, , 'Pilot Study (Cynthia)'!E$2:E$21))</f>
        <v>0.1456970233</v>
      </c>
      <c r="E38" s="48">
        <f>AVERAGE('Human Evaluation (Mark)'!F37 - AVERAGE('Human Evaluation (Mark)'!F$2:F$241, 'Pilot Study (Mark)'!F$2:F$21),'Human Evaluation (Brian)'!F37 - AVERAGE('Human Evaluation (Brian)'!F$2:F$241, , 'Pilot Study (Brian)'!F$2:F$21), 'Human Evaluation (Cynthia)'!F37 - AVERAGE('Human Evaluation (Cynthia)'!F$2:F$241, , 'Pilot Study (Cynthia)'!F$2:F$21))</f>
        <v>0.05621377346</v>
      </c>
      <c r="F38" s="48">
        <f>AVERAGE('Human Evaluation (Mark)'!G37 - AVERAGE('Human Evaluation (Mark)'!G$2:G$241, 'Pilot Study (Mark)'!G$2:G$21),'Human Evaluation (Brian)'!G37 - AVERAGE('Human Evaluation (Brian)'!G$2:G$241, , 'Pilot Study (Brian)'!G$2:G$21), 'Human Evaluation (Cynthia)'!G37 - AVERAGE('Human Evaluation (Cynthia)'!G$2:G$241, , 'Pilot Study (Cynthia)'!G$2:G$21))</f>
        <v>0.05622850968</v>
      </c>
      <c r="G38" s="48">
        <f>AVERAGE('Human Evaluation (Mark)'!H37 - AVERAGE('Human Evaluation (Mark)'!H$2:H$241, 'Pilot Study (Mark)'!H$2:H$21),'Human Evaluation (Brian)'!H37 - AVERAGE('Human Evaluation (Brian)'!H$2:H$241, , 'Pilot Study (Brian)'!H$2:H$21), 'Human Evaluation (Cynthia)'!H37 - AVERAGE('Human Evaluation (Cynthia)'!H$2:H$241, , 'Pilot Study (Cynthia)'!H$2:H$21))</f>
        <v>0.181515866</v>
      </c>
      <c r="I38" s="34" t="s">
        <v>289</v>
      </c>
      <c r="J38" s="49">
        <f t="shared" ref="J38:M38" si="141">INDEX($D$3:$D$422, MATCH(J$2 &amp; $I38, $A$3:$A$422 &amp; $B$3:$B$422, 0))</f>
        <v>-0.8543029767</v>
      </c>
      <c r="K38" s="49">
        <f t="shared" si="141"/>
        <v>0.1456970233</v>
      </c>
      <c r="L38" s="49">
        <f t="shared" si="141"/>
        <v>0.1456970233</v>
      </c>
      <c r="M38" s="49">
        <f t="shared" si="141"/>
        <v>0.1456970233</v>
      </c>
      <c r="O38" s="34" t="s">
        <v>289</v>
      </c>
      <c r="P38" s="49">
        <f t="shared" ref="P38:S38" si="142">INDEX($E$3:$E$422, MATCH(P$2 &amp; $I38, $A$3:$A$422 &amp; $B$3:$B$422, 0))</f>
        <v>0.05621377346</v>
      </c>
      <c r="Q38" s="49">
        <f t="shared" si="142"/>
        <v>0.05621377346</v>
      </c>
      <c r="R38" s="49">
        <f t="shared" si="142"/>
        <v>0.05621377346</v>
      </c>
      <c r="S38" s="49">
        <f t="shared" si="142"/>
        <v>0.05621377346</v>
      </c>
      <c r="U38" s="34" t="s">
        <v>289</v>
      </c>
      <c r="V38" s="49">
        <f t="shared" ref="V38:Y38" si="143">INDEX($F$3:$F$422, MATCH(V$2 &amp; $I38, $A$3:$A$422 &amp; $B$3:$B$422, 0))</f>
        <v>0.05622850968</v>
      </c>
      <c r="W38" s="49">
        <f t="shared" si="143"/>
        <v>0.05622850968</v>
      </c>
      <c r="X38" s="49">
        <f t="shared" si="143"/>
        <v>0.05622850968</v>
      </c>
      <c r="Y38" s="49">
        <f t="shared" si="143"/>
        <v>0.05622850968</v>
      </c>
      <c r="AA38" s="34" t="s">
        <v>289</v>
      </c>
      <c r="AB38" s="49">
        <f t="shared" ref="AB38:AE38" si="144">INDEX($G$3:$G$422, MATCH(AB$2 &amp; $I38, $A$3:$A$422 &amp; $B$3:$B$422, 0))</f>
        <v>0.181515866</v>
      </c>
      <c r="AC38" s="49">
        <f t="shared" si="144"/>
        <v>0.181515866</v>
      </c>
      <c r="AD38" s="49">
        <f t="shared" si="144"/>
        <v>0.181515866</v>
      </c>
      <c r="AE38" s="49">
        <f t="shared" si="144"/>
        <v>-0.1518174673</v>
      </c>
    </row>
    <row r="39">
      <c r="A39" s="47" t="s">
        <v>48</v>
      </c>
      <c r="B39" s="34" t="s">
        <v>147</v>
      </c>
      <c r="C39" s="34" t="s">
        <v>148</v>
      </c>
      <c r="D39" s="48">
        <f>AVERAGE('Human Evaluation (Mark)'!E38 - AVERAGE('Human Evaluation (Mark)'!E$2:E$241, 'Pilot Study (Mark)'!E$2:E$21),'Human Evaluation (Brian)'!E38 - AVERAGE('Human Evaluation (Brian)'!E$2:E$241, , 'Pilot Study (Brian)'!E$2:E$21), 'Human Evaluation (Cynthia)'!E38 - AVERAGE('Human Evaluation (Cynthia)'!E$2:E$241, , 'Pilot Study (Cynthia)'!E$2:E$21))</f>
        <v>-0.5209696434</v>
      </c>
      <c r="E39" s="48">
        <f>AVERAGE('Human Evaluation (Mark)'!F38 - AVERAGE('Human Evaluation (Mark)'!F$2:F$241, 'Pilot Study (Mark)'!F$2:F$21),'Human Evaluation (Brian)'!F38 - AVERAGE('Human Evaluation (Brian)'!F$2:F$241, , 'Pilot Study (Brian)'!F$2:F$21), 'Human Evaluation (Cynthia)'!F38 - AVERAGE('Human Evaluation (Cynthia)'!F$2:F$241, , 'Pilot Study (Cynthia)'!F$2:F$21))</f>
        <v>0.05621377346</v>
      </c>
      <c r="F39" s="48">
        <f>AVERAGE('Human Evaluation (Mark)'!G38 - AVERAGE('Human Evaluation (Mark)'!G$2:G$241, 'Pilot Study (Mark)'!G$2:G$21),'Human Evaluation (Brian)'!G38 - AVERAGE('Human Evaluation (Brian)'!G$2:G$241, , 'Pilot Study (Brian)'!G$2:G$21), 'Human Evaluation (Cynthia)'!G38 - AVERAGE('Human Evaluation (Cynthia)'!G$2:G$241, , 'Pilot Study (Cynthia)'!G$2:G$21))</f>
        <v>0.05622850968</v>
      </c>
      <c r="G39" s="48">
        <f>AVERAGE('Human Evaluation (Mark)'!H38 - AVERAGE('Human Evaluation (Mark)'!H$2:H$241, 'Pilot Study (Mark)'!H$2:H$21),'Human Evaluation (Brian)'!H38 - AVERAGE('Human Evaluation (Brian)'!H$2:H$241, , 'Pilot Study (Brian)'!H$2:H$21), 'Human Evaluation (Cynthia)'!H38 - AVERAGE('Human Evaluation (Cynthia)'!H$2:H$241, , 'Pilot Study (Cynthia)'!H$2:H$21))</f>
        <v>0.181515866</v>
      </c>
      <c r="I39" s="34" t="s">
        <v>294</v>
      </c>
      <c r="J39" s="49">
        <f t="shared" ref="J39:M39" si="145">INDEX($D$3:$D$422, MATCH(J$2 &amp; $I39, $A$3:$A$422 &amp; $B$3:$B$422, 0))</f>
        <v>0.1456970233</v>
      </c>
      <c r="K39" s="49">
        <f t="shared" si="145"/>
        <v>0.1456970233</v>
      </c>
      <c r="L39" s="49">
        <f t="shared" si="145"/>
        <v>-0.1876363101</v>
      </c>
      <c r="M39" s="49">
        <f t="shared" si="145"/>
        <v>0.1456970233</v>
      </c>
      <c r="O39" s="34" t="s">
        <v>294</v>
      </c>
      <c r="P39" s="49">
        <f t="shared" ref="P39:S39" si="146">INDEX($E$3:$E$422, MATCH(P$2 &amp; $I39, $A$3:$A$422 &amp; $B$3:$B$422, 0))</f>
        <v>-0.2771195599</v>
      </c>
      <c r="Q39" s="49">
        <f t="shared" si="146"/>
        <v>0.05621377346</v>
      </c>
      <c r="R39" s="49">
        <f t="shared" si="146"/>
        <v>0.05621377346</v>
      </c>
      <c r="S39" s="49">
        <f t="shared" si="146"/>
        <v>-0.6104528932</v>
      </c>
      <c r="U39" s="34" t="s">
        <v>294</v>
      </c>
      <c r="V39" s="49">
        <f t="shared" ref="V39:Y39" si="147">INDEX($F$3:$F$422, MATCH(V$2 &amp; $I39, $A$3:$A$422 &amp; $B$3:$B$422, 0))</f>
        <v>-0.2771048237</v>
      </c>
      <c r="W39" s="49">
        <f t="shared" si="147"/>
        <v>0.05622850968</v>
      </c>
      <c r="X39" s="49">
        <f t="shared" si="147"/>
        <v>0.05622850968</v>
      </c>
      <c r="Y39" s="49">
        <f t="shared" si="147"/>
        <v>0.05622850968</v>
      </c>
      <c r="AA39" s="34" t="s">
        <v>294</v>
      </c>
      <c r="AB39" s="49">
        <f t="shared" ref="AB39:AE39" si="148">INDEX($G$3:$G$422, MATCH(AB$2 &amp; $I39, $A$3:$A$422 &amp; $B$3:$B$422, 0))</f>
        <v>0.181515866</v>
      </c>
      <c r="AC39" s="49">
        <f t="shared" si="148"/>
        <v>0.181515866</v>
      </c>
      <c r="AD39" s="49">
        <f t="shared" si="148"/>
        <v>0.181515866</v>
      </c>
      <c r="AE39" s="49">
        <f t="shared" si="148"/>
        <v>0.181515866</v>
      </c>
    </row>
    <row r="40">
      <c r="A40" s="47" t="s">
        <v>52</v>
      </c>
      <c r="B40" s="34" t="s">
        <v>147</v>
      </c>
      <c r="C40" s="34" t="s">
        <v>149</v>
      </c>
      <c r="D40" s="48">
        <f>AVERAGE('Human Evaluation (Mark)'!E39 - AVERAGE('Human Evaluation (Mark)'!E$2:E$241, 'Pilot Study (Mark)'!E$2:E$21),'Human Evaluation (Brian)'!E39 - AVERAGE('Human Evaluation (Brian)'!E$2:E$241, , 'Pilot Study (Brian)'!E$2:E$21), 'Human Evaluation (Cynthia)'!E39 - AVERAGE('Human Evaluation (Cynthia)'!E$2:E$241, , 'Pilot Study (Cynthia)'!E$2:E$21))</f>
        <v>0.1456970233</v>
      </c>
      <c r="E40" s="48">
        <f>AVERAGE('Human Evaluation (Mark)'!F39 - AVERAGE('Human Evaluation (Mark)'!F$2:F$241, 'Pilot Study (Mark)'!F$2:F$21),'Human Evaluation (Brian)'!F39 - AVERAGE('Human Evaluation (Brian)'!F$2:F$241, , 'Pilot Study (Brian)'!F$2:F$21), 'Human Evaluation (Cynthia)'!F39 - AVERAGE('Human Evaluation (Cynthia)'!F$2:F$241, , 'Pilot Study (Cynthia)'!F$2:F$21))</f>
        <v>0.05621377346</v>
      </c>
      <c r="F40" s="48">
        <f>AVERAGE('Human Evaluation (Mark)'!G39 - AVERAGE('Human Evaluation (Mark)'!G$2:G$241, 'Pilot Study (Mark)'!G$2:G$21),'Human Evaluation (Brian)'!G39 - AVERAGE('Human Evaluation (Brian)'!G$2:G$241, , 'Pilot Study (Brian)'!G$2:G$21), 'Human Evaluation (Cynthia)'!G39 - AVERAGE('Human Evaluation (Cynthia)'!G$2:G$241, , 'Pilot Study (Cynthia)'!G$2:G$21))</f>
        <v>0.05622850968</v>
      </c>
      <c r="G40" s="48">
        <f>AVERAGE('Human Evaluation (Mark)'!H39 - AVERAGE('Human Evaluation (Mark)'!H$2:H$241, 'Pilot Study (Mark)'!H$2:H$21),'Human Evaluation (Brian)'!H39 - AVERAGE('Human Evaluation (Brian)'!H$2:H$241, , 'Pilot Study (Brian)'!H$2:H$21), 'Human Evaluation (Cynthia)'!H39 - AVERAGE('Human Evaluation (Cynthia)'!H$2:H$241, , 'Pilot Study (Cynthia)'!H$2:H$21))</f>
        <v>0.181515866</v>
      </c>
      <c r="I40" s="34" t="s">
        <v>300</v>
      </c>
      <c r="J40" s="49">
        <f t="shared" ref="J40:M40" si="149">INDEX($D$3:$D$422, MATCH(J$2 &amp; $I40, $A$3:$A$422 &amp; $B$3:$B$422, 0))</f>
        <v>0.1456970233</v>
      </c>
      <c r="K40" s="49">
        <f t="shared" si="149"/>
        <v>0.1456970233</v>
      </c>
      <c r="L40" s="49">
        <f t="shared" si="149"/>
        <v>0.1456970233</v>
      </c>
      <c r="M40" s="49">
        <f t="shared" si="149"/>
        <v>0.1456970233</v>
      </c>
      <c r="O40" s="34" t="s">
        <v>300</v>
      </c>
      <c r="P40" s="49">
        <f t="shared" ref="P40:S40" si="150">INDEX($E$3:$E$422, MATCH(P$2 &amp; $I40, $A$3:$A$422 &amp; $B$3:$B$422, 0))</f>
        <v>0.05621377346</v>
      </c>
      <c r="Q40" s="49">
        <f t="shared" si="150"/>
        <v>0.05621377346</v>
      </c>
      <c r="R40" s="49">
        <f t="shared" si="150"/>
        <v>0.05621377346</v>
      </c>
      <c r="S40" s="49">
        <f t="shared" si="150"/>
        <v>0.05621377346</v>
      </c>
      <c r="U40" s="34" t="s">
        <v>300</v>
      </c>
      <c r="V40" s="49">
        <f t="shared" ref="V40:Y40" si="151">INDEX($F$3:$F$422, MATCH(V$2 &amp; $I40, $A$3:$A$422 &amp; $B$3:$B$422, 0))</f>
        <v>0.05622850968</v>
      </c>
      <c r="W40" s="49">
        <f t="shared" si="151"/>
        <v>0.05622850968</v>
      </c>
      <c r="X40" s="49">
        <f t="shared" si="151"/>
        <v>0.05622850968</v>
      </c>
      <c r="Y40" s="49">
        <f t="shared" si="151"/>
        <v>0.05622850968</v>
      </c>
      <c r="AA40" s="34" t="s">
        <v>300</v>
      </c>
      <c r="AB40" s="49">
        <f t="shared" ref="AB40:AE40" si="152">INDEX($G$3:$G$422, MATCH(AB$2 &amp; $I40, $A$3:$A$422 &amp; $B$3:$B$422, 0))</f>
        <v>0.181515866</v>
      </c>
      <c r="AC40" s="49">
        <f t="shared" si="152"/>
        <v>0.181515866</v>
      </c>
      <c r="AD40" s="49">
        <f t="shared" si="152"/>
        <v>0.181515866</v>
      </c>
      <c r="AE40" s="49">
        <f t="shared" si="152"/>
        <v>0.181515866</v>
      </c>
    </row>
    <row r="41">
      <c r="A41" s="47" t="s">
        <v>54</v>
      </c>
      <c r="B41" s="34" t="s">
        <v>147</v>
      </c>
      <c r="C41" s="34" t="s">
        <v>150</v>
      </c>
      <c r="D41" s="48">
        <f>AVERAGE('Human Evaluation (Mark)'!E40 - AVERAGE('Human Evaluation (Mark)'!E$2:E$241, 'Pilot Study (Mark)'!E$2:E$21),'Human Evaluation (Brian)'!E40 - AVERAGE('Human Evaluation (Brian)'!E$2:E$241, , 'Pilot Study (Brian)'!E$2:E$21), 'Human Evaluation (Cynthia)'!E40 - AVERAGE('Human Evaluation (Cynthia)'!E$2:E$241, , 'Pilot Study (Cynthia)'!E$2:E$21))</f>
        <v>0.1456970233</v>
      </c>
      <c r="E41" s="48">
        <f>AVERAGE('Human Evaluation (Mark)'!F40 - AVERAGE('Human Evaluation (Mark)'!F$2:F$241, 'Pilot Study (Mark)'!F$2:F$21),'Human Evaluation (Brian)'!F40 - AVERAGE('Human Evaluation (Brian)'!F$2:F$241, , 'Pilot Study (Brian)'!F$2:F$21), 'Human Evaluation (Cynthia)'!F40 - AVERAGE('Human Evaluation (Cynthia)'!F$2:F$241, , 'Pilot Study (Cynthia)'!F$2:F$21))</f>
        <v>0.05621377346</v>
      </c>
      <c r="F41" s="48">
        <f>AVERAGE('Human Evaluation (Mark)'!G40 - AVERAGE('Human Evaluation (Mark)'!G$2:G$241, 'Pilot Study (Mark)'!G$2:G$21),'Human Evaluation (Brian)'!G40 - AVERAGE('Human Evaluation (Brian)'!G$2:G$241, , 'Pilot Study (Brian)'!G$2:G$21), 'Human Evaluation (Cynthia)'!G40 - AVERAGE('Human Evaluation (Cynthia)'!G$2:G$241, , 'Pilot Study (Cynthia)'!G$2:G$21))</f>
        <v>0.05622850968</v>
      </c>
      <c r="G41" s="48">
        <f>AVERAGE('Human Evaluation (Mark)'!H40 - AVERAGE('Human Evaluation (Mark)'!H$2:H$241, 'Pilot Study (Mark)'!H$2:H$21),'Human Evaluation (Brian)'!H40 - AVERAGE('Human Evaluation (Brian)'!H$2:H$241, , 'Pilot Study (Brian)'!H$2:H$21), 'Human Evaluation (Cynthia)'!H40 - AVERAGE('Human Evaluation (Cynthia)'!H$2:H$241, , 'Pilot Study (Cynthia)'!H$2:H$21))</f>
        <v>0.181515866</v>
      </c>
      <c r="I41" s="34" t="s">
        <v>304</v>
      </c>
      <c r="J41" s="49">
        <f t="shared" ref="J41:M41" si="153">INDEX($D$3:$D$422, MATCH(J$2 &amp; $I41, $A$3:$A$422 &amp; $B$3:$B$422, 0))</f>
        <v>0.1456970233</v>
      </c>
      <c r="K41" s="49">
        <f t="shared" si="153"/>
        <v>0.1456970233</v>
      </c>
      <c r="L41" s="49">
        <f t="shared" si="153"/>
        <v>0.1456970233</v>
      </c>
      <c r="M41" s="49">
        <f t="shared" si="153"/>
        <v>0.1456970233</v>
      </c>
      <c r="O41" s="34" t="s">
        <v>304</v>
      </c>
      <c r="P41" s="49">
        <f t="shared" ref="P41:S41" si="154">INDEX($E$3:$E$422, MATCH(P$2 &amp; $I41, $A$3:$A$422 &amp; $B$3:$B$422, 0))</f>
        <v>0.05621377346</v>
      </c>
      <c r="Q41" s="49">
        <f t="shared" si="154"/>
        <v>0.05621377346</v>
      </c>
      <c r="R41" s="49">
        <f t="shared" si="154"/>
        <v>0.05621377346</v>
      </c>
      <c r="S41" s="49">
        <f t="shared" si="154"/>
        <v>0.05621377346</v>
      </c>
      <c r="U41" s="34" t="s">
        <v>304</v>
      </c>
      <c r="V41" s="49">
        <f t="shared" ref="V41:Y41" si="155">INDEX($F$3:$F$422, MATCH(V$2 &amp; $I41, $A$3:$A$422 &amp; $B$3:$B$422, 0))</f>
        <v>0.05622850968</v>
      </c>
      <c r="W41" s="49">
        <f t="shared" si="155"/>
        <v>0.05622850968</v>
      </c>
      <c r="X41" s="49">
        <f t="shared" si="155"/>
        <v>-0.2771048237</v>
      </c>
      <c r="Y41" s="49">
        <f t="shared" si="155"/>
        <v>0.05622850968</v>
      </c>
      <c r="AA41" s="34" t="s">
        <v>304</v>
      </c>
      <c r="AB41" s="49">
        <f t="shared" ref="AB41:AE41" si="156">INDEX($G$3:$G$422, MATCH(AB$2 &amp; $I41, $A$3:$A$422 &amp; $B$3:$B$422, 0))</f>
        <v>0.181515866</v>
      </c>
      <c r="AC41" s="49">
        <f t="shared" si="156"/>
        <v>-0.1518174673</v>
      </c>
      <c r="AD41" s="49">
        <f t="shared" si="156"/>
        <v>0.181515866</v>
      </c>
      <c r="AE41" s="49">
        <f t="shared" si="156"/>
        <v>-0.4851508007</v>
      </c>
    </row>
    <row r="42">
      <c r="A42" s="47" t="s">
        <v>58</v>
      </c>
      <c r="B42" s="34" t="s">
        <v>147</v>
      </c>
      <c r="C42" s="34" t="s">
        <v>151</v>
      </c>
      <c r="D42" s="48">
        <f>AVERAGE('Human Evaluation (Mark)'!E41 - AVERAGE('Human Evaluation (Mark)'!E$2:E$241, 'Pilot Study (Mark)'!E$2:E$21),'Human Evaluation (Brian)'!E41 - AVERAGE('Human Evaluation (Brian)'!E$2:E$241, , 'Pilot Study (Brian)'!E$2:E$21), 'Human Evaluation (Cynthia)'!E41 - AVERAGE('Human Evaluation (Cynthia)'!E$2:E$241, , 'Pilot Study (Cynthia)'!E$2:E$21))</f>
        <v>0.1456970233</v>
      </c>
      <c r="E42" s="48">
        <f>AVERAGE('Human Evaluation (Mark)'!F41 - AVERAGE('Human Evaluation (Mark)'!F$2:F$241, 'Pilot Study (Mark)'!F$2:F$21),'Human Evaluation (Brian)'!F41 - AVERAGE('Human Evaluation (Brian)'!F$2:F$241, , 'Pilot Study (Brian)'!F$2:F$21), 'Human Evaluation (Cynthia)'!F41 - AVERAGE('Human Evaluation (Cynthia)'!F$2:F$241, , 'Pilot Study (Cynthia)'!F$2:F$21))</f>
        <v>0.05621377346</v>
      </c>
      <c r="F42" s="48">
        <f>AVERAGE('Human Evaluation (Mark)'!G41 - AVERAGE('Human Evaluation (Mark)'!G$2:G$241, 'Pilot Study (Mark)'!G$2:G$21),'Human Evaluation (Brian)'!G41 - AVERAGE('Human Evaluation (Brian)'!G$2:G$241, , 'Pilot Study (Brian)'!G$2:G$21), 'Human Evaluation (Cynthia)'!G41 - AVERAGE('Human Evaluation (Cynthia)'!G$2:G$241, , 'Pilot Study (Cynthia)'!G$2:G$21))</f>
        <v>0.05622850968</v>
      </c>
      <c r="G42" s="48">
        <f>AVERAGE('Human Evaluation (Mark)'!H41 - AVERAGE('Human Evaluation (Mark)'!H$2:H$241, 'Pilot Study (Mark)'!H$2:H$21),'Human Evaluation (Brian)'!H41 - AVERAGE('Human Evaluation (Brian)'!H$2:H$241, , 'Pilot Study (Brian)'!H$2:H$21), 'Human Evaluation (Cynthia)'!H41 - AVERAGE('Human Evaluation (Cynthia)'!H$2:H$241, , 'Pilot Study (Cynthia)'!H$2:H$21))</f>
        <v>0.181515866</v>
      </c>
      <c r="I42" s="34" t="s">
        <v>309</v>
      </c>
      <c r="J42" s="49">
        <f t="shared" ref="J42:M42" si="157">INDEX($D$3:$D$422, MATCH(J$2 &amp; $I42, $A$3:$A$422 &amp; $B$3:$B$422, 0))</f>
        <v>0.1456970233</v>
      </c>
      <c r="K42" s="49">
        <f t="shared" si="157"/>
        <v>0.1456970233</v>
      </c>
      <c r="L42" s="49">
        <f t="shared" si="157"/>
        <v>0.1456970233</v>
      </c>
      <c r="M42" s="49">
        <f t="shared" si="157"/>
        <v>0.1456970233</v>
      </c>
      <c r="O42" s="34" t="s">
        <v>309</v>
      </c>
      <c r="P42" s="49">
        <f t="shared" ref="P42:S42" si="158">INDEX($E$3:$E$422, MATCH(P$2 &amp; $I42, $A$3:$A$422 &amp; $B$3:$B$422, 0))</f>
        <v>0.05621377346</v>
      </c>
      <c r="Q42" s="49">
        <f t="shared" si="158"/>
        <v>0.05621377346</v>
      </c>
      <c r="R42" s="49">
        <f t="shared" si="158"/>
        <v>0.05621377346</v>
      </c>
      <c r="S42" s="49">
        <f t="shared" si="158"/>
        <v>0.05621377346</v>
      </c>
      <c r="U42" s="34" t="s">
        <v>309</v>
      </c>
      <c r="V42" s="49">
        <f t="shared" ref="V42:Y42" si="159">INDEX($F$3:$F$422, MATCH(V$2 &amp; $I42, $A$3:$A$422 &amp; $B$3:$B$422, 0))</f>
        <v>0.05622850968</v>
      </c>
      <c r="W42" s="49">
        <f t="shared" si="159"/>
        <v>0.05622850968</v>
      </c>
      <c r="X42" s="49">
        <f t="shared" si="159"/>
        <v>0.05622850968</v>
      </c>
      <c r="Y42" s="49">
        <f t="shared" si="159"/>
        <v>0.05622850968</v>
      </c>
      <c r="AA42" s="34" t="s">
        <v>309</v>
      </c>
      <c r="AB42" s="49">
        <f t="shared" ref="AB42:AE42" si="160">INDEX($G$3:$G$422, MATCH(AB$2 &amp; $I42, $A$3:$A$422 &amp; $B$3:$B$422, 0))</f>
        <v>0.181515866</v>
      </c>
      <c r="AC42" s="49">
        <f t="shared" si="160"/>
        <v>0.181515866</v>
      </c>
      <c r="AD42" s="49">
        <f t="shared" si="160"/>
        <v>0.181515866</v>
      </c>
      <c r="AE42" s="49">
        <f t="shared" si="160"/>
        <v>0.181515866</v>
      </c>
    </row>
    <row r="43">
      <c r="A43" s="47" t="s">
        <v>48</v>
      </c>
      <c r="B43" s="34" t="s">
        <v>152</v>
      </c>
      <c r="C43" s="34" t="s">
        <v>153</v>
      </c>
      <c r="D43" s="48">
        <f>AVERAGE('Human Evaluation (Mark)'!E42 - AVERAGE('Human Evaluation (Mark)'!E$2:E$241, 'Pilot Study (Mark)'!E$2:E$21),'Human Evaluation (Brian)'!E42 - AVERAGE('Human Evaluation (Brian)'!E$2:E$241, , 'Pilot Study (Brian)'!E$2:E$21), 'Human Evaluation (Cynthia)'!E42 - AVERAGE('Human Evaluation (Cynthia)'!E$2:E$241, , 'Pilot Study (Cynthia)'!E$2:E$21))</f>
        <v>-0.1876363101</v>
      </c>
      <c r="E43" s="48">
        <f>AVERAGE('Human Evaluation (Mark)'!F42 - AVERAGE('Human Evaluation (Mark)'!F$2:F$241, 'Pilot Study (Mark)'!F$2:F$21),'Human Evaluation (Brian)'!F42 - AVERAGE('Human Evaluation (Brian)'!F$2:F$241, , 'Pilot Study (Brian)'!F$2:F$21), 'Human Evaluation (Cynthia)'!F42 - AVERAGE('Human Evaluation (Cynthia)'!F$2:F$241, , 'Pilot Study (Cynthia)'!F$2:F$21))</f>
        <v>-0.2771195599</v>
      </c>
      <c r="F43" s="48">
        <f>AVERAGE('Human Evaluation (Mark)'!G42 - AVERAGE('Human Evaluation (Mark)'!G$2:G$241, 'Pilot Study (Mark)'!G$2:G$21),'Human Evaluation (Brian)'!G42 - AVERAGE('Human Evaluation (Brian)'!G$2:G$241, , 'Pilot Study (Brian)'!G$2:G$21), 'Human Evaluation (Cynthia)'!G42 - AVERAGE('Human Evaluation (Cynthia)'!G$2:G$241, , 'Pilot Study (Cynthia)'!G$2:G$21))</f>
        <v>0.05622850968</v>
      </c>
      <c r="G43" s="48">
        <f>AVERAGE('Human Evaluation (Mark)'!H42 - AVERAGE('Human Evaluation (Mark)'!H$2:H$241, 'Pilot Study (Mark)'!H$2:H$21),'Human Evaluation (Brian)'!H42 - AVERAGE('Human Evaluation (Brian)'!H$2:H$241, , 'Pilot Study (Brian)'!H$2:H$21), 'Human Evaluation (Cynthia)'!H42 - AVERAGE('Human Evaluation (Cynthia)'!H$2:H$241, , 'Pilot Study (Cynthia)'!H$2:H$21))</f>
        <v>0.181515866</v>
      </c>
      <c r="I43" s="34" t="s">
        <v>314</v>
      </c>
      <c r="J43" s="49">
        <f t="shared" ref="J43:M43" si="161">INDEX($D$3:$D$422, MATCH(J$2 &amp; $I43, $A$3:$A$422 &amp; $B$3:$B$422, 0))</f>
        <v>0.1456970233</v>
      </c>
      <c r="K43" s="49">
        <f t="shared" si="161"/>
        <v>0.1456970233</v>
      </c>
      <c r="L43" s="49">
        <f t="shared" si="161"/>
        <v>0.1456970233</v>
      </c>
      <c r="M43" s="49">
        <f t="shared" si="161"/>
        <v>0.1456970233</v>
      </c>
      <c r="O43" s="34" t="s">
        <v>314</v>
      </c>
      <c r="P43" s="49">
        <f t="shared" ref="P43:S43" si="162">INDEX($E$3:$E$422, MATCH(P$2 &amp; $I43, $A$3:$A$422 &amp; $B$3:$B$422, 0))</f>
        <v>0.05621377346</v>
      </c>
      <c r="Q43" s="49">
        <f t="shared" si="162"/>
        <v>0.05621377346</v>
      </c>
      <c r="R43" s="49">
        <f t="shared" si="162"/>
        <v>0.05621377346</v>
      </c>
      <c r="S43" s="49">
        <f t="shared" si="162"/>
        <v>0.05621377346</v>
      </c>
      <c r="U43" s="34" t="s">
        <v>314</v>
      </c>
      <c r="V43" s="49">
        <f t="shared" ref="V43:Y43" si="163">INDEX($F$3:$F$422, MATCH(V$2 &amp; $I43, $A$3:$A$422 &amp; $B$3:$B$422, 0))</f>
        <v>0.05622850968</v>
      </c>
      <c r="W43" s="49">
        <f t="shared" si="163"/>
        <v>0.05622850968</v>
      </c>
      <c r="X43" s="49">
        <f t="shared" si="163"/>
        <v>-0.2771048237</v>
      </c>
      <c r="Y43" s="49">
        <f t="shared" si="163"/>
        <v>-0.2771048237</v>
      </c>
      <c r="AA43" s="34" t="s">
        <v>314</v>
      </c>
      <c r="AB43" s="49">
        <f t="shared" ref="AB43:AE43" si="164">INDEX($G$3:$G$422, MATCH(AB$2 &amp; $I43, $A$3:$A$422 &amp; $B$3:$B$422, 0))</f>
        <v>0.181515866</v>
      </c>
      <c r="AC43" s="49">
        <f t="shared" si="164"/>
        <v>-0.1518174673</v>
      </c>
      <c r="AD43" s="49">
        <f t="shared" si="164"/>
        <v>0.181515866</v>
      </c>
      <c r="AE43" s="49">
        <f t="shared" si="164"/>
        <v>0.181515866</v>
      </c>
    </row>
    <row r="44">
      <c r="A44" s="47" t="s">
        <v>52</v>
      </c>
      <c r="B44" s="34" t="s">
        <v>152</v>
      </c>
      <c r="C44" s="34" t="s">
        <v>154</v>
      </c>
      <c r="D44" s="48">
        <f>AVERAGE('Human Evaluation (Mark)'!E43 - AVERAGE('Human Evaluation (Mark)'!E$2:E$241, 'Pilot Study (Mark)'!E$2:E$21),'Human Evaluation (Brian)'!E43 - AVERAGE('Human Evaluation (Brian)'!E$2:E$241, , 'Pilot Study (Brian)'!E$2:E$21), 'Human Evaluation (Cynthia)'!E43 - AVERAGE('Human Evaluation (Cynthia)'!E$2:E$241, , 'Pilot Study (Cynthia)'!E$2:E$21))</f>
        <v>-0.1876363101</v>
      </c>
      <c r="E44" s="48">
        <f>AVERAGE('Human Evaluation (Mark)'!F43 - AVERAGE('Human Evaluation (Mark)'!F$2:F$241, 'Pilot Study (Mark)'!F$2:F$21),'Human Evaluation (Brian)'!F43 - AVERAGE('Human Evaluation (Brian)'!F$2:F$241, , 'Pilot Study (Brian)'!F$2:F$21), 'Human Evaluation (Cynthia)'!F43 - AVERAGE('Human Evaluation (Cynthia)'!F$2:F$241, , 'Pilot Study (Cynthia)'!F$2:F$21))</f>
        <v>-0.2771195599</v>
      </c>
      <c r="F44" s="48">
        <f>AVERAGE('Human Evaluation (Mark)'!G43 - AVERAGE('Human Evaluation (Mark)'!G$2:G$241, 'Pilot Study (Mark)'!G$2:G$21),'Human Evaluation (Brian)'!G43 - AVERAGE('Human Evaluation (Brian)'!G$2:G$241, , 'Pilot Study (Brian)'!G$2:G$21), 'Human Evaluation (Cynthia)'!G43 - AVERAGE('Human Evaluation (Cynthia)'!G$2:G$241, , 'Pilot Study (Cynthia)'!G$2:G$21))</f>
        <v>0.05622850968</v>
      </c>
      <c r="G44" s="48">
        <f>AVERAGE('Human Evaluation (Mark)'!H43 - AVERAGE('Human Evaluation (Mark)'!H$2:H$241, 'Pilot Study (Mark)'!H$2:H$21),'Human Evaluation (Brian)'!H43 - AVERAGE('Human Evaluation (Brian)'!H$2:H$241, , 'Pilot Study (Brian)'!H$2:H$21), 'Human Evaluation (Cynthia)'!H43 - AVERAGE('Human Evaluation (Cynthia)'!H$2:H$241, , 'Pilot Study (Cynthia)'!H$2:H$21))</f>
        <v>0.181515866</v>
      </c>
      <c r="I44" s="34" t="s">
        <v>319</v>
      </c>
      <c r="J44" s="49">
        <f t="shared" ref="J44:M44" si="165">INDEX($D$3:$D$422, MATCH(J$2 &amp; $I44, $A$3:$A$422 &amp; $B$3:$B$422, 0))</f>
        <v>0.1456970233</v>
      </c>
      <c r="K44" s="49">
        <f t="shared" si="165"/>
        <v>0.1456970233</v>
      </c>
      <c r="L44" s="49">
        <f t="shared" si="165"/>
        <v>0.1456970233</v>
      </c>
      <c r="M44" s="49">
        <f t="shared" si="165"/>
        <v>0.1456970233</v>
      </c>
      <c r="O44" s="34" t="s">
        <v>319</v>
      </c>
      <c r="P44" s="49">
        <f t="shared" ref="P44:S44" si="166">INDEX($E$3:$E$422, MATCH(P$2 &amp; $I44, $A$3:$A$422 &amp; $B$3:$B$422, 0))</f>
        <v>0.05621377346</v>
      </c>
      <c r="Q44" s="49">
        <f t="shared" si="166"/>
        <v>0.05621377346</v>
      </c>
      <c r="R44" s="49">
        <f t="shared" si="166"/>
        <v>0.05621377346</v>
      </c>
      <c r="S44" s="49">
        <f t="shared" si="166"/>
        <v>0.05621377346</v>
      </c>
      <c r="U44" s="34" t="s">
        <v>319</v>
      </c>
      <c r="V44" s="49">
        <f t="shared" ref="V44:Y44" si="167">INDEX($F$3:$F$422, MATCH(V$2 &amp; $I44, $A$3:$A$422 &amp; $B$3:$B$422, 0))</f>
        <v>-0.2771048237</v>
      </c>
      <c r="W44" s="49">
        <f t="shared" si="167"/>
        <v>0.05622850968</v>
      </c>
      <c r="X44" s="49">
        <f t="shared" si="167"/>
        <v>0.05622850968</v>
      </c>
      <c r="Y44" s="49">
        <f t="shared" si="167"/>
        <v>0.05622850968</v>
      </c>
      <c r="AA44" s="34" t="s">
        <v>319</v>
      </c>
      <c r="AB44" s="49">
        <f t="shared" ref="AB44:AE44" si="168">INDEX($G$3:$G$422, MATCH(AB$2 &amp; $I44, $A$3:$A$422 &amp; $B$3:$B$422, 0))</f>
        <v>0.181515866</v>
      </c>
      <c r="AC44" s="49">
        <f t="shared" si="168"/>
        <v>0.181515866</v>
      </c>
      <c r="AD44" s="49">
        <f t="shared" si="168"/>
        <v>0.181515866</v>
      </c>
      <c r="AE44" s="49">
        <f t="shared" si="168"/>
        <v>-1.151817467</v>
      </c>
    </row>
    <row r="45">
      <c r="A45" s="47" t="s">
        <v>54</v>
      </c>
      <c r="B45" s="34" t="s">
        <v>152</v>
      </c>
      <c r="C45" s="34" t="s">
        <v>154</v>
      </c>
      <c r="D45" s="48">
        <f>AVERAGE('Human Evaluation (Mark)'!E44 - AVERAGE('Human Evaluation (Mark)'!E$2:E$241, 'Pilot Study (Mark)'!E$2:E$21),'Human Evaluation (Brian)'!E44 - AVERAGE('Human Evaluation (Brian)'!E$2:E$241, , 'Pilot Study (Brian)'!E$2:E$21), 'Human Evaluation (Cynthia)'!E44 - AVERAGE('Human Evaluation (Cynthia)'!E$2:E$241, , 'Pilot Study (Cynthia)'!E$2:E$21))</f>
        <v>-0.1876363101</v>
      </c>
      <c r="E45" s="48">
        <f>AVERAGE('Human Evaluation (Mark)'!F44 - AVERAGE('Human Evaluation (Mark)'!F$2:F$241, 'Pilot Study (Mark)'!F$2:F$21),'Human Evaluation (Brian)'!F44 - AVERAGE('Human Evaluation (Brian)'!F$2:F$241, , 'Pilot Study (Brian)'!F$2:F$21), 'Human Evaluation (Cynthia)'!F44 - AVERAGE('Human Evaluation (Cynthia)'!F$2:F$241, , 'Pilot Study (Cynthia)'!F$2:F$21))</f>
        <v>-0.2771195599</v>
      </c>
      <c r="F45" s="48">
        <f>AVERAGE('Human Evaluation (Mark)'!G44 - AVERAGE('Human Evaluation (Mark)'!G$2:G$241, 'Pilot Study (Mark)'!G$2:G$21),'Human Evaluation (Brian)'!G44 - AVERAGE('Human Evaluation (Brian)'!G$2:G$241, , 'Pilot Study (Brian)'!G$2:G$21), 'Human Evaluation (Cynthia)'!G44 - AVERAGE('Human Evaluation (Cynthia)'!G$2:G$241, , 'Pilot Study (Cynthia)'!G$2:G$21))</f>
        <v>0.05622850968</v>
      </c>
      <c r="G45" s="48">
        <f>AVERAGE('Human Evaluation (Mark)'!H44 - AVERAGE('Human Evaluation (Mark)'!H$2:H$241, 'Pilot Study (Mark)'!H$2:H$21),'Human Evaluation (Brian)'!H44 - AVERAGE('Human Evaluation (Brian)'!H$2:H$241, , 'Pilot Study (Brian)'!H$2:H$21), 'Human Evaluation (Cynthia)'!H44 - AVERAGE('Human Evaluation (Cynthia)'!H$2:H$241, , 'Pilot Study (Cynthia)'!H$2:H$21))</f>
        <v>0.181515866</v>
      </c>
      <c r="I45" s="34" t="s">
        <v>325</v>
      </c>
      <c r="J45" s="49">
        <f t="shared" ref="J45:M45" si="169">INDEX($D$3:$D$422, MATCH(J$2 &amp; $I45, $A$3:$A$422 &amp; $B$3:$B$422, 0))</f>
        <v>0.1456970233</v>
      </c>
      <c r="K45" s="49">
        <f t="shared" si="169"/>
        <v>0.1456970233</v>
      </c>
      <c r="L45" s="49">
        <f t="shared" si="169"/>
        <v>0.1456970233</v>
      </c>
      <c r="M45" s="49">
        <f t="shared" si="169"/>
        <v>0.1456970233</v>
      </c>
      <c r="O45" s="34" t="s">
        <v>325</v>
      </c>
      <c r="P45" s="49">
        <f t="shared" ref="P45:S45" si="170">INDEX($E$3:$E$422, MATCH(P$2 &amp; $I45, $A$3:$A$422 &amp; $B$3:$B$422, 0))</f>
        <v>0.05621377346</v>
      </c>
      <c r="Q45" s="49">
        <f t="shared" si="170"/>
        <v>0.05621377346</v>
      </c>
      <c r="R45" s="49">
        <f t="shared" si="170"/>
        <v>0.05621377346</v>
      </c>
      <c r="S45" s="49">
        <f t="shared" si="170"/>
        <v>0.05621377346</v>
      </c>
      <c r="U45" s="34" t="s">
        <v>325</v>
      </c>
      <c r="V45" s="49">
        <f t="shared" ref="V45:Y45" si="171">INDEX($F$3:$F$422, MATCH(V$2 &amp; $I45, $A$3:$A$422 &amp; $B$3:$B$422, 0))</f>
        <v>0.05622850968</v>
      </c>
      <c r="W45" s="49">
        <f t="shared" si="171"/>
        <v>0.05622850968</v>
      </c>
      <c r="X45" s="49">
        <f t="shared" si="171"/>
        <v>0.05622850968</v>
      </c>
      <c r="Y45" s="49">
        <f t="shared" si="171"/>
        <v>0.05622850968</v>
      </c>
      <c r="AA45" s="34" t="s">
        <v>325</v>
      </c>
      <c r="AB45" s="49">
        <f t="shared" ref="AB45:AE45" si="172">INDEX($G$3:$G$422, MATCH(AB$2 &amp; $I45, $A$3:$A$422 &amp; $B$3:$B$422, 0))</f>
        <v>0.181515866</v>
      </c>
      <c r="AC45" s="49">
        <f t="shared" si="172"/>
        <v>0.181515866</v>
      </c>
      <c r="AD45" s="49">
        <f t="shared" si="172"/>
        <v>0.181515866</v>
      </c>
      <c r="AE45" s="49">
        <f t="shared" si="172"/>
        <v>0.181515866</v>
      </c>
    </row>
    <row r="46">
      <c r="A46" s="47" t="s">
        <v>58</v>
      </c>
      <c r="B46" s="34" t="s">
        <v>152</v>
      </c>
      <c r="C46" s="34" t="s">
        <v>155</v>
      </c>
      <c r="D46" s="48">
        <f>AVERAGE('Human Evaluation (Mark)'!E45 - AVERAGE('Human Evaluation (Mark)'!E$2:E$241, 'Pilot Study (Mark)'!E$2:E$21),'Human Evaluation (Brian)'!E45 - AVERAGE('Human Evaluation (Brian)'!E$2:E$241, , 'Pilot Study (Brian)'!E$2:E$21), 'Human Evaluation (Cynthia)'!E45 - AVERAGE('Human Evaluation (Cynthia)'!E$2:E$241, , 'Pilot Study (Cynthia)'!E$2:E$21))</f>
        <v>0.1456970233</v>
      </c>
      <c r="E46" s="48">
        <f>AVERAGE('Human Evaluation (Mark)'!F45 - AVERAGE('Human Evaluation (Mark)'!F$2:F$241, 'Pilot Study (Mark)'!F$2:F$21),'Human Evaluation (Brian)'!F45 - AVERAGE('Human Evaluation (Brian)'!F$2:F$241, , 'Pilot Study (Brian)'!F$2:F$21), 'Human Evaluation (Cynthia)'!F45 - AVERAGE('Human Evaluation (Cynthia)'!F$2:F$241, , 'Pilot Study (Cynthia)'!F$2:F$21))</f>
        <v>0.05621377346</v>
      </c>
      <c r="F46" s="48">
        <f>AVERAGE('Human Evaluation (Mark)'!G45 - AVERAGE('Human Evaluation (Mark)'!G$2:G$241, 'Pilot Study (Mark)'!G$2:G$21),'Human Evaluation (Brian)'!G45 - AVERAGE('Human Evaluation (Brian)'!G$2:G$241, , 'Pilot Study (Brian)'!G$2:G$21), 'Human Evaluation (Cynthia)'!G45 - AVERAGE('Human Evaluation (Cynthia)'!G$2:G$241, , 'Pilot Study (Cynthia)'!G$2:G$21))</f>
        <v>-0.2771048237</v>
      </c>
      <c r="G46" s="48">
        <f>AVERAGE('Human Evaluation (Mark)'!H45 - AVERAGE('Human Evaluation (Mark)'!H$2:H$241, 'Pilot Study (Mark)'!H$2:H$21),'Human Evaluation (Brian)'!H45 - AVERAGE('Human Evaluation (Brian)'!H$2:H$241, , 'Pilot Study (Brian)'!H$2:H$21), 'Human Evaluation (Cynthia)'!H45 - AVERAGE('Human Evaluation (Cynthia)'!H$2:H$241, , 'Pilot Study (Cynthia)'!H$2:H$21))</f>
        <v>0.181515866</v>
      </c>
      <c r="I46" s="34" t="s">
        <v>330</v>
      </c>
      <c r="J46" s="49">
        <f t="shared" ref="J46:M46" si="173">INDEX($D$3:$D$422, MATCH(J$2 &amp; $I46, $A$3:$A$422 &amp; $B$3:$B$422, 0))</f>
        <v>0.1456970233</v>
      </c>
      <c r="K46" s="49">
        <f t="shared" si="173"/>
        <v>0.1456970233</v>
      </c>
      <c r="L46" s="49">
        <f t="shared" si="173"/>
        <v>0.1456970233</v>
      </c>
      <c r="M46" s="49">
        <f t="shared" si="173"/>
        <v>0.1456970233</v>
      </c>
      <c r="O46" s="34" t="s">
        <v>330</v>
      </c>
      <c r="P46" s="49">
        <f t="shared" ref="P46:S46" si="174">INDEX($E$3:$E$422, MATCH(P$2 &amp; $I46, $A$3:$A$422 &amp; $B$3:$B$422, 0))</f>
        <v>0.05621377346</v>
      </c>
      <c r="Q46" s="49">
        <f t="shared" si="174"/>
        <v>0.05621377346</v>
      </c>
      <c r="R46" s="49">
        <f t="shared" si="174"/>
        <v>0.05621377346</v>
      </c>
      <c r="S46" s="49">
        <f t="shared" si="174"/>
        <v>0.05621377346</v>
      </c>
      <c r="U46" s="34" t="s">
        <v>330</v>
      </c>
      <c r="V46" s="49">
        <f t="shared" ref="V46:Y46" si="175">INDEX($F$3:$F$422, MATCH(V$2 &amp; $I46, $A$3:$A$422 &amp; $B$3:$B$422, 0))</f>
        <v>0.05622850968</v>
      </c>
      <c r="W46" s="49">
        <f t="shared" si="175"/>
        <v>0.05622850968</v>
      </c>
      <c r="X46" s="49">
        <f t="shared" si="175"/>
        <v>0.05622850968</v>
      </c>
      <c r="Y46" s="49">
        <f t="shared" si="175"/>
        <v>0.05622850968</v>
      </c>
      <c r="AA46" s="34" t="s">
        <v>330</v>
      </c>
      <c r="AB46" s="49">
        <f t="shared" ref="AB46:AE46" si="176">INDEX($G$3:$G$422, MATCH(AB$2 &amp; $I46, $A$3:$A$422 &amp; $B$3:$B$422, 0))</f>
        <v>0.181515866</v>
      </c>
      <c r="AC46" s="49">
        <f t="shared" si="176"/>
        <v>0.181515866</v>
      </c>
      <c r="AD46" s="49">
        <f t="shared" si="176"/>
        <v>0.181515866</v>
      </c>
      <c r="AE46" s="49">
        <f t="shared" si="176"/>
        <v>0.181515866</v>
      </c>
    </row>
    <row r="47">
      <c r="A47" s="47" t="s">
        <v>48</v>
      </c>
      <c r="B47" s="34" t="s">
        <v>156</v>
      </c>
      <c r="C47" s="34" t="s">
        <v>157</v>
      </c>
      <c r="D47" s="48">
        <f>AVERAGE('Human Evaluation (Mark)'!E46 - AVERAGE('Human Evaluation (Mark)'!E$2:E$241, 'Pilot Study (Mark)'!E$2:E$21),'Human Evaluation (Brian)'!E46 - AVERAGE('Human Evaluation (Brian)'!E$2:E$241, , 'Pilot Study (Brian)'!E$2:E$21), 'Human Evaluation (Cynthia)'!E46 - AVERAGE('Human Evaluation (Cynthia)'!E$2:E$241, , 'Pilot Study (Cynthia)'!E$2:E$21))</f>
        <v>-0.8543029767</v>
      </c>
      <c r="E47" s="48">
        <f>AVERAGE('Human Evaluation (Mark)'!F46 - AVERAGE('Human Evaluation (Mark)'!F$2:F$241, 'Pilot Study (Mark)'!F$2:F$21),'Human Evaluation (Brian)'!F46 - AVERAGE('Human Evaluation (Brian)'!F$2:F$241, , 'Pilot Study (Brian)'!F$2:F$21), 'Human Evaluation (Cynthia)'!F46 - AVERAGE('Human Evaluation (Cynthia)'!F$2:F$241, , 'Pilot Study (Cynthia)'!F$2:F$21))</f>
        <v>-0.2771195599</v>
      </c>
      <c r="F47" s="48">
        <f>AVERAGE('Human Evaluation (Mark)'!G46 - AVERAGE('Human Evaluation (Mark)'!G$2:G$241, 'Pilot Study (Mark)'!G$2:G$21),'Human Evaluation (Brian)'!G46 - AVERAGE('Human Evaluation (Brian)'!G$2:G$241, , 'Pilot Study (Brian)'!G$2:G$21), 'Human Evaluation (Cynthia)'!G46 - AVERAGE('Human Evaluation (Cynthia)'!G$2:G$241, , 'Pilot Study (Cynthia)'!G$2:G$21))</f>
        <v>0.05622850968</v>
      </c>
      <c r="G47" s="48">
        <f>AVERAGE('Human Evaluation (Mark)'!H46 - AVERAGE('Human Evaluation (Mark)'!H$2:H$241, 'Pilot Study (Mark)'!H$2:H$21),'Human Evaluation (Brian)'!H46 - AVERAGE('Human Evaluation (Brian)'!H$2:H$241, , 'Pilot Study (Brian)'!H$2:H$21), 'Human Evaluation (Cynthia)'!H46 - AVERAGE('Human Evaluation (Cynthia)'!H$2:H$241, , 'Pilot Study (Cynthia)'!H$2:H$21))</f>
        <v>0.181515866</v>
      </c>
      <c r="I47" s="34" t="s">
        <v>335</v>
      </c>
      <c r="J47" s="49">
        <f t="shared" ref="J47:M47" si="177">INDEX($D$3:$D$422, MATCH(J$2 &amp; $I47, $A$3:$A$422 &amp; $B$3:$B$422, 0))</f>
        <v>0.1456970233</v>
      </c>
      <c r="K47" s="49">
        <f t="shared" si="177"/>
        <v>0.1456970233</v>
      </c>
      <c r="L47" s="49">
        <f t="shared" si="177"/>
        <v>0.1456970233</v>
      </c>
      <c r="M47" s="49">
        <f t="shared" si="177"/>
        <v>0.1456970233</v>
      </c>
      <c r="O47" s="34" t="s">
        <v>335</v>
      </c>
      <c r="P47" s="49">
        <f t="shared" ref="P47:S47" si="178">INDEX($E$3:$E$422, MATCH(P$2 &amp; $I47, $A$3:$A$422 &amp; $B$3:$B$422, 0))</f>
        <v>0.05621377346</v>
      </c>
      <c r="Q47" s="49">
        <f t="shared" si="178"/>
        <v>0.05621377346</v>
      </c>
      <c r="R47" s="49">
        <f t="shared" si="178"/>
        <v>0.05621377346</v>
      </c>
      <c r="S47" s="49">
        <f t="shared" si="178"/>
        <v>0.05621377346</v>
      </c>
      <c r="U47" s="34" t="s">
        <v>335</v>
      </c>
      <c r="V47" s="49">
        <f t="shared" ref="V47:Y47" si="179">INDEX($F$3:$F$422, MATCH(V$2 &amp; $I47, $A$3:$A$422 &amp; $B$3:$B$422, 0))</f>
        <v>0.05622850968</v>
      </c>
      <c r="W47" s="49">
        <f t="shared" si="179"/>
        <v>0.05622850968</v>
      </c>
      <c r="X47" s="49">
        <f t="shared" si="179"/>
        <v>0.05622850968</v>
      </c>
      <c r="Y47" s="49">
        <f t="shared" si="179"/>
        <v>0.05622850968</v>
      </c>
      <c r="AA47" s="34" t="s">
        <v>335</v>
      </c>
      <c r="AB47" s="49">
        <f t="shared" ref="AB47:AE47" si="180">INDEX($G$3:$G$422, MATCH(AB$2 &amp; $I47, $A$3:$A$422 &amp; $B$3:$B$422, 0))</f>
        <v>0.181515866</v>
      </c>
      <c r="AC47" s="49">
        <f t="shared" si="180"/>
        <v>0.181515866</v>
      </c>
      <c r="AD47" s="49">
        <f t="shared" si="180"/>
        <v>0.181515866</v>
      </c>
      <c r="AE47" s="49">
        <f t="shared" si="180"/>
        <v>0.181515866</v>
      </c>
    </row>
    <row r="48">
      <c r="A48" s="47" t="s">
        <v>52</v>
      </c>
      <c r="B48" s="34" t="s">
        <v>156</v>
      </c>
      <c r="C48" s="34" t="s">
        <v>159</v>
      </c>
      <c r="D48" s="48">
        <f>AVERAGE('Human Evaluation (Mark)'!E47 - AVERAGE('Human Evaluation (Mark)'!E$2:E$241, 'Pilot Study (Mark)'!E$2:E$21),'Human Evaluation (Brian)'!E47 - AVERAGE('Human Evaluation (Brian)'!E$2:E$241, , 'Pilot Study (Brian)'!E$2:E$21), 'Human Evaluation (Cynthia)'!E47 - AVERAGE('Human Evaluation (Cynthia)'!E$2:E$241, , 'Pilot Study (Cynthia)'!E$2:E$21))</f>
        <v>0.1456970233</v>
      </c>
      <c r="E48" s="48">
        <f>AVERAGE('Human Evaluation (Mark)'!F47 - AVERAGE('Human Evaluation (Mark)'!F$2:F$241, 'Pilot Study (Mark)'!F$2:F$21),'Human Evaluation (Brian)'!F47 - AVERAGE('Human Evaluation (Brian)'!F$2:F$241, , 'Pilot Study (Brian)'!F$2:F$21), 'Human Evaluation (Cynthia)'!F47 - AVERAGE('Human Evaluation (Cynthia)'!F$2:F$241, , 'Pilot Study (Cynthia)'!F$2:F$21))</f>
        <v>0.05621377346</v>
      </c>
      <c r="F48" s="48">
        <f>AVERAGE('Human Evaluation (Mark)'!G47 - AVERAGE('Human Evaluation (Mark)'!G$2:G$241, 'Pilot Study (Mark)'!G$2:G$21),'Human Evaluation (Brian)'!G47 - AVERAGE('Human Evaluation (Brian)'!G$2:G$241, , 'Pilot Study (Brian)'!G$2:G$21), 'Human Evaluation (Cynthia)'!G47 - AVERAGE('Human Evaluation (Cynthia)'!G$2:G$241, , 'Pilot Study (Cynthia)'!G$2:G$21))</f>
        <v>0.05622850968</v>
      </c>
      <c r="G48" s="48">
        <f>AVERAGE('Human Evaluation (Mark)'!H47 - AVERAGE('Human Evaluation (Mark)'!H$2:H$241, 'Pilot Study (Mark)'!H$2:H$21),'Human Evaluation (Brian)'!H47 - AVERAGE('Human Evaluation (Brian)'!H$2:H$241, , 'Pilot Study (Brian)'!H$2:H$21), 'Human Evaluation (Cynthia)'!H47 - AVERAGE('Human Evaluation (Cynthia)'!H$2:H$241, , 'Pilot Study (Cynthia)'!H$2:H$21))</f>
        <v>0.181515866</v>
      </c>
      <c r="I48" s="34" t="s">
        <v>340</v>
      </c>
      <c r="J48" s="49">
        <f t="shared" ref="J48:M48" si="181">INDEX($D$3:$D$422, MATCH(J$2 &amp; $I48, $A$3:$A$422 &amp; $B$3:$B$422, 0))</f>
        <v>0.1456970233</v>
      </c>
      <c r="K48" s="49">
        <f t="shared" si="181"/>
        <v>0.1456970233</v>
      </c>
      <c r="L48" s="49">
        <f t="shared" si="181"/>
        <v>0.1456970233</v>
      </c>
      <c r="M48" s="49">
        <f t="shared" si="181"/>
        <v>0.1456970233</v>
      </c>
      <c r="O48" s="34" t="s">
        <v>340</v>
      </c>
      <c r="P48" s="49">
        <f t="shared" ref="P48:S48" si="182">INDEX($E$3:$E$422, MATCH(P$2 &amp; $I48, $A$3:$A$422 &amp; $B$3:$B$422, 0))</f>
        <v>0.05621377346</v>
      </c>
      <c r="Q48" s="49">
        <f t="shared" si="182"/>
        <v>0.05621377346</v>
      </c>
      <c r="R48" s="49">
        <f t="shared" si="182"/>
        <v>0.05621377346</v>
      </c>
      <c r="S48" s="49">
        <f t="shared" si="182"/>
        <v>0.05621377346</v>
      </c>
      <c r="U48" s="34" t="s">
        <v>340</v>
      </c>
      <c r="V48" s="49">
        <f t="shared" ref="V48:Y48" si="183">INDEX($F$3:$F$422, MATCH(V$2 &amp; $I48, $A$3:$A$422 &amp; $B$3:$B$422, 0))</f>
        <v>0.05622850968</v>
      </c>
      <c r="W48" s="49">
        <f t="shared" si="183"/>
        <v>0.05622850968</v>
      </c>
      <c r="X48" s="49">
        <f t="shared" si="183"/>
        <v>0.05622850968</v>
      </c>
      <c r="Y48" s="49">
        <f t="shared" si="183"/>
        <v>0.05622850968</v>
      </c>
      <c r="AA48" s="34" t="s">
        <v>340</v>
      </c>
      <c r="AB48" s="49">
        <f t="shared" ref="AB48:AE48" si="184">INDEX($G$3:$G$422, MATCH(AB$2 &amp; $I48, $A$3:$A$422 &amp; $B$3:$B$422, 0))</f>
        <v>0.181515866</v>
      </c>
      <c r="AC48" s="49">
        <f t="shared" si="184"/>
        <v>0.181515866</v>
      </c>
      <c r="AD48" s="49">
        <f t="shared" si="184"/>
        <v>0.181515866</v>
      </c>
      <c r="AE48" s="49">
        <f t="shared" si="184"/>
        <v>-0.818484134</v>
      </c>
    </row>
    <row r="49">
      <c r="A49" s="47" t="s">
        <v>54</v>
      </c>
      <c r="B49" s="34" t="s">
        <v>156</v>
      </c>
      <c r="C49" s="34" t="s">
        <v>160</v>
      </c>
      <c r="D49" s="48">
        <f>AVERAGE('Human Evaluation (Mark)'!E48 - AVERAGE('Human Evaluation (Mark)'!E$2:E$241, 'Pilot Study (Mark)'!E$2:E$21),'Human Evaluation (Brian)'!E48 - AVERAGE('Human Evaluation (Brian)'!E$2:E$241, , 'Pilot Study (Brian)'!E$2:E$21), 'Human Evaluation (Cynthia)'!E48 - AVERAGE('Human Evaluation (Cynthia)'!E$2:E$241, , 'Pilot Study (Cynthia)'!E$2:E$21))</f>
        <v>0.1456970233</v>
      </c>
      <c r="E49" s="48">
        <f>AVERAGE('Human Evaluation (Mark)'!F48 - AVERAGE('Human Evaluation (Mark)'!F$2:F$241, 'Pilot Study (Mark)'!F$2:F$21),'Human Evaluation (Brian)'!F48 - AVERAGE('Human Evaluation (Brian)'!F$2:F$241, , 'Pilot Study (Brian)'!F$2:F$21), 'Human Evaluation (Cynthia)'!F48 - AVERAGE('Human Evaluation (Cynthia)'!F$2:F$241, , 'Pilot Study (Cynthia)'!F$2:F$21))</f>
        <v>0.05621377346</v>
      </c>
      <c r="F49" s="48">
        <f>AVERAGE('Human Evaluation (Mark)'!G48 - AVERAGE('Human Evaluation (Mark)'!G$2:G$241, 'Pilot Study (Mark)'!G$2:G$21),'Human Evaluation (Brian)'!G48 - AVERAGE('Human Evaluation (Brian)'!G$2:G$241, , 'Pilot Study (Brian)'!G$2:G$21), 'Human Evaluation (Cynthia)'!G48 - AVERAGE('Human Evaluation (Cynthia)'!G$2:G$241, , 'Pilot Study (Cynthia)'!G$2:G$21))</f>
        <v>0.05622850968</v>
      </c>
      <c r="G49" s="48">
        <f>AVERAGE('Human Evaluation (Mark)'!H48 - AVERAGE('Human Evaluation (Mark)'!H$2:H$241, 'Pilot Study (Mark)'!H$2:H$21),'Human Evaluation (Brian)'!H48 - AVERAGE('Human Evaluation (Brian)'!H$2:H$241, , 'Pilot Study (Brian)'!H$2:H$21), 'Human Evaluation (Cynthia)'!H48 - AVERAGE('Human Evaluation (Cynthia)'!H$2:H$241, , 'Pilot Study (Cynthia)'!H$2:H$21))</f>
        <v>0.181515866</v>
      </c>
      <c r="I49" s="34" t="s">
        <v>345</v>
      </c>
      <c r="J49" s="49">
        <f t="shared" ref="J49:M49" si="185">INDEX($D$3:$D$422, MATCH(J$2 &amp; $I49, $A$3:$A$422 &amp; $B$3:$B$422, 0))</f>
        <v>0.1456970233</v>
      </c>
      <c r="K49" s="49">
        <f t="shared" si="185"/>
        <v>0.1456970233</v>
      </c>
      <c r="L49" s="49">
        <f t="shared" si="185"/>
        <v>0.1456970233</v>
      </c>
      <c r="M49" s="49">
        <f t="shared" si="185"/>
        <v>0.1456970233</v>
      </c>
      <c r="O49" s="34" t="s">
        <v>345</v>
      </c>
      <c r="P49" s="49">
        <f t="shared" ref="P49:S49" si="186">INDEX($E$3:$E$422, MATCH(P$2 &amp; $I49, $A$3:$A$422 &amp; $B$3:$B$422, 0))</f>
        <v>-0.2771195599</v>
      </c>
      <c r="Q49" s="49">
        <f t="shared" si="186"/>
        <v>0.05621377346</v>
      </c>
      <c r="R49" s="49">
        <f t="shared" si="186"/>
        <v>0.05621377346</v>
      </c>
      <c r="S49" s="49">
        <f t="shared" si="186"/>
        <v>0.05621377346</v>
      </c>
      <c r="U49" s="34" t="s">
        <v>345</v>
      </c>
      <c r="V49" s="49">
        <f t="shared" ref="V49:Y49" si="187">INDEX($F$3:$F$422, MATCH(V$2 &amp; $I49, $A$3:$A$422 &amp; $B$3:$B$422, 0))</f>
        <v>0.05622850968</v>
      </c>
      <c r="W49" s="49">
        <f t="shared" si="187"/>
        <v>0.05622850968</v>
      </c>
      <c r="X49" s="49">
        <f t="shared" si="187"/>
        <v>0.05622850968</v>
      </c>
      <c r="Y49" s="49">
        <f t="shared" si="187"/>
        <v>0.05622850968</v>
      </c>
      <c r="AA49" s="34" t="s">
        <v>345</v>
      </c>
      <c r="AB49" s="49">
        <f t="shared" ref="AB49:AE49" si="188">INDEX($G$3:$G$422, MATCH(AB$2 &amp; $I49, $A$3:$A$422 &amp; $B$3:$B$422, 0))</f>
        <v>0.181515866</v>
      </c>
      <c r="AC49" s="49">
        <f t="shared" si="188"/>
        <v>0.181515866</v>
      </c>
      <c r="AD49" s="49">
        <f t="shared" si="188"/>
        <v>0.181515866</v>
      </c>
      <c r="AE49" s="49">
        <f t="shared" si="188"/>
        <v>-1.818484134</v>
      </c>
    </row>
    <row r="50">
      <c r="A50" s="47" t="s">
        <v>58</v>
      </c>
      <c r="B50" s="34" t="s">
        <v>156</v>
      </c>
      <c r="C50" s="34" t="s">
        <v>161</v>
      </c>
      <c r="D50" s="48">
        <f>AVERAGE('Human Evaluation (Mark)'!E49 - AVERAGE('Human Evaluation (Mark)'!E$2:E$241, 'Pilot Study (Mark)'!E$2:E$21),'Human Evaluation (Brian)'!E49 - AVERAGE('Human Evaluation (Brian)'!E$2:E$241, , 'Pilot Study (Brian)'!E$2:E$21), 'Human Evaluation (Cynthia)'!E49 - AVERAGE('Human Evaluation (Cynthia)'!E$2:E$241, , 'Pilot Study (Cynthia)'!E$2:E$21))</f>
        <v>0.1456970233</v>
      </c>
      <c r="E50" s="48">
        <f>AVERAGE('Human Evaluation (Mark)'!F49 - AVERAGE('Human Evaluation (Mark)'!F$2:F$241, 'Pilot Study (Mark)'!F$2:F$21),'Human Evaluation (Brian)'!F49 - AVERAGE('Human Evaluation (Brian)'!F$2:F$241, , 'Pilot Study (Brian)'!F$2:F$21), 'Human Evaluation (Cynthia)'!F49 - AVERAGE('Human Evaluation (Cynthia)'!F$2:F$241, , 'Pilot Study (Cynthia)'!F$2:F$21))</f>
        <v>0.05621377346</v>
      </c>
      <c r="F50" s="48">
        <f>AVERAGE('Human Evaluation (Mark)'!G49 - AVERAGE('Human Evaluation (Mark)'!G$2:G$241, 'Pilot Study (Mark)'!G$2:G$21),'Human Evaluation (Brian)'!G49 - AVERAGE('Human Evaluation (Brian)'!G$2:G$241, , 'Pilot Study (Brian)'!G$2:G$21), 'Human Evaluation (Cynthia)'!G49 - AVERAGE('Human Evaluation (Cynthia)'!G$2:G$241, , 'Pilot Study (Cynthia)'!G$2:G$21))</f>
        <v>0.05622850968</v>
      </c>
      <c r="G50" s="48">
        <f>AVERAGE('Human Evaluation (Mark)'!H49 - AVERAGE('Human Evaluation (Mark)'!H$2:H$241, 'Pilot Study (Mark)'!H$2:H$21),'Human Evaluation (Brian)'!H49 - AVERAGE('Human Evaluation (Brian)'!H$2:H$241, , 'Pilot Study (Brian)'!H$2:H$21), 'Human Evaluation (Cynthia)'!H49 - AVERAGE('Human Evaluation (Cynthia)'!H$2:H$241, , 'Pilot Study (Cynthia)'!H$2:H$21))</f>
        <v>-0.4851508007</v>
      </c>
      <c r="I50" s="34" t="s">
        <v>351</v>
      </c>
      <c r="J50" s="49">
        <f t="shared" ref="J50:M50" si="189">INDEX($D$3:$D$422, MATCH(J$2 &amp; $I50, $A$3:$A$422 &amp; $B$3:$B$422, 0))</f>
        <v>0.1456970233</v>
      </c>
      <c r="K50" s="49">
        <f t="shared" si="189"/>
        <v>0.1456970233</v>
      </c>
      <c r="L50" s="49">
        <f t="shared" si="189"/>
        <v>0.1456970233</v>
      </c>
      <c r="M50" s="49">
        <f t="shared" si="189"/>
        <v>0.1456970233</v>
      </c>
      <c r="O50" s="34" t="s">
        <v>351</v>
      </c>
      <c r="P50" s="49">
        <f t="shared" ref="P50:S50" si="190">INDEX($E$3:$E$422, MATCH(P$2 &amp; $I50, $A$3:$A$422 &amp; $B$3:$B$422, 0))</f>
        <v>0.05621377346</v>
      </c>
      <c r="Q50" s="49">
        <f t="shared" si="190"/>
        <v>0.05621377346</v>
      </c>
      <c r="R50" s="49">
        <f t="shared" si="190"/>
        <v>0.05621377346</v>
      </c>
      <c r="S50" s="49">
        <f t="shared" si="190"/>
        <v>0.05621377346</v>
      </c>
      <c r="U50" s="34" t="s">
        <v>351</v>
      </c>
      <c r="V50" s="49">
        <f t="shared" ref="V50:Y50" si="191">INDEX($F$3:$F$422, MATCH(V$2 &amp; $I50, $A$3:$A$422 &amp; $B$3:$B$422, 0))</f>
        <v>0.05622850968</v>
      </c>
      <c r="W50" s="49">
        <f t="shared" si="191"/>
        <v>0.05622850968</v>
      </c>
      <c r="X50" s="49">
        <f t="shared" si="191"/>
        <v>0.05622850968</v>
      </c>
      <c r="Y50" s="49">
        <f t="shared" si="191"/>
        <v>0.05622850968</v>
      </c>
      <c r="AA50" s="34" t="s">
        <v>351</v>
      </c>
      <c r="AB50" s="49">
        <f t="shared" ref="AB50:AE50" si="192">INDEX($G$3:$G$422, MATCH(AB$2 &amp; $I50, $A$3:$A$422 &amp; $B$3:$B$422, 0))</f>
        <v>0.181515866</v>
      </c>
      <c r="AC50" s="49">
        <f t="shared" si="192"/>
        <v>0.181515866</v>
      </c>
      <c r="AD50" s="49">
        <f t="shared" si="192"/>
        <v>0.181515866</v>
      </c>
      <c r="AE50" s="49">
        <f t="shared" si="192"/>
        <v>0.181515866</v>
      </c>
    </row>
    <row r="51">
      <c r="A51" s="47" t="s">
        <v>48</v>
      </c>
      <c r="B51" s="34" t="s">
        <v>163</v>
      </c>
      <c r="C51" s="34" t="s">
        <v>164</v>
      </c>
      <c r="D51" s="48">
        <f>AVERAGE('Human Evaluation (Mark)'!E50 - AVERAGE('Human Evaluation (Mark)'!E$2:E$241, 'Pilot Study (Mark)'!E$2:E$21),'Human Evaluation (Brian)'!E50 - AVERAGE('Human Evaluation (Brian)'!E$2:E$241, , 'Pilot Study (Brian)'!E$2:E$21), 'Human Evaluation (Cynthia)'!E50 - AVERAGE('Human Evaluation (Cynthia)'!E$2:E$241, , 'Pilot Study (Cynthia)'!E$2:E$21))</f>
        <v>0.1456970233</v>
      </c>
      <c r="E51" s="48">
        <f>AVERAGE('Human Evaluation (Mark)'!F50 - AVERAGE('Human Evaluation (Mark)'!F$2:F$241, 'Pilot Study (Mark)'!F$2:F$21),'Human Evaluation (Brian)'!F50 - AVERAGE('Human Evaluation (Brian)'!F$2:F$241, , 'Pilot Study (Brian)'!F$2:F$21), 'Human Evaluation (Cynthia)'!F50 - AVERAGE('Human Evaluation (Cynthia)'!F$2:F$241, , 'Pilot Study (Cynthia)'!F$2:F$21))</f>
        <v>0.05621377346</v>
      </c>
      <c r="F51" s="48">
        <f>AVERAGE('Human Evaluation (Mark)'!G50 - AVERAGE('Human Evaluation (Mark)'!G$2:G$241, 'Pilot Study (Mark)'!G$2:G$21),'Human Evaluation (Brian)'!G50 - AVERAGE('Human Evaluation (Brian)'!G$2:G$241, , 'Pilot Study (Brian)'!G$2:G$21), 'Human Evaluation (Cynthia)'!G50 - AVERAGE('Human Evaluation (Cynthia)'!G$2:G$241, , 'Pilot Study (Cynthia)'!G$2:G$21))</f>
        <v>0.05622850968</v>
      </c>
      <c r="G51" s="48">
        <f>AVERAGE('Human Evaluation (Mark)'!H50 - AVERAGE('Human Evaluation (Mark)'!H$2:H$241, 'Pilot Study (Mark)'!H$2:H$21),'Human Evaluation (Brian)'!H50 - AVERAGE('Human Evaluation (Brian)'!H$2:H$241, , 'Pilot Study (Brian)'!H$2:H$21), 'Human Evaluation (Cynthia)'!H50 - AVERAGE('Human Evaluation (Cynthia)'!H$2:H$241, , 'Pilot Study (Cynthia)'!H$2:H$21))</f>
        <v>0.181515866</v>
      </c>
      <c r="I51" s="34" t="s">
        <v>356</v>
      </c>
      <c r="J51" s="49">
        <f t="shared" ref="J51:M51" si="193">INDEX($D$3:$D$422, MATCH(J$2 &amp; $I51, $A$3:$A$422 &amp; $B$3:$B$422, 0))</f>
        <v>0.1456970233</v>
      </c>
      <c r="K51" s="49">
        <f t="shared" si="193"/>
        <v>0.1456970233</v>
      </c>
      <c r="L51" s="49">
        <f t="shared" si="193"/>
        <v>0.1456970233</v>
      </c>
      <c r="M51" s="49">
        <f t="shared" si="193"/>
        <v>0.1456970233</v>
      </c>
      <c r="O51" s="34" t="s">
        <v>356</v>
      </c>
      <c r="P51" s="49">
        <f t="shared" ref="P51:S51" si="194">INDEX($E$3:$E$422, MATCH(P$2 &amp; $I51, $A$3:$A$422 &amp; $B$3:$B$422, 0))</f>
        <v>0.05621377346</v>
      </c>
      <c r="Q51" s="49">
        <f t="shared" si="194"/>
        <v>0.05621377346</v>
      </c>
      <c r="R51" s="49">
        <f t="shared" si="194"/>
        <v>0.05621377346</v>
      </c>
      <c r="S51" s="49">
        <f t="shared" si="194"/>
        <v>0.05621377346</v>
      </c>
      <c r="U51" s="34" t="s">
        <v>356</v>
      </c>
      <c r="V51" s="49">
        <f t="shared" ref="V51:Y51" si="195">INDEX($F$3:$F$422, MATCH(V$2 &amp; $I51, $A$3:$A$422 &amp; $B$3:$B$422, 0))</f>
        <v>0.05622850968</v>
      </c>
      <c r="W51" s="49">
        <f t="shared" si="195"/>
        <v>0.05622850968</v>
      </c>
      <c r="X51" s="49">
        <f t="shared" si="195"/>
        <v>0.05622850968</v>
      </c>
      <c r="Y51" s="49">
        <f t="shared" si="195"/>
        <v>0.05622850968</v>
      </c>
      <c r="AA51" s="34" t="s">
        <v>356</v>
      </c>
      <c r="AB51" s="49">
        <f t="shared" ref="AB51:AE51" si="196">INDEX($G$3:$G$422, MATCH(AB$2 &amp; $I51, $A$3:$A$422 &amp; $B$3:$B$422, 0))</f>
        <v>0.181515866</v>
      </c>
      <c r="AC51" s="49">
        <f t="shared" si="196"/>
        <v>0.181515866</v>
      </c>
      <c r="AD51" s="49">
        <f t="shared" si="196"/>
        <v>0.181515866</v>
      </c>
      <c r="AE51" s="49">
        <f t="shared" si="196"/>
        <v>-1.818484134</v>
      </c>
    </row>
    <row r="52">
      <c r="A52" s="47" t="s">
        <v>52</v>
      </c>
      <c r="B52" s="34" t="s">
        <v>163</v>
      </c>
      <c r="C52" s="34" t="s">
        <v>165</v>
      </c>
      <c r="D52" s="48">
        <f>AVERAGE('Human Evaluation (Mark)'!E51 - AVERAGE('Human Evaluation (Mark)'!E$2:E$241, 'Pilot Study (Mark)'!E$2:E$21),'Human Evaluation (Brian)'!E51 - AVERAGE('Human Evaluation (Brian)'!E$2:E$241, , 'Pilot Study (Brian)'!E$2:E$21), 'Human Evaluation (Cynthia)'!E51 - AVERAGE('Human Evaluation (Cynthia)'!E$2:E$241, , 'Pilot Study (Cynthia)'!E$2:E$21))</f>
        <v>0.1456970233</v>
      </c>
      <c r="E52" s="48">
        <f>AVERAGE('Human Evaluation (Mark)'!F51 - AVERAGE('Human Evaluation (Mark)'!F$2:F$241, 'Pilot Study (Mark)'!F$2:F$21),'Human Evaluation (Brian)'!F51 - AVERAGE('Human Evaluation (Brian)'!F$2:F$241, , 'Pilot Study (Brian)'!F$2:F$21), 'Human Evaluation (Cynthia)'!F51 - AVERAGE('Human Evaluation (Cynthia)'!F$2:F$241, , 'Pilot Study (Cynthia)'!F$2:F$21))</f>
        <v>0.05621377346</v>
      </c>
      <c r="F52" s="48">
        <f>AVERAGE('Human Evaluation (Mark)'!G51 - AVERAGE('Human Evaluation (Mark)'!G$2:G$241, 'Pilot Study (Mark)'!G$2:G$21),'Human Evaluation (Brian)'!G51 - AVERAGE('Human Evaluation (Brian)'!G$2:G$241, , 'Pilot Study (Brian)'!G$2:G$21), 'Human Evaluation (Cynthia)'!G51 - AVERAGE('Human Evaluation (Cynthia)'!G$2:G$241, , 'Pilot Study (Cynthia)'!G$2:G$21))</f>
        <v>-0.610438157</v>
      </c>
      <c r="G52" s="48">
        <f>AVERAGE('Human Evaluation (Mark)'!H51 - AVERAGE('Human Evaluation (Mark)'!H$2:H$241, 'Pilot Study (Mark)'!H$2:H$21),'Human Evaluation (Brian)'!H51 - AVERAGE('Human Evaluation (Brian)'!H$2:H$241, , 'Pilot Study (Brian)'!H$2:H$21), 'Human Evaluation (Cynthia)'!H51 - AVERAGE('Human Evaluation (Cynthia)'!H$2:H$241, , 'Pilot Study (Cynthia)'!H$2:H$21))</f>
        <v>-0.1518174673</v>
      </c>
      <c r="I52" s="34" t="s">
        <v>363</v>
      </c>
      <c r="J52" s="49">
        <f t="shared" ref="J52:M52" si="197">INDEX($D$3:$D$422, MATCH(J$2 &amp; $I52, $A$3:$A$422 &amp; $B$3:$B$422, 0))</f>
        <v>0.1456970233</v>
      </c>
      <c r="K52" s="49">
        <f t="shared" si="197"/>
        <v>0.1456970233</v>
      </c>
      <c r="L52" s="49">
        <f t="shared" si="197"/>
        <v>0.1456970233</v>
      </c>
      <c r="M52" s="49">
        <f t="shared" si="197"/>
        <v>0.1456970233</v>
      </c>
      <c r="O52" s="34" t="s">
        <v>363</v>
      </c>
      <c r="P52" s="49">
        <f t="shared" ref="P52:S52" si="198">INDEX($E$3:$E$422, MATCH(P$2 &amp; $I52, $A$3:$A$422 &amp; $B$3:$B$422, 0))</f>
        <v>0.05621377346</v>
      </c>
      <c r="Q52" s="49">
        <f t="shared" si="198"/>
        <v>0.05621377346</v>
      </c>
      <c r="R52" s="49">
        <f t="shared" si="198"/>
        <v>0.05621377346</v>
      </c>
      <c r="S52" s="49">
        <f t="shared" si="198"/>
        <v>0.05621377346</v>
      </c>
      <c r="U52" s="34" t="s">
        <v>363</v>
      </c>
      <c r="V52" s="49">
        <f t="shared" ref="V52:Y52" si="199">INDEX($F$3:$F$422, MATCH(V$2 &amp; $I52, $A$3:$A$422 &amp; $B$3:$B$422, 0))</f>
        <v>0.05622850968</v>
      </c>
      <c r="W52" s="49">
        <f t="shared" si="199"/>
        <v>0.05622850968</v>
      </c>
      <c r="X52" s="49">
        <f t="shared" si="199"/>
        <v>0.05622850968</v>
      </c>
      <c r="Y52" s="49">
        <f t="shared" si="199"/>
        <v>0.05622850968</v>
      </c>
      <c r="AA52" s="34" t="s">
        <v>363</v>
      </c>
      <c r="AB52" s="49">
        <f t="shared" ref="AB52:AE52" si="200">INDEX($G$3:$G$422, MATCH(AB$2 &amp; $I52, $A$3:$A$422 &amp; $B$3:$B$422, 0))</f>
        <v>0.181515866</v>
      </c>
      <c r="AC52" s="49">
        <f t="shared" si="200"/>
        <v>0.181515866</v>
      </c>
      <c r="AD52" s="49">
        <f t="shared" si="200"/>
        <v>0.181515866</v>
      </c>
      <c r="AE52" s="49">
        <f t="shared" si="200"/>
        <v>-1.151817467</v>
      </c>
    </row>
    <row r="53">
      <c r="A53" s="47" t="s">
        <v>54</v>
      </c>
      <c r="B53" s="34" t="s">
        <v>163</v>
      </c>
      <c r="C53" s="34" t="s">
        <v>167</v>
      </c>
      <c r="D53" s="48">
        <f>AVERAGE('Human Evaluation (Mark)'!E52 - AVERAGE('Human Evaluation (Mark)'!E$2:E$241, 'Pilot Study (Mark)'!E$2:E$21),'Human Evaluation (Brian)'!E52 - AVERAGE('Human Evaluation (Brian)'!E$2:E$241, , 'Pilot Study (Brian)'!E$2:E$21), 'Human Evaluation (Cynthia)'!E52 - AVERAGE('Human Evaluation (Cynthia)'!E$2:E$241, , 'Pilot Study (Cynthia)'!E$2:E$21))</f>
        <v>-0.1876363101</v>
      </c>
      <c r="E53" s="48">
        <f>AVERAGE('Human Evaluation (Mark)'!F52 - AVERAGE('Human Evaluation (Mark)'!F$2:F$241, 'Pilot Study (Mark)'!F$2:F$21),'Human Evaluation (Brian)'!F52 - AVERAGE('Human Evaluation (Brian)'!F$2:F$241, , 'Pilot Study (Brian)'!F$2:F$21), 'Human Evaluation (Cynthia)'!F52 - AVERAGE('Human Evaluation (Cynthia)'!F$2:F$241, , 'Pilot Study (Cynthia)'!F$2:F$21))</f>
        <v>-0.2771195599</v>
      </c>
      <c r="F53" s="48">
        <f>AVERAGE('Human Evaluation (Mark)'!G52 - AVERAGE('Human Evaluation (Mark)'!G$2:G$241, 'Pilot Study (Mark)'!G$2:G$21),'Human Evaluation (Brian)'!G52 - AVERAGE('Human Evaluation (Brian)'!G$2:G$241, , 'Pilot Study (Brian)'!G$2:G$21), 'Human Evaluation (Cynthia)'!G52 - AVERAGE('Human Evaluation (Cynthia)'!G$2:G$241, , 'Pilot Study (Cynthia)'!G$2:G$21))</f>
        <v>0.05622850968</v>
      </c>
      <c r="G53" s="48">
        <f>AVERAGE('Human Evaluation (Mark)'!H52 - AVERAGE('Human Evaluation (Mark)'!H$2:H$241, 'Pilot Study (Mark)'!H$2:H$21),'Human Evaluation (Brian)'!H52 - AVERAGE('Human Evaluation (Brian)'!H$2:H$241, , 'Pilot Study (Brian)'!H$2:H$21), 'Human Evaluation (Cynthia)'!H52 - AVERAGE('Human Evaluation (Cynthia)'!H$2:H$241, , 'Pilot Study (Cynthia)'!H$2:H$21))</f>
        <v>-0.1518174673</v>
      </c>
      <c r="I53" s="34" t="s">
        <v>369</v>
      </c>
      <c r="J53" s="49">
        <f t="shared" ref="J53:M53" si="201">INDEX($D$3:$D$422, MATCH(J$2 &amp; $I53, $A$3:$A$422 &amp; $B$3:$B$422, 0))</f>
        <v>0.1456970233</v>
      </c>
      <c r="K53" s="49">
        <f t="shared" si="201"/>
        <v>0.1456970233</v>
      </c>
      <c r="L53" s="49">
        <f t="shared" si="201"/>
        <v>0.1456970233</v>
      </c>
      <c r="M53" s="49">
        <f t="shared" si="201"/>
        <v>0.1456970233</v>
      </c>
      <c r="O53" s="34" t="s">
        <v>369</v>
      </c>
      <c r="P53" s="49">
        <f t="shared" ref="P53:S53" si="202">INDEX($E$3:$E$422, MATCH(P$2 &amp; $I53, $A$3:$A$422 &amp; $B$3:$B$422, 0))</f>
        <v>0.05621377346</v>
      </c>
      <c r="Q53" s="49">
        <f t="shared" si="202"/>
        <v>0.05621377346</v>
      </c>
      <c r="R53" s="49">
        <f t="shared" si="202"/>
        <v>0.05621377346</v>
      </c>
      <c r="S53" s="49">
        <f t="shared" si="202"/>
        <v>0.05621377346</v>
      </c>
      <c r="U53" s="34" t="s">
        <v>369</v>
      </c>
      <c r="V53" s="49">
        <f t="shared" ref="V53:Y53" si="203">INDEX($F$3:$F$422, MATCH(V$2 &amp; $I53, $A$3:$A$422 &amp; $B$3:$B$422, 0))</f>
        <v>0.05622850968</v>
      </c>
      <c r="W53" s="49">
        <f t="shared" si="203"/>
        <v>0.05622850968</v>
      </c>
      <c r="X53" s="49">
        <f t="shared" si="203"/>
        <v>0.05622850968</v>
      </c>
      <c r="Y53" s="49">
        <f t="shared" si="203"/>
        <v>0.05622850968</v>
      </c>
      <c r="AA53" s="34" t="s">
        <v>369</v>
      </c>
      <c r="AB53" s="49">
        <f t="shared" ref="AB53:AE53" si="204">INDEX($G$3:$G$422, MATCH(AB$2 &amp; $I53, $A$3:$A$422 &amp; $B$3:$B$422, 0))</f>
        <v>0.181515866</v>
      </c>
      <c r="AC53" s="49">
        <f t="shared" si="204"/>
        <v>0.181515866</v>
      </c>
      <c r="AD53" s="49">
        <f t="shared" si="204"/>
        <v>0.181515866</v>
      </c>
      <c r="AE53" s="49">
        <f t="shared" si="204"/>
        <v>-1.151817467</v>
      </c>
    </row>
    <row r="54">
      <c r="A54" s="47" t="s">
        <v>58</v>
      </c>
      <c r="B54" s="34" t="s">
        <v>163</v>
      </c>
      <c r="C54" s="34" t="s">
        <v>169</v>
      </c>
      <c r="D54" s="48">
        <f>AVERAGE('Human Evaluation (Mark)'!E53 - AVERAGE('Human Evaluation (Mark)'!E$2:E$241, 'Pilot Study (Mark)'!E$2:E$21),'Human Evaluation (Brian)'!E53 - AVERAGE('Human Evaluation (Brian)'!E$2:E$241, , 'Pilot Study (Brian)'!E$2:E$21), 'Human Evaluation (Cynthia)'!E53 - AVERAGE('Human Evaluation (Cynthia)'!E$2:E$241, , 'Pilot Study (Cynthia)'!E$2:E$21))</f>
        <v>0.1456970233</v>
      </c>
      <c r="E54" s="48">
        <f>AVERAGE('Human Evaluation (Mark)'!F53 - AVERAGE('Human Evaluation (Mark)'!F$2:F$241, 'Pilot Study (Mark)'!F$2:F$21),'Human Evaluation (Brian)'!F53 - AVERAGE('Human Evaluation (Brian)'!F$2:F$241, , 'Pilot Study (Brian)'!F$2:F$21), 'Human Evaluation (Cynthia)'!F53 - AVERAGE('Human Evaluation (Cynthia)'!F$2:F$241, , 'Pilot Study (Cynthia)'!F$2:F$21))</f>
        <v>0.05621377346</v>
      </c>
      <c r="F54" s="48">
        <f>AVERAGE('Human Evaluation (Mark)'!G53 - AVERAGE('Human Evaluation (Mark)'!G$2:G$241, 'Pilot Study (Mark)'!G$2:G$21),'Human Evaluation (Brian)'!G53 - AVERAGE('Human Evaluation (Brian)'!G$2:G$241, , 'Pilot Study (Brian)'!G$2:G$21), 'Human Evaluation (Cynthia)'!G53 - AVERAGE('Human Evaluation (Cynthia)'!G$2:G$241, , 'Pilot Study (Cynthia)'!G$2:G$21))</f>
        <v>-0.2771048237</v>
      </c>
      <c r="G54" s="48">
        <f>AVERAGE('Human Evaluation (Mark)'!H53 - AVERAGE('Human Evaluation (Mark)'!H$2:H$241, 'Pilot Study (Mark)'!H$2:H$21),'Human Evaluation (Brian)'!H53 - AVERAGE('Human Evaluation (Brian)'!H$2:H$241, , 'Pilot Study (Brian)'!H$2:H$21), 'Human Evaluation (Cynthia)'!H53 - AVERAGE('Human Evaluation (Cynthia)'!H$2:H$241, , 'Pilot Study (Cynthia)'!H$2:H$21))</f>
        <v>-0.1518174673</v>
      </c>
      <c r="I54" s="34" t="s">
        <v>375</v>
      </c>
      <c r="J54" s="49">
        <f t="shared" ref="J54:M54" si="205">INDEX($D$3:$D$422, MATCH(J$2 &amp; $I54, $A$3:$A$422 &amp; $B$3:$B$422, 0))</f>
        <v>-0.1876363101</v>
      </c>
      <c r="K54" s="49">
        <f t="shared" si="205"/>
        <v>-0.1876363101</v>
      </c>
      <c r="L54" s="49">
        <f t="shared" si="205"/>
        <v>0.1456970233</v>
      </c>
      <c r="M54" s="49">
        <f t="shared" si="205"/>
        <v>-0.1876363101</v>
      </c>
      <c r="O54" s="34" t="s">
        <v>375</v>
      </c>
      <c r="P54" s="49">
        <f t="shared" ref="P54:S54" si="206">INDEX($E$3:$E$422, MATCH(P$2 &amp; $I54, $A$3:$A$422 &amp; $B$3:$B$422, 0))</f>
        <v>-0.2771195599</v>
      </c>
      <c r="Q54" s="49">
        <f t="shared" si="206"/>
        <v>0.05621377346</v>
      </c>
      <c r="R54" s="49">
        <f t="shared" si="206"/>
        <v>0.05621377346</v>
      </c>
      <c r="S54" s="49">
        <f t="shared" si="206"/>
        <v>0.05621377346</v>
      </c>
      <c r="U54" s="34" t="s">
        <v>375</v>
      </c>
      <c r="V54" s="49">
        <f t="shared" ref="V54:Y54" si="207">INDEX($F$3:$F$422, MATCH(V$2 &amp; $I54, $A$3:$A$422 &amp; $B$3:$B$422, 0))</f>
        <v>0.05622850968</v>
      </c>
      <c r="W54" s="49">
        <f t="shared" si="207"/>
        <v>0.05622850968</v>
      </c>
      <c r="X54" s="49">
        <f t="shared" si="207"/>
        <v>0.05622850968</v>
      </c>
      <c r="Y54" s="49">
        <f t="shared" si="207"/>
        <v>0.05622850968</v>
      </c>
      <c r="AA54" s="34" t="s">
        <v>375</v>
      </c>
      <c r="AB54" s="49">
        <f t="shared" ref="AB54:AE54" si="208">INDEX($G$3:$G$422, MATCH(AB$2 &amp; $I54, $A$3:$A$422 &amp; $B$3:$B$422, 0))</f>
        <v>0.181515866</v>
      </c>
      <c r="AC54" s="49">
        <f t="shared" si="208"/>
        <v>0.181515866</v>
      </c>
      <c r="AD54" s="49">
        <f t="shared" si="208"/>
        <v>0.181515866</v>
      </c>
      <c r="AE54" s="49">
        <f t="shared" si="208"/>
        <v>-0.4851508007</v>
      </c>
    </row>
    <row r="55">
      <c r="A55" s="47" t="s">
        <v>48</v>
      </c>
      <c r="B55" s="34" t="s">
        <v>170</v>
      </c>
      <c r="C55" s="34" t="s">
        <v>171</v>
      </c>
      <c r="D55" s="48">
        <f>AVERAGE('Human Evaluation (Mark)'!E54 - AVERAGE('Human Evaluation (Mark)'!E$2:E$241, 'Pilot Study (Mark)'!E$2:E$21),'Human Evaluation (Brian)'!E54 - AVERAGE('Human Evaluation (Brian)'!E$2:E$241, , 'Pilot Study (Brian)'!E$2:E$21), 'Human Evaluation (Cynthia)'!E54 - AVERAGE('Human Evaluation (Cynthia)'!E$2:E$241, , 'Pilot Study (Cynthia)'!E$2:E$21))</f>
        <v>-0.5209696434</v>
      </c>
      <c r="E55" s="48">
        <f>AVERAGE('Human Evaluation (Mark)'!F54 - AVERAGE('Human Evaluation (Mark)'!F$2:F$241, 'Pilot Study (Mark)'!F$2:F$21),'Human Evaluation (Brian)'!F54 - AVERAGE('Human Evaluation (Brian)'!F$2:F$241, , 'Pilot Study (Brian)'!F$2:F$21), 'Human Evaluation (Cynthia)'!F54 - AVERAGE('Human Evaluation (Cynthia)'!F$2:F$241, , 'Pilot Study (Cynthia)'!F$2:F$21))</f>
        <v>0.05621377346</v>
      </c>
      <c r="F55" s="48">
        <f>AVERAGE('Human Evaluation (Mark)'!G54 - AVERAGE('Human Evaluation (Mark)'!G$2:G$241, 'Pilot Study (Mark)'!G$2:G$21),'Human Evaluation (Brian)'!G54 - AVERAGE('Human Evaluation (Brian)'!G$2:G$241, , 'Pilot Study (Brian)'!G$2:G$21), 'Human Evaluation (Cynthia)'!G54 - AVERAGE('Human Evaluation (Cynthia)'!G$2:G$241, , 'Pilot Study (Cynthia)'!G$2:G$21))</f>
        <v>-0.610438157</v>
      </c>
      <c r="G55" s="48">
        <f>AVERAGE('Human Evaluation (Mark)'!H54 - AVERAGE('Human Evaluation (Mark)'!H$2:H$241, 'Pilot Study (Mark)'!H$2:H$21),'Human Evaluation (Brian)'!H54 - AVERAGE('Human Evaluation (Brian)'!H$2:H$241, , 'Pilot Study (Brian)'!H$2:H$21), 'Human Evaluation (Cynthia)'!H54 - AVERAGE('Human Evaluation (Cynthia)'!H$2:H$241, , 'Pilot Study (Cynthia)'!H$2:H$21))</f>
        <v>0.181515866</v>
      </c>
      <c r="I55" s="34" t="s">
        <v>381</v>
      </c>
      <c r="J55" s="49">
        <f t="shared" ref="J55:M55" si="209">INDEX($D$3:$D$422, MATCH(J$2 &amp; $I55, $A$3:$A$422 &amp; $B$3:$B$422, 0))</f>
        <v>0.1456970233</v>
      </c>
      <c r="K55" s="49">
        <f t="shared" si="209"/>
        <v>-0.1876363101</v>
      </c>
      <c r="L55" s="49">
        <f t="shared" si="209"/>
        <v>0.1456970233</v>
      </c>
      <c r="M55" s="49">
        <f t="shared" si="209"/>
        <v>0.1456970233</v>
      </c>
      <c r="O55" s="34" t="s">
        <v>381</v>
      </c>
      <c r="P55" s="49">
        <f t="shared" ref="P55:S55" si="210">INDEX($E$3:$E$422, MATCH(P$2 &amp; $I55, $A$3:$A$422 &amp; $B$3:$B$422, 0))</f>
        <v>0.05621377346</v>
      </c>
      <c r="Q55" s="49">
        <f t="shared" si="210"/>
        <v>0.05621377346</v>
      </c>
      <c r="R55" s="49">
        <f t="shared" si="210"/>
        <v>0.05621377346</v>
      </c>
      <c r="S55" s="49">
        <f t="shared" si="210"/>
        <v>0.05621377346</v>
      </c>
      <c r="U55" s="34" t="s">
        <v>381</v>
      </c>
      <c r="V55" s="49">
        <f t="shared" ref="V55:Y55" si="211">INDEX($F$3:$F$422, MATCH(V$2 &amp; $I55, $A$3:$A$422 &amp; $B$3:$B$422, 0))</f>
        <v>0.05622850968</v>
      </c>
      <c r="W55" s="49">
        <f t="shared" si="211"/>
        <v>0.05622850968</v>
      </c>
      <c r="X55" s="49">
        <f t="shared" si="211"/>
        <v>0.05622850968</v>
      </c>
      <c r="Y55" s="49">
        <f t="shared" si="211"/>
        <v>0.05622850968</v>
      </c>
      <c r="AA55" s="34" t="s">
        <v>381</v>
      </c>
      <c r="AB55" s="49">
        <f t="shared" ref="AB55:AE55" si="212">INDEX($G$3:$G$422, MATCH(AB$2 &amp; $I55, $A$3:$A$422 &amp; $B$3:$B$422, 0))</f>
        <v>0.181515866</v>
      </c>
      <c r="AC55" s="49">
        <f t="shared" si="212"/>
        <v>0.181515866</v>
      </c>
      <c r="AD55" s="49">
        <f t="shared" si="212"/>
        <v>0.181515866</v>
      </c>
      <c r="AE55" s="49">
        <f t="shared" si="212"/>
        <v>-1.818484134</v>
      </c>
    </row>
    <row r="56">
      <c r="A56" s="47" t="s">
        <v>52</v>
      </c>
      <c r="B56" s="34" t="s">
        <v>170</v>
      </c>
      <c r="C56" s="34" t="s">
        <v>172</v>
      </c>
      <c r="D56" s="48">
        <f>AVERAGE('Human Evaluation (Mark)'!E55 - AVERAGE('Human Evaluation (Mark)'!E$2:E$241, 'Pilot Study (Mark)'!E$2:E$21),'Human Evaluation (Brian)'!E55 - AVERAGE('Human Evaluation (Brian)'!E$2:E$241, , 'Pilot Study (Brian)'!E$2:E$21), 'Human Evaluation (Cynthia)'!E55 - AVERAGE('Human Evaluation (Cynthia)'!E$2:E$241, , 'Pilot Study (Cynthia)'!E$2:E$21))</f>
        <v>0.1456970233</v>
      </c>
      <c r="E56" s="48">
        <f>AVERAGE('Human Evaluation (Mark)'!F55 - AVERAGE('Human Evaluation (Mark)'!F$2:F$241, 'Pilot Study (Mark)'!F$2:F$21),'Human Evaluation (Brian)'!F55 - AVERAGE('Human Evaluation (Brian)'!F$2:F$241, , 'Pilot Study (Brian)'!F$2:F$21), 'Human Evaluation (Cynthia)'!F55 - AVERAGE('Human Evaluation (Cynthia)'!F$2:F$241, , 'Pilot Study (Cynthia)'!F$2:F$21))</f>
        <v>0.05621377346</v>
      </c>
      <c r="F56" s="48">
        <f>AVERAGE('Human Evaluation (Mark)'!G55 - AVERAGE('Human Evaluation (Mark)'!G$2:G$241, 'Pilot Study (Mark)'!G$2:G$21),'Human Evaluation (Brian)'!G55 - AVERAGE('Human Evaluation (Brian)'!G$2:G$241, , 'Pilot Study (Brian)'!G$2:G$21), 'Human Evaluation (Cynthia)'!G55 - AVERAGE('Human Evaluation (Cynthia)'!G$2:G$241, , 'Pilot Study (Cynthia)'!G$2:G$21))</f>
        <v>0.05622850968</v>
      </c>
      <c r="G56" s="48">
        <f>AVERAGE('Human Evaluation (Mark)'!H55 - AVERAGE('Human Evaluation (Mark)'!H$2:H$241, 'Pilot Study (Mark)'!H$2:H$21),'Human Evaluation (Brian)'!H55 - AVERAGE('Human Evaluation (Brian)'!H$2:H$241, , 'Pilot Study (Brian)'!H$2:H$21), 'Human Evaluation (Cynthia)'!H55 - AVERAGE('Human Evaluation (Cynthia)'!H$2:H$241, , 'Pilot Study (Cynthia)'!H$2:H$21))</f>
        <v>0.181515866</v>
      </c>
      <c r="I56" s="34" t="s">
        <v>386</v>
      </c>
      <c r="J56" s="49">
        <f t="shared" ref="J56:M56" si="213">INDEX($D$3:$D$422, MATCH(J$2 &amp; $I56, $A$3:$A$422 &amp; $B$3:$B$422, 0))</f>
        <v>-0.8543029767</v>
      </c>
      <c r="K56" s="49">
        <f t="shared" si="213"/>
        <v>0.1456970233</v>
      </c>
      <c r="L56" s="49">
        <f t="shared" si="213"/>
        <v>0.1456970233</v>
      </c>
      <c r="M56" s="49">
        <f t="shared" si="213"/>
        <v>0.1456970233</v>
      </c>
      <c r="O56" s="34" t="s">
        <v>386</v>
      </c>
      <c r="P56" s="49">
        <f t="shared" ref="P56:S56" si="214">INDEX($E$3:$E$422, MATCH(P$2 &amp; $I56, $A$3:$A$422 &amp; $B$3:$B$422, 0))</f>
        <v>0.05621377346</v>
      </c>
      <c r="Q56" s="49">
        <f t="shared" si="214"/>
        <v>0.05621377346</v>
      </c>
      <c r="R56" s="49">
        <f t="shared" si="214"/>
        <v>0.05621377346</v>
      </c>
      <c r="S56" s="49">
        <f t="shared" si="214"/>
        <v>0.05621377346</v>
      </c>
      <c r="U56" s="34" t="s">
        <v>386</v>
      </c>
      <c r="V56" s="49">
        <f t="shared" ref="V56:Y56" si="215">INDEX($F$3:$F$422, MATCH(V$2 &amp; $I56, $A$3:$A$422 &amp; $B$3:$B$422, 0))</f>
        <v>0.05622850968</v>
      </c>
      <c r="W56" s="49">
        <f t="shared" si="215"/>
        <v>0.05622850968</v>
      </c>
      <c r="X56" s="49">
        <f t="shared" si="215"/>
        <v>0.05622850968</v>
      </c>
      <c r="Y56" s="49">
        <f t="shared" si="215"/>
        <v>0.05622850968</v>
      </c>
      <c r="AA56" s="34" t="s">
        <v>386</v>
      </c>
      <c r="AB56" s="49">
        <f t="shared" ref="AB56:AE56" si="216">INDEX($G$3:$G$422, MATCH(AB$2 &amp; $I56, $A$3:$A$422 &amp; $B$3:$B$422, 0))</f>
        <v>0.181515866</v>
      </c>
      <c r="AC56" s="49">
        <f t="shared" si="216"/>
        <v>0.181515866</v>
      </c>
      <c r="AD56" s="49">
        <f t="shared" si="216"/>
        <v>0.181515866</v>
      </c>
      <c r="AE56" s="49">
        <f t="shared" si="216"/>
        <v>0.181515866</v>
      </c>
    </row>
    <row r="57">
      <c r="A57" s="47" t="s">
        <v>54</v>
      </c>
      <c r="B57" s="34" t="s">
        <v>170</v>
      </c>
      <c r="C57" s="34" t="s">
        <v>173</v>
      </c>
      <c r="D57" s="48">
        <f>AVERAGE('Human Evaluation (Mark)'!E56 - AVERAGE('Human Evaluation (Mark)'!E$2:E$241, 'Pilot Study (Mark)'!E$2:E$21),'Human Evaluation (Brian)'!E56 - AVERAGE('Human Evaluation (Brian)'!E$2:E$241, , 'Pilot Study (Brian)'!E$2:E$21), 'Human Evaluation (Cynthia)'!E56 - AVERAGE('Human Evaluation (Cynthia)'!E$2:E$241, , 'Pilot Study (Cynthia)'!E$2:E$21))</f>
        <v>0.1456970233</v>
      </c>
      <c r="E57" s="48">
        <f>AVERAGE('Human Evaluation (Mark)'!F56 - AVERAGE('Human Evaluation (Mark)'!F$2:F$241, 'Pilot Study (Mark)'!F$2:F$21),'Human Evaluation (Brian)'!F56 - AVERAGE('Human Evaluation (Brian)'!F$2:F$241, , 'Pilot Study (Brian)'!F$2:F$21), 'Human Evaluation (Cynthia)'!F56 - AVERAGE('Human Evaluation (Cynthia)'!F$2:F$241, , 'Pilot Study (Cynthia)'!F$2:F$21))</f>
        <v>0.05621377346</v>
      </c>
      <c r="F57" s="48">
        <f>AVERAGE('Human Evaluation (Mark)'!G56 - AVERAGE('Human Evaluation (Mark)'!G$2:G$241, 'Pilot Study (Mark)'!G$2:G$21),'Human Evaluation (Brian)'!G56 - AVERAGE('Human Evaluation (Brian)'!G$2:G$241, , 'Pilot Study (Brian)'!G$2:G$21), 'Human Evaluation (Cynthia)'!G56 - AVERAGE('Human Evaluation (Cynthia)'!G$2:G$241, , 'Pilot Study (Cynthia)'!G$2:G$21))</f>
        <v>-0.2771048237</v>
      </c>
      <c r="G57" s="48">
        <f>AVERAGE('Human Evaluation (Mark)'!H56 - AVERAGE('Human Evaluation (Mark)'!H$2:H$241, 'Pilot Study (Mark)'!H$2:H$21),'Human Evaluation (Brian)'!H56 - AVERAGE('Human Evaluation (Brian)'!H$2:H$241, , 'Pilot Study (Brian)'!H$2:H$21), 'Human Evaluation (Cynthia)'!H56 - AVERAGE('Human Evaluation (Cynthia)'!H$2:H$241, , 'Pilot Study (Cynthia)'!H$2:H$21))</f>
        <v>0.181515866</v>
      </c>
      <c r="I57" s="34" t="s">
        <v>391</v>
      </c>
      <c r="J57" s="49">
        <f t="shared" ref="J57:M57" si="217">INDEX($D$3:$D$422, MATCH(J$2 &amp; $I57, $A$3:$A$422 &amp; $B$3:$B$422, 0))</f>
        <v>-0.1876363101</v>
      </c>
      <c r="K57" s="49">
        <f t="shared" si="217"/>
        <v>0.1456970233</v>
      </c>
      <c r="L57" s="49">
        <f t="shared" si="217"/>
        <v>0.1456970233</v>
      </c>
      <c r="M57" s="49">
        <f t="shared" si="217"/>
        <v>0.1456970233</v>
      </c>
      <c r="O57" s="34" t="s">
        <v>391</v>
      </c>
      <c r="P57" s="49">
        <f t="shared" ref="P57:S57" si="218">INDEX($E$3:$E$422, MATCH(P$2 &amp; $I57, $A$3:$A$422 &amp; $B$3:$B$422, 0))</f>
        <v>0.05621377346</v>
      </c>
      <c r="Q57" s="49">
        <f t="shared" si="218"/>
        <v>0.05621377346</v>
      </c>
      <c r="R57" s="49">
        <f t="shared" si="218"/>
        <v>0.05621377346</v>
      </c>
      <c r="S57" s="49">
        <f t="shared" si="218"/>
        <v>0.05621377346</v>
      </c>
      <c r="U57" s="34" t="s">
        <v>391</v>
      </c>
      <c r="V57" s="49">
        <f t="shared" ref="V57:Y57" si="219">INDEX($F$3:$F$422, MATCH(V$2 &amp; $I57, $A$3:$A$422 &amp; $B$3:$B$422, 0))</f>
        <v>0.05622850968</v>
      </c>
      <c r="W57" s="49">
        <f t="shared" si="219"/>
        <v>0.05622850968</v>
      </c>
      <c r="X57" s="49">
        <f t="shared" si="219"/>
        <v>0.05622850968</v>
      </c>
      <c r="Y57" s="49">
        <f t="shared" si="219"/>
        <v>0.05622850968</v>
      </c>
      <c r="AA57" s="34" t="s">
        <v>391</v>
      </c>
      <c r="AB57" s="49">
        <f t="shared" ref="AB57:AE57" si="220">INDEX($G$3:$G$422, MATCH(AB$2 &amp; $I57, $A$3:$A$422 &amp; $B$3:$B$422, 0))</f>
        <v>0.181515866</v>
      </c>
      <c r="AC57" s="49">
        <f t="shared" si="220"/>
        <v>0.181515866</v>
      </c>
      <c r="AD57" s="49">
        <f t="shared" si="220"/>
        <v>0.181515866</v>
      </c>
      <c r="AE57" s="49">
        <f t="shared" si="220"/>
        <v>0.181515866</v>
      </c>
    </row>
    <row r="58">
      <c r="A58" s="47" t="s">
        <v>58</v>
      </c>
      <c r="B58" s="34" t="s">
        <v>170</v>
      </c>
      <c r="C58" s="34" t="s">
        <v>174</v>
      </c>
      <c r="D58" s="48">
        <f>AVERAGE('Human Evaluation (Mark)'!E57 - AVERAGE('Human Evaluation (Mark)'!E$2:E$241, 'Pilot Study (Mark)'!E$2:E$21),'Human Evaluation (Brian)'!E57 - AVERAGE('Human Evaluation (Brian)'!E$2:E$241, , 'Pilot Study (Brian)'!E$2:E$21), 'Human Evaluation (Cynthia)'!E57 - AVERAGE('Human Evaluation (Cynthia)'!E$2:E$241, , 'Pilot Study (Cynthia)'!E$2:E$21))</f>
        <v>0.1456970233</v>
      </c>
      <c r="E58" s="48">
        <f>AVERAGE('Human Evaluation (Mark)'!F57 - AVERAGE('Human Evaluation (Mark)'!F$2:F$241, 'Pilot Study (Mark)'!F$2:F$21),'Human Evaluation (Brian)'!F57 - AVERAGE('Human Evaluation (Brian)'!F$2:F$241, , 'Pilot Study (Brian)'!F$2:F$21), 'Human Evaluation (Cynthia)'!F57 - AVERAGE('Human Evaluation (Cynthia)'!F$2:F$241, , 'Pilot Study (Cynthia)'!F$2:F$21))</f>
        <v>0.05621377346</v>
      </c>
      <c r="F58" s="48">
        <f>AVERAGE('Human Evaluation (Mark)'!G57 - AVERAGE('Human Evaluation (Mark)'!G$2:G$241, 'Pilot Study (Mark)'!G$2:G$21),'Human Evaluation (Brian)'!G57 - AVERAGE('Human Evaluation (Brian)'!G$2:G$241, , 'Pilot Study (Brian)'!G$2:G$21), 'Human Evaluation (Cynthia)'!G57 - AVERAGE('Human Evaluation (Cynthia)'!G$2:G$241, , 'Pilot Study (Cynthia)'!G$2:G$21))</f>
        <v>0.05622850968</v>
      </c>
      <c r="G58" s="48">
        <f>AVERAGE('Human Evaluation (Mark)'!H57 - AVERAGE('Human Evaluation (Mark)'!H$2:H$241, 'Pilot Study (Mark)'!H$2:H$21),'Human Evaluation (Brian)'!H57 - AVERAGE('Human Evaluation (Brian)'!H$2:H$241, , 'Pilot Study (Brian)'!H$2:H$21), 'Human Evaluation (Cynthia)'!H57 - AVERAGE('Human Evaluation (Cynthia)'!H$2:H$241, , 'Pilot Study (Cynthia)'!H$2:H$21))</f>
        <v>0.181515866</v>
      </c>
      <c r="I58" s="34" t="s">
        <v>397</v>
      </c>
      <c r="J58" s="49">
        <f t="shared" ref="J58:M58" si="221">INDEX($D$3:$D$422, MATCH(J$2 &amp; $I58, $A$3:$A$422 &amp; $B$3:$B$422, 0))</f>
        <v>-0.1876363101</v>
      </c>
      <c r="K58" s="49">
        <f t="shared" si="221"/>
        <v>-0.1876363101</v>
      </c>
      <c r="L58" s="49">
        <f t="shared" si="221"/>
        <v>-0.5209696434</v>
      </c>
      <c r="M58" s="49">
        <f t="shared" si="221"/>
        <v>-0.1876363101</v>
      </c>
      <c r="O58" s="34" t="s">
        <v>397</v>
      </c>
      <c r="P58" s="49">
        <f t="shared" ref="P58:S58" si="222">INDEX($E$3:$E$422, MATCH(P$2 &amp; $I58, $A$3:$A$422 &amp; $B$3:$B$422, 0))</f>
        <v>0.05621377346</v>
      </c>
      <c r="Q58" s="49">
        <f t="shared" si="222"/>
        <v>0.05621377346</v>
      </c>
      <c r="R58" s="49">
        <f t="shared" si="222"/>
        <v>0.05621377346</v>
      </c>
      <c r="S58" s="49">
        <f t="shared" si="222"/>
        <v>0.05621377346</v>
      </c>
      <c r="U58" s="34" t="s">
        <v>397</v>
      </c>
      <c r="V58" s="49">
        <f t="shared" ref="V58:Y58" si="223">INDEX($F$3:$F$422, MATCH(V$2 &amp; $I58, $A$3:$A$422 &amp; $B$3:$B$422, 0))</f>
        <v>0.05622850968</v>
      </c>
      <c r="W58" s="49">
        <f t="shared" si="223"/>
        <v>0.05622850968</v>
      </c>
      <c r="X58" s="49">
        <f t="shared" si="223"/>
        <v>0.05622850968</v>
      </c>
      <c r="Y58" s="49">
        <f t="shared" si="223"/>
        <v>0.05622850968</v>
      </c>
      <c r="AA58" s="34" t="s">
        <v>397</v>
      </c>
      <c r="AB58" s="49">
        <f t="shared" ref="AB58:AE58" si="224">INDEX($G$3:$G$422, MATCH(AB$2 &amp; $I58, $A$3:$A$422 &amp; $B$3:$B$422, 0))</f>
        <v>0.181515866</v>
      </c>
      <c r="AC58" s="49">
        <f t="shared" si="224"/>
        <v>0.181515866</v>
      </c>
      <c r="AD58" s="49">
        <f t="shared" si="224"/>
        <v>0.181515866</v>
      </c>
      <c r="AE58" s="49">
        <f t="shared" si="224"/>
        <v>0.181515866</v>
      </c>
    </row>
    <row r="59">
      <c r="A59" s="47" t="s">
        <v>48</v>
      </c>
      <c r="B59" s="34" t="s">
        <v>175</v>
      </c>
      <c r="C59" s="34" t="s">
        <v>176</v>
      </c>
      <c r="D59" s="48">
        <f>AVERAGE('Human Evaluation (Mark)'!E58 - AVERAGE('Human Evaluation (Mark)'!E$2:E$241, 'Pilot Study (Mark)'!E$2:E$21),'Human Evaluation (Brian)'!E58 - AVERAGE('Human Evaluation (Brian)'!E$2:E$241, , 'Pilot Study (Brian)'!E$2:E$21), 'Human Evaluation (Cynthia)'!E58 - AVERAGE('Human Evaluation (Cynthia)'!E$2:E$241, , 'Pilot Study (Cynthia)'!E$2:E$21))</f>
        <v>0.1456970233</v>
      </c>
      <c r="E59" s="48">
        <f>AVERAGE('Human Evaluation (Mark)'!F58 - AVERAGE('Human Evaluation (Mark)'!F$2:F$241, 'Pilot Study (Mark)'!F$2:F$21),'Human Evaluation (Brian)'!F58 - AVERAGE('Human Evaluation (Brian)'!F$2:F$241, , 'Pilot Study (Brian)'!F$2:F$21), 'Human Evaluation (Cynthia)'!F58 - AVERAGE('Human Evaluation (Cynthia)'!F$2:F$241, , 'Pilot Study (Cynthia)'!F$2:F$21))</f>
        <v>-0.2771195599</v>
      </c>
      <c r="F59" s="48">
        <f>AVERAGE('Human Evaluation (Mark)'!G58 - AVERAGE('Human Evaluation (Mark)'!G$2:G$241, 'Pilot Study (Mark)'!G$2:G$21),'Human Evaluation (Brian)'!G58 - AVERAGE('Human Evaluation (Brian)'!G$2:G$241, , 'Pilot Study (Brian)'!G$2:G$21), 'Human Evaluation (Cynthia)'!G58 - AVERAGE('Human Evaluation (Cynthia)'!G$2:G$241, , 'Pilot Study (Cynthia)'!G$2:G$21))</f>
        <v>-0.610438157</v>
      </c>
      <c r="G59" s="48">
        <f>AVERAGE('Human Evaluation (Mark)'!H58 - AVERAGE('Human Evaluation (Mark)'!H$2:H$241, 'Pilot Study (Mark)'!H$2:H$21),'Human Evaluation (Brian)'!H58 - AVERAGE('Human Evaluation (Brian)'!H$2:H$241, , 'Pilot Study (Brian)'!H$2:H$21), 'Human Evaluation (Cynthia)'!H58 - AVERAGE('Human Evaluation (Cynthia)'!H$2:H$241, , 'Pilot Study (Cynthia)'!H$2:H$21))</f>
        <v>-0.1518174673</v>
      </c>
      <c r="I59" s="34" t="s">
        <v>402</v>
      </c>
      <c r="J59" s="49">
        <f t="shared" ref="J59:M59" si="225">INDEX($D$3:$D$422, MATCH(J$2 &amp; $I59, $A$3:$A$422 &amp; $B$3:$B$422, 0))</f>
        <v>-0.1876363101</v>
      </c>
      <c r="K59" s="49">
        <f t="shared" si="225"/>
        <v>0.1456970233</v>
      </c>
      <c r="L59" s="49">
        <f t="shared" si="225"/>
        <v>0.1456970233</v>
      </c>
      <c r="M59" s="49">
        <f t="shared" si="225"/>
        <v>0.1456970233</v>
      </c>
      <c r="O59" s="34" t="s">
        <v>402</v>
      </c>
      <c r="P59" s="49">
        <f t="shared" ref="P59:S59" si="226">INDEX($E$3:$E$422, MATCH(P$2 &amp; $I59, $A$3:$A$422 &amp; $B$3:$B$422, 0))</f>
        <v>0.05621377346</v>
      </c>
      <c r="Q59" s="49">
        <f t="shared" si="226"/>
        <v>0.05621377346</v>
      </c>
      <c r="R59" s="49">
        <f t="shared" si="226"/>
        <v>0.05621377346</v>
      </c>
      <c r="S59" s="49">
        <f t="shared" si="226"/>
        <v>0.05621377346</v>
      </c>
      <c r="U59" s="34" t="s">
        <v>402</v>
      </c>
      <c r="V59" s="49">
        <f t="shared" ref="V59:Y59" si="227">INDEX($F$3:$F$422, MATCH(V$2 &amp; $I59, $A$3:$A$422 &amp; $B$3:$B$422, 0))</f>
        <v>0.05622850968</v>
      </c>
      <c r="W59" s="49">
        <f t="shared" si="227"/>
        <v>0.05622850968</v>
      </c>
      <c r="X59" s="49">
        <f t="shared" si="227"/>
        <v>0.05622850968</v>
      </c>
      <c r="Y59" s="49">
        <f t="shared" si="227"/>
        <v>0.05622850968</v>
      </c>
      <c r="AA59" s="34" t="s">
        <v>402</v>
      </c>
      <c r="AB59" s="49">
        <f t="shared" ref="AB59:AE59" si="228">INDEX($G$3:$G$422, MATCH(AB$2 &amp; $I59, $A$3:$A$422 &amp; $B$3:$B$422, 0))</f>
        <v>0.181515866</v>
      </c>
      <c r="AC59" s="49">
        <f t="shared" si="228"/>
        <v>0.181515866</v>
      </c>
      <c r="AD59" s="49">
        <f t="shared" si="228"/>
        <v>0.181515866</v>
      </c>
      <c r="AE59" s="49">
        <f t="shared" si="228"/>
        <v>0.181515866</v>
      </c>
    </row>
    <row r="60">
      <c r="A60" s="47" t="s">
        <v>52</v>
      </c>
      <c r="B60" s="34" t="s">
        <v>175</v>
      </c>
      <c r="C60" s="34" t="s">
        <v>178</v>
      </c>
      <c r="D60" s="48">
        <f>AVERAGE('Human Evaluation (Mark)'!E59 - AVERAGE('Human Evaluation (Mark)'!E$2:E$241, 'Pilot Study (Mark)'!E$2:E$21),'Human Evaluation (Brian)'!E59 - AVERAGE('Human Evaluation (Brian)'!E$2:E$241, , 'Pilot Study (Brian)'!E$2:E$21), 'Human Evaluation (Cynthia)'!E59 - AVERAGE('Human Evaluation (Cynthia)'!E$2:E$241, , 'Pilot Study (Cynthia)'!E$2:E$21))</f>
        <v>0.1456970233</v>
      </c>
      <c r="E60" s="48">
        <f>AVERAGE('Human Evaluation (Mark)'!F59 - AVERAGE('Human Evaluation (Mark)'!F$2:F$241, 'Pilot Study (Mark)'!F$2:F$21),'Human Evaluation (Brian)'!F59 - AVERAGE('Human Evaluation (Brian)'!F$2:F$241, , 'Pilot Study (Brian)'!F$2:F$21), 'Human Evaluation (Cynthia)'!F59 - AVERAGE('Human Evaluation (Cynthia)'!F$2:F$241, , 'Pilot Study (Cynthia)'!F$2:F$21))</f>
        <v>0.05621377346</v>
      </c>
      <c r="F60" s="48">
        <f>AVERAGE('Human Evaluation (Mark)'!G59 - AVERAGE('Human Evaluation (Mark)'!G$2:G$241, 'Pilot Study (Mark)'!G$2:G$21),'Human Evaluation (Brian)'!G59 - AVERAGE('Human Evaluation (Brian)'!G$2:G$241, , 'Pilot Study (Brian)'!G$2:G$21), 'Human Evaluation (Cynthia)'!G59 - AVERAGE('Human Evaluation (Cynthia)'!G$2:G$241, , 'Pilot Study (Cynthia)'!G$2:G$21))</f>
        <v>0.05622850968</v>
      </c>
      <c r="G60" s="48">
        <f>AVERAGE('Human Evaluation (Mark)'!H59 - AVERAGE('Human Evaluation (Mark)'!H$2:H$241, 'Pilot Study (Mark)'!H$2:H$21),'Human Evaluation (Brian)'!H59 - AVERAGE('Human Evaluation (Brian)'!H$2:H$241, , 'Pilot Study (Brian)'!H$2:H$21), 'Human Evaluation (Cynthia)'!H59 - AVERAGE('Human Evaluation (Cynthia)'!H$2:H$241, , 'Pilot Study (Cynthia)'!H$2:H$21))</f>
        <v>-0.1518174673</v>
      </c>
      <c r="I60" s="34" t="s">
        <v>408</v>
      </c>
      <c r="J60" s="49">
        <f t="shared" ref="J60:M60" si="229">INDEX($D$3:$D$422, MATCH(J$2 &amp; $I60, $A$3:$A$422 &amp; $B$3:$B$422, 0))</f>
        <v>0.1456970233</v>
      </c>
      <c r="K60" s="49">
        <f t="shared" si="229"/>
        <v>0.1456970233</v>
      </c>
      <c r="L60" s="49">
        <f t="shared" si="229"/>
        <v>0.1456970233</v>
      </c>
      <c r="M60" s="49">
        <f t="shared" si="229"/>
        <v>0.1456970233</v>
      </c>
      <c r="O60" s="34" t="s">
        <v>408</v>
      </c>
      <c r="P60" s="49">
        <f t="shared" ref="P60:S60" si="230">INDEX($E$3:$E$422, MATCH(P$2 &amp; $I60, $A$3:$A$422 &amp; $B$3:$B$422, 0))</f>
        <v>0.05621377346</v>
      </c>
      <c r="Q60" s="49">
        <f t="shared" si="230"/>
        <v>0.05621377346</v>
      </c>
      <c r="R60" s="49">
        <f t="shared" si="230"/>
        <v>0.05621377346</v>
      </c>
      <c r="S60" s="49">
        <f t="shared" si="230"/>
        <v>0.05621377346</v>
      </c>
      <c r="U60" s="34" t="s">
        <v>408</v>
      </c>
      <c r="V60" s="49">
        <f t="shared" ref="V60:Y60" si="231">INDEX($F$3:$F$422, MATCH(V$2 &amp; $I60, $A$3:$A$422 &amp; $B$3:$B$422, 0))</f>
        <v>0.05622850968</v>
      </c>
      <c r="W60" s="49">
        <f t="shared" si="231"/>
        <v>0.05622850968</v>
      </c>
      <c r="X60" s="49">
        <f t="shared" si="231"/>
        <v>0.05622850968</v>
      </c>
      <c r="Y60" s="49">
        <f t="shared" si="231"/>
        <v>0.05622850968</v>
      </c>
      <c r="AA60" s="34" t="s">
        <v>408</v>
      </c>
      <c r="AB60" s="49">
        <f t="shared" ref="AB60:AE60" si="232">INDEX($G$3:$G$422, MATCH(AB$2 &amp; $I60, $A$3:$A$422 &amp; $B$3:$B$422, 0))</f>
        <v>0.181515866</v>
      </c>
      <c r="AC60" s="49">
        <f t="shared" si="232"/>
        <v>0.181515866</v>
      </c>
      <c r="AD60" s="49">
        <f t="shared" si="232"/>
        <v>0.181515866</v>
      </c>
      <c r="AE60" s="49">
        <f t="shared" si="232"/>
        <v>0.181515866</v>
      </c>
    </row>
    <row r="61">
      <c r="A61" s="47" t="s">
        <v>54</v>
      </c>
      <c r="B61" s="34" t="s">
        <v>175</v>
      </c>
      <c r="C61" s="34" t="s">
        <v>180</v>
      </c>
      <c r="D61" s="48">
        <f>AVERAGE('Human Evaluation (Mark)'!E60 - AVERAGE('Human Evaluation (Mark)'!E$2:E$241, 'Pilot Study (Mark)'!E$2:E$21),'Human Evaluation (Brian)'!E60 - AVERAGE('Human Evaluation (Brian)'!E$2:E$241, , 'Pilot Study (Brian)'!E$2:E$21), 'Human Evaluation (Cynthia)'!E60 - AVERAGE('Human Evaluation (Cynthia)'!E$2:E$241, , 'Pilot Study (Cynthia)'!E$2:E$21))</f>
        <v>0.1456970233</v>
      </c>
      <c r="E61" s="48">
        <f>AVERAGE('Human Evaluation (Mark)'!F60 - AVERAGE('Human Evaluation (Mark)'!F$2:F$241, 'Pilot Study (Mark)'!F$2:F$21),'Human Evaluation (Brian)'!F60 - AVERAGE('Human Evaluation (Brian)'!F$2:F$241, , 'Pilot Study (Brian)'!F$2:F$21), 'Human Evaluation (Cynthia)'!F60 - AVERAGE('Human Evaluation (Cynthia)'!F$2:F$241, , 'Pilot Study (Cynthia)'!F$2:F$21))</f>
        <v>0.05621377346</v>
      </c>
      <c r="F61" s="48">
        <f>AVERAGE('Human Evaluation (Mark)'!G60 - AVERAGE('Human Evaluation (Mark)'!G$2:G$241, 'Pilot Study (Mark)'!G$2:G$21),'Human Evaluation (Brian)'!G60 - AVERAGE('Human Evaluation (Brian)'!G$2:G$241, , 'Pilot Study (Brian)'!G$2:G$21), 'Human Evaluation (Cynthia)'!G60 - AVERAGE('Human Evaluation (Cynthia)'!G$2:G$241, , 'Pilot Study (Cynthia)'!G$2:G$21))</f>
        <v>0.05622850968</v>
      </c>
      <c r="G61" s="48">
        <f>AVERAGE('Human Evaluation (Mark)'!H60 - AVERAGE('Human Evaluation (Mark)'!H$2:H$241, 'Pilot Study (Mark)'!H$2:H$21),'Human Evaluation (Brian)'!H60 - AVERAGE('Human Evaluation (Brian)'!H$2:H$241, , 'Pilot Study (Brian)'!H$2:H$21), 'Human Evaluation (Cynthia)'!H60 - AVERAGE('Human Evaluation (Cynthia)'!H$2:H$241, , 'Pilot Study (Cynthia)'!H$2:H$21))</f>
        <v>0.181515866</v>
      </c>
      <c r="I61" s="34" t="s">
        <v>412</v>
      </c>
      <c r="J61" s="49">
        <f t="shared" ref="J61:M61" si="233">INDEX($D$3:$D$422, MATCH(J$2 &amp; $I61, $A$3:$A$422 &amp; $B$3:$B$422, 0))</f>
        <v>-0.1876363101</v>
      </c>
      <c r="K61" s="49">
        <f t="shared" si="233"/>
        <v>0.1456970233</v>
      </c>
      <c r="L61" s="49">
        <f t="shared" si="233"/>
        <v>0.1456970233</v>
      </c>
      <c r="M61" s="49">
        <f t="shared" si="233"/>
        <v>0.1456970233</v>
      </c>
      <c r="O61" s="34" t="s">
        <v>412</v>
      </c>
      <c r="P61" s="49">
        <f t="shared" ref="P61:S61" si="234">INDEX($E$3:$E$422, MATCH(P$2 &amp; $I61, $A$3:$A$422 &amp; $B$3:$B$422, 0))</f>
        <v>0.05621377346</v>
      </c>
      <c r="Q61" s="49">
        <f t="shared" si="234"/>
        <v>0.05621377346</v>
      </c>
      <c r="R61" s="49">
        <f t="shared" si="234"/>
        <v>0.05621377346</v>
      </c>
      <c r="S61" s="49">
        <f t="shared" si="234"/>
        <v>0.05621377346</v>
      </c>
      <c r="U61" s="34" t="s">
        <v>412</v>
      </c>
      <c r="V61" s="49">
        <f t="shared" ref="V61:Y61" si="235">INDEX($F$3:$F$422, MATCH(V$2 &amp; $I61, $A$3:$A$422 &amp; $B$3:$B$422, 0))</f>
        <v>-0.2771048237</v>
      </c>
      <c r="W61" s="49">
        <f t="shared" si="235"/>
        <v>0.05622850968</v>
      </c>
      <c r="X61" s="49">
        <f t="shared" si="235"/>
        <v>0.05622850968</v>
      </c>
      <c r="Y61" s="49">
        <f t="shared" si="235"/>
        <v>0.05622850968</v>
      </c>
      <c r="AA61" s="34" t="s">
        <v>412</v>
      </c>
      <c r="AB61" s="49">
        <f t="shared" ref="AB61:AE61" si="236">INDEX($G$3:$G$422, MATCH(AB$2 &amp; $I61, $A$3:$A$422 &amp; $B$3:$B$422, 0))</f>
        <v>0.181515866</v>
      </c>
      <c r="AC61" s="49">
        <f t="shared" si="236"/>
        <v>0.181515866</v>
      </c>
      <c r="AD61" s="49">
        <f t="shared" si="236"/>
        <v>0.181515866</v>
      </c>
      <c r="AE61" s="49">
        <f t="shared" si="236"/>
        <v>0.181515866</v>
      </c>
    </row>
    <row r="62">
      <c r="A62" s="47" t="s">
        <v>58</v>
      </c>
      <c r="B62" s="34" t="s">
        <v>175</v>
      </c>
      <c r="C62" s="34" t="s">
        <v>181</v>
      </c>
      <c r="D62" s="48">
        <f>AVERAGE('Human Evaluation (Mark)'!E61 - AVERAGE('Human Evaluation (Mark)'!E$2:E$241, 'Pilot Study (Mark)'!E$2:E$21),'Human Evaluation (Brian)'!E61 - AVERAGE('Human Evaluation (Brian)'!E$2:E$241, , 'Pilot Study (Brian)'!E$2:E$21), 'Human Evaluation (Cynthia)'!E61 - AVERAGE('Human Evaluation (Cynthia)'!E$2:E$241, , 'Pilot Study (Cynthia)'!E$2:E$21))</f>
        <v>0.1456970233</v>
      </c>
      <c r="E62" s="48">
        <f>AVERAGE('Human Evaluation (Mark)'!F61 - AVERAGE('Human Evaluation (Mark)'!F$2:F$241, 'Pilot Study (Mark)'!F$2:F$21),'Human Evaluation (Brian)'!F61 - AVERAGE('Human Evaluation (Brian)'!F$2:F$241, , 'Pilot Study (Brian)'!F$2:F$21), 'Human Evaluation (Cynthia)'!F61 - AVERAGE('Human Evaluation (Cynthia)'!F$2:F$241, , 'Pilot Study (Cynthia)'!F$2:F$21))</f>
        <v>0.05621377346</v>
      </c>
      <c r="F62" s="48">
        <f>AVERAGE('Human Evaluation (Mark)'!G61 - AVERAGE('Human Evaluation (Mark)'!G$2:G$241, 'Pilot Study (Mark)'!G$2:G$21),'Human Evaluation (Brian)'!G61 - AVERAGE('Human Evaluation (Brian)'!G$2:G$241, , 'Pilot Study (Brian)'!G$2:G$21), 'Human Evaluation (Cynthia)'!G61 - AVERAGE('Human Evaluation (Cynthia)'!G$2:G$241, , 'Pilot Study (Cynthia)'!G$2:G$21))</f>
        <v>0.05622850968</v>
      </c>
      <c r="G62" s="48">
        <f>AVERAGE('Human Evaluation (Mark)'!H61 - AVERAGE('Human Evaluation (Mark)'!H$2:H$241, 'Pilot Study (Mark)'!H$2:H$21),'Human Evaluation (Brian)'!H61 - AVERAGE('Human Evaluation (Brian)'!H$2:H$241, , 'Pilot Study (Brian)'!H$2:H$21), 'Human Evaluation (Cynthia)'!H61 - AVERAGE('Human Evaluation (Cynthia)'!H$2:H$241, , 'Pilot Study (Cynthia)'!H$2:H$21))</f>
        <v>0.181515866</v>
      </c>
      <c r="I62" s="34" t="s">
        <v>417</v>
      </c>
      <c r="J62" s="49">
        <f t="shared" ref="J62:M62" si="237">INDEX($D$3:$D$422, MATCH(J$2 &amp; $I62, $A$3:$A$422 &amp; $B$3:$B$422, 0))</f>
        <v>-0.1876363101</v>
      </c>
      <c r="K62" s="49">
        <f t="shared" si="237"/>
        <v>-0.1876363101</v>
      </c>
      <c r="L62" s="49">
        <f t="shared" si="237"/>
        <v>-0.1876363101</v>
      </c>
      <c r="M62" s="49">
        <f t="shared" si="237"/>
        <v>0.1456970233</v>
      </c>
      <c r="O62" s="34" t="s">
        <v>417</v>
      </c>
      <c r="P62" s="49">
        <f t="shared" ref="P62:S62" si="238">INDEX($E$3:$E$422, MATCH(P$2 &amp; $I62, $A$3:$A$422 &amp; $B$3:$B$422, 0))</f>
        <v>0.05621377346</v>
      </c>
      <c r="Q62" s="49">
        <f t="shared" si="238"/>
        <v>0.05621377346</v>
      </c>
      <c r="R62" s="49">
        <f t="shared" si="238"/>
        <v>0.05621377346</v>
      </c>
      <c r="S62" s="49">
        <f t="shared" si="238"/>
        <v>0.05621377346</v>
      </c>
      <c r="U62" s="34" t="s">
        <v>417</v>
      </c>
      <c r="V62" s="49">
        <f t="shared" ref="V62:Y62" si="239">INDEX($F$3:$F$422, MATCH(V$2 &amp; $I62, $A$3:$A$422 &amp; $B$3:$B$422, 0))</f>
        <v>-0.610438157</v>
      </c>
      <c r="W62" s="49">
        <f t="shared" si="239"/>
        <v>0.05622850968</v>
      </c>
      <c r="X62" s="49">
        <f t="shared" si="239"/>
        <v>0.05622850968</v>
      </c>
      <c r="Y62" s="49">
        <f t="shared" si="239"/>
        <v>0.05622850968</v>
      </c>
      <c r="AA62" s="34" t="s">
        <v>417</v>
      </c>
      <c r="AB62" s="49">
        <f t="shared" ref="AB62:AE62" si="240">INDEX($G$3:$G$422, MATCH(AB$2 &amp; $I62, $A$3:$A$422 &amp; $B$3:$B$422, 0))</f>
        <v>0.181515866</v>
      </c>
      <c r="AC62" s="49">
        <f t="shared" si="240"/>
        <v>-0.1518174673</v>
      </c>
      <c r="AD62" s="49">
        <f t="shared" si="240"/>
        <v>-0.1518174673</v>
      </c>
      <c r="AE62" s="49">
        <f t="shared" si="240"/>
        <v>-1.818484134</v>
      </c>
    </row>
    <row r="63">
      <c r="A63" s="47" t="s">
        <v>48</v>
      </c>
      <c r="B63" s="34" t="s">
        <v>182</v>
      </c>
      <c r="C63" s="34" t="s">
        <v>183</v>
      </c>
      <c r="D63" s="48">
        <f>AVERAGE('Human Evaluation (Mark)'!E62 - AVERAGE('Human Evaluation (Mark)'!E$2:E$241, 'Pilot Study (Mark)'!E$2:E$21),'Human Evaluation (Brian)'!E62 - AVERAGE('Human Evaluation (Brian)'!E$2:E$241, , 'Pilot Study (Brian)'!E$2:E$21), 'Human Evaluation (Cynthia)'!E62 - AVERAGE('Human Evaluation (Cynthia)'!E$2:E$241, , 'Pilot Study (Cynthia)'!E$2:E$21))</f>
        <v>0.1456970233</v>
      </c>
      <c r="E63" s="48">
        <f>AVERAGE('Human Evaluation (Mark)'!F62 - AVERAGE('Human Evaluation (Mark)'!F$2:F$241, 'Pilot Study (Mark)'!F$2:F$21),'Human Evaluation (Brian)'!F62 - AVERAGE('Human Evaluation (Brian)'!F$2:F$241, , 'Pilot Study (Brian)'!F$2:F$21), 'Human Evaluation (Cynthia)'!F62 - AVERAGE('Human Evaluation (Cynthia)'!F$2:F$241, , 'Pilot Study (Cynthia)'!F$2:F$21))</f>
        <v>-0.2771195599</v>
      </c>
      <c r="F63" s="48">
        <f>AVERAGE('Human Evaluation (Mark)'!G62 - AVERAGE('Human Evaluation (Mark)'!G$2:G$241, 'Pilot Study (Mark)'!G$2:G$21),'Human Evaluation (Brian)'!G62 - AVERAGE('Human Evaluation (Brian)'!G$2:G$241, , 'Pilot Study (Brian)'!G$2:G$21), 'Human Evaluation (Cynthia)'!G62 - AVERAGE('Human Evaluation (Cynthia)'!G$2:G$241, , 'Pilot Study (Cynthia)'!G$2:G$21))</f>
        <v>-0.610438157</v>
      </c>
      <c r="G63" s="48">
        <f>AVERAGE('Human Evaluation (Mark)'!H62 - AVERAGE('Human Evaluation (Mark)'!H$2:H$241, 'Pilot Study (Mark)'!H$2:H$21),'Human Evaluation (Brian)'!H62 - AVERAGE('Human Evaluation (Brian)'!H$2:H$241, , 'Pilot Study (Brian)'!H$2:H$21), 'Human Evaluation (Cynthia)'!H62 - AVERAGE('Human Evaluation (Cynthia)'!H$2:H$241, , 'Pilot Study (Cynthia)'!H$2:H$21))</f>
        <v>0.181515866</v>
      </c>
      <c r="I63" s="34" t="s">
        <v>424</v>
      </c>
      <c r="J63" s="49">
        <f t="shared" ref="J63:M63" si="241">INDEX($D$3:$D$422, MATCH(J$2 &amp; $I63, $A$3:$A$422 &amp; $B$3:$B$422, 0))</f>
        <v>-0.1876363101</v>
      </c>
      <c r="K63" s="49">
        <f t="shared" si="241"/>
        <v>-0.1876363101</v>
      </c>
      <c r="L63" s="49">
        <f t="shared" si="241"/>
        <v>-0.1876363101</v>
      </c>
      <c r="M63" s="49">
        <f t="shared" si="241"/>
        <v>0.1456970233</v>
      </c>
      <c r="O63" s="34" t="s">
        <v>424</v>
      </c>
      <c r="P63" s="49">
        <f t="shared" ref="P63:S63" si="242">INDEX($E$3:$E$422, MATCH(P$2 &amp; $I63, $A$3:$A$422 &amp; $B$3:$B$422, 0))</f>
        <v>0.05621377346</v>
      </c>
      <c r="Q63" s="49">
        <f t="shared" si="242"/>
        <v>0.05621377346</v>
      </c>
      <c r="R63" s="49">
        <f t="shared" si="242"/>
        <v>0.05621377346</v>
      </c>
      <c r="S63" s="49">
        <f t="shared" si="242"/>
        <v>0.05621377346</v>
      </c>
      <c r="U63" s="34" t="s">
        <v>424</v>
      </c>
      <c r="V63" s="49">
        <f t="shared" ref="V63:Y63" si="243">INDEX($F$3:$F$422, MATCH(V$2 &amp; $I63, $A$3:$A$422 &amp; $B$3:$B$422, 0))</f>
        <v>0.05622850968</v>
      </c>
      <c r="W63" s="49">
        <f t="shared" si="243"/>
        <v>0.05622850968</v>
      </c>
      <c r="X63" s="49">
        <f t="shared" si="243"/>
        <v>0.05622850968</v>
      </c>
      <c r="Y63" s="49">
        <f t="shared" si="243"/>
        <v>0.05622850968</v>
      </c>
      <c r="AA63" s="34" t="s">
        <v>424</v>
      </c>
      <c r="AB63" s="49">
        <f t="shared" ref="AB63:AE63" si="244">INDEX($G$3:$G$422, MATCH(AB$2 &amp; $I63, $A$3:$A$422 &amp; $B$3:$B$422, 0))</f>
        <v>0.181515866</v>
      </c>
      <c r="AC63" s="49">
        <f t="shared" si="244"/>
        <v>0.181515866</v>
      </c>
      <c r="AD63" s="49">
        <f t="shared" si="244"/>
        <v>0.181515866</v>
      </c>
      <c r="AE63" s="49">
        <f t="shared" si="244"/>
        <v>-1.485150801</v>
      </c>
    </row>
    <row r="64">
      <c r="A64" s="47" t="s">
        <v>52</v>
      </c>
      <c r="B64" s="34" t="s">
        <v>182</v>
      </c>
      <c r="C64" s="34" t="s">
        <v>184</v>
      </c>
      <c r="D64" s="48">
        <f>AVERAGE('Human Evaluation (Mark)'!E63 - AVERAGE('Human Evaluation (Mark)'!E$2:E$241, 'Pilot Study (Mark)'!E$2:E$21),'Human Evaluation (Brian)'!E63 - AVERAGE('Human Evaluation (Brian)'!E$2:E$241, , 'Pilot Study (Brian)'!E$2:E$21), 'Human Evaluation (Cynthia)'!E63 - AVERAGE('Human Evaluation (Cynthia)'!E$2:E$241, , 'Pilot Study (Cynthia)'!E$2:E$21))</f>
        <v>0.1456970233</v>
      </c>
      <c r="E64" s="48">
        <f>AVERAGE('Human Evaluation (Mark)'!F63 - AVERAGE('Human Evaluation (Mark)'!F$2:F$241, 'Pilot Study (Mark)'!F$2:F$21),'Human Evaluation (Brian)'!F63 - AVERAGE('Human Evaluation (Brian)'!F$2:F$241, , 'Pilot Study (Brian)'!F$2:F$21), 'Human Evaluation (Cynthia)'!F63 - AVERAGE('Human Evaluation (Cynthia)'!F$2:F$241, , 'Pilot Study (Cynthia)'!F$2:F$21))</f>
        <v>0.05621377346</v>
      </c>
      <c r="F64" s="48">
        <f>AVERAGE('Human Evaluation (Mark)'!G63 - AVERAGE('Human Evaluation (Mark)'!G$2:G$241, 'Pilot Study (Mark)'!G$2:G$21),'Human Evaluation (Brian)'!G63 - AVERAGE('Human Evaluation (Brian)'!G$2:G$241, , 'Pilot Study (Brian)'!G$2:G$21), 'Human Evaluation (Cynthia)'!G63 - AVERAGE('Human Evaluation (Cynthia)'!G$2:G$241, , 'Pilot Study (Cynthia)'!G$2:G$21))</f>
        <v>-0.2771048237</v>
      </c>
      <c r="G64" s="48">
        <f>AVERAGE('Human Evaluation (Mark)'!H63 - AVERAGE('Human Evaluation (Mark)'!H$2:H$241, 'Pilot Study (Mark)'!H$2:H$21),'Human Evaluation (Brian)'!H63 - AVERAGE('Human Evaluation (Brian)'!H$2:H$241, , 'Pilot Study (Brian)'!H$2:H$21), 'Human Evaluation (Cynthia)'!H63 - AVERAGE('Human Evaluation (Cynthia)'!H$2:H$241, , 'Pilot Study (Cynthia)'!H$2:H$21))</f>
        <v>0.181515866</v>
      </c>
      <c r="I64" s="34" t="s">
        <v>431</v>
      </c>
      <c r="J64" s="49">
        <f t="shared" ref="J64:M64" si="245">INDEX($D$3:$D$422, MATCH(J$2 &amp; $I64, $A$3:$A$422 &amp; $B$3:$B$422, 0))</f>
        <v>0.1456970233</v>
      </c>
      <c r="K64" s="49">
        <f t="shared" si="245"/>
        <v>0.1456970233</v>
      </c>
      <c r="L64" s="49">
        <f t="shared" si="245"/>
        <v>0.1456970233</v>
      </c>
      <c r="M64" s="49">
        <f t="shared" si="245"/>
        <v>0.1456970233</v>
      </c>
      <c r="O64" s="34" t="s">
        <v>431</v>
      </c>
      <c r="P64" s="49">
        <f t="shared" ref="P64:S64" si="246">INDEX($E$3:$E$422, MATCH(P$2 &amp; $I64, $A$3:$A$422 &amp; $B$3:$B$422, 0))</f>
        <v>0.05621377346</v>
      </c>
      <c r="Q64" s="49">
        <f t="shared" si="246"/>
        <v>0.05621377346</v>
      </c>
      <c r="R64" s="49">
        <f t="shared" si="246"/>
        <v>0.05621377346</v>
      </c>
      <c r="S64" s="49">
        <f t="shared" si="246"/>
        <v>0.05621377346</v>
      </c>
      <c r="U64" s="34" t="s">
        <v>431</v>
      </c>
      <c r="V64" s="49">
        <f t="shared" ref="V64:Y64" si="247">INDEX($F$3:$F$422, MATCH(V$2 &amp; $I64, $A$3:$A$422 &amp; $B$3:$B$422, 0))</f>
        <v>0.05622850968</v>
      </c>
      <c r="W64" s="49">
        <f t="shared" si="247"/>
        <v>0.05622850968</v>
      </c>
      <c r="X64" s="49">
        <f t="shared" si="247"/>
        <v>0.05622850968</v>
      </c>
      <c r="Y64" s="49">
        <f t="shared" si="247"/>
        <v>0.05622850968</v>
      </c>
      <c r="AA64" s="34" t="s">
        <v>431</v>
      </c>
      <c r="AB64" s="49">
        <f t="shared" ref="AB64:AE64" si="248">INDEX($G$3:$G$422, MATCH(AB$2 &amp; $I64, $A$3:$A$422 &amp; $B$3:$B$422, 0))</f>
        <v>0.181515866</v>
      </c>
      <c r="AC64" s="49">
        <f t="shared" si="248"/>
        <v>0.181515866</v>
      </c>
      <c r="AD64" s="49">
        <f t="shared" si="248"/>
        <v>0.181515866</v>
      </c>
      <c r="AE64" s="49">
        <f t="shared" si="248"/>
        <v>-1.151817467</v>
      </c>
    </row>
    <row r="65">
      <c r="A65" s="47" t="s">
        <v>54</v>
      </c>
      <c r="B65" s="34" t="s">
        <v>182</v>
      </c>
      <c r="C65" s="34" t="s">
        <v>184</v>
      </c>
      <c r="D65" s="48">
        <f>AVERAGE('Human Evaluation (Mark)'!E64 - AVERAGE('Human Evaluation (Mark)'!E$2:E$241, 'Pilot Study (Mark)'!E$2:E$21),'Human Evaluation (Brian)'!E64 - AVERAGE('Human Evaluation (Brian)'!E$2:E$241, , 'Pilot Study (Brian)'!E$2:E$21), 'Human Evaluation (Cynthia)'!E64 - AVERAGE('Human Evaluation (Cynthia)'!E$2:E$241, , 'Pilot Study (Cynthia)'!E$2:E$21))</f>
        <v>0.1456970233</v>
      </c>
      <c r="E65" s="48">
        <f>AVERAGE('Human Evaluation (Mark)'!F64 - AVERAGE('Human Evaluation (Mark)'!F$2:F$241, 'Pilot Study (Mark)'!F$2:F$21),'Human Evaluation (Brian)'!F64 - AVERAGE('Human Evaluation (Brian)'!F$2:F$241, , 'Pilot Study (Brian)'!F$2:F$21), 'Human Evaluation (Cynthia)'!F64 - AVERAGE('Human Evaluation (Cynthia)'!F$2:F$241, , 'Pilot Study (Cynthia)'!F$2:F$21))</f>
        <v>0.05621377346</v>
      </c>
      <c r="F65" s="48">
        <f>AVERAGE('Human Evaluation (Mark)'!G64 - AVERAGE('Human Evaluation (Mark)'!G$2:G$241, 'Pilot Study (Mark)'!G$2:G$21),'Human Evaluation (Brian)'!G64 - AVERAGE('Human Evaluation (Brian)'!G$2:G$241, , 'Pilot Study (Brian)'!G$2:G$21), 'Human Evaluation (Cynthia)'!G64 - AVERAGE('Human Evaluation (Cynthia)'!G$2:G$241, , 'Pilot Study (Cynthia)'!G$2:G$21))</f>
        <v>-0.2771048237</v>
      </c>
      <c r="G65" s="48">
        <f>AVERAGE('Human Evaluation (Mark)'!H64 - AVERAGE('Human Evaluation (Mark)'!H$2:H$241, 'Pilot Study (Mark)'!H$2:H$21),'Human Evaluation (Brian)'!H64 - AVERAGE('Human Evaluation (Brian)'!H$2:H$241, , 'Pilot Study (Brian)'!H$2:H$21), 'Human Evaluation (Cynthia)'!H64 - AVERAGE('Human Evaluation (Cynthia)'!H$2:H$241, , 'Pilot Study (Cynthia)'!H$2:H$21))</f>
        <v>0.181515866</v>
      </c>
      <c r="I65" s="34" t="s">
        <v>435</v>
      </c>
      <c r="J65" s="49">
        <f t="shared" ref="J65:M65" si="249">INDEX($D$3:$D$422, MATCH(J$2 &amp; $I65, $A$3:$A$422 &amp; $B$3:$B$422, 0))</f>
        <v>0.1456970233</v>
      </c>
      <c r="K65" s="49">
        <f t="shared" si="249"/>
        <v>0.1456970233</v>
      </c>
      <c r="L65" s="49">
        <f t="shared" si="249"/>
        <v>0.1456970233</v>
      </c>
      <c r="M65" s="49">
        <f t="shared" si="249"/>
        <v>0.1456970233</v>
      </c>
      <c r="O65" s="34" t="s">
        <v>435</v>
      </c>
      <c r="P65" s="49">
        <f t="shared" ref="P65:S65" si="250">INDEX($E$3:$E$422, MATCH(P$2 &amp; $I65, $A$3:$A$422 &amp; $B$3:$B$422, 0))</f>
        <v>0.05621377346</v>
      </c>
      <c r="Q65" s="49">
        <f t="shared" si="250"/>
        <v>0.05621377346</v>
      </c>
      <c r="R65" s="49">
        <f t="shared" si="250"/>
        <v>0.05621377346</v>
      </c>
      <c r="S65" s="49">
        <f t="shared" si="250"/>
        <v>0.05621377346</v>
      </c>
      <c r="U65" s="34" t="s">
        <v>435</v>
      </c>
      <c r="V65" s="49">
        <f t="shared" ref="V65:Y65" si="251">INDEX($F$3:$F$422, MATCH(V$2 &amp; $I65, $A$3:$A$422 &amp; $B$3:$B$422, 0))</f>
        <v>0.05622850968</v>
      </c>
      <c r="W65" s="49">
        <f t="shared" si="251"/>
        <v>0.05622850968</v>
      </c>
      <c r="X65" s="49">
        <f t="shared" si="251"/>
        <v>0.05622850968</v>
      </c>
      <c r="Y65" s="49">
        <f t="shared" si="251"/>
        <v>0.05622850968</v>
      </c>
      <c r="AA65" s="34" t="s">
        <v>435</v>
      </c>
      <c r="AB65" s="49">
        <f t="shared" ref="AB65:AE65" si="252">INDEX($G$3:$G$422, MATCH(AB$2 &amp; $I65, $A$3:$A$422 &amp; $B$3:$B$422, 0))</f>
        <v>0.181515866</v>
      </c>
      <c r="AC65" s="49">
        <f t="shared" si="252"/>
        <v>0.181515866</v>
      </c>
      <c r="AD65" s="49">
        <f t="shared" si="252"/>
        <v>0.181515866</v>
      </c>
      <c r="AE65" s="49">
        <f t="shared" si="252"/>
        <v>0.181515866</v>
      </c>
    </row>
    <row r="66">
      <c r="A66" s="47" t="s">
        <v>58</v>
      </c>
      <c r="B66" s="34" t="s">
        <v>182</v>
      </c>
      <c r="C66" s="34" t="s">
        <v>185</v>
      </c>
      <c r="D66" s="48">
        <f>AVERAGE('Human Evaluation (Mark)'!E65 - AVERAGE('Human Evaluation (Mark)'!E$2:E$241, 'Pilot Study (Mark)'!E$2:E$21),'Human Evaluation (Brian)'!E65 - AVERAGE('Human Evaluation (Brian)'!E$2:E$241, , 'Pilot Study (Brian)'!E$2:E$21), 'Human Evaluation (Cynthia)'!E65 - AVERAGE('Human Evaluation (Cynthia)'!E$2:E$241, , 'Pilot Study (Cynthia)'!E$2:E$21))</f>
        <v>0.1456970233</v>
      </c>
      <c r="E66" s="48">
        <f>AVERAGE('Human Evaluation (Mark)'!F65 - AVERAGE('Human Evaluation (Mark)'!F$2:F$241, 'Pilot Study (Mark)'!F$2:F$21),'Human Evaluation (Brian)'!F65 - AVERAGE('Human Evaluation (Brian)'!F$2:F$241, , 'Pilot Study (Brian)'!F$2:F$21), 'Human Evaluation (Cynthia)'!F65 - AVERAGE('Human Evaluation (Cynthia)'!F$2:F$241, , 'Pilot Study (Cynthia)'!F$2:F$21))</f>
        <v>0.05621377346</v>
      </c>
      <c r="F66" s="48">
        <f>AVERAGE('Human Evaluation (Mark)'!G65 - AVERAGE('Human Evaluation (Mark)'!G$2:G$241, 'Pilot Study (Mark)'!G$2:G$21),'Human Evaluation (Brian)'!G65 - AVERAGE('Human Evaluation (Brian)'!G$2:G$241, , 'Pilot Study (Brian)'!G$2:G$21), 'Human Evaluation (Cynthia)'!G65 - AVERAGE('Human Evaluation (Cynthia)'!G$2:G$241, , 'Pilot Study (Cynthia)'!G$2:G$21))</f>
        <v>0.05622850968</v>
      </c>
      <c r="G66" s="48">
        <f>AVERAGE('Human Evaluation (Mark)'!H65 - AVERAGE('Human Evaluation (Mark)'!H$2:H$241, 'Pilot Study (Mark)'!H$2:H$21),'Human Evaluation (Brian)'!H65 - AVERAGE('Human Evaluation (Brian)'!H$2:H$241, , 'Pilot Study (Brian)'!H$2:H$21), 'Human Evaluation (Cynthia)'!H65 - AVERAGE('Human Evaluation (Cynthia)'!H$2:H$241, , 'Pilot Study (Cynthia)'!H$2:H$21))</f>
        <v>-1.818484134</v>
      </c>
      <c r="I66" s="34" t="s">
        <v>440</v>
      </c>
      <c r="J66" s="49">
        <f t="shared" ref="J66:M66" si="253">INDEX($D$3:$D$422, MATCH(J$2 &amp; $I66, $A$3:$A$422 &amp; $B$3:$B$422, 0))</f>
        <v>-1.520969643</v>
      </c>
      <c r="K66" s="49">
        <f t="shared" si="253"/>
        <v>-0.1876363101</v>
      </c>
      <c r="L66" s="49">
        <f t="shared" si="253"/>
        <v>0.1456970233</v>
      </c>
      <c r="M66" s="49">
        <f t="shared" si="253"/>
        <v>0.1456970233</v>
      </c>
      <c r="O66" s="34" t="s">
        <v>440</v>
      </c>
      <c r="P66" s="49">
        <f t="shared" ref="P66:S66" si="254">INDEX($E$3:$E$422, MATCH(P$2 &amp; $I66, $A$3:$A$422 &amp; $B$3:$B$422, 0))</f>
        <v>-0.2771195599</v>
      </c>
      <c r="Q66" s="49">
        <f t="shared" si="254"/>
        <v>0.05621377346</v>
      </c>
      <c r="R66" s="49">
        <f t="shared" si="254"/>
        <v>0.05621377346</v>
      </c>
      <c r="S66" s="49">
        <f t="shared" si="254"/>
        <v>0.05621377346</v>
      </c>
      <c r="U66" s="34" t="s">
        <v>440</v>
      </c>
      <c r="V66" s="49">
        <f t="shared" ref="V66:Y66" si="255">INDEX($F$3:$F$422, MATCH(V$2 &amp; $I66, $A$3:$A$422 &amp; $B$3:$B$422, 0))</f>
        <v>0.05622850968</v>
      </c>
      <c r="W66" s="49">
        <f t="shared" si="255"/>
        <v>0.05622850968</v>
      </c>
      <c r="X66" s="49">
        <f t="shared" si="255"/>
        <v>0.05622850968</v>
      </c>
      <c r="Y66" s="49">
        <f t="shared" si="255"/>
        <v>0.05622850968</v>
      </c>
      <c r="AA66" s="34" t="s">
        <v>440</v>
      </c>
      <c r="AB66" s="49">
        <f t="shared" ref="AB66:AE66" si="256">INDEX($G$3:$G$422, MATCH(AB$2 &amp; $I66, $A$3:$A$422 &amp; $B$3:$B$422, 0))</f>
        <v>0.181515866</v>
      </c>
      <c r="AC66" s="49">
        <f t="shared" si="256"/>
        <v>0.181515866</v>
      </c>
      <c r="AD66" s="49">
        <f t="shared" si="256"/>
        <v>0.181515866</v>
      </c>
      <c r="AE66" s="49">
        <f t="shared" si="256"/>
        <v>-0.818484134</v>
      </c>
    </row>
    <row r="67">
      <c r="A67" s="47" t="s">
        <v>48</v>
      </c>
      <c r="B67" s="34" t="s">
        <v>187</v>
      </c>
      <c r="C67" s="34" t="s">
        <v>188</v>
      </c>
      <c r="D67" s="48">
        <f>AVERAGE('Human Evaluation (Mark)'!E66 - AVERAGE('Human Evaluation (Mark)'!E$2:E$241, 'Pilot Study (Mark)'!E$2:E$21),'Human Evaluation (Brian)'!E66 - AVERAGE('Human Evaluation (Brian)'!E$2:E$241, , 'Pilot Study (Brian)'!E$2:E$21), 'Human Evaluation (Cynthia)'!E66 - AVERAGE('Human Evaluation (Cynthia)'!E$2:E$241, , 'Pilot Study (Cynthia)'!E$2:E$21))</f>
        <v>0.1456970233</v>
      </c>
      <c r="E67" s="48">
        <f>AVERAGE('Human Evaluation (Mark)'!F66 - AVERAGE('Human Evaluation (Mark)'!F$2:F$241, 'Pilot Study (Mark)'!F$2:F$21),'Human Evaluation (Brian)'!F66 - AVERAGE('Human Evaluation (Brian)'!F$2:F$241, , 'Pilot Study (Brian)'!F$2:F$21), 'Human Evaluation (Cynthia)'!F66 - AVERAGE('Human Evaluation (Cynthia)'!F$2:F$241, , 'Pilot Study (Cynthia)'!F$2:F$21))</f>
        <v>0.05621377346</v>
      </c>
      <c r="F67" s="48">
        <f>AVERAGE('Human Evaluation (Mark)'!G66 - AVERAGE('Human Evaluation (Mark)'!G$2:G$241, 'Pilot Study (Mark)'!G$2:G$21),'Human Evaluation (Brian)'!G66 - AVERAGE('Human Evaluation (Brian)'!G$2:G$241, , 'Pilot Study (Brian)'!G$2:G$21), 'Human Evaluation (Cynthia)'!G66 - AVERAGE('Human Evaluation (Cynthia)'!G$2:G$241, , 'Pilot Study (Cynthia)'!G$2:G$21))</f>
        <v>0.05622850968</v>
      </c>
      <c r="G67" s="48">
        <f>AVERAGE('Human Evaluation (Mark)'!H66 - AVERAGE('Human Evaluation (Mark)'!H$2:H$241, 'Pilot Study (Mark)'!H$2:H$21),'Human Evaluation (Brian)'!H66 - AVERAGE('Human Evaluation (Brian)'!H$2:H$241, , 'Pilot Study (Brian)'!H$2:H$21), 'Human Evaluation (Cynthia)'!H66 - AVERAGE('Human Evaluation (Cynthia)'!H$2:H$241, , 'Pilot Study (Cynthia)'!H$2:H$21))</f>
        <v>0.181515866</v>
      </c>
      <c r="I67" s="34" t="s">
        <v>442</v>
      </c>
      <c r="J67" s="49">
        <f t="shared" ref="J67:M67" si="257">INDEX($D$3:$D$422, MATCH(J$2 &amp; $I67, $A$3:$A$422 &amp; $B$3:$B$422, 0))</f>
        <v>0.1456970233</v>
      </c>
      <c r="K67" s="49">
        <f t="shared" si="257"/>
        <v>0.1456970233</v>
      </c>
      <c r="L67" s="49">
        <f t="shared" si="257"/>
        <v>0.1456970233</v>
      </c>
      <c r="M67" s="49">
        <f t="shared" si="257"/>
        <v>-0.1876363101</v>
      </c>
      <c r="O67" s="34" t="s">
        <v>442</v>
      </c>
      <c r="P67" s="49">
        <f t="shared" ref="P67:S67" si="258">INDEX($E$3:$E$422, MATCH(P$2 &amp; $I67, $A$3:$A$422 &amp; $B$3:$B$422, 0))</f>
        <v>0.05621377346</v>
      </c>
      <c r="Q67" s="49">
        <f t="shared" si="258"/>
        <v>0.05621377346</v>
      </c>
      <c r="R67" s="49">
        <f t="shared" si="258"/>
        <v>0.05621377346</v>
      </c>
      <c r="S67" s="49">
        <f t="shared" si="258"/>
        <v>0.05621377346</v>
      </c>
      <c r="U67" s="34" t="s">
        <v>442</v>
      </c>
      <c r="V67" s="49">
        <f t="shared" ref="V67:Y67" si="259">INDEX($F$3:$F$422, MATCH(V$2 &amp; $I67, $A$3:$A$422 &amp; $B$3:$B$422, 0))</f>
        <v>0.05622850968</v>
      </c>
      <c r="W67" s="49">
        <f t="shared" si="259"/>
        <v>0.05622850968</v>
      </c>
      <c r="X67" s="49">
        <f t="shared" si="259"/>
        <v>0.05622850968</v>
      </c>
      <c r="Y67" s="49">
        <f t="shared" si="259"/>
        <v>0.05622850968</v>
      </c>
      <c r="AA67" s="34" t="s">
        <v>442</v>
      </c>
      <c r="AB67" s="49">
        <f t="shared" ref="AB67:AE67" si="260">INDEX($G$3:$G$422, MATCH(AB$2 &amp; $I67, $A$3:$A$422 &amp; $B$3:$B$422, 0))</f>
        <v>0.181515866</v>
      </c>
      <c r="AC67" s="49">
        <f t="shared" si="260"/>
        <v>0.181515866</v>
      </c>
      <c r="AD67" s="49">
        <f t="shared" si="260"/>
        <v>0.181515866</v>
      </c>
      <c r="AE67" s="49">
        <f t="shared" si="260"/>
        <v>-1.818484134</v>
      </c>
    </row>
    <row r="68">
      <c r="A68" s="47" t="s">
        <v>52</v>
      </c>
      <c r="B68" s="34" t="s">
        <v>187</v>
      </c>
      <c r="C68" s="34" t="s">
        <v>189</v>
      </c>
      <c r="D68" s="48">
        <f>AVERAGE('Human Evaluation (Mark)'!E67 - AVERAGE('Human Evaluation (Mark)'!E$2:E$241, 'Pilot Study (Mark)'!E$2:E$21),'Human Evaluation (Brian)'!E67 - AVERAGE('Human Evaluation (Brian)'!E$2:E$241, , 'Pilot Study (Brian)'!E$2:E$21), 'Human Evaluation (Cynthia)'!E67 - AVERAGE('Human Evaluation (Cynthia)'!E$2:E$241, , 'Pilot Study (Cynthia)'!E$2:E$21))</f>
        <v>0.1456970233</v>
      </c>
      <c r="E68" s="48">
        <f>AVERAGE('Human Evaluation (Mark)'!F67 - AVERAGE('Human Evaluation (Mark)'!F$2:F$241, 'Pilot Study (Mark)'!F$2:F$21),'Human Evaluation (Brian)'!F67 - AVERAGE('Human Evaluation (Brian)'!F$2:F$241, , 'Pilot Study (Brian)'!F$2:F$21), 'Human Evaluation (Cynthia)'!F67 - AVERAGE('Human Evaluation (Cynthia)'!F$2:F$241, , 'Pilot Study (Cynthia)'!F$2:F$21))</f>
        <v>0.05621377346</v>
      </c>
      <c r="F68" s="48">
        <f>AVERAGE('Human Evaluation (Mark)'!G67 - AVERAGE('Human Evaluation (Mark)'!G$2:G$241, 'Pilot Study (Mark)'!G$2:G$21),'Human Evaluation (Brian)'!G67 - AVERAGE('Human Evaluation (Brian)'!G$2:G$241, , 'Pilot Study (Brian)'!G$2:G$21), 'Human Evaluation (Cynthia)'!G67 - AVERAGE('Human Evaluation (Cynthia)'!G$2:G$241, , 'Pilot Study (Cynthia)'!G$2:G$21))</f>
        <v>0.05622850968</v>
      </c>
      <c r="G68" s="48">
        <f>AVERAGE('Human Evaluation (Mark)'!H67 - AVERAGE('Human Evaluation (Mark)'!H$2:H$241, 'Pilot Study (Mark)'!H$2:H$21),'Human Evaluation (Brian)'!H67 - AVERAGE('Human Evaluation (Brian)'!H$2:H$241, , 'Pilot Study (Brian)'!H$2:H$21), 'Human Evaluation (Cynthia)'!H67 - AVERAGE('Human Evaluation (Cynthia)'!H$2:H$241, , 'Pilot Study (Cynthia)'!H$2:H$21))</f>
        <v>0.181515866</v>
      </c>
      <c r="I68" s="34" t="s">
        <v>448</v>
      </c>
      <c r="J68" s="49">
        <f t="shared" ref="J68:M68" si="261">INDEX($D$3:$D$422, MATCH(J$2 &amp; $I68, $A$3:$A$422 &amp; $B$3:$B$422, 0))</f>
        <v>0.1456970233</v>
      </c>
      <c r="K68" s="49">
        <f t="shared" si="261"/>
        <v>0.1456970233</v>
      </c>
      <c r="L68" s="49">
        <f t="shared" si="261"/>
        <v>0.1456970233</v>
      </c>
      <c r="M68" s="49">
        <f t="shared" si="261"/>
        <v>0.1456970233</v>
      </c>
      <c r="O68" s="34" t="s">
        <v>448</v>
      </c>
      <c r="P68" s="49">
        <f t="shared" ref="P68:S68" si="262">INDEX($E$3:$E$422, MATCH(P$2 &amp; $I68, $A$3:$A$422 &amp; $B$3:$B$422, 0))</f>
        <v>0.05621377346</v>
      </c>
      <c r="Q68" s="49">
        <f t="shared" si="262"/>
        <v>0.05621377346</v>
      </c>
      <c r="R68" s="49">
        <f t="shared" si="262"/>
        <v>0.05621377346</v>
      </c>
      <c r="S68" s="49">
        <f t="shared" si="262"/>
        <v>0.05621377346</v>
      </c>
      <c r="U68" s="34" t="s">
        <v>448</v>
      </c>
      <c r="V68" s="49">
        <f t="shared" ref="V68:Y68" si="263">INDEX($F$3:$F$422, MATCH(V$2 &amp; $I68, $A$3:$A$422 &amp; $B$3:$B$422, 0))</f>
        <v>0.05622850968</v>
      </c>
      <c r="W68" s="49">
        <f t="shared" si="263"/>
        <v>0.05622850968</v>
      </c>
      <c r="X68" s="49">
        <f t="shared" si="263"/>
        <v>0.05622850968</v>
      </c>
      <c r="Y68" s="49">
        <f t="shared" si="263"/>
        <v>0.05622850968</v>
      </c>
      <c r="AA68" s="34" t="s">
        <v>448</v>
      </c>
      <c r="AB68" s="49">
        <f t="shared" ref="AB68:AE68" si="264">INDEX($G$3:$G$422, MATCH(AB$2 &amp; $I68, $A$3:$A$422 &amp; $B$3:$B$422, 0))</f>
        <v>0.181515866</v>
      </c>
      <c r="AC68" s="49">
        <f t="shared" si="264"/>
        <v>0.181515866</v>
      </c>
      <c r="AD68" s="49">
        <f t="shared" si="264"/>
        <v>0.181515866</v>
      </c>
      <c r="AE68" s="49">
        <f t="shared" si="264"/>
        <v>0.181515866</v>
      </c>
    </row>
    <row r="69">
      <c r="A69" s="47" t="s">
        <v>54</v>
      </c>
      <c r="B69" s="34" t="s">
        <v>187</v>
      </c>
      <c r="C69" s="34" t="s">
        <v>190</v>
      </c>
      <c r="D69" s="48">
        <f>AVERAGE('Human Evaluation (Mark)'!E68 - AVERAGE('Human Evaluation (Mark)'!E$2:E$241, 'Pilot Study (Mark)'!E$2:E$21),'Human Evaluation (Brian)'!E68 - AVERAGE('Human Evaluation (Brian)'!E$2:E$241, , 'Pilot Study (Brian)'!E$2:E$21), 'Human Evaluation (Cynthia)'!E68 - AVERAGE('Human Evaluation (Cynthia)'!E$2:E$241, , 'Pilot Study (Cynthia)'!E$2:E$21))</f>
        <v>0.1456970233</v>
      </c>
      <c r="E69" s="48">
        <f>AVERAGE('Human Evaluation (Mark)'!F68 - AVERAGE('Human Evaluation (Mark)'!F$2:F$241, 'Pilot Study (Mark)'!F$2:F$21),'Human Evaluation (Brian)'!F68 - AVERAGE('Human Evaluation (Brian)'!F$2:F$241, , 'Pilot Study (Brian)'!F$2:F$21), 'Human Evaluation (Cynthia)'!F68 - AVERAGE('Human Evaluation (Cynthia)'!F$2:F$241, , 'Pilot Study (Cynthia)'!F$2:F$21))</f>
        <v>0.05621377346</v>
      </c>
      <c r="F69" s="48">
        <f>AVERAGE('Human Evaluation (Mark)'!G68 - AVERAGE('Human Evaluation (Mark)'!G$2:G$241, 'Pilot Study (Mark)'!G$2:G$21),'Human Evaluation (Brian)'!G68 - AVERAGE('Human Evaluation (Brian)'!G$2:G$241, , 'Pilot Study (Brian)'!G$2:G$21), 'Human Evaluation (Cynthia)'!G68 - AVERAGE('Human Evaluation (Cynthia)'!G$2:G$241, , 'Pilot Study (Cynthia)'!G$2:G$21))</f>
        <v>0.05622850968</v>
      </c>
      <c r="G69" s="48">
        <f>AVERAGE('Human Evaluation (Mark)'!H68 - AVERAGE('Human Evaluation (Mark)'!H$2:H$241, 'Pilot Study (Mark)'!H$2:H$21),'Human Evaluation (Brian)'!H68 - AVERAGE('Human Evaluation (Brian)'!H$2:H$241, , 'Pilot Study (Brian)'!H$2:H$21), 'Human Evaluation (Cynthia)'!H68 - AVERAGE('Human Evaluation (Cynthia)'!H$2:H$241, , 'Pilot Study (Cynthia)'!H$2:H$21))</f>
        <v>0.181515866</v>
      </c>
      <c r="I69" s="34" t="s">
        <v>453</v>
      </c>
      <c r="J69" s="49">
        <f t="shared" ref="J69:M69" si="265">INDEX($D$3:$D$422, MATCH(J$2 &amp; $I69, $A$3:$A$422 &amp; $B$3:$B$422, 0))</f>
        <v>-0.1876363101</v>
      </c>
      <c r="K69" s="49">
        <f t="shared" si="265"/>
        <v>0.1456970233</v>
      </c>
      <c r="L69" s="49">
        <f t="shared" si="265"/>
        <v>0.1456970233</v>
      </c>
      <c r="M69" s="49">
        <f t="shared" si="265"/>
        <v>0.1456970233</v>
      </c>
      <c r="O69" s="34" t="s">
        <v>453</v>
      </c>
      <c r="P69" s="49">
        <f t="shared" ref="P69:S69" si="266">INDEX($E$3:$E$422, MATCH(P$2 &amp; $I69, $A$3:$A$422 &amp; $B$3:$B$422, 0))</f>
        <v>-0.2771195599</v>
      </c>
      <c r="Q69" s="49">
        <f t="shared" si="266"/>
        <v>0.05621377346</v>
      </c>
      <c r="R69" s="49">
        <f t="shared" si="266"/>
        <v>0.05621377346</v>
      </c>
      <c r="S69" s="49">
        <f t="shared" si="266"/>
        <v>-0.2771195599</v>
      </c>
      <c r="U69" s="34" t="s">
        <v>453</v>
      </c>
      <c r="V69" s="49">
        <f t="shared" ref="V69:Y69" si="267">INDEX($F$3:$F$422, MATCH(V$2 &amp; $I69, $A$3:$A$422 &amp; $B$3:$B$422, 0))</f>
        <v>0.05622850968</v>
      </c>
      <c r="W69" s="49">
        <f t="shared" si="267"/>
        <v>0.05622850968</v>
      </c>
      <c r="X69" s="49">
        <f t="shared" si="267"/>
        <v>0.05622850968</v>
      </c>
      <c r="Y69" s="49">
        <f t="shared" si="267"/>
        <v>-0.2771048237</v>
      </c>
      <c r="AA69" s="34" t="s">
        <v>453</v>
      </c>
      <c r="AB69" s="49">
        <f t="shared" ref="AB69:AE69" si="268">INDEX($G$3:$G$422, MATCH(AB$2 &amp; $I69, $A$3:$A$422 &amp; $B$3:$B$422, 0))</f>
        <v>0.181515866</v>
      </c>
      <c r="AC69" s="49">
        <f t="shared" si="268"/>
        <v>0.181515866</v>
      </c>
      <c r="AD69" s="49">
        <f t="shared" si="268"/>
        <v>0.181515866</v>
      </c>
      <c r="AE69" s="49">
        <f t="shared" si="268"/>
        <v>0.181515866</v>
      </c>
    </row>
    <row r="70">
      <c r="A70" s="47" t="s">
        <v>58</v>
      </c>
      <c r="B70" s="34" t="s">
        <v>187</v>
      </c>
      <c r="C70" s="34" t="s">
        <v>191</v>
      </c>
      <c r="D70" s="48">
        <f>AVERAGE('Human Evaluation (Mark)'!E69 - AVERAGE('Human Evaluation (Mark)'!E$2:E$241, 'Pilot Study (Mark)'!E$2:E$21),'Human Evaluation (Brian)'!E69 - AVERAGE('Human Evaluation (Brian)'!E$2:E$241, , 'Pilot Study (Brian)'!E$2:E$21), 'Human Evaluation (Cynthia)'!E69 - AVERAGE('Human Evaluation (Cynthia)'!E$2:E$241, , 'Pilot Study (Cynthia)'!E$2:E$21))</f>
        <v>0.1456970233</v>
      </c>
      <c r="E70" s="48">
        <f>AVERAGE('Human Evaluation (Mark)'!F69 - AVERAGE('Human Evaluation (Mark)'!F$2:F$241, 'Pilot Study (Mark)'!F$2:F$21),'Human Evaluation (Brian)'!F69 - AVERAGE('Human Evaluation (Brian)'!F$2:F$241, , 'Pilot Study (Brian)'!F$2:F$21), 'Human Evaluation (Cynthia)'!F69 - AVERAGE('Human Evaluation (Cynthia)'!F$2:F$241, , 'Pilot Study (Cynthia)'!F$2:F$21))</f>
        <v>0.05621377346</v>
      </c>
      <c r="F70" s="48">
        <f>AVERAGE('Human Evaluation (Mark)'!G69 - AVERAGE('Human Evaluation (Mark)'!G$2:G$241, 'Pilot Study (Mark)'!G$2:G$21),'Human Evaluation (Brian)'!G69 - AVERAGE('Human Evaluation (Brian)'!G$2:G$241, , 'Pilot Study (Brian)'!G$2:G$21), 'Human Evaluation (Cynthia)'!G69 - AVERAGE('Human Evaluation (Cynthia)'!G$2:G$241, , 'Pilot Study (Cynthia)'!G$2:G$21))</f>
        <v>0.05622850968</v>
      </c>
      <c r="G70" s="48">
        <f>AVERAGE('Human Evaluation (Mark)'!H69 - AVERAGE('Human Evaluation (Mark)'!H$2:H$241, 'Pilot Study (Mark)'!H$2:H$21),'Human Evaluation (Brian)'!H69 - AVERAGE('Human Evaluation (Brian)'!H$2:H$241, , 'Pilot Study (Brian)'!H$2:H$21), 'Human Evaluation (Cynthia)'!H69 - AVERAGE('Human Evaluation (Cynthia)'!H$2:H$241, , 'Pilot Study (Cynthia)'!H$2:H$21))</f>
        <v>-1.485150801</v>
      </c>
      <c r="I70" s="34" t="s">
        <v>459</v>
      </c>
      <c r="J70" s="49">
        <f t="shared" ref="J70:M70" si="269">INDEX($D$3:$D$422, MATCH(J$2 &amp; $I70, $A$3:$A$422 &amp; $B$3:$B$422, 0))</f>
        <v>0.1456970233</v>
      </c>
      <c r="K70" s="49">
        <f t="shared" si="269"/>
        <v>0.1456970233</v>
      </c>
      <c r="L70" s="49">
        <f t="shared" si="269"/>
        <v>0.1456970233</v>
      </c>
      <c r="M70" s="49">
        <f t="shared" si="269"/>
        <v>0.1456970233</v>
      </c>
      <c r="O70" s="34" t="s">
        <v>459</v>
      </c>
      <c r="P70" s="49">
        <f t="shared" ref="P70:S70" si="270">INDEX($E$3:$E$422, MATCH(P$2 &amp; $I70, $A$3:$A$422 &amp; $B$3:$B$422, 0))</f>
        <v>0.05621377346</v>
      </c>
      <c r="Q70" s="49">
        <f t="shared" si="270"/>
        <v>0.05621377346</v>
      </c>
      <c r="R70" s="49">
        <f t="shared" si="270"/>
        <v>-0.2771195599</v>
      </c>
      <c r="S70" s="49">
        <f t="shared" si="270"/>
        <v>0.05621377346</v>
      </c>
      <c r="U70" s="34" t="s">
        <v>459</v>
      </c>
      <c r="V70" s="49">
        <f t="shared" ref="V70:Y70" si="271">INDEX($F$3:$F$422, MATCH(V$2 &amp; $I70, $A$3:$A$422 &amp; $B$3:$B$422, 0))</f>
        <v>0.05622850968</v>
      </c>
      <c r="W70" s="49">
        <f t="shared" si="271"/>
        <v>0.05622850968</v>
      </c>
      <c r="X70" s="49">
        <f t="shared" si="271"/>
        <v>0.05622850968</v>
      </c>
      <c r="Y70" s="49">
        <f t="shared" si="271"/>
        <v>0.05622850968</v>
      </c>
      <c r="AA70" s="34" t="s">
        <v>459</v>
      </c>
      <c r="AB70" s="49">
        <f t="shared" ref="AB70:AE70" si="272">INDEX($G$3:$G$422, MATCH(AB$2 &amp; $I70, $A$3:$A$422 &amp; $B$3:$B$422, 0))</f>
        <v>0.181515866</v>
      </c>
      <c r="AC70" s="49">
        <f t="shared" si="272"/>
        <v>0.181515866</v>
      </c>
      <c r="AD70" s="49">
        <f t="shared" si="272"/>
        <v>0.181515866</v>
      </c>
      <c r="AE70" s="49">
        <f t="shared" si="272"/>
        <v>0.181515866</v>
      </c>
    </row>
    <row r="71">
      <c r="A71" s="47" t="s">
        <v>48</v>
      </c>
      <c r="B71" s="34" t="s">
        <v>193</v>
      </c>
      <c r="C71" s="34" t="s">
        <v>194</v>
      </c>
      <c r="D71" s="48">
        <f>AVERAGE('Human Evaluation (Mark)'!E70 - AVERAGE('Human Evaluation (Mark)'!E$2:E$241, 'Pilot Study (Mark)'!E$2:E$21),'Human Evaluation (Brian)'!E70 - AVERAGE('Human Evaluation (Brian)'!E$2:E$241, , 'Pilot Study (Brian)'!E$2:E$21), 'Human Evaluation (Cynthia)'!E70 - AVERAGE('Human Evaluation (Cynthia)'!E$2:E$241, , 'Pilot Study (Cynthia)'!E$2:E$21))</f>
        <v>-0.1876363101</v>
      </c>
      <c r="E71" s="48">
        <f>AVERAGE('Human Evaluation (Mark)'!F70 - AVERAGE('Human Evaluation (Mark)'!F$2:F$241, 'Pilot Study (Mark)'!F$2:F$21),'Human Evaluation (Brian)'!F70 - AVERAGE('Human Evaluation (Brian)'!F$2:F$241, , 'Pilot Study (Brian)'!F$2:F$21), 'Human Evaluation (Cynthia)'!F70 - AVERAGE('Human Evaluation (Cynthia)'!F$2:F$241, , 'Pilot Study (Cynthia)'!F$2:F$21))</f>
        <v>0.05621377346</v>
      </c>
      <c r="F71" s="48">
        <f>AVERAGE('Human Evaluation (Mark)'!G70 - AVERAGE('Human Evaluation (Mark)'!G$2:G$241, 'Pilot Study (Mark)'!G$2:G$21),'Human Evaluation (Brian)'!G70 - AVERAGE('Human Evaluation (Brian)'!G$2:G$241, , 'Pilot Study (Brian)'!G$2:G$21), 'Human Evaluation (Cynthia)'!G70 - AVERAGE('Human Evaluation (Cynthia)'!G$2:G$241, , 'Pilot Study (Cynthia)'!G$2:G$21))</f>
        <v>0.05622850968</v>
      </c>
      <c r="G71" s="48">
        <f>AVERAGE('Human Evaluation (Mark)'!H70 - AVERAGE('Human Evaluation (Mark)'!H$2:H$241, 'Pilot Study (Mark)'!H$2:H$21),'Human Evaluation (Brian)'!H70 - AVERAGE('Human Evaluation (Brian)'!H$2:H$241, , 'Pilot Study (Brian)'!H$2:H$21), 'Human Evaluation (Cynthia)'!H70 - AVERAGE('Human Evaluation (Cynthia)'!H$2:H$241, , 'Pilot Study (Cynthia)'!H$2:H$21))</f>
        <v>0.181515866</v>
      </c>
      <c r="I71" s="34" t="s">
        <v>464</v>
      </c>
      <c r="J71" s="49">
        <f t="shared" ref="J71:M71" si="273">INDEX($D$3:$D$422, MATCH(J$2 &amp; $I71, $A$3:$A$422 &amp; $B$3:$B$422, 0))</f>
        <v>0.1456970233</v>
      </c>
      <c r="K71" s="49">
        <f t="shared" si="273"/>
        <v>0.1456970233</v>
      </c>
      <c r="L71" s="49">
        <f t="shared" si="273"/>
        <v>0.1456970233</v>
      </c>
      <c r="M71" s="49">
        <f t="shared" si="273"/>
        <v>0.1456970233</v>
      </c>
      <c r="O71" s="34" t="s">
        <v>464</v>
      </c>
      <c r="P71" s="49">
        <f t="shared" ref="P71:S71" si="274">INDEX($E$3:$E$422, MATCH(P$2 &amp; $I71, $A$3:$A$422 &amp; $B$3:$B$422, 0))</f>
        <v>0.05621377346</v>
      </c>
      <c r="Q71" s="49">
        <f t="shared" si="274"/>
        <v>0.05621377346</v>
      </c>
      <c r="R71" s="49">
        <f t="shared" si="274"/>
        <v>0.05621377346</v>
      </c>
      <c r="S71" s="49">
        <f t="shared" si="274"/>
        <v>0.05621377346</v>
      </c>
      <c r="U71" s="34" t="s">
        <v>464</v>
      </c>
      <c r="V71" s="49">
        <f t="shared" ref="V71:Y71" si="275">INDEX($F$3:$F$422, MATCH(V$2 &amp; $I71, $A$3:$A$422 &amp; $B$3:$B$422, 0))</f>
        <v>0.05622850968</v>
      </c>
      <c r="W71" s="49">
        <f t="shared" si="275"/>
        <v>0.05622850968</v>
      </c>
      <c r="X71" s="49">
        <f t="shared" si="275"/>
        <v>0.05622850968</v>
      </c>
      <c r="Y71" s="49">
        <f t="shared" si="275"/>
        <v>0.05622850968</v>
      </c>
      <c r="AA71" s="34" t="s">
        <v>464</v>
      </c>
      <c r="AB71" s="49">
        <f t="shared" ref="AB71:AE71" si="276">INDEX($G$3:$G$422, MATCH(AB$2 &amp; $I71, $A$3:$A$422 &amp; $B$3:$B$422, 0))</f>
        <v>0.181515866</v>
      </c>
      <c r="AC71" s="49">
        <f t="shared" si="276"/>
        <v>0.181515866</v>
      </c>
      <c r="AD71" s="49">
        <f t="shared" si="276"/>
        <v>0.181515866</v>
      </c>
      <c r="AE71" s="49">
        <f t="shared" si="276"/>
        <v>-1.818484134</v>
      </c>
    </row>
    <row r="72">
      <c r="A72" s="47" t="s">
        <v>52</v>
      </c>
      <c r="B72" s="34" t="s">
        <v>193</v>
      </c>
      <c r="C72" s="34" t="s">
        <v>195</v>
      </c>
      <c r="D72" s="48">
        <f>AVERAGE('Human Evaluation (Mark)'!E71 - AVERAGE('Human Evaluation (Mark)'!E$2:E$241, 'Pilot Study (Mark)'!E$2:E$21),'Human Evaluation (Brian)'!E71 - AVERAGE('Human Evaluation (Brian)'!E$2:E$241, , 'Pilot Study (Brian)'!E$2:E$21), 'Human Evaluation (Cynthia)'!E71 - AVERAGE('Human Evaluation (Cynthia)'!E$2:E$241, , 'Pilot Study (Cynthia)'!E$2:E$21))</f>
        <v>0.1456970233</v>
      </c>
      <c r="E72" s="48">
        <f>AVERAGE('Human Evaluation (Mark)'!F71 - AVERAGE('Human Evaluation (Mark)'!F$2:F$241, 'Pilot Study (Mark)'!F$2:F$21),'Human Evaluation (Brian)'!F71 - AVERAGE('Human Evaluation (Brian)'!F$2:F$241, , 'Pilot Study (Brian)'!F$2:F$21), 'Human Evaluation (Cynthia)'!F71 - AVERAGE('Human Evaluation (Cynthia)'!F$2:F$241, , 'Pilot Study (Cynthia)'!F$2:F$21))</f>
        <v>0.05621377346</v>
      </c>
      <c r="F72" s="48">
        <f>AVERAGE('Human Evaluation (Mark)'!G71 - AVERAGE('Human Evaluation (Mark)'!G$2:G$241, 'Pilot Study (Mark)'!G$2:G$21),'Human Evaluation (Brian)'!G71 - AVERAGE('Human Evaluation (Brian)'!G$2:G$241, , 'Pilot Study (Brian)'!G$2:G$21), 'Human Evaluation (Cynthia)'!G71 - AVERAGE('Human Evaluation (Cynthia)'!G$2:G$241, , 'Pilot Study (Cynthia)'!G$2:G$21))</f>
        <v>0.05622850968</v>
      </c>
      <c r="G72" s="48">
        <f>AVERAGE('Human Evaluation (Mark)'!H71 - AVERAGE('Human Evaluation (Mark)'!H$2:H$241, 'Pilot Study (Mark)'!H$2:H$21),'Human Evaluation (Brian)'!H71 - AVERAGE('Human Evaluation (Brian)'!H$2:H$241, , 'Pilot Study (Brian)'!H$2:H$21), 'Human Evaluation (Cynthia)'!H71 - AVERAGE('Human Evaluation (Cynthia)'!H$2:H$241, , 'Pilot Study (Cynthia)'!H$2:H$21))</f>
        <v>0.181515866</v>
      </c>
      <c r="I72" s="34" t="s">
        <v>470</v>
      </c>
      <c r="J72" s="49">
        <f t="shared" ref="J72:M72" si="277">INDEX($D$3:$D$422, MATCH(J$2 &amp; $I72, $A$3:$A$422 &amp; $B$3:$B$422, 0))</f>
        <v>-0.1876363101</v>
      </c>
      <c r="K72" s="49">
        <f t="shared" si="277"/>
        <v>0.1456970233</v>
      </c>
      <c r="L72" s="49">
        <f t="shared" si="277"/>
        <v>0.1456970233</v>
      </c>
      <c r="M72" s="49">
        <f t="shared" si="277"/>
        <v>-0.1876363101</v>
      </c>
      <c r="O72" s="34" t="s">
        <v>470</v>
      </c>
      <c r="P72" s="49">
        <f t="shared" ref="P72:S72" si="278">INDEX($E$3:$E$422, MATCH(P$2 &amp; $I72, $A$3:$A$422 &amp; $B$3:$B$422, 0))</f>
        <v>-0.2771195599</v>
      </c>
      <c r="Q72" s="49">
        <f t="shared" si="278"/>
        <v>0.05621377346</v>
      </c>
      <c r="R72" s="49">
        <f t="shared" si="278"/>
        <v>0.05621377346</v>
      </c>
      <c r="S72" s="49">
        <f t="shared" si="278"/>
        <v>0.05621377346</v>
      </c>
      <c r="U72" s="34" t="s">
        <v>470</v>
      </c>
      <c r="V72" s="49">
        <f t="shared" ref="V72:Y72" si="279">INDEX($F$3:$F$422, MATCH(V$2 &amp; $I72, $A$3:$A$422 &amp; $B$3:$B$422, 0))</f>
        <v>0.05622850968</v>
      </c>
      <c r="W72" s="49">
        <f t="shared" si="279"/>
        <v>0.05622850968</v>
      </c>
      <c r="X72" s="49">
        <f t="shared" si="279"/>
        <v>0.05622850968</v>
      </c>
      <c r="Y72" s="49">
        <f t="shared" si="279"/>
        <v>0.05622850968</v>
      </c>
      <c r="AA72" s="34" t="s">
        <v>470</v>
      </c>
      <c r="AB72" s="49">
        <f t="shared" ref="AB72:AE72" si="280">INDEX($G$3:$G$422, MATCH(AB$2 &amp; $I72, $A$3:$A$422 &amp; $B$3:$B$422, 0))</f>
        <v>0.181515866</v>
      </c>
      <c r="AC72" s="49">
        <f t="shared" si="280"/>
        <v>0.181515866</v>
      </c>
      <c r="AD72" s="49">
        <f t="shared" si="280"/>
        <v>0.181515866</v>
      </c>
      <c r="AE72" s="49">
        <f t="shared" si="280"/>
        <v>0.181515866</v>
      </c>
    </row>
    <row r="73">
      <c r="A73" s="47" t="s">
        <v>54</v>
      </c>
      <c r="B73" s="34" t="s">
        <v>193</v>
      </c>
      <c r="C73" s="34" t="s">
        <v>196</v>
      </c>
      <c r="D73" s="48">
        <f>AVERAGE('Human Evaluation (Mark)'!E72 - AVERAGE('Human Evaluation (Mark)'!E$2:E$241, 'Pilot Study (Mark)'!E$2:E$21),'Human Evaluation (Brian)'!E72 - AVERAGE('Human Evaluation (Brian)'!E$2:E$241, , 'Pilot Study (Brian)'!E$2:E$21), 'Human Evaluation (Cynthia)'!E72 - AVERAGE('Human Evaluation (Cynthia)'!E$2:E$241, , 'Pilot Study (Cynthia)'!E$2:E$21))</f>
        <v>0.1456970233</v>
      </c>
      <c r="E73" s="48">
        <f>AVERAGE('Human Evaluation (Mark)'!F72 - AVERAGE('Human Evaluation (Mark)'!F$2:F$241, 'Pilot Study (Mark)'!F$2:F$21),'Human Evaluation (Brian)'!F72 - AVERAGE('Human Evaluation (Brian)'!F$2:F$241, , 'Pilot Study (Brian)'!F$2:F$21), 'Human Evaluation (Cynthia)'!F72 - AVERAGE('Human Evaluation (Cynthia)'!F$2:F$241, , 'Pilot Study (Cynthia)'!F$2:F$21))</f>
        <v>0.05621377346</v>
      </c>
      <c r="F73" s="48">
        <f>AVERAGE('Human Evaluation (Mark)'!G72 - AVERAGE('Human Evaluation (Mark)'!G$2:G$241, 'Pilot Study (Mark)'!G$2:G$21),'Human Evaluation (Brian)'!G72 - AVERAGE('Human Evaluation (Brian)'!G$2:G$241, , 'Pilot Study (Brian)'!G$2:G$21), 'Human Evaluation (Cynthia)'!G72 - AVERAGE('Human Evaluation (Cynthia)'!G$2:G$241, , 'Pilot Study (Cynthia)'!G$2:G$21))</f>
        <v>0.05622850968</v>
      </c>
      <c r="G73" s="48">
        <f>AVERAGE('Human Evaluation (Mark)'!H72 - AVERAGE('Human Evaluation (Mark)'!H$2:H$241, 'Pilot Study (Mark)'!H$2:H$21),'Human Evaluation (Brian)'!H72 - AVERAGE('Human Evaluation (Brian)'!H$2:H$241, , 'Pilot Study (Brian)'!H$2:H$21), 'Human Evaluation (Cynthia)'!H72 - AVERAGE('Human Evaluation (Cynthia)'!H$2:H$241, , 'Pilot Study (Cynthia)'!H$2:H$21))</f>
        <v>0.181515866</v>
      </c>
      <c r="I73" s="34" t="s">
        <v>475</v>
      </c>
      <c r="J73" s="49">
        <f t="shared" ref="J73:M73" si="281">INDEX($D$3:$D$422, MATCH(J$2 &amp; $I73, $A$3:$A$422 &amp; $B$3:$B$422, 0))</f>
        <v>-0.1876363101</v>
      </c>
      <c r="K73" s="49">
        <f t="shared" si="281"/>
        <v>0.1456970233</v>
      </c>
      <c r="L73" s="49">
        <f t="shared" si="281"/>
        <v>0.1456970233</v>
      </c>
      <c r="M73" s="49">
        <f t="shared" si="281"/>
        <v>0.1456970233</v>
      </c>
      <c r="O73" s="34" t="s">
        <v>475</v>
      </c>
      <c r="P73" s="49">
        <f t="shared" ref="P73:S73" si="282">INDEX($E$3:$E$422, MATCH(P$2 &amp; $I73, $A$3:$A$422 &amp; $B$3:$B$422, 0))</f>
        <v>0.05621377346</v>
      </c>
      <c r="Q73" s="49">
        <f t="shared" si="282"/>
        <v>0.05621377346</v>
      </c>
      <c r="R73" s="49">
        <f t="shared" si="282"/>
        <v>0.05621377346</v>
      </c>
      <c r="S73" s="49">
        <f t="shared" si="282"/>
        <v>0.05621377346</v>
      </c>
      <c r="U73" s="34" t="s">
        <v>475</v>
      </c>
      <c r="V73" s="49">
        <f t="shared" ref="V73:Y73" si="283">INDEX($F$3:$F$422, MATCH(V$2 &amp; $I73, $A$3:$A$422 &amp; $B$3:$B$422, 0))</f>
        <v>0.05622850968</v>
      </c>
      <c r="W73" s="49">
        <f t="shared" si="283"/>
        <v>0.05622850968</v>
      </c>
      <c r="X73" s="49">
        <f t="shared" si="283"/>
        <v>0.05622850968</v>
      </c>
      <c r="Y73" s="49">
        <f t="shared" si="283"/>
        <v>0.05622850968</v>
      </c>
      <c r="AA73" s="34" t="s">
        <v>475</v>
      </c>
      <c r="AB73" s="49">
        <f t="shared" ref="AB73:AE73" si="284">INDEX($G$3:$G$422, MATCH(AB$2 &amp; $I73, $A$3:$A$422 &amp; $B$3:$B$422, 0))</f>
        <v>0.181515866</v>
      </c>
      <c r="AC73" s="49">
        <f t="shared" si="284"/>
        <v>0.181515866</v>
      </c>
      <c r="AD73" s="49">
        <f t="shared" si="284"/>
        <v>0.181515866</v>
      </c>
      <c r="AE73" s="49">
        <f t="shared" si="284"/>
        <v>-3.485150801</v>
      </c>
    </row>
    <row r="74">
      <c r="A74" s="47" t="s">
        <v>58</v>
      </c>
      <c r="B74" s="34" t="s">
        <v>193</v>
      </c>
      <c r="C74" s="34" t="s">
        <v>197</v>
      </c>
      <c r="D74" s="48">
        <f>AVERAGE('Human Evaluation (Mark)'!E73 - AVERAGE('Human Evaluation (Mark)'!E$2:E$241, 'Pilot Study (Mark)'!E$2:E$21),'Human Evaluation (Brian)'!E73 - AVERAGE('Human Evaluation (Brian)'!E$2:E$241, , 'Pilot Study (Brian)'!E$2:E$21), 'Human Evaluation (Cynthia)'!E73 - AVERAGE('Human Evaluation (Cynthia)'!E$2:E$241, , 'Pilot Study (Cynthia)'!E$2:E$21))</f>
        <v>0.1456970233</v>
      </c>
      <c r="E74" s="48">
        <f>AVERAGE('Human Evaluation (Mark)'!F73 - AVERAGE('Human Evaluation (Mark)'!F$2:F$241, 'Pilot Study (Mark)'!F$2:F$21),'Human Evaluation (Brian)'!F73 - AVERAGE('Human Evaluation (Brian)'!F$2:F$241, , 'Pilot Study (Brian)'!F$2:F$21), 'Human Evaluation (Cynthia)'!F73 - AVERAGE('Human Evaluation (Cynthia)'!F$2:F$241, , 'Pilot Study (Cynthia)'!F$2:F$21))</f>
        <v>0.05621377346</v>
      </c>
      <c r="F74" s="48">
        <f>AVERAGE('Human Evaluation (Mark)'!G73 - AVERAGE('Human Evaluation (Mark)'!G$2:G$241, 'Pilot Study (Mark)'!G$2:G$21),'Human Evaluation (Brian)'!G73 - AVERAGE('Human Evaluation (Brian)'!G$2:G$241, , 'Pilot Study (Brian)'!G$2:G$21), 'Human Evaluation (Cynthia)'!G73 - AVERAGE('Human Evaluation (Cynthia)'!G$2:G$241, , 'Pilot Study (Cynthia)'!G$2:G$21))</f>
        <v>0.05622850968</v>
      </c>
      <c r="G74" s="48">
        <f>AVERAGE('Human Evaluation (Mark)'!H73 - AVERAGE('Human Evaluation (Mark)'!H$2:H$241, 'Pilot Study (Mark)'!H$2:H$21),'Human Evaluation (Brian)'!H73 - AVERAGE('Human Evaluation (Brian)'!H$2:H$241, , 'Pilot Study (Brian)'!H$2:H$21), 'Human Evaluation (Cynthia)'!H73 - AVERAGE('Human Evaluation (Cynthia)'!H$2:H$241, , 'Pilot Study (Cynthia)'!H$2:H$21))</f>
        <v>0.181515866</v>
      </c>
      <c r="I74" s="34" t="s">
        <v>481</v>
      </c>
      <c r="J74" s="49">
        <f t="shared" ref="J74:M74" si="285">INDEX($D$3:$D$422, MATCH(J$2 &amp; $I74, $A$3:$A$422 &amp; $B$3:$B$422, 0))</f>
        <v>-1.854302977</v>
      </c>
      <c r="K74" s="49">
        <f t="shared" si="285"/>
        <v>0.1456970233</v>
      </c>
      <c r="L74" s="49">
        <f t="shared" si="285"/>
        <v>0.1456970233</v>
      </c>
      <c r="M74" s="49">
        <f t="shared" si="285"/>
        <v>0.1456970233</v>
      </c>
      <c r="O74" s="34" t="s">
        <v>481</v>
      </c>
      <c r="P74" s="49">
        <f t="shared" ref="P74:S74" si="286">INDEX($E$3:$E$422, MATCH(P$2 &amp; $I74, $A$3:$A$422 &amp; $B$3:$B$422, 0))</f>
        <v>0.05621377346</v>
      </c>
      <c r="Q74" s="49">
        <f t="shared" si="286"/>
        <v>0.05621377346</v>
      </c>
      <c r="R74" s="49">
        <f t="shared" si="286"/>
        <v>0.05621377346</v>
      </c>
      <c r="S74" s="49">
        <f t="shared" si="286"/>
        <v>0.05621377346</v>
      </c>
      <c r="U74" s="34" t="s">
        <v>481</v>
      </c>
      <c r="V74" s="49">
        <f t="shared" ref="V74:Y74" si="287">INDEX($F$3:$F$422, MATCH(V$2 &amp; $I74, $A$3:$A$422 &amp; $B$3:$B$422, 0))</f>
        <v>0.05622850968</v>
      </c>
      <c r="W74" s="49">
        <f t="shared" si="287"/>
        <v>0.05622850968</v>
      </c>
      <c r="X74" s="49">
        <f t="shared" si="287"/>
        <v>0.05622850968</v>
      </c>
      <c r="Y74" s="49">
        <f t="shared" si="287"/>
        <v>0.05622850968</v>
      </c>
      <c r="AA74" s="34" t="s">
        <v>481</v>
      </c>
      <c r="AB74" s="49">
        <f t="shared" ref="AB74:AE74" si="288">INDEX($G$3:$G$422, MATCH(AB$2 &amp; $I74, $A$3:$A$422 &amp; $B$3:$B$422, 0))</f>
        <v>0.181515866</v>
      </c>
      <c r="AC74" s="49">
        <f t="shared" si="288"/>
        <v>0.181515866</v>
      </c>
      <c r="AD74" s="49">
        <f t="shared" si="288"/>
        <v>0.181515866</v>
      </c>
      <c r="AE74" s="49">
        <f t="shared" si="288"/>
        <v>-1.151817467</v>
      </c>
    </row>
    <row r="75">
      <c r="A75" s="47" t="s">
        <v>48</v>
      </c>
      <c r="B75" s="34" t="s">
        <v>198</v>
      </c>
      <c r="C75" s="34" t="s">
        <v>199</v>
      </c>
      <c r="D75" s="48">
        <f>AVERAGE('Human Evaluation (Mark)'!E74 - AVERAGE('Human Evaluation (Mark)'!E$2:E$241, 'Pilot Study (Mark)'!E$2:E$21),'Human Evaluation (Brian)'!E74 - AVERAGE('Human Evaluation (Brian)'!E$2:E$241, , 'Pilot Study (Brian)'!E$2:E$21), 'Human Evaluation (Cynthia)'!E74 - AVERAGE('Human Evaluation (Cynthia)'!E$2:E$241, , 'Pilot Study (Cynthia)'!E$2:E$21))</f>
        <v>0.1456970233</v>
      </c>
      <c r="E75" s="48">
        <f>AVERAGE('Human Evaluation (Mark)'!F74 - AVERAGE('Human Evaluation (Mark)'!F$2:F$241, 'Pilot Study (Mark)'!F$2:F$21),'Human Evaluation (Brian)'!F74 - AVERAGE('Human Evaluation (Brian)'!F$2:F$241, , 'Pilot Study (Brian)'!F$2:F$21), 'Human Evaluation (Cynthia)'!F74 - AVERAGE('Human Evaluation (Cynthia)'!F$2:F$241, , 'Pilot Study (Cynthia)'!F$2:F$21))</f>
        <v>0.05621377346</v>
      </c>
      <c r="F75" s="48">
        <f>AVERAGE('Human Evaluation (Mark)'!G74 - AVERAGE('Human Evaluation (Mark)'!G$2:G$241, 'Pilot Study (Mark)'!G$2:G$21),'Human Evaluation (Brian)'!G74 - AVERAGE('Human Evaluation (Brian)'!G$2:G$241, , 'Pilot Study (Brian)'!G$2:G$21), 'Human Evaluation (Cynthia)'!G74 - AVERAGE('Human Evaluation (Cynthia)'!G$2:G$241, , 'Pilot Study (Cynthia)'!G$2:G$21))</f>
        <v>0.05622850968</v>
      </c>
      <c r="G75" s="48">
        <f>AVERAGE('Human Evaluation (Mark)'!H74 - AVERAGE('Human Evaluation (Mark)'!H$2:H$241, 'Pilot Study (Mark)'!H$2:H$21),'Human Evaluation (Brian)'!H74 - AVERAGE('Human Evaluation (Brian)'!H$2:H$241, , 'Pilot Study (Brian)'!H$2:H$21), 'Human Evaluation (Cynthia)'!H74 - AVERAGE('Human Evaluation (Cynthia)'!H$2:H$241, , 'Pilot Study (Cynthia)'!H$2:H$21))</f>
        <v>0.181515866</v>
      </c>
      <c r="I75" s="34" t="s">
        <v>488</v>
      </c>
      <c r="J75" s="49">
        <f t="shared" ref="J75:M75" si="289">INDEX($D$3:$D$422, MATCH(J$2 &amp; $I75, $A$3:$A$422 &amp; $B$3:$B$422, 0))</f>
        <v>0.1456970233</v>
      </c>
      <c r="K75" s="49">
        <f t="shared" si="289"/>
        <v>0.1456970233</v>
      </c>
      <c r="L75" s="49">
        <f t="shared" si="289"/>
        <v>0.1456970233</v>
      </c>
      <c r="M75" s="49">
        <f t="shared" si="289"/>
        <v>0.1456970233</v>
      </c>
      <c r="O75" s="34" t="s">
        <v>488</v>
      </c>
      <c r="P75" s="49">
        <f t="shared" ref="P75:S75" si="290">INDEX($E$3:$E$422, MATCH(P$2 &amp; $I75, $A$3:$A$422 &amp; $B$3:$B$422, 0))</f>
        <v>0.05621377346</v>
      </c>
      <c r="Q75" s="49">
        <f t="shared" si="290"/>
        <v>0.05621377346</v>
      </c>
      <c r="R75" s="49">
        <f t="shared" si="290"/>
        <v>0.05621377346</v>
      </c>
      <c r="S75" s="49">
        <f t="shared" si="290"/>
        <v>0.05621377346</v>
      </c>
      <c r="U75" s="34" t="s">
        <v>488</v>
      </c>
      <c r="V75" s="49">
        <f t="shared" ref="V75:Y75" si="291">INDEX($F$3:$F$422, MATCH(V$2 &amp; $I75, $A$3:$A$422 &amp; $B$3:$B$422, 0))</f>
        <v>0.05622850968</v>
      </c>
      <c r="W75" s="49">
        <f t="shared" si="291"/>
        <v>0.05622850968</v>
      </c>
      <c r="X75" s="49">
        <f t="shared" si="291"/>
        <v>0.05622850968</v>
      </c>
      <c r="Y75" s="49">
        <f t="shared" si="291"/>
        <v>0.05622850968</v>
      </c>
      <c r="AA75" s="34" t="s">
        <v>488</v>
      </c>
      <c r="AB75" s="49">
        <f t="shared" ref="AB75:AE75" si="292">INDEX($G$3:$G$422, MATCH(AB$2 &amp; $I75, $A$3:$A$422 &amp; $B$3:$B$422, 0))</f>
        <v>0.181515866</v>
      </c>
      <c r="AC75" s="49">
        <f t="shared" si="292"/>
        <v>0.181515866</v>
      </c>
      <c r="AD75" s="49">
        <f t="shared" si="292"/>
        <v>0.181515866</v>
      </c>
      <c r="AE75" s="49">
        <f t="shared" si="292"/>
        <v>-1.818484134</v>
      </c>
    </row>
    <row r="76">
      <c r="A76" s="47" t="s">
        <v>52</v>
      </c>
      <c r="B76" s="34" t="s">
        <v>198</v>
      </c>
      <c r="C76" s="34" t="s">
        <v>200</v>
      </c>
      <c r="D76" s="48">
        <f>AVERAGE('Human Evaluation (Mark)'!E75 - AVERAGE('Human Evaluation (Mark)'!E$2:E$241, 'Pilot Study (Mark)'!E$2:E$21),'Human Evaluation (Brian)'!E75 - AVERAGE('Human Evaluation (Brian)'!E$2:E$241, , 'Pilot Study (Brian)'!E$2:E$21), 'Human Evaluation (Cynthia)'!E75 - AVERAGE('Human Evaluation (Cynthia)'!E$2:E$241, , 'Pilot Study (Cynthia)'!E$2:E$21))</f>
        <v>0.1456970233</v>
      </c>
      <c r="E76" s="48">
        <f>AVERAGE('Human Evaluation (Mark)'!F75 - AVERAGE('Human Evaluation (Mark)'!F$2:F$241, 'Pilot Study (Mark)'!F$2:F$21),'Human Evaluation (Brian)'!F75 - AVERAGE('Human Evaluation (Brian)'!F$2:F$241, , 'Pilot Study (Brian)'!F$2:F$21), 'Human Evaluation (Cynthia)'!F75 - AVERAGE('Human Evaluation (Cynthia)'!F$2:F$241, , 'Pilot Study (Cynthia)'!F$2:F$21))</f>
        <v>0.05621377346</v>
      </c>
      <c r="F76" s="48">
        <f>AVERAGE('Human Evaluation (Mark)'!G75 - AVERAGE('Human Evaluation (Mark)'!G$2:G$241, 'Pilot Study (Mark)'!G$2:G$21),'Human Evaluation (Brian)'!G75 - AVERAGE('Human Evaluation (Brian)'!G$2:G$241, , 'Pilot Study (Brian)'!G$2:G$21), 'Human Evaluation (Cynthia)'!G75 - AVERAGE('Human Evaluation (Cynthia)'!G$2:G$241, , 'Pilot Study (Cynthia)'!G$2:G$21))</f>
        <v>0.05622850968</v>
      </c>
      <c r="G76" s="48">
        <f>AVERAGE('Human Evaluation (Mark)'!H75 - AVERAGE('Human Evaluation (Mark)'!H$2:H$241, 'Pilot Study (Mark)'!H$2:H$21),'Human Evaluation (Brian)'!H75 - AVERAGE('Human Evaluation (Brian)'!H$2:H$241, , 'Pilot Study (Brian)'!H$2:H$21), 'Human Evaluation (Cynthia)'!H75 - AVERAGE('Human Evaluation (Cynthia)'!H$2:H$241, , 'Pilot Study (Cynthia)'!H$2:H$21))</f>
        <v>0.181515866</v>
      </c>
      <c r="I76" s="34" t="s">
        <v>494</v>
      </c>
      <c r="J76" s="49">
        <f t="shared" ref="J76:M76" si="293">INDEX($D$3:$D$422, MATCH(J$2 &amp; $I76, $A$3:$A$422 &amp; $B$3:$B$422, 0))</f>
        <v>0.1456970233</v>
      </c>
      <c r="K76" s="49">
        <f t="shared" si="293"/>
        <v>0.1456970233</v>
      </c>
      <c r="L76" s="49">
        <f t="shared" si="293"/>
        <v>0.1456970233</v>
      </c>
      <c r="M76" s="49">
        <f t="shared" si="293"/>
        <v>0.1456970233</v>
      </c>
      <c r="O76" s="34" t="s">
        <v>494</v>
      </c>
      <c r="P76" s="49">
        <f t="shared" ref="P76:S76" si="294">INDEX($E$3:$E$422, MATCH(P$2 &amp; $I76, $A$3:$A$422 &amp; $B$3:$B$422, 0))</f>
        <v>0.05621377346</v>
      </c>
      <c r="Q76" s="49">
        <f t="shared" si="294"/>
        <v>0.05621377346</v>
      </c>
      <c r="R76" s="49">
        <f t="shared" si="294"/>
        <v>0.05621377346</v>
      </c>
      <c r="S76" s="49">
        <f t="shared" si="294"/>
        <v>0.05621377346</v>
      </c>
      <c r="U76" s="34" t="s">
        <v>494</v>
      </c>
      <c r="V76" s="49">
        <f t="shared" ref="V76:Y76" si="295">INDEX($F$3:$F$422, MATCH(V$2 &amp; $I76, $A$3:$A$422 &amp; $B$3:$B$422, 0))</f>
        <v>0.05622850968</v>
      </c>
      <c r="W76" s="49">
        <f t="shared" si="295"/>
        <v>0.05622850968</v>
      </c>
      <c r="X76" s="49">
        <f t="shared" si="295"/>
        <v>0.05622850968</v>
      </c>
      <c r="Y76" s="49">
        <f t="shared" si="295"/>
        <v>0.05622850968</v>
      </c>
      <c r="AA76" s="34" t="s">
        <v>494</v>
      </c>
      <c r="AB76" s="49">
        <f t="shared" ref="AB76:AE76" si="296">INDEX($G$3:$G$422, MATCH(AB$2 &amp; $I76, $A$3:$A$422 &amp; $B$3:$B$422, 0))</f>
        <v>0.181515866</v>
      </c>
      <c r="AC76" s="49">
        <f t="shared" si="296"/>
        <v>0.181515866</v>
      </c>
      <c r="AD76" s="49">
        <f t="shared" si="296"/>
        <v>0.181515866</v>
      </c>
      <c r="AE76" s="49">
        <f t="shared" si="296"/>
        <v>-1.151817467</v>
      </c>
    </row>
    <row r="77">
      <c r="A77" s="47" t="s">
        <v>54</v>
      </c>
      <c r="B77" s="34" t="s">
        <v>198</v>
      </c>
      <c r="C77" s="34" t="s">
        <v>202</v>
      </c>
      <c r="D77" s="48">
        <f>AVERAGE('Human Evaluation (Mark)'!E76 - AVERAGE('Human Evaluation (Mark)'!E$2:E$241, 'Pilot Study (Mark)'!E$2:E$21),'Human Evaluation (Brian)'!E76 - AVERAGE('Human Evaluation (Brian)'!E$2:E$241, , 'Pilot Study (Brian)'!E$2:E$21), 'Human Evaluation (Cynthia)'!E76 - AVERAGE('Human Evaluation (Cynthia)'!E$2:E$241, , 'Pilot Study (Cynthia)'!E$2:E$21))</f>
        <v>0.1456970233</v>
      </c>
      <c r="E77" s="48">
        <f>AVERAGE('Human Evaluation (Mark)'!F76 - AVERAGE('Human Evaluation (Mark)'!F$2:F$241, 'Pilot Study (Mark)'!F$2:F$21),'Human Evaluation (Brian)'!F76 - AVERAGE('Human Evaluation (Brian)'!F$2:F$241, , 'Pilot Study (Brian)'!F$2:F$21), 'Human Evaluation (Cynthia)'!F76 - AVERAGE('Human Evaluation (Cynthia)'!F$2:F$241, , 'Pilot Study (Cynthia)'!F$2:F$21))</f>
        <v>0.05621377346</v>
      </c>
      <c r="F77" s="48">
        <f>AVERAGE('Human Evaluation (Mark)'!G76 - AVERAGE('Human Evaluation (Mark)'!G$2:G$241, 'Pilot Study (Mark)'!G$2:G$21),'Human Evaluation (Brian)'!G76 - AVERAGE('Human Evaluation (Brian)'!G$2:G$241, , 'Pilot Study (Brian)'!G$2:G$21), 'Human Evaluation (Cynthia)'!G76 - AVERAGE('Human Evaluation (Cynthia)'!G$2:G$241, , 'Pilot Study (Cynthia)'!G$2:G$21))</f>
        <v>0.05622850968</v>
      </c>
      <c r="G77" s="48">
        <f>AVERAGE('Human Evaluation (Mark)'!H76 - AVERAGE('Human Evaluation (Mark)'!H$2:H$241, 'Pilot Study (Mark)'!H$2:H$21),'Human Evaluation (Brian)'!H76 - AVERAGE('Human Evaluation (Brian)'!H$2:H$241, , 'Pilot Study (Brian)'!H$2:H$21), 'Human Evaluation (Cynthia)'!H76 - AVERAGE('Human Evaluation (Cynthia)'!H$2:H$241, , 'Pilot Study (Cynthia)'!H$2:H$21))</f>
        <v>0.181515866</v>
      </c>
      <c r="I77" s="34" t="s">
        <v>500</v>
      </c>
      <c r="J77" s="49">
        <f t="shared" ref="J77:M77" si="297">INDEX($D$3:$D$422, MATCH(J$2 &amp; $I77, $A$3:$A$422 &amp; $B$3:$B$422, 0))</f>
        <v>-0.1876363101</v>
      </c>
      <c r="K77" s="49">
        <f t="shared" si="297"/>
        <v>0.1456970233</v>
      </c>
      <c r="L77" s="49">
        <f t="shared" si="297"/>
        <v>0.1456970233</v>
      </c>
      <c r="M77" s="49">
        <f t="shared" si="297"/>
        <v>0.1456970233</v>
      </c>
      <c r="O77" s="34" t="s">
        <v>500</v>
      </c>
      <c r="P77" s="49">
        <f t="shared" ref="P77:S77" si="298">INDEX($E$3:$E$422, MATCH(P$2 &amp; $I77, $A$3:$A$422 &amp; $B$3:$B$422, 0))</f>
        <v>0.05621377346</v>
      </c>
      <c r="Q77" s="49">
        <f t="shared" si="298"/>
        <v>0.05621377346</v>
      </c>
      <c r="R77" s="49">
        <f t="shared" si="298"/>
        <v>0.05621377346</v>
      </c>
      <c r="S77" s="49">
        <f t="shared" si="298"/>
        <v>0.05621377346</v>
      </c>
      <c r="U77" s="34" t="s">
        <v>500</v>
      </c>
      <c r="V77" s="49">
        <f t="shared" ref="V77:Y77" si="299">INDEX($F$3:$F$422, MATCH(V$2 &amp; $I77, $A$3:$A$422 &amp; $B$3:$B$422, 0))</f>
        <v>0.05622850968</v>
      </c>
      <c r="W77" s="49">
        <f t="shared" si="299"/>
        <v>0.05622850968</v>
      </c>
      <c r="X77" s="49">
        <f t="shared" si="299"/>
        <v>0.05622850968</v>
      </c>
      <c r="Y77" s="49">
        <f t="shared" si="299"/>
        <v>0.05622850968</v>
      </c>
      <c r="AA77" s="34" t="s">
        <v>500</v>
      </c>
      <c r="AB77" s="49">
        <f t="shared" ref="AB77:AE77" si="300">INDEX($G$3:$G$422, MATCH(AB$2 &amp; $I77, $A$3:$A$422 &amp; $B$3:$B$422, 0))</f>
        <v>0.181515866</v>
      </c>
      <c r="AC77" s="49">
        <f t="shared" si="300"/>
        <v>0.181515866</v>
      </c>
      <c r="AD77" s="49">
        <f t="shared" si="300"/>
        <v>0.181515866</v>
      </c>
      <c r="AE77" s="49">
        <f t="shared" si="300"/>
        <v>-1.151817467</v>
      </c>
    </row>
    <row r="78">
      <c r="A78" s="47" t="s">
        <v>58</v>
      </c>
      <c r="B78" s="34" t="s">
        <v>198</v>
      </c>
      <c r="C78" s="34" t="s">
        <v>203</v>
      </c>
      <c r="D78" s="48">
        <f>AVERAGE('Human Evaluation (Mark)'!E77 - AVERAGE('Human Evaluation (Mark)'!E$2:E$241, 'Pilot Study (Mark)'!E$2:E$21),'Human Evaluation (Brian)'!E77 - AVERAGE('Human Evaluation (Brian)'!E$2:E$241, , 'Pilot Study (Brian)'!E$2:E$21), 'Human Evaluation (Cynthia)'!E77 - AVERAGE('Human Evaluation (Cynthia)'!E$2:E$241, , 'Pilot Study (Cynthia)'!E$2:E$21))</f>
        <v>0.1456970233</v>
      </c>
      <c r="E78" s="48">
        <f>AVERAGE('Human Evaluation (Mark)'!F77 - AVERAGE('Human Evaluation (Mark)'!F$2:F$241, 'Pilot Study (Mark)'!F$2:F$21),'Human Evaluation (Brian)'!F77 - AVERAGE('Human Evaluation (Brian)'!F$2:F$241, , 'Pilot Study (Brian)'!F$2:F$21), 'Human Evaluation (Cynthia)'!F77 - AVERAGE('Human Evaluation (Cynthia)'!F$2:F$241, , 'Pilot Study (Cynthia)'!F$2:F$21))</f>
        <v>0.05621377346</v>
      </c>
      <c r="F78" s="48">
        <f>AVERAGE('Human Evaluation (Mark)'!G77 - AVERAGE('Human Evaluation (Mark)'!G$2:G$241, 'Pilot Study (Mark)'!G$2:G$21),'Human Evaluation (Brian)'!G77 - AVERAGE('Human Evaluation (Brian)'!G$2:G$241, , 'Pilot Study (Brian)'!G$2:G$21), 'Human Evaluation (Cynthia)'!G77 - AVERAGE('Human Evaluation (Cynthia)'!G$2:G$241, , 'Pilot Study (Cynthia)'!G$2:G$21))</f>
        <v>0.05622850968</v>
      </c>
      <c r="G78" s="48">
        <f>AVERAGE('Human Evaluation (Mark)'!H77 - AVERAGE('Human Evaluation (Mark)'!H$2:H$241, 'Pilot Study (Mark)'!H$2:H$21),'Human Evaluation (Brian)'!H77 - AVERAGE('Human Evaluation (Brian)'!H$2:H$241, , 'Pilot Study (Brian)'!H$2:H$21), 'Human Evaluation (Cynthia)'!H77 - AVERAGE('Human Evaluation (Cynthia)'!H$2:H$241, , 'Pilot Study (Cynthia)'!H$2:H$21))</f>
        <v>-1.818484134</v>
      </c>
      <c r="I78" s="34" t="s">
        <v>506</v>
      </c>
      <c r="J78" s="49">
        <f t="shared" ref="J78:M78" si="301">INDEX($D$3:$D$422, MATCH(J$2 &amp; $I78, $A$3:$A$422 &amp; $B$3:$B$422, 0))</f>
        <v>0.1456970233</v>
      </c>
      <c r="K78" s="49">
        <f t="shared" si="301"/>
        <v>0.1456970233</v>
      </c>
      <c r="L78" s="49">
        <f t="shared" si="301"/>
        <v>0.1456970233</v>
      </c>
      <c r="M78" s="49">
        <f t="shared" si="301"/>
        <v>-0.1876363101</v>
      </c>
      <c r="O78" s="34" t="s">
        <v>506</v>
      </c>
      <c r="P78" s="49">
        <f t="shared" ref="P78:S78" si="302">INDEX($E$3:$E$422, MATCH(P$2 &amp; $I78, $A$3:$A$422 &amp; $B$3:$B$422, 0))</f>
        <v>0.05621377346</v>
      </c>
      <c r="Q78" s="49">
        <f t="shared" si="302"/>
        <v>0.05621377346</v>
      </c>
      <c r="R78" s="49">
        <f t="shared" si="302"/>
        <v>0.05621377346</v>
      </c>
      <c r="S78" s="49">
        <f t="shared" si="302"/>
        <v>0.05621377346</v>
      </c>
      <c r="U78" s="34" t="s">
        <v>506</v>
      </c>
      <c r="V78" s="49">
        <f t="shared" ref="V78:Y78" si="303">INDEX($F$3:$F$422, MATCH(V$2 &amp; $I78, $A$3:$A$422 &amp; $B$3:$B$422, 0))</f>
        <v>0.05622850968</v>
      </c>
      <c r="W78" s="49">
        <f t="shared" si="303"/>
        <v>0.05622850968</v>
      </c>
      <c r="X78" s="49">
        <f t="shared" si="303"/>
        <v>0.05622850968</v>
      </c>
      <c r="Y78" s="49">
        <f t="shared" si="303"/>
        <v>0.05622850968</v>
      </c>
      <c r="AA78" s="34" t="s">
        <v>506</v>
      </c>
      <c r="AB78" s="49">
        <f t="shared" ref="AB78:AE78" si="304">INDEX($G$3:$G$422, MATCH(AB$2 &amp; $I78, $A$3:$A$422 &amp; $B$3:$B$422, 0))</f>
        <v>0.181515866</v>
      </c>
      <c r="AC78" s="49">
        <f t="shared" si="304"/>
        <v>0.181515866</v>
      </c>
      <c r="AD78" s="49">
        <f t="shared" si="304"/>
        <v>0.181515866</v>
      </c>
      <c r="AE78" s="49">
        <f t="shared" si="304"/>
        <v>-0.4851508007</v>
      </c>
    </row>
    <row r="79">
      <c r="A79" s="47" t="s">
        <v>48</v>
      </c>
      <c r="B79" s="34" t="s">
        <v>204</v>
      </c>
      <c r="C79" s="34" t="s">
        <v>205</v>
      </c>
      <c r="D79" s="48">
        <f>AVERAGE('Human Evaluation (Mark)'!E78 - AVERAGE('Human Evaluation (Mark)'!E$2:E$241, 'Pilot Study (Mark)'!E$2:E$21),'Human Evaluation (Brian)'!E78 - AVERAGE('Human Evaluation (Brian)'!E$2:E$241, , 'Pilot Study (Brian)'!E$2:E$21), 'Human Evaluation (Cynthia)'!E78 - AVERAGE('Human Evaluation (Cynthia)'!E$2:E$241, , 'Pilot Study (Cynthia)'!E$2:E$21))</f>
        <v>-0.5209696434</v>
      </c>
      <c r="E79" s="48">
        <f>AVERAGE('Human Evaluation (Mark)'!F78 - AVERAGE('Human Evaluation (Mark)'!F$2:F$241, 'Pilot Study (Mark)'!F$2:F$21),'Human Evaluation (Brian)'!F78 - AVERAGE('Human Evaluation (Brian)'!F$2:F$241, , 'Pilot Study (Brian)'!F$2:F$21), 'Human Evaluation (Cynthia)'!F78 - AVERAGE('Human Evaluation (Cynthia)'!F$2:F$241, , 'Pilot Study (Cynthia)'!F$2:F$21))</f>
        <v>0.05621377346</v>
      </c>
      <c r="F79" s="48">
        <f>AVERAGE('Human Evaluation (Mark)'!G78 - AVERAGE('Human Evaluation (Mark)'!G$2:G$241, 'Pilot Study (Mark)'!G$2:G$21),'Human Evaluation (Brian)'!G78 - AVERAGE('Human Evaluation (Brian)'!G$2:G$241, , 'Pilot Study (Brian)'!G$2:G$21), 'Human Evaluation (Cynthia)'!G78 - AVERAGE('Human Evaluation (Cynthia)'!G$2:G$241, , 'Pilot Study (Cynthia)'!G$2:G$21))</f>
        <v>0.05622850968</v>
      </c>
      <c r="G79" s="48">
        <f>AVERAGE('Human Evaluation (Mark)'!H78 - AVERAGE('Human Evaluation (Mark)'!H$2:H$241, 'Pilot Study (Mark)'!H$2:H$21),'Human Evaluation (Brian)'!H78 - AVERAGE('Human Evaluation (Brian)'!H$2:H$241, , 'Pilot Study (Brian)'!H$2:H$21), 'Human Evaluation (Cynthia)'!H78 - AVERAGE('Human Evaluation (Cynthia)'!H$2:H$241, , 'Pilot Study (Cynthia)'!H$2:H$21))</f>
        <v>0.181515866</v>
      </c>
      <c r="I79" s="34" t="s">
        <v>511</v>
      </c>
      <c r="J79" s="49">
        <f t="shared" ref="J79:M79" si="305">INDEX($D$3:$D$422, MATCH(J$2 &amp; $I79, $A$3:$A$422 &amp; $B$3:$B$422, 0))</f>
        <v>-0.8543029767</v>
      </c>
      <c r="K79" s="49">
        <f t="shared" si="305"/>
        <v>0.1456970233</v>
      </c>
      <c r="L79" s="49">
        <f t="shared" si="305"/>
        <v>0.1456970233</v>
      </c>
      <c r="M79" s="49">
        <f t="shared" si="305"/>
        <v>0.1456970233</v>
      </c>
      <c r="O79" s="34" t="s">
        <v>511</v>
      </c>
      <c r="P79" s="49">
        <f t="shared" ref="P79:S79" si="306">INDEX($E$3:$E$422, MATCH(P$2 &amp; $I79, $A$3:$A$422 &amp; $B$3:$B$422, 0))</f>
        <v>0.05621377346</v>
      </c>
      <c r="Q79" s="49">
        <f t="shared" si="306"/>
        <v>0.05621377346</v>
      </c>
      <c r="R79" s="49">
        <f t="shared" si="306"/>
        <v>0.05621377346</v>
      </c>
      <c r="S79" s="49">
        <f t="shared" si="306"/>
        <v>0.05621377346</v>
      </c>
      <c r="U79" s="34" t="s">
        <v>511</v>
      </c>
      <c r="V79" s="49">
        <f t="shared" ref="V79:Y79" si="307">INDEX($F$3:$F$422, MATCH(V$2 &amp; $I79, $A$3:$A$422 &amp; $B$3:$B$422, 0))</f>
        <v>0.05622850968</v>
      </c>
      <c r="W79" s="49">
        <f t="shared" si="307"/>
        <v>0.05622850968</v>
      </c>
      <c r="X79" s="49">
        <f t="shared" si="307"/>
        <v>0.05622850968</v>
      </c>
      <c r="Y79" s="49">
        <f t="shared" si="307"/>
        <v>0.05622850968</v>
      </c>
      <c r="AA79" s="34" t="s">
        <v>511</v>
      </c>
      <c r="AB79" s="49">
        <f t="shared" ref="AB79:AE79" si="308">INDEX($G$3:$G$422, MATCH(AB$2 &amp; $I79, $A$3:$A$422 &amp; $B$3:$B$422, 0))</f>
        <v>0.181515866</v>
      </c>
      <c r="AC79" s="49">
        <f t="shared" si="308"/>
        <v>0.181515866</v>
      </c>
      <c r="AD79" s="49">
        <f t="shared" si="308"/>
        <v>0.181515866</v>
      </c>
      <c r="AE79" s="49">
        <f t="shared" si="308"/>
        <v>0.181515866</v>
      </c>
    </row>
    <row r="80">
      <c r="A80" s="47" t="s">
        <v>52</v>
      </c>
      <c r="B80" s="34" t="s">
        <v>204</v>
      </c>
      <c r="C80" s="34" t="s">
        <v>206</v>
      </c>
      <c r="D80" s="48">
        <f>AVERAGE('Human Evaluation (Mark)'!E79 - AVERAGE('Human Evaluation (Mark)'!E$2:E$241, 'Pilot Study (Mark)'!E$2:E$21),'Human Evaluation (Brian)'!E79 - AVERAGE('Human Evaluation (Brian)'!E$2:E$241, , 'Pilot Study (Brian)'!E$2:E$21), 'Human Evaluation (Cynthia)'!E79 - AVERAGE('Human Evaluation (Cynthia)'!E$2:E$241, , 'Pilot Study (Cynthia)'!E$2:E$21))</f>
        <v>0.1456970233</v>
      </c>
      <c r="E80" s="48">
        <f>AVERAGE('Human Evaluation (Mark)'!F79 - AVERAGE('Human Evaluation (Mark)'!F$2:F$241, 'Pilot Study (Mark)'!F$2:F$21),'Human Evaluation (Brian)'!F79 - AVERAGE('Human Evaluation (Brian)'!F$2:F$241, , 'Pilot Study (Brian)'!F$2:F$21), 'Human Evaluation (Cynthia)'!F79 - AVERAGE('Human Evaluation (Cynthia)'!F$2:F$241, , 'Pilot Study (Cynthia)'!F$2:F$21))</f>
        <v>0.05621377346</v>
      </c>
      <c r="F80" s="48">
        <f>AVERAGE('Human Evaluation (Mark)'!G79 - AVERAGE('Human Evaluation (Mark)'!G$2:G$241, 'Pilot Study (Mark)'!G$2:G$21),'Human Evaluation (Brian)'!G79 - AVERAGE('Human Evaluation (Brian)'!G$2:G$241, , 'Pilot Study (Brian)'!G$2:G$21), 'Human Evaluation (Cynthia)'!G79 - AVERAGE('Human Evaluation (Cynthia)'!G$2:G$241, , 'Pilot Study (Cynthia)'!G$2:G$21))</f>
        <v>0.05622850968</v>
      </c>
      <c r="G80" s="48">
        <f>AVERAGE('Human Evaluation (Mark)'!H79 - AVERAGE('Human Evaluation (Mark)'!H$2:H$241, 'Pilot Study (Mark)'!H$2:H$21),'Human Evaluation (Brian)'!H79 - AVERAGE('Human Evaluation (Brian)'!H$2:H$241, , 'Pilot Study (Brian)'!H$2:H$21), 'Human Evaluation (Cynthia)'!H79 - AVERAGE('Human Evaluation (Cynthia)'!H$2:H$241, , 'Pilot Study (Cynthia)'!H$2:H$21))</f>
        <v>0.181515866</v>
      </c>
      <c r="I80" s="34" t="s">
        <v>515</v>
      </c>
      <c r="J80" s="49">
        <f t="shared" ref="J80:M80" si="309">INDEX($D$3:$D$422, MATCH(J$2 &amp; $I80, $A$3:$A$422 &amp; $B$3:$B$422, 0))</f>
        <v>-0.1876363101</v>
      </c>
      <c r="K80" s="49">
        <f t="shared" si="309"/>
        <v>0.1456970233</v>
      </c>
      <c r="L80" s="49">
        <f t="shared" si="309"/>
        <v>0.1456970233</v>
      </c>
      <c r="M80" s="49">
        <f t="shared" si="309"/>
        <v>-0.8543029767</v>
      </c>
      <c r="O80" s="34" t="s">
        <v>515</v>
      </c>
      <c r="P80" s="49">
        <f t="shared" ref="P80:S80" si="310">INDEX($E$3:$E$422, MATCH(P$2 &amp; $I80, $A$3:$A$422 &amp; $B$3:$B$422, 0))</f>
        <v>0.05621377346</v>
      </c>
      <c r="Q80" s="49">
        <f t="shared" si="310"/>
        <v>0.05621377346</v>
      </c>
      <c r="R80" s="49">
        <f t="shared" si="310"/>
        <v>0.05621377346</v>
      </c>
      <c r="S80" s="49">
        <f t="shared" si="310"/>
        <v>0.05621377346</v>
      </c>
      <c r="U80" s="34" t="s">
        <v>515</v>
      </c>
      <c r="V80" s="49">
        <f t="shared" ref="V80:Y80" si="311">INDEX($F$3:$F$422, MATCH(V$2 &amp; $I80, $A$3:$A$422 &amp; $B$3:$B$422, 0))</f>
        <v>0.05622850968</v>
      </c>
      <c r="W80" s="49">
        <f t="shared" si="311"/>
        <v>0.05622850968</v>
      </c>
      <c r="X80" s="49">
        <f t="shared" si="311"/>
        <v>0.05622850968</v>
      </c>
      <c r="Y80" s="49">
        <f t="shared" si="311"/>
        <v>0.05622850968</v>
      </c>
      <c r="AA80" s="34" t="s">
        <v>515</v>
      </c>
      <c r="AB80" s="49">
        <f t="shared" ref="AB80:AE80" si="312">INDEX($G$3:$G$422, MATCH(AB$2 &amp; $I80, $A$3:$A$422 &amp; $B$3:$B$422, 0))</f>
        <v>0.181515866</v>
      </c>
      <c r="AC80" s="49">
        <f t="shared" si="312"/>
        <v>0.181515866</v>
      </c>
      <c r="AD80" s="49">
        <f t="shared" si="312"/>
        <v>0.181515866</v>
      </c>
      <c r="AE80" s="49">
        <f t="shared" si="312"/>
        <v>0.181515866</v>
      </c>
    </row>
    <row r="81">
      <c r="A81" s="47" t="s">
        <v>54</v>
      </c>
      <c r="B81" s="34" t="s">
        <v>204</v>
      </c>
      <c r="C81" s="34" t="s">
        <v>207</v>
      </c>
      <c r="D81" s="48">
        <f>AVERAGE('Human Evaluation (Mark)'!E80 - AVERAGE('Human Evaluation (Mark)'!E$2:E$241, 'Pilot Study (Mark)'!E$2:E$21),'Human Evaluation (Brian)'!E80 - AVERAGE('Human Evaluation (Brian)'!E$2:E$241, , 'Pilot Study (Brian)'!E$2:E$21), 'Human Evaluation (Cynthia)'!E80 - AVERAGE('Human Evaluation (Cynthia)'!E$2:E$241, , 'Pilot Study (Cynthia)'!E$2:E$21))</f>
        <v>0.1456970233</v>
      </c>
      <c r="E81" s="48">
        <f>AVERAGE('Human Evaluation (Mark)'!F80 - AVERAGE('Human Evaluation (Mark)'!F$2:F$241, 'Pilot Study (Mark)'!F$2:F$21),'Human Evaluation (Brian)'!F80 - AVERAGE('Human Evaluation (Brian)'!F$2:F$241, , 'Pilot Study (Brian)'!F$2:F$21), 'Human Evaluation (Cynthia)'!F80 - AVERAGE('Human Evaluation (Cynthia)'!F$2:F$241, , 'Pilot Study (Cynthia)'!F$2:F$21))</f>
        <v>0.05621377346</v>
      </c>
      <c r="F81" s="48">
        <f>AVERAGE('Human Evaluation (Mark)'!G80 - AVERAGE('Human Evaluation (Mark)'!G$2:G$241, 'Pilot Study (Mark)'!G$2:G$21),'Human Evaluation (Brian)'!G80 - AVERAGE('Human Evaluation (Brian)'!G$2:G$241, , 'Pilot Study (Brian)'!G$2:G$21), 'Human Evaluation (Cynthia)'!G80 - AVERAGE('Human Evaluation (Cynthia)'!G$2:G$241, , 'Pilot Study (Cynthia)'!G$2:G$21))</f>
        <v>0.05622850968</v>
      </c>
      <c r="G81" s="48">
        <f>AVERAGE('Human Evaluation (Mark)'!H80 - AVERAGE('Human Evaluation (Mark)'!H$2:H$241, 'Pilot Study (Mark)'!H$2:H$21),'Human Evaluation (Brian)'!H80 - AVERAGE('Human Evaluation (Brian)'!H$2:H$241, , 'Pilot Study (Brian)'!H$2:H$21), 'Human Evaluation (Cynthia)'!H80 - AVERAGE('Human Evaluation (Cynthia)'!H$2:H$241, , 'Pilot Study (Cynthia)'!H$2:H$21))</f>
        <v>0.181515866</v>
      </c>
      <c r="I81" s="34" t="s">
        <v>521</v>
      </c>
      <c r="J81" s="49">
        <f t="shared" ref="J81:M81" si="313">INDEX($D$3:$D$422, MATCH(J$2 &amp; $I81, $A$3:$A$422 &amp; $B$3:$B$422, 0))</f>
        <v>0.1456970233</v>
      </c>
      <c r="K81" s="49">
        <f t="shared" si="313"/>
        <v>0.1456970233</v>
      </c>
      <c r="L81" s="49">
        <f t="shared" si="313"/>
        <v>0.1456970233</v>
      </c>
      <c r="M81" s="49">
        <f t="shared" si="313"/>
        <v>0.1456970233</v>
      </c>
      <c r="O81" s="34" t="s">
        <v>521</v>
      </c>
      <c r="P81" s="49">
        <f t="shared" ref="P81:S81" si="314">INDEX($E$3:$E$422, MATCH(P$2 &amp; $I81, $A$3:$A$422 &amp; $B$3:$B$422, 0))</f>
        <v>0.05621377346</v>
      </c>
      <c r="Q81" s="49">
        <f t="shared" si="314"/>
        <v>0.05621377346</v>
      </c>
      <c r="R81" s="49">
        <f t="shared" si="314"/>
        <v>0.05621377346</v>
      </c>
      <c r="S81" s="49">
        <f t="shared" si="314"/>
        <v>0.05621377346</v>
      </c>
      <c r="U81" s="34" t="s">
        <v>521</v>
      </c>
      <c r="V81" s="49">
        <f t="shared" ref="V81:Y81" si="315">INDEX($F$3:$F$422, MATCH(V$2 &amp; $I81, $A$3:$A$422 &amp; $B$3:$B$422, 0))</f>
        <v>0.05622850968</v>
      </c>
      <c r="W81" s="49">
        <f t="shared" si="315"/>
        <v>0.05622850968</v>
      </c>
      <c r="X81" s="49">
        <f t="shared" si="315"/>
        <v>0.05622850968</v>
      </c>
      <c r="Y81" s="49">
        <f t="shared" si="315"/>
        <v>0.05622850968</v>
      </c>
      <c r="AA81" s="34" t="s">
        <v>521</v>
      </c>
      <c r="AB81" s="49">
        <f t="shared" ref="AB81:AE81" si="316">INDEX($G$3:$G$422, MATCH(AB$2 &amp; $I81, $A$3:$A$422 &amp; $B$3:$B$422, 0))</f>
        <v>0.181515866</v>
      </c>
      <c r="AC81" s="49">
        <f t="shared" si="316"/>
        <v>0.181515866</v>
      </c>
      <c r="AD81" s="49">
        <f t="shared" si="316"/>
        <v>0.181515866</v>
      </c>
      <c r="AE81" s="49">
        <f t="shared" si="316"/>
        <v>-1.485150801</v>
      </c>
    </row>
    <row r="82">
      <c r="A82" s="47" t="s">
        <v>58</v>
      </c>
      <c r="B82" s="34" t="s">
        <v>204</v>
      </c>
      <c r="C82" s="34" t="s">
        <v>208</v>
      </c>
      <c r="D82" s="48">
        <f>AVERAGE('Human Evaluation (Mark)'!E81 - AVERAGE('Human Evaluation (Mark)'!E$2:E$241, 'Pilot Study (Mark)'!E$2:E$21),'Human Evaluation (Brian)'!E81 - AVERAGE('Human Evaluation (Brian)'!E$2:E$241, , 'Pilot Study (Brian)'!E$2:E$21), 'Human Evaluation (Cynthia)'!E81 - AVERAGE('Human Evaluation (Cynthia)'!E$2:E$241, , 'Pilot Study (Cynthia)'!E$2:E$21))</f>
        <v>0.1456970233</v>
      </c>
      <c r="E82" s="48">
        <f>AVERAGE('Human Evaluation (Mark)'!F81 - AVERAGE('Human Evaluation (Mark)'!F$2:F$241, 'Pilot Study (Mark)'!F$2:F$21),'Human Evaluation (Brian)'!F81 - AVERAGE('Human Evaluation (Brian)'!F$2:F$241, , 'Pilot Study (Brian)'!F$2:F$21), 'Human Evaluation (Cynthia)'!F81 - AVERAGE('Human Evaluation (Cynthia)'!F$2:F$241, , 'Pilot Study (Cynthia)'!F$2:F$21))</f>
        <v>0.05621377346</v>
      </c>
      <c r="F82" s="48">
        <f>AVERAGE('Human Evaluation (Mark)'!G81 - AVERAGE('Human Evaluation (Mark)'!G$2:G$241, 'Pilot Study (Mark)'!G$2:G$21),'Human Evaluation (Brian)'!G81 - AVERAGE('Human Evaluation (Brian)'!G$2:G$241, , 'Pilot Study (Brian)'!G$2:G$21), 'Human Evaluation (Cynthia)'!G81 - AVERAGE('Human Evaluation (Cynthia)'!G$2:G$241, , 'Pilot Study (Cynthia)'!G$2:G$21))</f>
        <v>0.05622850968</v>
      </c>
      <c r="G82" s="48">
        <f>AVERAGE('Human Evaluation (Mark)'!H81 - AVERAGE('Human Evaluation (Mark)'!H$2:H$241, 'Pilot Study (Mark)'!H$2:H$21),'Human Evaluation (Brian)'!H81 - AVERAGE('Human Evaluation (Brian)'!H$2:H$241, , 'Pilot Study (Brian)'!H$2:H$21), 'Human Evaluation (Cynthia)'!H81 - AVERAGE('Human Evaluation (Cynthia)'!H$2:H$241, , 'Pilot Study (Cynthia)'!H$2:H$21))</f>
        <v>-3.151817467</v>
      </c>
      <c r="I82" s="34" t="s">
        <v>525</v>
      </c>
      <c r="J82" s="49">
        <f t="shared" ref="J82:M82" si="317">INDEX($D$3:$D$422, MATCH(J$2 &amp; $I82, $A$3:$A$422 &amp; $B$3:$B$422, 0))</f>
        <v>-0.8543029767</v>
      </c>
      <c r="K82" s="49">
        <f t="shared" si="317"/>
        <v>0.1456970233</v>
      </c>
      <c r="L82" s="49">
        <f t="shared" si="317"/>
        <v>0.1456970233</v>
      </c>
      <c r="M82" s="49">
        <f t="shared" si="317"/>
        <v>-0.1876363101</v>
      </c>
      <c r="O82" s="34" t="s">
        <v>525</v>
      </c>
      <c r="P82" s="49">
        <f t="shared" ref="P82:S82" si="318">INDEX($E$3:$E$422, MATCH(P$2 &amp; $I82, $A$3:$A$422 &amp; $B$3:$B$422, 0))</f>
        <v>-0.2771195599</v>
      </c>
      <c r="Q82" s="49">
        <f t="shared" si="318"/>
        <v>0.05621377346</v>
      </c>
      <c r="R82" s="49">
        <f t="shared" si="318"/>
        <v>0.05621377346</v>
      </c>
      <c r="S82" s="49">
        <f t="shared" si="318"/>
        <v>0.05621377346</v>
      </c>
      <c r="U82" s="34" t="s">
        <v>525</v>
      </c>
      <c r="V82" s="49">
        <f t="shared" ref="V82:Y82" si="319">INDEX($F$3:$F$422, MATCH(V$2 &amp; $I82, $A$3:$A$422 &amp; $B$3:$B$422, 0))</f>
        <v>0.05622850968</v>
      </c>
      <c r="W82" s="49">
        <f t="shared" si="319"/>
        <v>0.05622850968</v>
      </c>
      <c r="X82" s="49">
        <f t="shared" si="319"/>
        <v>0.05622850968</v>
      </c>
      <c r="Y82" s="49">
        <f t="shared" si="319"/>
        <v>0.05622850968</v>
      </c>
      <c r="AA82" s="34" t="s">
        <v>525</v>
      </c>
      <c r="AB82" s="49">
        <f t="shared" ref="AB82:AE82" si="320">INDEX($G$3:$G$422, MATCH(AB$2 &amp; $I82, $A$3:$A$422 &amp; $B$3:$B$422, 0))</f>
        <v>-0.1518174673</v>
      </c>
      <c r="AC82" s="49">
        <f t="shared" si="320"/>
        <v>0.181515866</v>
      </c>
      <c r="AD82" s="49">
        <f t="shared" si="320"/>
        <v>0.181515866</v>
      </c>
      <c r="AE82" s="49">
        <f t="shared" si="320"/>
        <v>-1.485150801</v>
      </c>
    </row>
    <row r="83">
      <c r="A83" s="47" t="s">
        <v>48</v>
      </c>
      <c r="B83" s="34" t="s">
        <v>210</v>
      </c>
      <c r="C83" s="34" t="s">
        <v>211</v>
      </c>
      <c r="D83" s="48">
        <f>AVERAGE('Human Evaluation (Mark)'!E82 - AVERAGE('Human Evaluation (Mark)'!E$2:E$241, 'Pilot Study (Mark)'!E$2:E$21),'Human Evaluation (Brian)'!E82 - AVERAGE('Human Evaluation (Brian)'!E$2:E$241, , 'Pilot Study (Brian)'!E$2:E$21), 'Human Evaluation (Cynthia)'!E82 - AVERAGE('Human Evaluation (Cynthia)'!E$2:E$241, , 'Pilot Study (Cynthia)'!E$2:E$21))</f>
        <v>0.1456970233</v>
      </c>
      <c r="E83" s="48">
        <f>AVERAGE('Human Evaluation (Mark)'!F82 - AVERAGE('Human Evaluation (Mark)'!F$2:F$241, 'Pilot Study (Mark)'!F$2:F$21),'Human Evaluation (Brian)'!F82 - AVERAGE('Human Evaluation (Brian)'!F$2:F$241, , 'Pilot Study (Brian)'!F$2:F$21), 'Human Evaluation (Cynthia)'!F82 - AVERAGE('Human Evaluation (Cynthia)'!F$2:F$241, , 'Pilot Study (Cynthia)'!F$2:F$21))</f>
        <v>0.05621377346</v>
      </c>
      <c r="F83" s="48">
        <f>AVERAGE('Human Evaluation (Mark)'!G82 - AVERAGE('Human Evaluation (Mark)'!G$2:G$241, 'Pilot Study (Mark)'!G$2:G$21),'Human Evaluation (Brian)'!G82 - AVERAGE('Human Evaluation (Brian)'!G$2:G$241, , 'Pilot Study (Brian)'!G$2:G$21), 'Human Evaluation (Cynthia)'!G82 - AVERAGE('Human Evaluation (Cynthia)'!G$2:G$241, , 'Pilot Study (Cynthia)'!G$2:G$21))</f>
        <v>0.05622850968</v>
      </c>
      <c r="G83" s="48">
        <f>AVERAGE('Human Evaluation (Mark)'!H82 - AVERAGE('Human Evaluation (Mark)'!H$2:H$241, 'Pilot Study (Mark)'!H$2:H$21),'Human Evaluation (Brian)'!H82 - AVERAGE('Human Evaluation (Brian)'!H$2:H$241, , 'Pilot Study (Brian)'!H$2:H$21), 'Human Evaluation (Cynthia)'!H82 - AVERAGE('Human Evaluation (Cynthia)'!H$2:H$241, , 'Pilot Study (Cynthia)'!H$2:H$21))</f>
        <v>0.181515866</v>
      </c>
      <c r="I83" s="34" t="s">
        <v>532</v>
      </c>
      <c r="J83" s="49">
        <f t="shared" ref="J83:M83" si="321">INDEX($D$3:$D$422, MATCH(J$2 &amp; $I83, $A$3:$A$422 &amp; $B$3:$B$422, 0))</f>
        <v>0.1456970233</v>
      </c>
      <c r="K83" s="49">
        <f t="shared" si="321"/>
        <v>0.1456970233</v>
      </c>
      <c r="L83" s="49">
        <f t="shared" si="321"/>
        <v>0.1456970233</v>
      </c>
      <c r="M83" s="49">
        <f t="shared" si="321"/>
        <v>0.1456970233</v>
      </c>
      <c r="O83" s="34" t="s">
        <v>532</v>
      </c>
      <c r="P83" s="49">
        <f t="shared" ref="P83:S83" si="322">INDEX($E$3:$E$422, MATCH(P$2 &amp; $I83, $A$3:$A$422 &amp; $B$3:$B$422, 0))</f>
        <v>0.05621377346</v>
      </c>
      <c r="Q83" s="49">
        <f t="shared" si="322"/>
        <v>0.05621377346</v>
      </c>
      <c r="R83" s="49">
        <f t="shared" si="322"/>
        <v>0.05621377346</v>
      </c>
      <c r="S83" s="49">
        <f t="shared" si="322"/>
        <v>0.05621377346</v>
      </c>
      <c r="U83" s="34" t="s">
        <v>532</v>
      </c>
      <c r="V83" s="49">
        <f t="shared" ref="V83:Y83" si="323">INDEX($F$3:$F$422, MATCH(V$2 &amp; $I83, $A$3:$A$422 &amp; $B$3:$B$422, 0))</f>
        <v>0.05622850968</v>
      </c>
      <c r="W83" s="49">
        <f t="shared" si="323"/>
        <v>0.05622850968</v>
      </c>
      <c r="X83" s="49">
        <f t="shared" si="323"/>
        <v>0.05622850968</v>
      </c>
      <c r="Y83" s="49">
        <f t="shared" si="323"/>
        <v>0.05622850968</v>
      </c>
      <c r="AA83" s="34" t="s">
        <v>532</v>
      </c>
      <c r="AB83" s="49">
        <f t="shared" ref="AB83:AE83" si="324">INDEX($G$3:$G$422, MATCH(AB$2 &amp; $I83, $A$3:$A$422 &amp; $B$3:$B$422, 0))</f>
        <v>0.181515866</v>
      </c>
      <c r="AC83" s="49">
        <f t="shared" si="324"/>
        <v>0.181515866</v>
      </c>
      <c r="AD83" s="49">
        <f t="shared" si="324"/>
        <v>0.181515866</v>
      </c>
      <c r="AE83" s="49">
        <f t="shared" si="324"/>
        <v>0.181515866</v>
      </c>
    </row>
    <row r="84">
      <c r="A84" s="47" t="s">
        <v>52</v>
      </c>
      <c r="B84" s="34" t="s">
        <v>210</v>
      </c>
      <c r="C84" s="34" t="s">
        <v>212</v>
      </c>
      <c r="D84" s="48">
        <f>AVERAGE('Human Evaluation (Mark)'!E83 - AVERAGE('Human Evaluation (Mark)'!E$2:E$241, 'Pilot Study (Mark)'!E$2:E$21),'Human Evaluation (Brian)'!E83 - AVERAGE('Human Evaluation (Brian)'!E$2:E$241, , 'Pilot Study (Brian)'!E$2:E$21), 'Human Evaluation (Cynthia)'!E83 - AVERAGE('Human Evaluation (Cynthia)'!E$2:E$241, , 'Pilot Study (Cynthia)'!E$2:E$21))</f>
        <v>-0.1876363101</v>
      </c>
      <c r="E84" s="48">
        <f>AVERAGE('Human Evaluation (Mark)'!F83 - AVERAGE('Human Evaluation (Mark)'!F$2:F$241, 'Pilot Study (Mark)'!F$2:F$21),'Human Evaluation (Brian)'!F83 - AVERAGE('Human Evaluation (Brian)'!F$2:F$241, , 'Pilot Study (Brian)'!F$2:F$21), 'Human Evaluation (Cynthia)'!F83 - AVERAGE('Human Evaluation (Cynthia)'!F$2:F$241, , 'Pilot Study (Cynthia)'!F$2:F$21))</f>
        <v>0.05621377346</v>
      </c>
      <c r="F84" s="48">
        <f>AVERAGE('Human Evaluation (Mark)'!G83 - AVERAGE('Human Evaluation (Mark)'!G$2:G$241, 'Pilot Study (Mark)'!G$2:G$21),'Human Evaluation (Brian)'!G83 - AVERAGE('Human Evaluation (Brian)'!G$2:G$241, , 'Pilot Study (Brian)'!G$2:G$21), 'Human Evaluation (Cynthia)'!G83 - AVERAGE('Human Evaluation (Cynthia)'!G$2:G$241, , 'Pilot Study (Cynthia)'!G$2:G$21))</f>
        <v>-0.2771048237</v>
      </c>
      <c r="G84" s="48">
        <f>AVERAGE('Human Evaluation (Mark)'!H83 - AVERAGE('Human Evaluation (Mark)'!H$2:H$241, 'Pilot Study (Mark)'!H$2:H$21),'Human Evaluation (Brian)'!H83 - AVERAGE('Human Evaluation (Brian)'!H$2:H$241, , 'Pilot Study (Brian)'!H$2:H$21), 'Human Evaluation (Cynthia)'!H83 - AVERAGE('Human Evaluation (Cynthia)'!H$2:H$241, , 'Pilot Study (Cynthia)'!H$2:H$21))</f>
        <v>0.181515866</v>
      </c>
      <c r="I84" s="34" t="s">
        <v>537</v>
      </c>
      <c r="J84" s="49">
        <f t="shared" ref="J84:M84" si="325">INDEX($D$3:$D$422, MATCH(J$2 &amp; $I84, $A$3:$A$422 &amp; $B$3:$B$422, 0))</f>
        <v>0.1456970233</v>
      </c>
      <c r="K84" s="49">
        <f t="shared" si="325"/>
        <v>0.1456970233</v>
      </c>
      <c r="L84" s="49">
        <f t="shared" si="325"/>
        <v>0.1456970233</v>
      </c>
      <c r="M84" s="49">
        <f t="shared" si="325"/>
        <v>-0.1876363101</v>
      </c>
      <c r="O84" s="34" t="s">
        <v>537</v>
      </c>
      <c r="P84" s="49">
        <f t="shared" ref="P84:S84" si="326">INDEX($E$3:$E$422, MATCH(P$2 &amp; $I84, $A$3:$A$422 &amp; $B$3:$B$422, 0))</f>
        <v>0.05621377346</v>
      </c>
      <c r="Q84" s="49">
        <f t="shared" si="326"/>
        <v>0.05621377346</v>
      </c>
      <c r="R84" s="49">
        <f t="shared" si="326"/>
        <v>0.05621377346</v>
      </c>
      <c r="S84" s="49">
        <f t="shared" si="326"/>
        <v>0.05621377346</v>
      </c>
      <c r="U84" s="34" t="s">
        <v>537</v>
      </c>
      <c r="V84" s="49">
        <f t="shared" ref="V84:Y84" si="327">INDEX($F$3:$F$422, MATCH(V$2 &amp; $I84, $A$3:$A$422 &amp; $B$3:$B$422, 0))</f>
        <v>0.05622850968</v>
      </c>
      <c r="W84" s="49">
        <f t="shared" si="327"/>
        <v>0.05622850968</v>
      </c>
      <c r="X84" s="49">
        <f t="shared" si="327"/>
        <v>0.05622850968</v>
      </c>
      <c r="Y84" s="49">
        <f t="shared" si="327"/>
        <v>0.05622850968</v>
      </c>
      <c r="AA84" s="34" t="s">
        <v>537</v>
      </c>
      <c r="AB84" s="49">
        <f t="shared" ref="AB84:AE84" si="328">INDEX($G$3:$G$422, MATCH(AB$2 &amp; $I84, $A$3:$A$422 &amp; $B$3:$B$422, 0))</f>
        <v>0.181515866</v>
      </c>
      <c r="AC84" s="49">
        <f t="shared" si="328"/>
        <v>0.181515866</v>
      </c>
      <c r="AD84" s="49">
        <f t="shared" si="328"/>
        <v>0.181515866</v>
      </c>
      <c r="AE84" s="49">
        <f t="shared" si="328"/>
        <v>0.181515866</v>
      </c>
    </row>
    <row r="85">
      <c r="A85" s="47" t="s">
        <v>54</v>
      </c>
      <c r="B85" s="34" t="s">
        <v>210</v>
      </c>
      <c r="C85" s="34" t="s">
        <v>213</v>
      </c>
      <c r="D85" s="48">
        <f>AVERAGE('Human Evaluation (Mark)'!E84 - AVERAGE('Human Evaluation (Mark)'!E$2:E$241, 'Pilot Study (Mark)'!E$2:E$21),'Human Evaluation (Brian)'!E84 - AVERAGE('Human Evaluation (Brian)'!E$2:E$241, , 'Pilot Study (Brian)'!E$2:E$21), 'Human Evaluation (Cynthia)'!E84 - AVERAGE('Human Evaluation (Cynthia)'!E$2:E$241, , 'Pilot Study (Cynthia)'!E$2:E$21))</f>
        <v>-0.1876363101</v>
      </c>
      <c r="E85" s="48">
        <f>AVERAGE('Human Evaluation (Mark)'!F84 - AVERAGE('Human Evaluation (Mark)'!F$2:F$241, 'Pilot Study (Mark)'!F$2:F$21),'Human Evaluation (Brian)'!F84 - AVERAGE('Human Evaluation (Brian)'!F$2:F$241, , 'Pilot Study (Brian)'!F$2:F$21), 'Human Evaluation (Cynthia)'!F84 - AVERAGE('Human Evaluation (Cynthia)'!F$2:F$241, , 'Pilot Study (Cynthia)'!F$2:F$21))</f>
        <v>0.05621377346</v>
      </c>
      <c r="F85" s="48">
        <f>AVERAGE('Human Evaluation (Mark)'!G84 - AVERAGE('Human Evaluation (Mark)'!G$2:G$241, 'Pilot Study (Mark)'!G$2:G$21),'Human Evaluation (Brian)'!G84 - AVERAGE('Human Evaluation (Brian)'!G$2:G$241, , 'Pilot Study (Brian)'!G$2:G$21), 'Human Evaluation (Cynthia)'!G84 - AVERAGE('Human Evaluation (Cynthia)'!G$2:G$241, , 'Pilot Study (Cynthia)'!G$2:G$21))</f>
        <v>0.05622850968</v>
      </c>
      <c r="G85" s="48">
        <f>AVERAGE('Human Evaluation (Mark)'!H84 - AVERAGE('Human Evaluation (Mark)'!H$2:H$241, 'Pilot Study (Mark)'!H$2:H$21),'Human Evaluation (Brian)'!H84 - AVERAGE('Human Evaluation (Brian)'!H$2:H$241, , 'Pilot Study (Brian)'!H$2:H$21), 'Human Evaluation (Cynthia)'!H84 - AVERAGE('Human Evaluation (Cynthia)'!H$2:H$241, , 'Pilot Study (Cynthia)'!H$2:H$21))</f>
        <v>0.181515866</v>
      </c>
      <c r="I85" s="34" t="s">
        <v>542</v>
      </c>
      <c r="J85" s="49">
        <f t="shared" ref="J85:M85" si="329">INDEX($D$3:$D$422, MATCH(J$2 &amp; $I85, $A$3:$A$422 &amp; $B$3:$B$422, 0))</f>
        <v>0.1456970233</v>
      </c>
      <c r="K85" s="49">
        <f t="shared" si="329"/>
        <v>0.1456970233</v>
      </c>
      <c r="L85" s="49">
        <f t="shared" si="329"/>
        <v>0.1456970233</v>
      </c>
      <c r="M85" s="49">
        <f t="shared" si="329"/>
        <v>0.1456970233</v>
      </c>
      <c r="O85" s="34" t="s">
        <v>542</v>
      </c>
      <c r="P85" s="49">
        <f t="shared" ref="P85:S85" si="330">INDEX($E$3:$E$422, MATCH(P$2 &amp; $I85, $A$3:$A$422 &amp; $B$3:$B$422, 0))</f>
        <v>-0.2771195599</v>
      </c>
      <c r="Q85" s="49">
        <f t="shared" si="330"/>
        <v>0.05621377346</v>
      </c>
      <c r="R85" s="49">
        <f t="shared" si="330"/>
        <v>0.05621377346</v>
      </c>
      <c r="S85" s="49">
        <f t="shared" si="330"/>
        <v>0.05621377346</v>
      </c>
      <c r="U85" s="34" t="s">
        <v>542</v>
      </c>
      <c r="V85" s="49">
        <f t="shared" ref="V85:Y85" si="331">INDEX($F$3:$F$422, MATCH(V$2 &amp; $I85, $A$3:$A$422 &amp; $B$3:$B$422, 0))</f>
        <v>0.05622850968</v>
      </c>
      <c r="W85" s="49">
        <f t="shared" si="331"/>
        <v>0.05622850968</v>
      </c>
      <c r="X85" s="49">
        <f t="shared" si="331"/>
        <v>0.05622850968</v>
      </c>
      <c r="Y85" s="49">
        <f t="shared" si="331"/>
        <v>0.05622850968</v>
      </c>
      <c r="AA85" s="34" t="s">
        <v>542</v>
      </c>
      <c r="AB85" s="49">
        <f t="shared" ref="AB85:AE85" si="332">INDEX($G$3:$G$422, MATCH(AB$2 &amp; $I85, $A$3:$A$422 &amp; $B$3:$B$422, 0))</f>
        <v>0.181515866</v>
      </c>
      <c r="AC85" s="49">
        <f t="shared" si="332"/>
        <v>0.181515866</v>
      </c>
      <c r="AD85" s="49">
        <f t="shared" si="332"/>
        <v>0.181515866</v>
      </c>
      <c r="AE85" s="49">
        <f t="shared" si="332"/>
        <v>0.181515866</v>
      </c>
    </row>
    <row r="86">
      <c r="A86" s="47" t="s">
        <v>58</v>
      </c>
      <c r="B86" s="34" t="s">
        <v>210</v>
      </c>
      <c r="C86" s="34" t="s">
        <v>214</v>
      </c>
      <c r="D86" s="48">
        <f>AVERAGE('Human Evaluation (Mark)'!E85 - AVERAGE('Human Evaluation (Mark)'!E$2:E$241, 'Pilot Study (Mark)'!E$2:E$21),'Human Evaluation (Brian)'!E85 - AVERAGE('Human Evaluation (Brian)'!E$2:E$241, , 'Pilot Study (Brian)'!E$2:E$21), 'Human Evaluation (Cynthia)'!E85 - AVERAGE('Human Evaluation (Cynthia)'!E$2:E$241, , 'Pilot Study (Cynthia)'!E$2:E$21))</f>
        <v>0.1456970233</v>
      </c>
      <c r="E86" s="48">
        <f>AVERAGE('Human Evaluation (Mark)'!F85 - AVERAGE('Human Evaluation (Mark)'!F$2:F$241, 'Pilot Study (Mark)'!F$2:F$21),'Human Evaluation (Brian)'!F85 - AVERAGE('Human Evaluation (Brian)'!F$2:F$241, , 'Pilot Study (Brian)'!F$2:F$21), 'Human Evaluation (Cynthia)'!F85 - AVERAGE('Human Evaluation (Cynthia)'!F$2:F$241, , 'Pilot Study (Cynthia)'!F$2:F$21))</f>
        <v>0.05621377346</v>
      </c>
      <c r="F86" s="48">
        <f>AVERAGE('Human Evaluation (Mark)'!G85 - AVERAGE('Human Evaluation (Mark)'!G$2:G$241, 'Pilot Study (Mark)'!G$2:G$21),'Human Evaluation (Brian)'!G85 - AVERAGE('Human Evaluation (Brian)'!G$2:G$241, , 'Pilot Study (Brian)'!G$2:G$21), 'Human Evaluation (Cynthia)'!G85 - AVERAGE('Human Evaluation (Cynthia)'!G$2:G$241, , 'Pilot Study (Cynthia)'!G$2:G$21))</f>
        <v>0.05622850968</v>
      </c>
      <c r="G86" s="48">
        <f>AVERAGE('Human Evaluation (Mark)'!H85 - AVERAGE('Human Evaluation (Mark)'!H$2:H$241, 'Pilot Study (Mark)'!H$2:H$21),'Human Evaluation (Brian)'!H85 - AVERAGE('Human Evaluation (Brian)'!H$2:H$241, , 'Pilot Study (Brian)'!H$2:H$21), 'Human Evaluation (Cynthia)'!H85 - AVERAGE('Human Evaluation (Cynthia)'!H$2:H$241, , 'Pilot Study (Cynthia)'!H$2:H$21))</f>
        <v>-0.1518174673</v>
      </c>
      <c r="I86" s="34" t="s">
        <v>546</v>
      </c>
      <c r="J86" s="49">
        <f t="shared" ref="J86:M86" si="333">INDEX($D$3:$D$422, MATCH(J$2 &amp; $I86, $A$3:$A$422 &amp; $B$3:$B$422, 0))</f>
        <v>-0.8543029767</v>
      </c>
      <c r="K86" s="49">
        <f t="shared" si="333"/>
        <v>0.1456970233</v>
      </c>
      <c r="L86" s="49">
        <f t="shared" si="333"/>
        <v>0.1456970233</v>
      </c>
      <c r="M86" s="49">
        <f t="shared" si="333"/>
        <v>0.1456970233</v>
      </c>
      <c r="O86" s="34" t="s">
        <v>546</v>
      </c>
      <c r="P86" s="49">
        <f t="shared" ref="P86:S86" si="334">INDEX($E$3:$E$422, MATCH(P$2 &amp; $I86, $A$3:$A$422 &amp; $B$3:$B$422, 0))</f>
        <v>-0.2771195599</v>
      </c>
      <c r="Q86" s="49">
        <f t="shared" si="334"/>
        <v>0.05621377346</v>
      </c>
      <c r="R86" s="49">
        <f t="shared" si="334"/>
        <v>0.05621377346</v>
      </c>
      <c r="S86" s="49">
        <f t="shared" si="334"/>
        <v>0.05621377346</v>
      </c>
      <c r="U86" s="34" t="s">
        <v>546</v>
      </c>
      <c r="V86" s="49">
        <f t="shared" ref="V86:Y86" si="335">INDEX($F$3:$F$422, MATCH(V$2 &amp; $I86, $A$3:$A$422 &amp; $B$3:$B$422, 0))</f>
        <v>-0.2771048237</v>
      </c>
      <c r="W86" s="49">
        <f t="shared" si="335"/>
        <v>-0.2771048237</v>
      </c>
      <c r="X86" s="49">
        <f t="shared" si="335"/>
        <v>-0.2771048237</v>
      </c>
      <c r="Y86" s="49">
        <f t="shared" si="335"/>
        <v>0.05622850968</v>
      </c>
      <c r="AA86" s="34" t="s">
        <v>546</v>
      </c>
      <c r="AB86" s="49">
        <f t="shared" ref="AB86:AE86" si="336">INDEX($G$3:$G$422, MATCH(AB$2 &amp; $I86, $A$3:$A$422 &amp; $B$3:$B$422, 0))</f>
        <v>0.181515866</v>
      </c>
      <c r="AC86" s="49">
        <f t="shared" si="336"/>
        <v>0.181515866</v>
      </c>
      <c r="AD86" s="49">
        <f t="shared" si="336"/>
        <v>0.181515866</v>
      </c>
      <c r="AE86" s="49">
        <f t="shared" si="336"/>
        <v>0.181515866</v>
      </c>
    </row>
    <row r="87">
      <c r="A87" s="47" t="s">
        <v>48</v>
      </c>
      <c r="B87" s="34" t="s">
        <v>215</v>
      </c>
      <c r="C87" s="34" t="s">
        <v>216</v>
      </c>
      <c r="D87" s="48">
        <f>AVERAGE('Human Evaluation (Mark)'!E86 - AVERAGE('Human Evaluation (Mark)'!E$2:E$241, 'Pilot Study (Mark)'!E$2:E$21),'Human Evaluation (Brian)'!E86 - AVERAGE('Human Evaluation (Brian)'!E$2:E$241, , 'Pilot Study (Brian)'!E$2:E$21), 'Human Evaluation (Cynthia)'!E86 - AVERAGE('Human Evaluation (Cynthia)'!E$2:E$241, , 'Pilot Study (Cynthia)'!E$2:E$21))</f>
        <v>0.1456970233</v>
      </c>
      <c r="E87" s="48">
        <f>AVERAGE('Human Evaluation (Mark)'!F86 - AVERAGE('Human Evaluation (Mark)'!F$2:F$241, 'Pilot Study (Mark)'!F$2:F$21),'Human Evaluation (Brian)'!F86 - AVERAGE('Human Evaluation (Brian)'!F$2:F$241, , 'Pilot Study (Brian)'!F$2:F$21), 'Human Evaluation (Cynthia)'!F86 - AVERAGE('Human Evaluation (Cynthia)'!F$2:F$241, , 'Pilot Study (Cynthia)'!F$2:F$21))</f>
        <v>0.05621377346</v>
      </c>
      <c r="F87" s="48">
        <f>AVERAGE('Human Evaluation (Mark)'!G86 - AVERAGE('Human Evaluation (Mark)'!G$2:G$241, 'Pilot Study (Mark)'!G$2:G$21),'Human Evaluation (Brian)'!G86 - AVERAGE('Human Evaluation (Brian)'!G$2:G$241, , 'Pilot Study (Brian)'!G$2:G$21), 'Human Evaluation (Cynthia)'!G86 - AVERAGE('Human Evaluation (Cynthia)'!G$2:G$241, , 'Pilot Study (Cynthia)'!G$2:G$21))</f>
        <v>0.05622850968</v>
      </c>
      <c r="G87" s="48">
        <f>AVERAGE('Human Evaluation (Mark)'!H86 - AVERAGE('Human Evaluation (Mark)'!H$2:H$241, 'Pilot Study (Mark)'!H$2:H$21),'Human Evaluation (Brian)'!H86 - AVERAGE('Human Evaluation (Brian)'!H$2:H$241, , 'Pilot Study (Brian)'!H$2:H$21), 'Human Evaluation (Cynthia)'!H86 - AVERAGE('Human Evaluation (Cynthia)'!H$2:H$241, , 'Pilot Study (Cynthia)'!H$2:H$21))</f>
        <v>0.181515866</v>
      </c>
      <c r="I87" s="34" t="s">
        <v>551</v>
      </c>
      <c r="J87" s="49">
        <f t="shared" ref="J87:M87" si="337">INDEX($D$3:$D$422, MATCH(J$2 &amp; $I87, $A$3:$A$422 &amp; $B$3:$B$422, 0))</f>
        <v>-0.5209696434</v>
      </c>
      <c r="K87" s="49">
        <f t="shared" si="337"/>
        <v>0.1456970233</v>
      </c>
      <c r="L87" s="49">
        <f t="shared" si="337"/>
        <v>0.1456970233</v>
      </c>
      <c r="M87" s="49">
        <f t="shared" si="337"/>
        <v>0.1456970233</v>
      </c>
      <c r="O87" s="34" t="s">
        <v>551</v>
      </c>
      <c r="P87" s="49">
        <f t="shared" ref="P87:S87" si="338">INDEX($E$3:$E$422, MATCH(P$2 &amp; $I87, $A$3:$A$422 &amp; $B$3:$B$422, 0))</f>
        <v>0.05621377346</v>
      </c>
      <c r="Q87" s="49">
        <f t="shared" si="338"/>
        <v>0.05621377346</v>
      </c>
      <c r="R87" s="49">
        <f t="shared" si="338"/>
        <v>0.05621377346</v>
      </c>
      <c r="S87" s="49">
        <f t="shared" si="338"/>
        <v>0.05621377346</v>
      </c>
      <c r="U87" s="34" t="s">
        <v>551</v>
      </c>
      <c r="V87" s="49">
        <f t="shared" ref="V87:Y87" si="339">INDEX($F$3:$F$422, MATCH(V$2 &amp; $I87, $A$3:$A$422 &amp; $B$3:$B$422, 0))</f>
        <v>-0.2771048237</v>
      </c>
      <c r="W87" s="49">
        <f t="shared" si="339"/>
        <v>0.05622850968</v>
      </c>
      <c r="X87" s="49">
        <f t="shared" si="339"/>
        <v>-0.2771048237</v>
      </c>
      <c r="Y87" s="49">
        <f t="shared" si="339"/>
        <v>-0.2771048237</v>
      </c>
      <c r="AA87" s="34" t="s">
        <v>551</v>
      </c>
      <c r="AB87" s="49">
        <f t="shared" ref="AB87:AE87" si="340">INDEX($G$3:$G$422, MATCH(AB$2 &amp; $I87, $A$3:$A$422 &amp; $B$3:$B$422, 0))</f>
        <v>0.181515866</v>
      </c>
      <c r="AC87" s="49">
        <f t="shared" si="340"/>
        <v>0.181515866</v>
      </c>
      <c r="AD87" s="49">
        <f t="shared" si="340"/>
        <v>0.181515866</v>
      </c>
      <c r="AE87" s="49">
        <f t="shared" si="340"/>
        <v>0.181515866</v>
      </c>
    </row>
    <row r="88">
      <c r="A88" s="47" t="s">
        <v>52</v>
      </c>
      <c r="B88" s="34" t="s">
        <v>215</v>
      </c>
      <c r="C88" s="34" t="s">
        <v>218</v>
      </c>
      <c r="D88" s="48">
        <f>AVERAGE('Human Evaluation (Mark)'!E87 - AVERAGE('Human Evaluation (Mark)'!E$2:E$241, 'Pilot Study (Mark)'!E$2:E$21),'Human Evaluation (Brian)'!E87 - AVERAGE('Human Evaluation (Brian)'!E$2:E$241, , 'Pilot Study (Brian)'!E$2:E$21), 'Human Evaluation (Cynthia)'!E87 - AVERAGE('Human Evaluation (Cynthia)'!E$2:E$241, , 'Pilot Study (Cynthia)'!E$2:E$21))</f>
        <v>0.1456970233</v>
      </c>
      <c r="E88" s="48">
        <f>AVERAGE('Human Evaluation (Mark)'!F87 - AVERAGE('Human Evaluation (Mark)'!F$2:F$241, 'Pilot Study (Mark)'!F$2:F$21),'Human Evaluation (Brian)'!F87 - AVERAGE('Human Evaluation (Brian)'!F$2:F$241, , 'Pilot Study (Brian)'!F$2:F$21), 'Human Evaluation (Cynthia)'!F87 - AVERAGE('Human Evaluation (Cynthia)'!F$2:F$241, , 'Pilot Study (Cynthia)'!F$2:F$21))</f>
        <v>-0.2771195599</v>
      </c>
      <c r="F88" s="48">
        <f>AVERAGE('Human Evaluation (Mark)'!G87 - AVERAGE('Human Evaluation (Mark)'!G$2:G$241, 'Pilot Study (Mark)'!G$2:G$21),'Human Evaluation (Brian)'!G87 - AVERAGE('Human Evaluation (Brian)'!G$2:G$241, , 'Pilot Study (Brian)'!G$2:G$21), 'Human Evaluation (Cynthia)'!G87 - AVERAGE('Human Evaluation (Cynthia)'!G$2:G$241, , 'Pilot Study (Cynthia)'!G$2:G$21))</f>
        <v>0.05622850968</v>
      </c>
      <c r="G88" s="48">
        <f>AVERAGE('Human Evaluation (Mark)'!H87 - AVERAGE('Human Evaluation (Mark)'!H$2:H$241, 'Pilot Study (Mark)'!H$2:H$21),'Human Evaluation (Brian)'!H87 - AVERAGE('Human Evaluation (Brian)'!H$2:H$241, , 'Pilot Study (Brian)'!H$2:H$21), 'Human Evaluation (Cynthia)'!H87 - AVERAGE('Human Evaluation (Cynthia)'!H$2:H$241, , 'Pilot Study (Cynthia)'!H$2:H$21))</f>
        <v>0.181515866</v>
      </c>
      <c r="I88" s="34" t="s">
        <v>556</v>
      </c>
      <c r="J88" s="49">
        <f t="shared" ref="J88:M88" si="341">INDEX($D$3:$D$422, MATCH(J$2 &amp; $I88, $A$3:$A$422 &amp; $B$3:$B$422, 0))</f>
        <v>-0.1876363101</v>
      </c>
      <c r="K88" s="49">
        <f t="shared" si="341"/>
        <v>0.1456970233</v>
      </c>
      <c r="L88" s="49">
        <f t="shared" si="341"/>
        <v>0.1456970233</v>
      </c>
      <c r="M88" s="49">
        <f t="shared" si="341"/>
        <v>0.1456970233</v>
      </c>
      <c r="O88" s="34" t="s">
        <v>556</v>
      </c>
      <c r="P88" s="49">
        <f t="shared" ref="P88:S88" si="342">INDEX($E$3:$E$422, MATCH(P$2 &amp; $I88, $A$3:$A$422 &amp; $B$3:$B$422, 0))</f>
        <v>0.05621377346</v>
      </c>
      <c r="Q88" s="49">
        <f t="shared" si="342"/>
        <v>0.05621377346</v>
      </c>
      <c r="R88" s="49">
        <f t="shared" si="342"/>
        <v>0.05621377346</v>
      </c>
      <c r="S88" s="49">
        <f t="shared" si="342"/>
        <v>-0.2771195599</v>
      </c>
      <c r="U88" s="34" t="s">
        <v>556</v>
      </c>
      <c r="V88" s="49">
        <f t="shared" ref="V88:Y88" si="343">INDEX($F$3:$F$422, MATCH(V$2 &amp; $I88, $A$3:$A$422 &amp; $B$3:$B$422, 0))</f>
        <v>-0.2771048237</v>
      </c>
      <c r="W88" s="49">
        <f t="shared" si="343"/>
        <v>0.05622850968</v>
      </c>
      <c r="X88" s="49">
        <f t="shared" si="343"/>
        <v>0.05622850968</v>
      </c>
      <c r="Y88" s="49">
        <f t="shared" si="343"/>
        <v>0.05622850968</v>
      </c>
      <c r="AA88" s="34" t="s">
        <v>556</v>
      </c>
      <c r="AB88" s="49">
        <f t="shared" ref="AB88:AE88" si="344">INDEX($G$3:$G$422, MATCH(AB$2 &amp; $I88, $A$3:$A$422 &amp; $B$3:$B$422, 0))</f>
        <v>0.181515866</v>
      </c>
      <c r="AC88" s="49">
        <f t="shared" si="344"/>
        <v>0.181515866</v>
      </c>
      <c r="AD88" s="49">
        <f t="shared" si="344"/>
        <v>0.181515866</v>
      </c>
      <c r="AE88" s="49">
        <f t="shared" si="344"/>
        <v>0.181515866</v>
      </c>
    </row>
    <row r="89">
      <c r="A89" s="47" t="s">
        <v>54</v>
      </c>
      <c r="B89" s="34" t="s">
        <v>215</v>
      </c>
      <c r="C89" s="34" t="s">
        <v>219</v>
      </c>
      <c r="D89" s="48">
        <f>AVERAGE('Human Evaluation (Mark)'!E88 - AVERAGE('Human Evaluation (Mark)'!E$2:E$241, 'Pilot Study (Mark)'!E$2:E$21),'Human Evaluation (Brian)'!E88 - AVERAGE('Human Evaluation (Brian)'!E$2:E$241, , 'Pilot Study (Brian)'!E$2:E$21), 'Human Evaluation (Cynthia)'!E88 - AVERAGE('Human Evaluation (Cynthia)'!E$2:E$241, , 'Pilot Study (Cynthia)'!E$2:E$21))</f>
        <v>0.1456970233</v>
      </c>
      <c r="E89" s="48">
        <f>AVERAGE('Human Evaluation (Mark)'!F88 - AVERAGE('Human Evaluation (Mark)'!F$2:F$241, 'Pilot Study (Mark)'!F$2:F$21),'Human Evaluation (Brian)'!F88 - AVERAGE('Human Evaluation (Brian)'!F$2:F$241, , 'Pilot Study (Brian)'!F$2:F$21), 'Human Evaluation (Cynthia)'!F88 - AVERAGE('Human Evaluation (Cynthia)'!F$2:F$241, , 'Pilot Study (Cynthia)'!F$2:F$21))</f>
        <v>-0.2771195599</v>
      </c>
      <c r="F89" s="48">
        <f>AVERAGE('Human Evaluation (Mark)'!G88 - AVERAGE('Human Evaluation (Mark)'!G$2:G$241, 'Pilot Study (Mark)'!G$2:G$21),'Human Evaluation (Brian)'!G88 - AVERAGE('Human Evaluation (Brian)'!G$2:G$241, , 'Pilot Study (Brian)'!G$2:G$21), 'Human Evaluation (Cynthia)'!G88 - AVERAGE('Human Evaluation (Cynthia)'!G$2:G$241, , 'Pilot Study (Cynthia)'!G$2:G$21))</f>
        <v>0.05622850968</v>
      </c>
      <c r="G89" s="48">
        <f>AVERAGE('Human Evaluation (Mark)'!H88 - AVERAGE('Human Evaluation (Mark)'!H$2:H$241, 'Pilot Study (Mark)'!H$2:H$21),'Human Evaluation (Brian)'!H88 - AVERAGE('Human Evaluation (Brian)'!H$2:H$241, , 'Pilot Study (Brian)'!H$2:H$21), 'Human Evaluation (Cynthia)'!H88 - AVERAGE('Human Evaluation (Cynthia)'!H$2:H$241, , 'Pilot Study (Cynthia)'!H$2:H$21))</f>
        <v>0.181515866</v>
      </c>
      <c r="I89" s="34" t="s">
        <v>561</v>
      </c>
      <c r="J89" s="49">
        <f t="shared" ref="J89:M89" si="345">INDEX($D$3:$D$422, MATCH(J$2 &amp; $I89, $A$3:$A$422 &amp; $B$3:$B$422, 0))</f>
        <v>0.1456970233</v>
      </c>
      <c r="K89" s="49">
        <f t="shared" si="345"/>
        <v>0.1456970233</v>
      </c>
      <c r="L89" s="49">
        <f t="shared" si="345"/>
        <v>0.1456970233</v>
      </c>
      <c r="M89" s="49">
        <f t="shared" si="345"/>
        <v>0.1456970233</v>
      </c>
      <c r="O89" s="34" t="s">
        <v>561</v>
      </c>
      <c r="P89" s="49">
        <f t="shared" ref="P89:S89" si="346">INDEX($E$3:$E$422, MATCH(P$2 &amp; $I89, $A$3:$A$422 &amp; $B$3:$B$422, 0))</f>
        <v>0.05621377346</v>
      </c>
      <c r="Q89" s="49">
        <f t="shared" si="346"/>
        <v>0.05621377346</v>
      </c>
      <c r="R89" s="49">
        <f t="shared" si="346"/>
        <v>0.05621377346</v>
      </c>
      <c r="S89" s="49">
        <f t="shared" si="346"/>
        <v>0.05621377346</v>
      </c>
      <c r="U89" s="34" t="s">
        <v>561</v>
      </c>
      <c r="V89" s="49">
        <f t="shared" ref="V89:Y89" si="347">INDEX($F$3:$F$422, MATCH(V$2 &amp; $I89, $A$3:$A$422 &amp; $B$3:$B$422, 0))</f>
        <v>0.05622850968</v>
      </c>
      <c r="W89" s="49">
        <f t="shared" si="347"/>
        <v>0.05622850968</v>
      </c>
      <c r="X89" s="49">
        <f t="shared" si="347"/>
        <v>0.05622850968</v>
      </c>
      <c r="Y89" s="49">
        <f t="shared" si="347"/>
        <v>0.05622850968</v>
      </c>
      <c r="AA89" s="34" t="s">
        <v>561</v>
      </c>
      <c r="AB89" s="49">
        <f t="shared" ref="AB89:AE89" si="348">INDEX($G$3:$G$422, MATCH(AB$2 &amp; $I89, $A$3:$A$422 &amp; $B$3:$B$422, 0))</f>
        <v>0.181515866</v>
      </c>
      <c r="AC89" s="49">
        <f t="shared" si="348"/>
        <v>0.181515866</v>
      </c>
      <c r="AD89" s="49">
        <f t="shared" si="348"/>
        <v>0.181515866</v>
      </c>
      <c r="AE89" s="49">
        <f t="shared" si="348"/>
        <v>0.181515866</v>
      </c>
    </row>
    <row r="90">
      <c r="A90" s="47" t="s">
        <v>58</v>
      </c>
      <c r="B90" s="34" t="s">
        <v>215</v>
      </c>
      <c r="C90" s="34" t="s">
        <v>220</v>
      </c>
      <c r="D90" s="48">
        <f>AVERAGE('Human Evaluation (Mark)'!E89 - AVERAGE('Human Evaluation (Mark)'!E$2:E$241, 'Pilot Study (Mark)'!E$2:E$21),'Human Evaluation (Brian)'!E89 - AVERAGE('Human Evaluation (Brian)'!E$2:E$241, , 'Pilot Study (Brian)'!E$2:E$21), 'Human Evaluation (Cynthia)'!E89 - AVERAGE('Human Evaluation (Cynthia)'!E$2:E$241, , 'Pilot Study (Cynthia)'!E$2:E$21))</f>
        <v>0.1456970233</v>
      </c>
      <c r="E90" s="48">
        <f>AVERAGE('Human Evaluation (Mark)'!F89 - AVERAGE('Human Evaluation (Mark)'!F$2:F$241, 'Pilot Study (Mark)'!F$2:F$21),'Human Evaluation (Brian)'!F89 - AVERAGE('Human Evaluation (Brian)'!F$2:F$241, , 'Pilot Study (Brian)'!F$2:F$21), 'Human Evaluation (Cynthia)'!F89 - AVERAGE('Human Evaluation (Cynthia)'!F$2:F$241, , 'Pilot Study (Cynthia)'!F$2:F$21))</f>
        <v>-0.2771195599</v>
      </c>
      <c r="F90" s="48">
        <f>AVERAGE('Human Evaluation (Mark)'!G89 - AVERAGE('Human Evaluation (Mark)'!G$2:G$241, 'Pilot Study (Mark)'!G$2:G$21),'Human Evaluation (Brian)'!G89 - AVERAGE('Human Evaluation (Brian)'!G$2:G$241, , 'Pilot Study (Brian)'!G$2:G$21), 'Human Evaluation (Cynthia)'!G89 - AVERAGE('Human Evaluation (Cynthia)'!G$2:G$241, , 'Pilot Study (Cynthia)'!G$2:G$21))</f>
        <v>0.05622850968</v>
      </c>
      <c r="G90" s="48">
        <f>AVERAGE('Human Evaluation (Mark)'!H89 - AVERAGE('Human Evaluation (Mark)'!H$2:H$241, 'Pilot Study (Mark)'!H$2:H$21),'Human Evaluation (Brian)'!H89 - AVERAGE('Human Evaluation (Brian)'!H$2:H$241, , 'Pilot Study (Brian)'!H$2:H$21), 'Human Evaluation (Cynthia)'!H89 - AVERAGE('Human Evaluation (Cynthia)'!H$2:H$241, , 'Pilot Study (Cynthia)'!H$2:H$21))</f>
        <v>0.181515866</v>
      </c>
      <c r="I90" s="34" t="s">
        <v>565</v>
      </c>
      <c r="J90" s="49">
        <f t="shared" ref="J90:M90" si="349">INDEX($D$3:$D$422, MATCH(J$2 &amp; $I90, $A$3:$A$422 &amp; $B$3:$B$422, 0))</f>
        <v>0.1456970233</v>
      </c>
      <c r="K90" s="49">
        <f t="shared" si="349"/>
        <v>0.1456970233</v>
      </c>
      <c r="L90" s="49">
        <f t="shared" si="349"/>
        <v>0.1456970233</v>
      </c>
      <c r="M90" s="49">
        <f t="shared" si="349"/>
        <v>0.1456970233</v>
      </c>
      <c r="O90" s="34" t="s">
        <v>565</v>
      </c>
      <c r="P90" s="49">
        <f t="shared" ref="P90:S90" si="350">INDEX($E$3:$E$422, MATCH(P$2 &amp; $I90, $A$3:$A$422 &amp; $B$3:$B$422, 0))</f>
        <v>-0.6104528932</v>
      </c>
      <c r="Q90" s="49">
        <f t="shared" si="350"/>
        <v>0.05621377346</v>
      </c>
      <c r="R90" s="49">
        <f t="shared" si="350"/>
        <v>0.05621377346</v>
      </c>
      <c r="S90" s="49">
        <f t="shared" si="350"/>
        <v>0.05621377346</v>
      </c>
      <c r="U90" s="34" t="s">
        <v>565</v>
      </c>
      <c r="V90" s="49">
        <f t="shared" ref="V90:Y90" si="351">INDEX($F$3:$F$422, MATCH(V$2 &amp; $I90, $A$3:$A$422 &amp; $B$3:$B$422, 0))</f>
        <v>0.05622850968</v>
      </c>
      <c r="W90" s="49">
        <f t="shared" si="351"/>
        <v>0.05622850968</v>
      </c>
      <c r="X90" s="49">
        <f t="shared" si="351"/>
        <v>0.05622850968</v>
      </c>
      <c r="Y90" s="49">
        <f t="shared" si="351"/>
        <v>0.05622850968</v>
      </c>
      <c r="AA90" s="34" t="s">
        <v>565</v>
      </c>
      <c r="AB90" s="49">
        <f t="shared" ref="AB90:AE90" si="352">INDEX($G$3:$G$422, MATCH(AB$2 &amp; $I90, $A$3:$A$422 &amp; $B$3:$B$422, 0))</f>
        <v>0.181515866</v>
      </c>
      <c r="AC90" s="49">
        <f t="shared" si="352"/>
        <v>0.181515866</v>
      </c>
      <c r="AD90" s="49">
        <f t="shared" si="352"/>
        <v>0.181515866</v>
      </c>
      <c r="AE90" s="49">
        <f t="shared" si="352"/>
        <v>0.181515866</v>
      </c>
    </row>
    <row r="91">
      <c r="A91" s="47" t="s">
        <v>48</v>
      </c>
      <c r="B91" s="34" t="s">
        <v>221</v>
      </c>
      <c r="C91" s="34" t="s">
        <v>222</v>
      </c>
      <c r="D91" s="48">
        <f>AVERAGE('Human Evaluation (Mark)'!E90 - AVERAGE('Human Evaluation (Mark)'!E$2:E$241, 'Pilot Study (Mark)'!E$2:E$21),'Human Evaluation (Brian)'!E90 - AVERAGE('Human Evaluation (Brian)'!E$2:E$241, , 'Pilot Study (Brian)'!E$2:E$21), 'Human Evaluation (Cynthia)'!E90 - AVERAGE('Human Evaluation (Cynthia)'!E$2:E$241, , 'Pilot Study (Cynthia)'!E$2:E$21))</f>
        <v>0.1456970233</v>
      </c>
      <c r="E91" s="48">
        <f>AVERAGE('Human Evaluation (Mark)'!F90 - AVERAGE('Human Evaluation (Mark)'!F$2:F$241, 'Pilot Study (Mark)'!F$2:F$21),'Human Evaluation (Brian)'!F90 - AVERAGE('Human Evaluation (Brian)'!F$2:F$241, , 'Pilot Study (Brian)'!F$2:F$21), 'Human Evaluation (Cynthia)'!F90 - AVERAGE('Human Evaluation (Cynthia)'!F$2:F$241, , 'Pilot Study (Cynthia)'!F$2:F$21))</f>
        <v>0.05621377346</v>
      </c>
      <c r="F91" s="48">
        <f>AVERAGE('Human Evaluation (Mark)'!G90 - AVERAGE('Human Evaluation (Mark)'!G$2:G$241, 'Pilot Study (Mark)'!G$2:G$21),'Human Evaluation (Brian)'!G90 - AVERAGE('Human Evaluation (Brian)'!G$2:G$241, , 'Pilot Study (Brian)'!G$2:G$21), 'Human Evaluation (Cynthia)'!G90 - AVERAGE('Human Evaluation (Cynthia)'!G$2:G$241, , 'Pilot Study (Cynthia)'!G$2:G$21))</f>
        <v>0.05622850968</v>
      </c>
      <c r="G91" s="48">
        <f>AVERAGE('Human Evaluation (Mark)'!H90 - AVERAGE('Human Evaluation (Mark)'!H$2:H$241, 'Pilot Study (Mark)'!H$2:H$21),'Human Evaluation (Brian)'!H90 - AVERAGE('Human Evaluation (Brian)'!H$2:H$241, , 'Pilot Study (Brian)'!H$2:H$21), 'Human Evaluation (Cynthia)'!H90 - AVERAGE('Human Evaluation (Cynthia)'!H$2:H$241, , 'Pilot Study (Cynthia)'!H$2:H$21))</f>
        <v>0.181515866</v>
      </c>
      <c r="I91" s="34" t="s">
        <v>570</v>
      </c>
      <c r="J91" s="49">
        <f t="shared" ref="J91:M91" si="353">INDEX($D$3:$D$422, MATCH(J$2 &amp; $I91, $A$3:$A$422 &amp; $B$3:$B$422, 0))</f>
        <v>0.1456970233</v>
      </c>
      <c r="K91" s="49">
        <f t="shared" si="353"/>
        <v>0.1456970233</v>
      </c>
      <c r="L91" s="49">
        <f t="shared" si="353"/>
        <v>0.1456970233</v>
      </c>
      <c r="M91" s="49">
        <f t="shared" si="353"/>
        <v>0.1456970233</v>
      </c>
      <c r="O91" s="34" t="s">
        <v>570</v>
      </c>
      <c r="P91" s="49">
        <f t="shared" ref="P91:S91" si="354">INDEX($E$3:$E$422, MATCH(P$2 &amp; $I91, $A$3:$A$422 &amp; $B$3:$B$422, 0))</f>
        <v>0.05621377346</v>
      </c>
      <c r="Q91" s="49">
        <f t="shared" si="354"/>
        <v>-0.2771195599</v>
      </c>
      <c r="R91" s="49">
        <f t="shared" si="354"/>
        <v>0.05621377346</v>
      </c>
      <c r="S91" s="49">
        <f t="shared" si="354"/>
        <v>-0.2771195599</v>
      </c>
      <c r="U91" s="34" t="s">
        <v>570</v>
      </c>
      <c r="V91" s="49">
        <f t="shared" ref="V91:Y91" si="355">INDEX($F$3:$F$422, MATCH(V$2 &amp; $I91, $A$3:$A$422 &amp; $B$3:$B$422, 0))</f>
        <v>0.05622850968</v>
      </c>
      <c r="W91" s="49">
        <f t="shared" si="355"/>
        <v>0.05622850968</v>
      </c>
      <c r="X91" s="49">
        <f t="shared" si="355"/>
        <v>0.05622850968</v>
      </c>
      <c r="Y91" s="49">
        <f t="shared" si="355"/>
        <v>0.05622850968</v>
      </c>
      <c r="AA91" s="34" t="s">
        <v>570</v>
      </c>
      <c r="AB91" s="49">
        <f t="shared" ref="AB91:AE91" si="356">INDEX($G$3:$G$422, MATCH(AB$2 &amp; $I91, $A$3:$A$422 &amp; $B$3:$B$422, 0))</f>
        <v>0.181515866</v>
      </c>
      <c r="AC91" s="49">
        <f t="shared" si="356"/>
        <v>0.181515866</v>
      </c>
      <c r="AD91" s="49">
        <f t="shared" si="356"/>
        <v>0.181515866</v>
      </c>
      <c r="AE91" s="49">
        <f t="shared" si="356"/>
        <v>0.181515866</v>
      </c>
    </row>
    <row r="92">
      <c r="A92" s="47" t="s">
        <v>52</v>
      </c>
      <c r="B92" s="34" t="s">
        <v>221</v>
      </c>
      <c r="C92" s="34" t="s">
        <v>223</v>
      </c>
      <c r="D92" s="48">
        <f>AVERAGE('Human Evaluation (Mark)'!E91 - AVERAGE('Human Evaluation (Mark)'!E$2:E$241, 'Pilot Study (Mark)'!E$2:E$21),'Human Evaluation (Brian)'!E91 - AVERAGE('Human Evaluation (Brian)'!E$2:E$241, , 'Pilot Study (Brian)'!E$2:E$21), 'Human Evaluation (Cynthia)'!E91 - AVERAGE('Human Evaluation (Cynthia)'!E$2:E$241, , 'Pilot Study (Cynthia)'!E$2:E$21))</f>
        <v>0.1456970233</v>
      </c>
      <c r="E92" s="48">
        <f>AVERAGE('Human Evaluation (Mark)'!F91 - AVERAGE('Human Evaluation (Mark)'!F$2:F$241, 'Pilot Study (Mark)'!F$2:F$21),'Human Evaluation (Brian)'!F91 - AVERAGE('Human Evaluation (Brian)'!F$2:F$241, , 'Pilot Study (Brian)'!F$2:F$21), 'Human Evaluation (Cynthia)'!F91 - AVERAGE('Human Evaluation (Cynthia)'!F$2:F$241, , 'Pilot Study (Cynthia)'!F$2:F$21))</f>
        <v>0.05621377346</v>
      </c>
      <c r="F92" s="48">
        <f>AVERAGE('Human Evaluation (Mark)'!G91 - AVERAGE('Human Evaluation (Mark)'!G$2:G$241, 'Pilot Study (Mark)'!G$2:G$21),'Human Evaluation (Brian)'!G91 - AVERAGE('Human Evaluation (Brian)'!G$2:G$241, , 'Pilot Study (Brian)'!G$2:G$21), 'Human Evaluation (Cynthia)'!G91 - AVERAGE('Human Evaluation (Cynthia)'!G$2:G$241, , 'Pilot Study (Cynthia)'!G$2:G$21))</f>
        <v>0.05622850968</v>
      </c>
      <c r="G92" s="48">
        <f>AVERAGE('Human Evaluation (Mark)'!H91 - AVERAGE('Human Evaluation (Mark)'!H$2:H$241, 'Pilot Study (Mark)'!H$2:H$21),'Human Evaluation (Brian)'!H91 - AVERAGE('Human Evaluation (Brian)'!H$2:H$241, , 'Pilot Study (Brian)'!H$2:H$21), 'Human Evaluation (Cynthia)'!H91 - AVERAGE('Human Evaluation (Cynthia)'!H$2:H$241, , 'Pilot Study (Cynthia)'!H$2:H$21))</f>
        <v>0.181515866</v>
      </c>
      <c r="I92" s="34" t="s">
        <v>576</v>
      </c>
      <c r="J92" s="49">
        <f t="shared" ref="J92:M92" si="357">INDEX($D$3:$D$422, MATCH(J$2 &amp; $I92, $A$3:$A$422 &amp; $B$3:$B$422, 0))</f>
        <v>0.1456970233</v>
      </c>
      <c r="K92" s="49">
        <f t="shared" si="357"/>
        <v>0.1456970233</v>
      </c>
      <c r="L92" s="49">
        <f t="shared" si="357"/>
        <v>0.1456970233</v>
      </c>
      <c r="M92" s="49">
        <f t="shared" si="357"/>
        <v>0.1456970233</v>
      </c>
      <c r="O92" s="34" t="s">
        <v>576</v>
      </c>
      <c r="P92" s="49">
        <f t="shared" ref="P92:S92" si="358">INDEX($E$3:$E$422, MATCH(P$2 &amp; $I92, $A$3:$A$422 &amp; $B$3:$B$422, 0))</f>
        <v>0.05621377346</v>
      </c>
      <c r="Q92" s="49">
        <f t="shared" si="358"/>
        <v>0.05621377346</v>
      </c>
      <c r="R92" s="49">
        <f t="shared" si="358"/>
        <v>0.05621377346</v>
      </c>
      <c r="S92" s="49">
        <f t="shared" si="358"/>
        <v>0.05621377346</v>
      </c>
      <c r="U92" s="34" t="s">
        <v>576</v>
      </c>
      <c r="V92" s="49">
        <f t="shared" ref="V92:Y92" si="359">INDEX($F$3:$F$422, MATCH(V$2 &amp; $I92, $A$3:$A$422 &amp; $B$3:$B$422, 0))</f>
        <v>0.05622850968</v>
      </c>
      <c r="W92" s="49">
        <f t="shared" si="359"/>
        <v>0.05622850968</v>
      </c>
      <c r="X92" s="49">
        <f t="shared" si="359"/>
        <v>0.05622850968</v>
      </c>
      <c r="Y92" s="49">
        <f t="shared" si="359"/>
        <v>0.05622850968</v>
      </c>
      <c r="AA92" s="34" t="s">
        <v>576</v>
      </c>
      <c r="AB92" s="49">
        <f t="shared" ref="AB92:AE92" si="360">INDEX($G$3:$G$422, MATCH(AB$2 &amp; $I92, $A$3:$A$422 &amp; $B$3:$B$422, 0))</f>
        <v>0.181515866</v>
      </c>
      <c r="AC92" s="49">
        <f t="shared" si="360"/>
        <v>0.181515866</v>
      </c>
      <c r="AD92" s="49">
        <f t="shared" si="360"/>
        <v>0.181515866</v>
      </c>
      <c r="AE92" s="49">
        <f t="shared" si="360"/>
        <v>0.181515866</v>
      </c>
    </row>
    <row r="93">
      <c r="A93" s="47" t="s">
        <v>54</v>
      </c>
      <c r="B93" s="34" t="s">
        <v>221</v>
      </c>
      <c r="C93" s="34" t="s">
        <v>224</v>
      </c>
      <c r="D93" s="48">
        <f>AVERAGE('Human Evaluation (Mark)'!E92 - AVERAGE('Human Evaluation (Mark)'!E$2:E$241, 'Pilot Study (Mark)'!E$2:E$21),'Human Evaluation (Brian)'!E92 - AVERAGE('Human Evaluation (Brian)'!E$2:E$241, , 'Pilot Study (Brian)'!E$2:E$21), 'Human Evaluation (Cynthia)'!E92 - AVERAGE('Human Evaluation (Cynthia)'!E$2:E$241, , 'Pilot Study (Cynthia)'!E$2:E$21))</f>
        <v>0.1456970233</v>
      </c>
      <c r="E93" s="48">
        <f>AVERAGE('Human Evaluation (Mark)'!F92 - AVERAGE('Human Evaluation (Mark)'!F$2:F$241, 'Pilot Study (Mark)'!F$2:F$21),'Human Evaluation (Brian)'!F92 - AVERAGE('Human Evaluation (Brian)'!F$2:F$241, , 'Pilot Study (Brian)'!F$2:F$21), 'Human Evaluation (Cynthia)'!F92 - AVERAGE('Human Evaluation (Cynthia)'!F$2:F$241, , 'Pilot Study (Cynthia)'!F$2:F$21))</f>
        <v>0.05621377346</v>
      </c>
      <c r="F93" s="48">
        <f>AVERAGE('Human Evaluation (Mark)'!G92 - AVERAGE('Human Evaluation (Mark)'!G$2:G$241, 'Pilot Study (Mark)'!G$2:G$21),'Human Evaluation (Brian)'!G92 - AVERAGE('Human Evaluation (Brian)'!G$2:G$241, , 'Pilot Study (Brian)'!G$2:G$21), 'Human Evaluation (Cynthia)'!G92 - AVERAGE('Human Evaluation (Cynthia)'!G$2:G$241, , 'Pilot Study (Cynthia)'!G$2:G$21))</f>
        <v>0.05622850968</v>
      </c>
      <c r="G93" s="48">
        <f>AVERAGE('Human Evaluation (Mark)'!H92 - AVERAGE('Human Evaluation (Mark)'!H$2:H$241, 'Pilot Study (Mark)'!H$2:H$21),'Human Evaluation (Brian)'!H92 - AVERAGE('Human Evaluation (Brian)'!H$2:H$241, , 'Pilot Study (Brian)'!H$2:H$21), 'Human Evaluation (Cynthia)'!H92 - AVERAGE('Human Evaluation (Cynthia)'!H$2:H$241, , 'Pilot Study (Cynthia)'!H$2:H$21))</f>
        <v>0.181515866</v>
      </c>
      <c r="I93" s="34" t="s">
        <v>581</v>
      </c>
      <c r="J93" s="49">
        <f t="shared" ref="J93:M93" si="361">INDEX($D$3:$D$422, MATCH(J$2 &amp; $I93, $A$3:$A$422 &amp; $B$3:$B$422, 0))</f>
        <v>0.1456970233</v>
      </c>
      <c r="K93" s="49">
        <f t="shared" si="361"/>
        <v>0.1456970233</v>
      </c>
      <c r="L93" s="49">
        <f t="shared" si="361"/>
        <v>0.1456970233</v>
      </c>
      <c r="M93" s="49">
        <f t="shared" si="361"/>
        <v>0.1456970233</v>
      </c>
      <c r="O93" s="34" t="s">
        <v>581</v>
      </c>
      <c r="P93" s="49">
        <f t="shared" ref="P93:S93" si="362">INDEX($E$3:$E$422, MATCH(P$2 &amp; $I93, $A$3:$A$422 &amp; $B$3:$B$422, 0))</f>
        <v>0.05621377346</v>
      </c>
      <c r="Q93" s="49">
        <f t="shared" si="362"/>
        <v>0.05621377346</v>
      </c>
      <c r="R93" s="49">
        <f t="shared" si="362"/>
        <v>0.05621377346</v>
      </c>
      <c r="S93" s="49">
        <f t="shared" si="362"/>
        <v>0.05621377346</v>
      </c>
      <c r="U93" s="34" t="s">
        <v>581</v>
      </c>
      <c r="V93" s="49">
        <f t="shared" ref="V93:Y93" si="363">INDEX($F$3:$F$422, MATCH(V$2 &amp; $I93, $A$3:$A$422 &amp; $B$3:$B$422, 0))</f>
        <v>0.05622850968</v>
      </c>
      <c r="W93" s="49">
        <f t="shared" si="363"/>
        <v>0.05622850968</v>
      </c>
      <c r="X93" s="49">
        <f t="shared" si="363"/>
        <v>0.05622850968</v>
      </c>
      <c r="Y93" s="49">
        <f t="shared" si="363"/>
        <v>0.05622850968</v>
      </c>
      <c r="AA93" s="34" t="s">
        <v>581</v>
      </c>
      <c r="AB93" s="49">
        <f t="shared" ref="AB93:AE93" si="364">INDEX($G$3:$G$422, MATCH(AB$2 &amp; $I93, $A$3:$A$422 &amp; $B$3:$B$422, 0))</f>
        <v>0.181515866</v>
      </c>
      <c r="AC93" s="49">
        <f t="shared" si="364"/>
        <v>0.181515866</v>
      </c>
      <c r="AD93" s="49">
        <f t="shared" si="364"/>
        <v>0.181515866</v>
      </c>
      <c r="AE93" s="49">
        <f t="shared" si="364"/>
        <v>0.181515866</v>
      </c>
    </row>
    <row r="94">
      <c r="A94" s="47" t="s">
        <v>58</v>
      </c>
      <c r="B94" s="34" t="s">
        <v>221</v>
      </c>
      <c r="C94" s="34" t="s">
        <v>225</v>
      </c>
      <c r="D94" s="48">
        <f>AVERAGE('Human Evaluation (Mark)'!E93 - AVERAGE('Human Evaluation (Mark)'!E$2:E$241, 'Pilot Study (Mark)'!E$2:E$21),'Human Evaluation (Brian)'!E93 - AVERAGE('Human Evaluation (Brian)'!E$2:E$241, , 'Pilot Study (Brian)'!E$2:E$21), 'Human Evaluation (Cynthia)'!E93 - AVERAGE('Human Evaluation (Cynthia)'!E$2:E$241, , 'Pilot Study (Cynthia)'!E$2:E$21))</f>
        <v>0.1456970233</v>
      </c>
      <c r="E94" s="48">
        <f>AVERAGE('Human Evaluation (Mark)'!F93 - AVERAGE('Human Evaluation (Mark)'!F$2:F$241, 'Pilot Study (Mark)'!F$2:F$21),'Human Evaluation (Brian)'!F93 - AVERAGE('Human Evaluation (Brian)'!F$2:F$241, , 'Pilot Study (Brian)'!F$2:F$21), 'Human Evaluation (Cynthia)'!F93 - AVERAGE('Human Evaluation (Cynthia)'!F$2:F$241, , 'Pilot Study (Cynthia)'!F$2:F$21))</f>
        <v>0.05621377346</v>
      </c>
      <c r="F94" s="48">
        <f>AVERAGE('Human Evaluation (Mark)'!G93 - AVERAGE('Human Evaluation (Mark)'!G$2:G$241, 'Pilot Study (Mark)'!G$2:G$21),'Human Evaluation (Brian)'!G93 - AVERAGE('Human Evaluation (Brian)'!G$2:G$241, , 'Pilot Study (Brian)'!G$2:G$21), 'Human Evaluation (Cynthia)'!G93 - AVERAGE('Human Evaluation (Cynthia)'!G$2:G$241, , 'Pilot Study (Cynthia)'!G$2:G$21))</f>
        <v>0.05622850968</v>
      </c>
      <c r="G94" s="48">
        <f>AVERAGE('Human Evaluation (Mark)'!H93 - AVERAGE('Human Evaluation (Mark)'!H$2:H$241, 'Pilot Study (Mark)'!H$2:H$21),'Human Evaluation (Brian)'!H93 - AVERAGE('Human Evaluation (Brian)'!H$2:H$241, , 'Pilot Study (Brian)'!H$2:H$21), 'Human Evaluation (Cynthia)'!H93 - AVERAGE('Human Evaluation (Cynthia)'!H$2:H$241, , 'Pilot Study (Cynthia)'!H$2:H$21))</f>
        <v>0.181515866</v>
      </c>
      <c r="I94" s="34" t="s">
        <v>585</v>
      </c>
      <c r="J94" s="49">
        <f t="shared" ref="J94:M94" si="365">INDEX($D$3:$D$422, MATCH(J$2 &amp; $I94, $A$3:$A$422 &amp; $B$3:$B$422, 0))</f>
        <v>0.1456970233</v>
      </c>
      <c r="K94" s="49">
        <f t="shared" si="365"/>
        <v>0.1456970233</v>
      </c>
      <c r="L94" s="49">
        <f t="shared" si="365"/>
        <v>0.1456970233</v>
      </c>
      <c r="M94" s="49">
        <f t="shared" si="365"/>
        <v>0.1456970233</v>
      </c>
      <c r="O94" s="34" t="s">
        <v>585</v>
      </c>
      <c r="P94" s="49">
        <f t="shared" ref="P94:S94" si="366">INDEX($E$3:$E$422, MATCH(P$2 &amp; $I94, $A$3:$A$422 &amp; $B$3:$B$422, 0))</f>
        <v>-0.6104528932</v>
      </c>
      <c r="Q94" s="49">
        <f t="shared" si="366"/>
        <v>0.05621377346</v>
      </c>
      <c r="R94" s="49">
        <f t="shared" si="366"/>
        <v>0.05621377346</v>
      </c>
      <c r="S94" s="49">
        <f t="shared" si="366"/>
        <v>0.05621377346</v>
      </c>
      <c r="U94" s="34" t="s">
        <v>585</v>
      </c>
      <c r="V94" s="49">
        <f t="shared" ref="V94:Y94" si="367">INDEX($F$3:$F$422, MATCH(V$2 &amp; $I94, $A$3:$A$422 &amp; $B$3:$B$422, 0))</f>
        <v>0.05622850968</v>
      </c>
      <c r="W94" s="49">
        <f t="shared" si="367"/>
        <v>0.05622850968</v>
      </c>
      <c r="X94" s="49">
        <f t="shared" si="367"/>
        <v>0.05622850968</v>
      </c>
      <c r="Y94" s="49">
        <f t="shared" si="367"/>
        <v>0.05622850968</v>
      </c>
      <c r="AA94" s="34" t="s">
        <v>585</v>
      </c>
      <c r="AB94" s="49">
        <f t="shared" ref="AB94:AE94" si="368">INDEX($G$3:$G$422, MATCH(AB$2 &amp; $I94, $A$3:$A$422 &amp; $B$3:$B$422, 0))</f>
        <v>0.181515866</v>
      </c>
      <c r="AC94" s="49">
        <f t="shared" si="368"/>
        <v>0.181515866</v>
      </c>
      <c r="AD94" s="49">
        <f t="shared" si="368"/>
        <v>0.181515866</v>
      </c>
      <c r="AE94" s="49">
        <f t="shared" si="368"/>
        <v>0.181515866</v>
      </c>
    </row>
    <row r="95">
      <c r="A95" s="47" t="s">
        <v>48</v>
      </c>
      <c r="B95" s="34" t="s">
        <v>226</v>
      </c>
      <c r="C95" s="34" t="s">
        <v>227</v>
      </c>
      <c r="D95" s="48">
        <f>AVERAGE('Human Evaluation (Mark)'!E94 - AVERAGE('Human Evaluation (Mark)'!E$2:E$241, 'Pilot Study (Mark)'!E$2:E$21),'Human Evaluation (Brian)'!E94 - AVERAGE('Human Evaluation (Brian)'!E$2:E$241, , 'Pilot Study (Brian)'!E$2:E$21), 'Human Evaluation (Cynthia)'!E94 - AVERAGE('Human Evaluation (Cynthia)'!E$2:E$241, , 'Pilot Study (Cynthia)'!E$2:E$21))</f>
        <v>-0.5209696434</v>
      </c>
      <c r="E95" s="48">
        <f>AVERAGE('Human Evaluation (Mark)'!F94 - AVERAGE('Human Evaluation (Mark)'!F$2:F$241, 'Pilot Study (Mark)'!F$2:F$21),'Human Evaluation (Brian)'!F94 - AVERAGE('Human Evaluation (Brian)'!F$2:F$241, , 'Pilot Study (Brian)'!F$2:F$21), 'Human Evaluation (Cynthia)'!F94 - AVERAGE('Human Evaluation (Cynthia)'!F$2:F$241, , 'Pilot Study (Cynthia)'!F$2:F$21))</f>
        <v>0.05621377346</v>
      </c>
      <c r="F95" s="48">
        <f>AVERAGE('Human Evaluation (Mark)'!G94 - AVERAGE('Human Evaluation (Mark)'!G$2:G$241, 'Pilot Study (Mark)'!G$2:G$21),'Human Evaluation (Brian)'!G94 - AVERAGE('Human Evaluation (Brian)'!G$2:G$241, , 'Pilot Study (Brian)'!G$2:G$21), 'Human Evaluation (Cynthia)'!G94 - AVERAGE('Human Evaluation (Cynthia)'!G$2:G$241, , 'Pilot Study (Cynthia)'!G$2:G$21))</f>
        <v>0.05622850968</v>
      </c>
      <c r="G95" s="48">
        <f>AVERAGE('Human Evaluation (Mark)'!H94 - AVERAGE('Human Evaluation (Mark)'!H$2:H$241, 'Pilot Study (Mark)'!H$2:H$21),'Human Evaluation (Brian)'!H94 - AVERAGE('Human Evaluation (Brian)'!H$2:H$241, , 'Pilot Study (Brian)'!H$2:H$21), 'Human Evaluation (Cynthia)'!H94 - AVERAGE('Human Evaluation (Cynthia)'!H$2:H$241, , 'Pilot Study (Cynthia)'!H$2:H$21))</f>
        <v>0.181515866</v>
      </c>
      <c r="I95" s="34" t="s">
        <v>590</v>
      </c>
      <c r="J95" s="49">
        <f t="shared" ref="J95:M95" si="369">INDEX($D$3:$D$422, MATCH(J$2 &amp; $I95, $A$3:$A$422 &amp; $B$3:$B$422, 0))</f>
        <v>-0.1876363101</v>
      </c>
      <c r="K95" s="49">
        <f t="shared" si="369"/>
        <v>0.1456970233</v>
      </c>
      <c r="L95" s="49">
        <f t="shared" si="369"/>
        <v>0.1456970233</v>
      </c>
      <c r="M95" s="49">
        <f t="shared" si="369"/>
        <v>0.1456970233</v>
      </c>
      <c r="O95" s="34" t="s">
        <v>590</v>
      </c>
      <c r="P95" s="49">
        <f t="shared" ref="P95:S95" si="370">INDEX($E$3:$E$422, MATCH(P$2 &amp; $I95, $A$3:$A$422 &amp; $B$3:$B$422, 0))</f>
        <v>-0.2771195599</v>
      </c>
      <c r="Q95" s="49">
        <f t="shared" si="370"/>
        <v>0.05621377346</v>
      </c>
      <c r="R95" s="49">
        <f t="shared" si="370"/>
        <v>0.05621377346</v>
      </c>
      <c r="S95" s="49">
        <f t="shared" si="370"/>
        <v>0.05621377346</v>
      </c>
      <c r="U95" s="34" t="s">
        <v>590</v>
      </c>
      <c r="V95" s="49">
        <f t="shared" ref="V95:Y95" si="371">INDEX($F$3:$F$422, MATCH(V$2 &amp; $I95, $A$3:$A$422 &amp; $B$3:$B$422, 0))</f>
        <v>0.05622850968</v>
      </c>
      <c r="W95" s="49">
        <f t="shared" si="371"/>
        <v>0.05622850968</v>
      </c>
      <c r="X95" s="49">
        <f t="shared" si="371"/>
        <v>0.05622850968</v>
      </c>
      <c r="Y95" s="49">
        <f t="shared" si="371"/>
        <v>0.05622850968</v>
      </c>
      <c r="AA95" s="34" t="s">
        <v>590</v>
      </c>
      <c r="AB95" s="49">
        <f t="shared" ref="AB95:AE95" si="372">INDEX($G$3:$G$422, MATCH(AB$2 &amp; $I95, $A$3:$A$422 &amp; $B$3:$B$422, 0))</f>
        <v>-0.1518174673</v>
      </c>
      <c r="AC95" s="49">
        <f t="shared" si="372"/>
        <v>0.181515866</v>
      </c>
      <c r="AD95" s="49">
        <f t="shared" si="372"/>
        <v>0.181515866</v>
      </c>
      <c r="AE95" s="49">
        <f t="shared" si="372"/>
        <v>-0.818484134</v>
      </c>
    </row>
    <row r="96">
      <c r="A96" s="47" t="s">
        <v>52</v>
      </c>
      <c r="B96" s="34" t="s">
        <v>226</v>
      </c>
      <c r="C96" s="34" t="s">
        <v>228</v>
      </c>
      <c r="D96" s="48">
        <f>AVERAGE('Human Evaluation (Mark)'!E95 - AVERAGE('Human Evaluation (Mark)'!E$2:E$241, 'Pilot Study (Mark)'!E$2:E$21),'Human Evaluation (Brian)'!E95 - AVERAGE('Human Evaluation (Brian)'!E$2:E$241, , 'Pilot Study (Brian)'!E$2:E$21), 'Human Evaluation (Cynthia)'!E95 - AVERAGE('Human Evaluation (Cynthia)'!E$2:E$241, , 'Pilot Study (Cynthia)'!E$2:E$21))</f>
        <v>0.1456970233</v>
      </c>
      <c r="E96" s="48">
        <f>AVERAGE('Human Evaluation (Mark)'!F95 - AVERAGE('Human Evaluation (Mark)'!F$2:F$241, 'Pilot Study (Mark)'!F$2:F$21),'Human Evaluation (Brian)'!F95 - AVERAGE('Human Evaluation (Brian)'!F$2:F$241, , 'Pilot Study (Brian)'!F$2:F$21), 'Human Evaluation (Cynthia)'!F95 - AVERAGE('Human Evaluation (Cynthia)'!F$2:F$241, , 'Pilot Study (Cynthia)'!F$2:F$21))</f>
        <v>0.05621377346</v>
      </c>
      <c r="F96" s="48">
        <f>AVERAGE('Human Evaluation (Mark)'!G95 - AVERAGE('Human Evaluation (Mark)'!G$2:G$241, 'Pilot Study (Mark)'!G$2:G$21),'Human Evaluation (Brian)'!G95 - AVERAGE('Human Evaluation (Brian)'!G$2:G$241, , 'Pilot Study (Brian)'!G$2:G$21), 'Human Evaluation (Cynthia)'!G95 - AVERAGE('Human Evaluation (Cynthia)'!G$2:G$241, , 'Pilot Study (Cynthia)'!G$2:G$21))</f>
        <v>0.05622850968</v>
      </c>
      <c r="G96" s="48">
        <f>AVERAGE('Human Evaluation (Mark)'!H95 - AVERAGE('Human Evaluation (Mark)'!H$2:H$241, 'Pilot Study (Mark)'!H$2:H$21),'Human Evaluation (Brian)'!H95 - AVERAGE('Human Evaluation (Brian)'!H$2:H$241, , 'Pilot Study (Brian)'!H$2:H$21), 'Human Evaluation (Cynthia)'!H95 - AVERAGE('Human Evaluation (Cynthia)'!H$2:H$241, , 'Pilot Study (Cynthia)'!H$2:H$21))</f>
        <v>0.181515866</v>
      </c>
      <c r="I96" s="34" t="s">
        <v>597</v>
      </c>
      <c r="J96" s="49">
        <f t="shared" ref="J96:M96" si="373">INDEX($D$3:$D$422, MATCH(J$2 &amp; $I96, $A$3:$A$422 &amp; $B$3:$B$422, 0))</f>
        <v>-0.5209696434</v>
      </c>
      <c r="K96" s="49">
        <f t="shared" si="373"/>
        <v>0.1456970233</v>
      </c>
      <c r="L96" s="49">
        <f t="shared" si="373"/>
        <v>0.1456970233</v>
      </c>
      <c r="M96" s="49">
        <f t="shared" si="373"/>
        <v>0.1456970233</v>
      </c>
      <c r="O96" s="34" t="s">
        <v>597</v>
      </c>
      <c r="P96" s="49">
        <f t="shared" ref="P96:S96" si="374">INDEX($E$3:$E$422, MATCH(P$2 &amp; $I96, $A$3:$A$422 &amp; $B$3:$B$422, 0))</f>
        <v>0.05621377346</v>
      </c>
      <c r="Q96" s="49">
        <f t="shared" si="374"/>
        <v>0.05621377346</v>
      </c>
      <c r="R96" s="49">
        <f t="shared" si="374"/>
        <v>0.05621377346</v>
      </c>
      <c r="S96" s="49">
        <f t="shared" si="374"/>
        <v>0.05621377346</v>
      </c>
      <c r="U96" s="34" t="s">
        <v>597</v>
      </c>
      <c r="V96" s="49">
        <f t="shared" ref="V96:Y96" si="375">INDEX($F$3:$F$422, MATCH(V$2 &amp; $I96, $A$3:$A$422 &amp; $B$3:$B$422, 0))</f>
        <v>0.05622850968</v>
      </c>
      <c r="W96" s="49">
        <f t="shared" si="375"/>
        <v>0.05622850968</v>
      </c>
      <c r="X96" s="49">
        <f t="shared" si="375"/>
        <v>0.05622850968</v>
      </c>
      <c r="Y96" s="49">
        <f t="shared" si="375"/>
        <v>0.05622850968</v>
      </c>
      <c r="AA96" s="34" t="s">
        <v>597</v>
      </c>
      <c r="AB96" s="49">
        <f t="shared" ref="AB96:AE96" si="376">INDEX($G$3:$G$422, MATCH(AB$2 &amp; $I96, $A$3:$A$422 &amp; $B$3:$B$422, 0))</f>
        <v>0.181515866</v>
      </c>
      <c r="AC96" s="49">
        <f t="shared" si="376"/>
        <v>0.181515866</v>
      </c>
      <c r="AD96" s="49">
        <f t="shared" si="376"/>
        <v>0.181515866</v>
      </c>
      <c r="AE96" s="49">
        <f t="shared" si="376"/>
        <v>0.181515866</v>
      </c>
    </row>
    <row r="97">
      <c r="A97" s="47" t="s">
        <v>54</v>
      </c>
      <c r="B97" s="34" t="s">
        <v>226</v>
      </c>
      <c r="C97" s="34" t="s">
        <v>229</v>
      </c>
      <c r="D97" s="48">
        <f>AVERAGE('Human Evaluation (Mark)'!E96 - AVERAGE('Human Evaluation (Mark)'!E$2:E$241, 'Pilot Study (Mark)'!E$2:E$21),'Human Evaluation (Brian)'!E96 - AVERAGE('Human Evaluation (Brian)'!E$2:E$241, , 'Pilot Study (Brian)'!E$2:E$21), 'Human Evaluation (Cynthia)'!E96 - AVERAGE('Human Evaluation (Cynthia)'!E$2:E$241, , 'Pilot Study (Cynthia)'!E$2:E$21))</f>
        <v>0.1456970233</v>
      </c>
      <c r="E97" s="48">
        <f>AVERAGE('Human Evaluation (Mark)'!F96 - AVERAGE('Human Evaluation (Mark)'!F$2:F$241, 'Pilot Study (Mark)'!F$2:F$21),'Human Evaluation (Brian)'!F96 - AVERAGE('Human Evaluation (Brian)'!F$2:F$241, , 'Pilot Study (Brian)'!F$2:F$21), 'Human Evaluation (Cynthia)'!F96 - AVERAGE('Human Evaluation (Cynthia)'!F$2:F$241, , 'Pilot Study (Cynthia)'!F$2:F$21))</f>
        <v>0.05621377346</v>
      </c>
      <c r="F97" s="48">
        <f>AVERAGE('Human Evaluation (Mark)'!G96 - AVERAGE('Human Evaluation (Mark)'!G$2:G$241, 'Pilot Study (Mark)'!G$2:G$21),'Human Evaluation (Brian)'!G96 - AVERAGE('Human Evaluation (Brian)'!G$2:G$241, , 'Pilot Study (Brian)'!G$2:G$21), 'Human Evaluation (Cynthia)'!G96 - AVERAGE('Human Evaluation (Cynthia)'!G$2:G$241, , 'Pilot Study (Cynthia)'!G$2:G$21))</f>
        <v>0.05622850968</v>
      </c>
      <c r="G97" s="48">
        <f>AVERAGE('Human Evaluation (Mark)'!H96 - AVERAGE('Human Evaluation (Mark)'!H$2:H$241, 'Pilot Study (Mark)'!H$2:H$21),'Human Evaluation (Brian)'!H96 - AVERAGE('Human Evaluation (Brian)'!H$2:H$241, , 'Pilot Study (Brian)'!H$2:H$21), 'Human Evaluation (Cynthia)'!H96 - AVERAGE('Human Evaluation (Cynthia)'!H$2:H$241, , 'Pilot Study (Cynthia)'!H$2:H$21))</f>
        <v>0.181515866</v>
      </c>
      <c r="I97" s="34" t="s">
        <v>601</v>
      </c>
      <c r="J97" s="49">
        <f t="shared" ref="J97:M97" si="377">INDEX($D$3:$D$422, MATCH(J$2 &amp; $I97, $A$3:$A$422 &amp; $B$3:$B$422, 0))</f>
        <v>-0.5209696434</v>
      </c>
      <c r="K97" s="49">
        <f t="shared" si="377"/>
        <v>-0.1876363101</v>
      </c>
      <c r="L97" s="49">
        <f t="shared" si="377"/>
        <v>0.1456970233</v>
      </c>
      <c r="M97" s="49">
        <f t="shared" si="377"/>
        <v>0.1456970233</v>
      </c>
      <c r="O97" s="34" t="s">
        <v>601</v>
      </c>
      <c r="P97" s="49">
        <f t="shared" ref="P97:S97" si="378">INDEX($E$3:$E$422, MATCH(P$2 &amp; $I97, $A$3:$A$422 &amp; $B$3:$B$422, 0))</f>
        <v>0.05621377346</v>
      </c>
      <c r="Q97" s="49">
        <f t="shared" si="378"/>
        <v>0.05621377346</v>
      </c>
      <c r="R97" s="49">
        <f t="shared" si="378"/>
        <v>0.05621377346</v>
      </c>
      <c r="S97" s="49">
        <f t="shared" si="378"/>
        <v>0.05621377346</v>
      </c>
      <c r="U97" s="34" t="s">
        <v>601</v>
      </c>
      <c r="V97" s="49">
        <f t="shared" ref="V97:Y97" si="379">INDEX($F$3:$F$422, MATCH(V$2 &amp; $I97, $A$3:$A$422 &amp; $B$3:$B$422, 0))</f>
        <v>0.05622850968</v>
      </c>
      <c r="W97" s="49">
        <f t="shared" si="379"/>
        <v>0.05622850968</v>
      </c>
      <c r="X97" s="49">
        <f t="shared" si="379"/>
        <v>0.05622850968</v>
      </c>
      <c r="Y97" s="49">
        <f t="shared" si="379"/>
        <v>0.05622850968</v>
      </c>
      <c r="AA97" s="34" t="s">
        <v>601</v>
      </c>
      <c r="AB97" s="49">
        <f t="shared" ref="AB97:AE97" si="380">INDEX($G$3:$G$422, MATCH(AB$2 &amp; $I97, $A$3:$A$422 &amp; $B$3:$B$422, 0))</f>
        <v>0.181515866</v>
      </c>
      <c r="AC97" s="49">
        <f t="shared" si="380"/>
        <v>0.181515866</v>
      </c>
      <c r="AD97" s="49">
        <f t="shared" si="380"/>
        <v>-0.4851508007</v>
      </c>
      <c r="AE97" s="49">
        <f t="shared" si="380"/>
        <v>-0.4851508007</v>
      </c>
    </row>
    <row r="98">
      <c r="A98" s="47" t="s">
        <v>58</v>
      </c>
      <c r="B98" s="34" t="s">
        <v>226</v>
      </c>
      <c r="C98" s="34" t="s">
        <v>230</v>
      </c>
      <c r="D98" s="48">
        <f>AVERAGE('Human Evaluation (Mark)'!E97 - AVERAGE('Human Evaluation (Mark)'!E$2:E$241, 'Pilot Study (Mark)'!E$2:E$21),'Human Evaluation (Brian)'!E97 - AVERAGE('Human Evaluation (Brian)'!E$2:E$241, , 'Pilot Study (Brian)'!E$2:E$21), 'Human Evaluation (Cynthia)'!E97 - AVERAGE('Human Evaluation (Cynthia)'!E$2:E$241, , 'Pilot Study (Cynthia)'!E$2:E$21))</f>
        <v>0.1456970233</v>
      </c>
      <c r="E98" s="48">
        <f>AVERAGE('Human Evaluation (Mark)'!F97 - AVERAGE('Human Evaluation (Mark)'!F$2:F$241, 'Pilot Study (Mark)'!F$2:F$21),'Human Evaluation (Brian)'!F97 - AVERAGE('Human Evaluation (Brian)'!F$2:F$241, , 'Pilot Study (Brian)'!F$2:F$21), 'Human Evaluation (Cynthia)'!F97 - AVERAGE('Human Evaluation (Cynthia)'!F$2:F$241, , 'Pilot Study (Cynthia)'!F$2:F$21))</f>
        <v>0.05621377346</v>
      </c>
      <c r="F98" s="48">
        <f>AVERAGE('Human Evaluation (Mark)'!G97 - AVERAGE('Human Evaluation (Mark)'!G$2:G$241, 'Pilot Study (Mark)'!G$2:G$21),'Human Evaluation (Brian)'!G97 - AVERAGE('Human Evaluation (Brian)'!G$2:G$241, , 'Pilot Study (Brian)'!G$2:G$21), 'Human Evaluation (Cynthia)'!G97 - AVERAGE('Human Evaluation (Cynthia)'!G$2:G$241, , 'Pilot Study (Cynthia)'!G$2:G$21))</f>
        <v>0.05622850968</v>
      </c>
      <c r="G98" s="48">
        <f>AVERAGE('Human Evaluation (Mark)'!H97 - AVERAGE('Human Evaluation (Mark)'!H$2:H$241, 'Pilot Study (Mark)'!H$2:H$21),'Human Evaluation (Brian)'!H97 - AVERAGE('Human Evaluation (Brian)'!H$2:H$241, , 'Pilot Study (Brian)'!H$2:H$21), 'Human Evaluation (Cynthia)'!H97 - AVERAGE('Human Evaluation (Cynthia)'!H$2:H$241, , 'Pilot Study (Cynthia)'!H$2:H$21))</f>
        <v>-2.485150801</v>
      </c>
      <c r="I98" s="34" t="s">
        <v>607</v>
      </c>
      <c r="J98" s="49">
        <f t="shared" ref="J98:M98" si="381">INDEX($D$3:$D$422, MATCH(J$2 &amp; $I98, $A$3:$A$422 &amp; $B$3:$B$422, 0))</f>
        <v>0.1456970233</v>
      </c>
      <c r="K98" s="49">
        <f t="shared" si="381"/>
        <v>0.1456970233</v>
      </c>
      <c r="L98" s="49">
        <f t="shared" si="381"/>
        <v>0.1456970233</v>
      </c>
      <c r="M98" s="49">
        <f t="shared" si="381"/>
        <v>0.1456970233</v>
      </c>
      <c r="O98" s="34" t="s">
        <v>607</v>
      </c>
      <c r="P98" s="49">
        <f t="shared" ref="P98:S98" si="382">INDEX($E$3:$E$422, MATCH(P$2 &amp; $I98, $A$3:$A$422 &amp; $B$3:$B$422, 0))</f>
        <v>0.05621377346</v>
      </c>
      <c r="Q98" s="49">
        <f t="shared" si="382"/>
        <v>0.05621377346</v>
      </c>
      <c r="R98" s="49">
        <f t="shared" si="382"/>
        <v>0.05621377346</v>
      </c>
      <c r="S98" s="49">
        <f t="shared" si="382"/>
        <v>0.05621377346</v>
      </c>
      <c r="U98" s="34" t="s">
        <v>607</v>
      </c>
      <c r="V98" s="49">
        <f t="shared" ref="V98:Y98" si="383">INDEX($F$3:$F$422, MATCH(V$2 &amp; $I98, $A$3:$A$422 &amp; $B$3:$B$422, 0))</f>
        <v>0.05622850968</v>
      </c>
      <c r="W98" s="49">
        <f t="shared" si="383"/>
        <v>0.05622850968</v>
      </c>
      <c r="X98" s="49">
        <f t="shared" si="383"/>
        <v>0.05622850968</v>
      </c>
      <c r="Y98" s="49">
        <f t="shared" si="383"/>
        <v>0.05622850968</v>
      </c>
      <c r="AA98" s="34" t="s">
        <v>607</v>
      </c>
      <c r="AB98" s="49">
        <f t="shared" ref="AB98:AE98" si="384">INDEX($G$3:$G$422, MATCH(AB$2 &amp; $I98, $A$3:$A$422 &amp; $B$3:$B$422, 0))</f>
        <v>0.181515866</v>
      </c>
      <c r="AC98" s="49">
        <f t="shared" si="384"/>
        <v>0.181515866</v>
      </c>
      <c r="AD98" s="49">
        <f t="shared" si="384"/>
        <v>0.181515866</v>
      </c>
      <c r="AE98" s="49">
        <f t="shared" si="384"/>
        <v>-1.151817467</v>
      </c>
    </row>
    <row r="99">
      <c r="A99" s="47" t="s">
        <v>48</v>
      </c>
      <c r="B99" s="34" t="s">
        <v>232</v>
      </c>
      <c r="C99" s="34" t="s">
        <v>233</v>
      </c>
      <c r="D99" s="48">
        <f>AVERAGE('Human Evaluation (Mark)'!E98 - AVERAGE('Human Evaluation (Mark)'!E$2:E$241, 'Pilot Study (Mark)'!E$2:E$21),'Human Evaluation (Brian)'!E98 - AVERAGE('Human Evaluation (Brian)'!E$2:E$241, , 'Pilot Study (Brian)'!E$2:E$21), 'Human Evaluation (Cynthia)'!E98 - AVERAGE('Human Evaluation (Cynthia)'!E$2:E$241, , 'Pilot Study (Cynthia)'!E$2:E$21))</f>
        <v>-1.520969643</v>
      </c>
      <c r="E99" s="48">
        <f>AVERAGE('Human Evaluation (Mark)'!F98 - AVERAGE('Human Evaluation (Mark)'!F$2:F$241, 'Pilot Study (Mark)'!F$2:F$21),'Human Evaluation (Brian)'!F98 - AVERAGE('Human Evaluation (Brian)'!F$2:F$241, , 'Pilot Study (Brian)'!F$2:F$21), 'Human Evaluation (Cynthia)'!F98 - AVERAGE('Human Evaluation (Cynthia)'!F$2:F$241, , 'Pilot Study (Cynthia)'!F$2:F$21))</f>
        <v>-0.6104528932</v>
      </c>
      <c r="F99" s="48">
        <f>AVERAGE('Human Evaluation (Mark)'!G98 - AVERAGE('Human Evaluation (Mark)'!G$2:G$241, 'Pilot Study (Mark)'!G$2:G$21),'Human Evaluation (Brian)'!G98 - AVERAGE('Human Evaluation (Brian)'!G$2:G$241, , 'Pilot Study (Brian)'!G$2:G$21), 'Human Evaluation (Cynthia)'!G98 - AVERAGE('Human Evaluation (Cynthia)'!G$2:G$241, , 'Pilot Study (Cynthia)'!G$2:G$21))</f>
        <v>-0.2771048237</v>
      </c>
      <c r="G99" s="48">
        <f>AVERAGE('Human Evaluation (Mark)'!H98 - AVERAGE('Human Evaluation (Mark)'!H$2:H$241, 'Pilot Study (Mark)'!H$2:H$21),'Human Evaluation (Brian)'!H98 - AVERAGE('Human Evaluation (Brian)'!H$2:H$241, , 'Pilot Study (Brian)'!H$2:H$21), 'Human Evaluation (Cynthia)'!H98 - AVERAGE('Human Evaluation (Cynthia)'!H$2:H$241, , 'Pilot Study (Cynthia)'!H$2:H$21))</f>
        <v>-0.1518174673</v>
      </c>
      <c r="I99" s="34" t="s">
        <v>613</v>
      </c>
      <c r="J99" s="49">
        <f t="shared" ref="J99:M99" si="385">INDEX($D$3:$D$422, MATCH(J$2 &amp; $I99, $A$3:$A$422 &amp; $B$3:$B$422, 0))</f>
        <v>0.1456970233</v>
      </c>
      <c r="K99" s="49">
        <f t="shared" si="385"/>
        <v>0.1456970233</v>
      </c>
      <c r="L99" s="49">
        <f t="shared" si="385"/>
        <v>0.1456970233</v>
      </c>
      <c r="M99" s="49">
        <f t="shared" si="385"/>
        <v>0.1456970233</v>
      </c>
      <c r="O99" s="34" t="s">
        <v>613</v>
      </c>
      <c r="P99" s="49">
        <f t="shared" ref="P99:S99" si="386">INDEX($E$3:$E$422, MATCH(P$2 &amp; $I99, $A$3:$A$422 &amp; $B$3:$B$422, 0))</f>
        <v>0.05621377346</v>
      </c>
      <c r="Q99" s="49">
        <f t="shared" si="386"/>
        <v>0.05621377346</v>
      </c>
      <c r="R99" s="49">
        <f t="shared" si="386"/>
        <v>0.05621377346</v>
      </c>
      <c r="S99" s="49">
        <f t="shared" si="386"/>
        <v>0.05621377346</v>
      </c>
      <c r="U99" s="34" t="s">
        <v>613</v>
      </c>
      <c r="V99" s="49">
        <f t="shared" ref="V99:Y99" si="387">INDEX($F$3:$F$422, MATCH(V$2 &amp; $I99, $A$3:$A$422 &amp; $B$3:$B$422, 0))</f>
        <v>0.05622850968</v>
      </c>
      <c r="W99" s="49">
        <f t="shared" si="387"/>
        <v>0.05622850968</v>
      </c>
      <c r="X99" s="49">
        <f t="shared" si="387"/>
        <v>0.05622850968</v>
      </c>
      <c r="Y99" s="49">
        <f t="shared" si="387"/>
        <v>0.05622850968</v>
      </c>
      <c r="AA99" s="34" t="s">
        <v>613</v>
      </c>
      <c r="AB99" s="49">
        <f t="shared" ref="AB99:AE99" si="388">INDEX($G$3:$G$422, MATCH(AB$2 &amp; $I99, $A$3:$A$422 &amp; $B$3:$B$422, 0))</f>
        <v>0.181515866</v>
      </c>
      <c r="AC99" s="49">
        <f t="shared" si="388"/>
        <v>0.181515866</v>
      </c>
      <c r="AD99" s="49">
        <f t="shared" si="388"/>
        <v>0.181515866</v>
      </c>
      <c r="AE99" s="49">
        <f t="shared" si="388"/>
        <v>0.181515866</v>
      </c>
    </row>
    <row r="100">
      <c r="A100" s="47" t="s">
        <v>52</v>
      </c>
      <c r="B100" s="34" t="s">
        <v>232</v>
      </c>
      <c r="C100" s="34" t="s">
        <v>235</v>
      </c>
      <c r="D100" s="48">
        <f>AVERAGE('Human Evaluation (Mark)'!E99 - AVERAGE('Human Evaluation (Mark)'!E$2:E$241, 'Pilot Study (Mark)'!E$2:E$21),'Human Evaluation (Brian)'!E99 - AVERAGE('Human Evaluation (Brian)'!E$2:E$241, , 'Pilot Study (Brian)'!E$2:E$21), 'Human Evaluation (Cynthia)'!E99 - AVERAGE('Human Evaluation (Cynthia)'!E$2:E$241, , 'Pilot Study (Cynthia)'!E$2:E$21))</f>
        <v>-0.1876363101</v>
      </c>
      <c r="E100" s="48">
        <f>AVERAGE('Human Evaluation (Mark)'!F99 - AVERAGE('Human Evaluation (Mark)'!F$2:F$241, 'Pilot Study (Mark)'!F$2:F$21),'Human Evaluation (Brian)'!F99 - AVERAGE('Human Evaluation (Brian)'!F$2:F$241, , 'Pilot Study (Brian)'!F$2:F$21), 'Human Evaluation (Cynthia)'!F99 - AVERAGE('Human Evaluation (Cynthia)'!F$2:F$241, , 'Pilot Study (Cynthia)'!F$2:F$21))</f>
        <v>0.05621377346</v>
      </c>
      <c r="F100" s="48">
        <f>AVERAGE('Human Evaluation (Mark)'!G99 - AVERAGE('Human Evaluation (Mark)'!G$2:G$241, 'Pilot Study (Mark)'!G$2:G$21),'Human Evaluation (Brian)'!G99 - AVERAGE('Human Evaluation (Brian)'!G$2:G$241, , 'Pilot Study (Brian)'!G$2:G$21), 'Human Evaluation (Cynthia)'!G99 - AVERAGE('Human Evaluation (Cynthia)'!G$2:G$241, , 'Pilot Study (Cynthia)'!G$2:G$21))</f>
        <v>0.05622850968</v>
      </c>
      <c r="G100" s="48">
        <f>AVERAGE('Human Evaluation (Mark)'!H99 - AVERAGE('Human Evaluation (Mark)'!H$2:H$241, 'Pilot Study (Mark)'!H$2:H$21),'Human Evaluation (Brian)'!H99 - AVERAGE('Human Evaluation (Brian)'!H$2:H$241, , 'Pilot Study (Brian)'!H$2:H$21), 'Human Evaluation (Cynthia)'!H99 - AVERAGE('Human Evaluation (Cynthia)'!H$2:H$241, , 'Pilot Study (Cynthia)'!H$2:H$21))</f>
        <v>-0.1518174673</v>
      </c>
      <c r="I100" s="34" t="s">
        <v>618</v>
      </c>
      <c r="J100" s="49">
        <f t="shared" ref="J100:M100" si="389">INDEX($D$3:$D$422, MATCH(J$2 &amp; $I100, $A$3:$A$422 &amp; $B$3:$B$422, 0))</f>
        <v>0.1456970233</v>
      </c>
      <c r="K100" s="49">
        <f t="shared" si="389"/>
        <v>0.1456970233</v>
      </c>
      <c r="L100" s="49">
        <f t="shared" si="389"/>
        <v>-0.1876363101</v>
      </c>
      <c r="M100" s="49">
        <f t="shared" si="389"/>
        <v>0.1456970233</v>
      </c>
      <c r="O100" s="34" t="s">
        <v>618</v>
      </c>
      <c r="P100" s="49">
        <f t="shared" ref="P100:S100" si="390">INDEX($E$3:$E$422, MATCH(P$2 &amp; $I100, $A$3:$A$422 &amp; $B$3:$B$422, 0))</f>
        <v>0.05621377346</v>
      </c>
      <c r="Q100" s="49">
        <f t="shared" si="390"/>
        <v>0.05621377346</v>
      </c>
      <c r="R100" s="49">
        <f t="shared" si="390"/>
        <v>0.05621377346</v>
      </c>
      <c r="S100" s="49">
        <f t="shared" si="390"/>
        <v>0.05621377346</v>
      </c>
      <c r="U100" s="34" t="s">
        <v>618</v>
      </c>
      <c r="V100" s="49">
        <f t="shared" ref="V100:Y100" si="391">INDEX($F$3:$F$422, MATCH(V$2 &amp; $I100, $A$3:$A$422 &amp; $B$3:$B$422, 0))</f>
        <v>0.05622850968</v>
      </c>
      <c r="W100" s="49">
        <f t="shared" si="391"/>
        <v>0.05622850968</v>
      </c>
      <c r="X100" s="49">
        <f t="shared" si="391"/>
        <v>0.05622850968</v>
      </c>
      <c r="Y100" s="49">
        <f t="shared" si="391"/>
        <v>0.05622850968</v>
      </c>
      <c r="AA100" s="34" t="s">
        <v>618</v>
      </c>
      <c r="AB100" s="49">
        <f t="shared" ref="AB100:AE100" si="392">INDEX($G$3:$G$422, MATCH(AB$2 &amp; $I100, $A$3:$A$422 &amp; $B$3:$B$422, 0))</f>
        <v>-0.1518174673</v>
      </c>
      <c r="AC100" s="49">
        <f t="shared" si="392"/>
        <v>0.181515866</v>
      </c>
      <c r="AD100" s="49">
        <f t="shared" si="392"/>
        <v>0.181515866</v>
      </c>
      <c r="AE100" s="49">
        <f t="shared" si="392"/>
        <v>-2.485150801</v>
      </c>
    </row>
    <row r="101">
      <c r="A101" s="47" t="s">
        <v>54</v>
      </c>
      <c r="B101" s="34" t="s">
        <v>232</v>
      </c>
      <c r="C101" s="34" t="s">
        <v>237</v>
      </c>
      <c r="D101" s="48">
        <f>AVERAGE('Human Evaluation (Mark)'!E100 - AVERAGE('Human Evaluation (Mark)'!E$2:E$241, 'Pilot Study (Mark)'!E$2:E$21),'Human Evaluation (Brian)'!E100 - AVERAGE('Human Evaluation (Brian)'!E$2:E$241, , 'Pilot Study (Brian)'!E$2:E$21), 'Human Evaluation (Cynthia)'!E100 - AVERAGE('Human Evaluation (Cynthia)'!E$2:E$241, , 'Pilot Study (Cynthia)'!E$2:E$21))</f>
        <v>0.1456970233</v>
      </c>
      <c r="E101" s="48">
        <f>AVERAGE('Human Evaluation (Mark)'!F100 - AVERAGE('Human Evaluation (Mark)'!F$2:F$241, 'Pilot Study (Mark)'!F$2:F$21),'Human Evaluation (Brian)'!F100 - AVERAGE('Human Evaluation (Brian)'!F$2:F$241, , 'Pilot Study (Brian)'!F$2:F$21), 'Human Evaluation (Cynthia)'!F100 - AVERAGE('Human Evaluation (Cynthia)'!F$2:F$241, , 'Pilot Study (Cynthia)'!F$2:F$21))</f>
        <v>0.05621377346</v>
      </c>
      <c r="F101" s="48">
        <f>AVERAGE('Human Evaluation (Mark)'!G100 - AVERAGE('Human Evaluation (Mark)'!G$2:G$241, 'Pilot Study (Mark)'!G$2:G$21),'Human Evaluation (Brian)'!G100 - AVERAGE('Human Evaluation (Brian)'!G$2:G$241, , 'Pilot Study (Brian)'!G$2:G$21), 'Human Evaluation (Cynthia)'!G100 - AVERAGE('Human Evaluation (Cynthia)'!G$2:G$241, , 'Pilot Study (Cynthia)'!G$2:G$21))</f>
        <v>0.05622850968</v>
      </c>
      <c r="G101" s="48">
        <f>AVERAGE('Human Evaluation (Mark)'!H100 - AVERAGE('Human Evaluation (Mark)'!H$2:H$241, 'Pilot Study (Mark)'!H$2:H$21),'Human Evaluation (Brian)'!H100 - AVERAGE('Human Evaluation (Brian)'!H$2:H$241, , 'Pilot Study (Brian)'!H$2:H$21), 'Human Evaluation (Cynthia)'!H100 - AVERAGE('Human Evaluation (Cynthia)'!H$2:H$241, , 'Pilot Study (Cynthia)'!H$2:H$21))</f>
        <v>0.181515866</v>
      </c>
      <c r="I101" s="34" t="s">
        <v>624</v>
      </c>
      <c r="J101" s="49">
        <f t="shared" ref="J101:M101" si="393">INDEX($D$3:$D$422, MATCH(J$2 &amp; $I101, $A$3:$A$422 &amp; $B$3:$B$422, 0))</f>
        <v>-0.5209696434</v>
      </c>
      <c r="K101" s="49">
        <f t="shared" si="393"/>
        <v>0.1456970233</v>
      </c>
      <c r="L101" s="49">
        <f t="shared" si="393"/>
        <v>0.1456970233</v>
      </c>
      <c r="M101" s="49">
        <f t="shared" si="393"/>
        <v>-0.1876363101</v>
      </c>
      <c r="O101" s="34" t="s">
        <v>624</v>
      </c>
      <c r="P101" s="49">
        <f t="shared" ref="P101:S101" si="394">INDEX($E$3:$E$422, MATCH(P$2 &amp; $I101, $A$3:$A$422 &amp; $B$3:$B$422, 0))</f>
        <v>0.05621377346</v>
      </c>
      <c r="Q101" s="49">
        <f t="shared" si="394"/>
        <v>0.05621377346</v>
      </c>
      <c r="R101" s="49">
        <f t="shared" si="394"/>
        <v>0.05621377346</v>
      </c>
      <c r="S101" s="49">
        <f t="shared" si="394"/>
        <v>0.05621377346</v>
      </c>
      <c r="U101" s="34" t="s">
        <v>624</v>
      </c>
      <c r="V101" s="49">
        <f t="shared" ref="V101:Y101" si="395">INDEX($F$3:$F$422, MATCH(V$2 &amp; $I101, $A$3:$A$422 &amp; $B$3:$B$422, 0))</f>
        <v>0.05622850968</v>
      </c>
      <c r="W101" s="49">
        <f t="shared" si="395"/>
        <v>0.05622850968</v>
      </c>
      <c r="X101" s="49">
        <f t="shared" si="395"/>
        <v>0.05622850968</v>
      </c>
      <c r="Y101" s="49">
        <f t="shared" si="395"/>
        <v>0.05622850968</v>
      </c>
      <c r="AA101" s="34" t="s">
        <v>624</v>
      </c>
      <c r="AB101" s="49">
        <f t="shared" ref="AB101:AE101" si="396">INDEX($G$3:$G$422, MATCH(AB$2 &amp; $I101, $A$3:$A$422 &amp; $B$3:$B$422, 0))</f>
        <v>0.181515866</v>
      </c>
      <c r="AC101" s="49">
        <f t="shared" si="396"/>
        <v>0.181515866</v>
      </c>
      <c r="AD101" s="49">
        <f t="shared" si="396"/>
        <v>0.181515866</v>
      </c>
      <c r="AE101" s="49">
        <f t="shared" si="396"/>
        <v>0.181515866</v>
      </c>
    </row>
    <row r="102">
      <c r="A102" s="47" t="s">
        <v>58</v>
      </c>
      <c r="B102" s="34" t="s">
        <v>232</v>
      </c>
      <c r="C102" s="34" t="s">
        <v>238</v>
      </c>
      <c r="D102" s="48">
        <f>AVERAGE('Human Evaluation (Mark)'!E101 - AVERAGE('Human Evaluation (Mark)'!E$2:E$241, 'Pilot Study (Mark)'!E$2:E$21),'Human Evaluation (Brian)'!E101 - AVERAGE('Human Evaluation (Brian)'!E$2:E$241, , 'Pilot Study (Brian)'!E$2:E$21), 'Human Evaluation (Cynthia)'!E101 - AVERAGE('Human Evaluation (Cynthia)'!E$2:E$241, , 'Pilot Study (Cynthia)'!E$2:E$21))</f>
        <v>0.1456970233</v>
      </c>
      <c r="E102" s="48">
        <f>AVERAGE('Human Evaluation (Mark)'!F101 - AVERAGE('Human Evaluation (Mark)'!F$2:F$241, 'Pilot Study (Mark)'!F$2:F$21),'Human Evaluation (Brian)'!F101 - AVERAGE('Human Evaluation (Brian)'!F$2:F$241, , 'Pilot Study (Brian)'!F$2:F$21), 'Human Evaluation (Cynthia)'!F101 - AVERAGE('Human Evaluation (Cynthia)'!F$2:F$241, , 'Pilot Study (Cynthia)'!F$2:F$21))</f>
        <v>0.05621377346</v>
      </c>
      <c r="F102" s="48">
        <f>AVERAGE('Human Evaluation (Mark)'!G101 - AVERAGE('Human Evaluation (Mark)'!G$2:G$241, 'Pilot Study (Mark)'!G$2:G$21),'Human Evaluation (Brian)'!G101 - AVERAGE('Human Evaluation (Brian)'!G$2:G$241, , 'Pilot Study (Brian)'!G$2:G$21), 'Human Evaluation (Cynthia)'!G101 - AVERAGE('Human Evaluation (Cynthia)'!G$2:G$241, , 'Pilot Study (Cynthia)'!G$2:G$21))</f>
        <v>0.05622850968</v>
      </c>
      <c r="G102" s="48">
        <f>AVERAGE('Human Evaluation (Mark)'!H101 - AVERAGE('Human Evaluation (Mark)'!H$2:H$241, 'Pilot Study (Mark)'!H$2:H$21),'Human Evaluation (Brian)'!H101 - AVERAGE('Human Evaluation (Brian)'!H$2:H$241, , 'Pilot Study (Brian)'!H$2:H$21), 'Human Evaluation (Cynthia)'!H101 - AVERAGE('Human Evaluation (Cynthia)'!H$2:H$241, , 'Pilot Study (Cynthia)'!H$2:H$21))</f>
        <v>0.181515866</v>
      </c>
      <c r="I102" s="34" t="s">
        <v>629</v>
      </c>
      <c r="J102" s="49">
        <f t="shared" ref="J102:M102" si="397">INDEX($D$3:$D$422, MATCH(J$2 &amp; $I102, $A$3:$A$422 &amp; $B$3:$B$422, 0))</f>
        <v>0.1456970233</v>
      </c>
      <c r="K102" s="49">
        <f t="shared" si="397"/>
        <v>0.1456970233</v>
      </c>
      <c r="L102" s="49">
        <f t="shared" si="397"/>
        <v>0.1456970233</v>
      </c>
      <c r="M102" s="49">
        <f t="shared" si="397"/>
        <v>0.1456970233</v>
      </c>
      <c r="O102" s="34" t="s">
        <v>629</v>
      </c>
      <c r="P102" s="49">
        <f t="shared" ref="P102:S102" si="398">INDEX($E$3:$E$422, MATCH(P$2 &amp; $I102, $A$3:$A$422 &amp; $B$3:$B$422, 0))</f>
        <v>0.05621377346</v>
      </c>
      <c r="Q102" s="49">
        <f t="shared" si="398"/>
        <v>0.05621377346</v>
      </c>
      <c r="R102" s="49">
        <f t="shared" si="398"/>
        <v>0.05621377346</v>
      </c>
      <c r="S102" s="49">
        <f t="shared" si="398"/>
        <v>0.05621377346</v>
      </c>
      <c r="U102" s="34" t="s">
        <v>629</v>
      </c>
      <c r="V102" s="49">
        <f t="shared" ref="V102:Y102" si="399">INDEX($F$3:$F$422, MATCH(V$2 &amp; $I102, $A$3:$A$422 &amp; $B$3:$B$422, 0))</f>
        <v>0.05622850968</v>
      </c>
      <c r="W102" s="49">
        <f t="shared" si="399"/>
        <v>0.05622850968</v>
      </c>
      <c r="X102" s="49">
        <f t="shared" si="399"/>
        <v>0.05622850968</v>
      </c>
      <c r="Y102" s="49">
        <f t="shared" si="399"/>
        <v>0.05622850968</v>
      </c>
      <c r="AA102" s="34" t="s">
        <v>629</v>
      </c>
      <c r="AB102" s="49">
        <f t="shared" ref="AB102:AE102" si="400">INDEX($G$3:$G$422, MATCH(AB$2 &amp; $I102, $A$3:$A$422 &amp; $B$3:$B$422, 0))</f>
        <v>0.181515866</v>
      </c>
      <c r="AC102" s="49">
        <f t="shared" si="400"/>
        <v>0.181515866</v>
      </c>
      <c r="AD102" s="49">
        <f t="shared" si="400"/>
        <v>0.181515866</v>
      </c>
      <c r="AE102" s="49">
        <f t="shared" si="400"/>
        <v>-0.1518174673</v>
      </c>
    </row>
    <row r="103">
      <c r="A103" s="47" t="s">
        <v>48</v>
      </c>
      <c r="B103" s="34" t="s">
        <v>239</v>
      </c>
      <c r="C103" s="34" t="s">
        <v>240</v>
      </c>
      <c r="D103" s="48">
        <f>AVERAGE('Human Evaluation (Mark)'!E102 - AVERAGE('Human Evaluation (Mark)'!E$2:E$241, 'Pilot Study (Mark)'!E$2:E$21),'Human Evaluation (Brian)'!E102 - AVERAGE('Human Evaluation (Brian)'!E$2:E$241, , 'Pilot Study (Brian)'!E$2:E$21), 'Human Evaluation (Cynthia)'!E102 - AVERAGE('Human Evaluation (Cynthia)'!E$2:E$241, , 'Pilot Study (Cynthia)'!E$2:E$21))</f>
        <v>0.1456970233</v>
      </c>
      <c r="E103" s="48">
        <f>AVERAGE('Human Evaluation (Mark)'!F102 - AVERAGE('Human Evaluation (Mark)'!F$2:F$241, 'Pilot Study (Mark)'!F$2:F$21),'Human Evaluation (Brian)'!F102 - AVERAGE('Human Evaluation (Brian)'!F$2:F$241, , 'Pilot Study (Brian)'!F$2:F$21), 'Human Evaluation (Cynthia)'!F102 - AVERAGE('Human Evaluation (Cynthia)'!F$2:F$241, , 'Pilot Study (Cynthia)'!F$2:F$21))</f>
        <v>0.05621377346</v>
      </c>
      <c r="F103" s="48">
        <f>AVERAGE('Human Evaluation (Mark)'!G102 - AVERAGE('Human Evaluation (Mark)'!G$2:G$241, 'Pilot Study (Mark)'!G$2:G$21),'Human Evaluation (Brian)'!G102 - AVERAGE('Human Evaluation (Brian)'!G$2:G$241, , 'Pilot Study (Brian)'!G$2:G$21), 'Human Evaluation (Cynthia)'!G102 - AVERAGE('Human Evaluation (Cynthia)'!G$2:G$241, , 'Pilot Study (Cynthia)'!G$2:G$21))</f>
        <v>0.05622850968</v>
      </c>
      <c r="G103" s="48">
        <f>AVERAGE('Human Evaluation (Mark)'!H102 - AVERAGE('Human Evaluation (Mark)'!H$2:H$241, 'Pilot Study (Mark)'!H$2:H$21),'Human Evaluation (Brian)'!H102 - AVERAGE('Human Evaluation (Brian)'!H$2:H$241, , 'Pilot Study (Brian)'!H$2:H$21), 'Human Evaluation (Cynthia)'!H102 - AVERAGE('Human Evaluation (Cynthia)'!H$2:H$241, , 'Pilot Study (Cynthia)'!H$2:H$21))</f>
        <v>0.181515866</v>
      </c>
      <c r="I103" s="34" t="s">
        <v>49</v>
      </c>
      <c r="J103" s="49">
        <f t="shared" ref="J103:M103" si="401">INDEX($D$3:$D$422, MATCH(J$2 &amp; $I103, $A$3:$A$422 &amp; $B$3:$B$422, 0))</f>
        <v>-0.8543029767</v>
      </c>
      <c r="K103" s="49">
        <f t="shared" si="401"/>
        <v>0.1456970233</v>
      </c>
      <c r="L103" s="49">
        <f t="shared" si="401"/>
        <v>-0.8543029767</v>
      </c>
      <c r="M103" s="49">
        <f t="shared" si="401"/>
        <v>0.1456970233</v>
      </c>
      <c r="O103" s="34" t="s">
        <v>49</v>
      </c>
      <c r="P103" s="49">
        <f t="shared" ref="P103:S103" si="402">INDEX($E$3:$E$422, MATCH(P$2 &amp; $I103, $A$3:$A$422 &amp; $B$3:$B$422, 0))</f>
        <v>-0.6104528932</v>
      </c>
      <c r="Q103" s="49">
        <f t="shared" si="402"/>
        <v>0.05621377346</v>
      </c>
      <c r="R103" s="49">
        <f t="shared" si="402"/>
        <v>0.05621377346</v>
      </c>
      <c r="S103" s="49">
        <f t="shared" si="402"/>
        <v>0.05621377346</v>
      </c>
      <c r="U103" s="34" t="s">
        <v>49</v>
      </c>
      <c r="V103" s="49">
        <f t="shared" ref="V103:Y103" si="403">INDEX($F$3:$F$422, MATCH(V$2 &amp; $I103, $A$3:$A$422 &amp; $B$3:$B$422, 0))</f>
        <v>0.05622850968</v>
      </c>
      <c r="W103" s="49">
        <f t="shared" si="403"/>
        <v>0.05622850968</v>
      </c>
      <c r="X103" s="49">
        <f t="shared" si="403"/>
        <v>0.05622850968</v>
      </c>
      <c r="Y103" s="49">
        <f t="shared" si="403"/>
        <v>0.05622850968</v>
      </c>
      <c r="AA103" s="34" t="s">
        <v>49</v>
      </c>
      <c r="AB103" s="49">
        <f t="shared" ref="AB103:AE103" si="404">INDEX($G$3:$G$422, MATCH(AB$2 &amp; $I103, $A$3:$A$422 &amp; $B$3:$B$422, 0))</f>
        <v>0.181515866</v>
      </c>
      <c r="AC103" s="49">
        <f t="shared" si="404"/>
        <v>0.181515866</v>
      </c>
      <c r="AD103" s="49">
        <f t="shared" si="404"/>
        <v>0.181515866</v>
      </c>
      <c r="AE103" s="49">
        <f t="shared" si="404"/>
        <v>0.181515866</v>
      </c>
    </row>
    <row r="104">
      <c r="A104" s="47" t="s">
        <v>52</v>
      </c>
      <c r="B104" s="34" t="s">
        <v>239</v>
      </c>
      <c r="C104" s="34" t="s">
        <v>241</v>
      </c>
      <c r="D104" s="48">
        <f>AVERAGE('Human Evaluation (Mark)'!E103 - AVERAGE('Human Evaluation (Mark)'!E$2:E$241, 'Pilot Study (Mark)'!E$2:E$21),'Human Evaluation (Brian)'!E103 - AVERAGE('Human Evaluation (Brian)'!E$2:E$241, , 'Pilot Study (Brian)'!E$2:E$21), 'Human Evaluation (Cynthia)'!E103 - AVERAGE('Human Evaluation (Cynthia)'!E$2:E$241, , 'Pilot Study (Cynthia)'!E$2:E$21))</f>
        <v>0.1456970233</v>
      </c>
      <c r="E104" s="48">
        <f>AVERAGE('Human Evaluation (Mark)'!F103 - AVERAGE('Human Evaluation (Mark)'!F$2:F$241, 'Pilot Study (Mark)'!F$2:F$21),'Human Evaluation (Brian)'!F103 - AVERAGE('Human Evaluation (Brian)'!F$2:F$241, , 'Pilot Study (Brian)'!F$2:F$21), 'Human Evaluation (Cynthia)'!F103 - AVERAGE('Human Evaluation (Cynthia)'!F$2:F$241, , 'Pilot Study (Cynthia)'!F$2:F$21))</f>
        <v>0.05621377346</v>
      </c>
      <c r="F104" s="48">
        <f>AVERAGE('Human Evaluation (Mark)'!G103 - AVERAGE('Human Evaluation (Mark)'!G$2:G$241, 'Pilot Study (Mark)'!G$2:G$21),'Human Evaluation (Brian)'!G103 - AVERAGE('Human Evaluation (Brian)'!G$2:G$241, , 'Pilot Study (Brian)'!G$2:G$21), 'Human Evaluation (Cynthia)'!G103 - AVERAGE('Human Evaluation (Cynthia)'!G$2:G$241, , 'Pilot Study (Cynthia)'!G$2:G$21))</f>
        <v>0.05622850968</v>
      </c>
      <c r="G104" s="48">
        <f>AVERAGE('Human Evaluation (Mark)'!H103 - AVERAGE('Human Evaluation (Mark)'!H$2:H$241, 'Pilot Study (Mark)'!H$2:H$21),'Human Evaluation (Brian)'!H103 - AVERAGE('Human Evaluation (Brian)'!H$2:H$241, , 'Pilot Study (Brian)'!H$2:H$21), 'Human Evaluation (Cynthia)'!H103 - AVERAGE('Human Evaluation (Cynthia)'!H$2:H$241, , 'Pilot Study (Cynthia)'!H$2:H$21))</f>
        <v>0.181515866</v>
      </c>
      <c r="I104" s="34" t="s">
        <v>60</v>
      </c>
      <c r="J104" s="49">
        <f t="shared" ref="J104:M104" si="405">INDEX($D$3:$D$422, MATCH(J$2 &amp; $I104, $A$3:$A$422 &amp; $B$3:$B$422, 0))</f>
        <v>-0.5209696434</v>
      </c>
      <c r="K104" s="49">
        <f t="shared" si="405"/>
        <v>0.1456970233</v>
      </c>
      <c r="L104" s="49">
        <f t="shared" si="405"/>
        <v>-0.1876363101</v>
      </c>
      <c r="M104" s="49">
        <f t="shared" si="405"/>
        <v>-0.5209696434</v>
      </c>
      <c r="O104" s="34" t="s">
        <v>60</v>
      </c>
      <c r="P104" s="49">
        <f t="shared" ref="P104:S104" si="406">INDEX($E$3:$E$422, MATCH(P$2 &amp; $I104, $A$3:$A$422 &amp; $B$3:$B$422, 0))</f>
        <v>-0.2771195599</v>
      </c>
      <c r="Q104" s="49">
        <f t="shared" si="406"/>
        <v>0.05621377346</v>
      </c>
      <c r="R104" s="49">
        <f t="shared" si="406"/>
        <v>0.05621377346</v>
      </c>
      <c r="S104" s="49">
        <f t="shared" si="406"/>
        <v>0.05621377346</v>
      </c>
      <c r="U104" s="34" t="s">
        <v>60</v>
      </c>
      <c r="V104" s="49">
        <f t="shared" ref="V104:Y104" si="407">INDEX($F$3:$F$422, MATCH(V$2 &amp; $I104, $A$3:$A$422 &amp; $B$3:$B$422, 0))</f>
        <v>0.05622850968</v>
      </c>
      <c r="W104" s="49">
        <f t="shared" si="407"/>
        <v>0.05622850968</v>
      </c>
      <c r="X104" s="49">
        <f t="shared" si="407"/>
        <v>0.05622850968</v>
      </c>
      <c r="Y104" s="49">
        <f t="shared" si="407"/>
        <v>0.05622850968</v>
      </c>
      <c r="AA104" s="34" t="s">
        <v>60</v>
      </c>
      <c r="AB104" s="49">
        <f t="shared" ref="AB104:AE104" si="408">INDEX($G$3:$G$422, MATCH(AB$2 &amp; $I104, $A$3:$A$422 &amp; $B$3:$B$422, 0))</f>
        <v>-0.1518174673</v>
      </c>
      <c r="AC104" s="49">
        <f t="shared" si="408"/>
        <v>0.181515866</v>
      </c>
      <c r="AD104" s="49">
        <f t="shared" si="408"/>
        <v>0.181515866</v>
      </c>
      <c r="AE104" s="49">
        <f t="shared" si="408"/>
        <v>-1.151817467</v>
      </c>
    </row>
    <row r="105">
      <c r="A105" s="47" t="s">
        <v>54</v>
      </c>
      <c r="B105" s="34" t="s">
        <v>239</v>
      </c>
      <c r="C105" s="34" t="s">
        <v>242</v>
      </c>
      <c r="D105" s="48">
        <f>AVERAGE('Human Evaluation (Mark)'!E104 - AVERAGE('Human Evaluation (Mark)'!E$2:E$241, 'Pilot Study (Mark)'!E$2:E$21),'Human Evaluation (Brian)'!E104 - AVERAGE('Human Evaluation (Brian)'!E$2:E$241, , 'Pilot Study (Brian)'!E$2:E$21), 'Human Evaluation (Cynthia)'!E104 - AVERAGE('Human Evaluation (Cynthia)'!E$2:E$241, , 'Pilot Study (Cynthia)'!E$2:E$21))</f>
        <v>0.1456970233</v>
      </c>
      <c r="E105" s="48">
        <f>AVERAGE('Human Evaluation (Mark)'!F104 - AVERAGE('Human Evaluation (Mark)'!F$2:F$241, 'Pilot Study (Mark)'!F$2:F$21),'Human Evaluation (Brian)'!F104 - AVERAGE('Human Evaluation (Brian)'!F$2:F$241, , 'Pilot Study (Brian)'!F$2:F$21), 'Human Evaluation (Cynthia)'!F104 - AVERAGE('Human Evaluation (Cynthia)'!F$2:F$241, , 'Pilot Study (Cynthia)'!F$2:F$21))</f>
        <v>0.05621377346</v>
      </c>
      <c r="F105" s="48">
        <f>AVERAGE('Human Evaluation (Mark)'!G104 - AVERAGE('Human Evaluation (Mark)'!G$2:G$241, 'Pilot Study (Mark)'!G$2:G$21),'Human Evaluation (Brian)'!G104 - AVERAGE('Human Evaluation (Brian)'!G$2:G$241, , 'Pilot Study (Brian)'!G$2:G$21), 'Human Evaluation (Cynthia)'!G104 - AVERAGE('Human Evaluation (Cynthia)'!G$2:G$241, , 'Pilot Study (Cynthia)'!G$2:G$21))</f>
        <v>0.05622850968</v>
      </c>
      <c r="G105" s="48">
        <f>AVERAGE('Human Evaluation (Mark)'!H104 - AVERAGE('Human Evaluation (Mark)'!H$2:H$241, 'Pilot Study (Mark)'!H$2:H$21),'Human Evaluation (Brian)'!H104 - AVERAGE('Human Evaluation (Brian)'!H$2:H$241, , 'Pilot Study (Brian)'!H$2:H$21), 'Human Evaluation (Cynthia)'!H104 - AVERAGE('Human Evaluation (Cynthia)'!H$2:H$241, , 'Pilot Study (Cynthia)'!H$2:H$21))</f>
        <v>0.181515866</v>
      </c>
      <c r="I105" s="34" t="s">
        <v>71</v>
      </c>
      <c r="J105" s="49">
        <f t="shared" ref="J105:M105" si="409">INDEX($D$3:$D$422, MATCH(J$2 &amp; $I105, $A$3:$A$422 &amp; $B$3:$B$422, 0))</f>
        <v>-1.854302977</v>
      </c>
      <c r="K105" s="49">
        <f t="shared" si="409"/>
        <v>0.1456970233</v>
      </c>
      <c r="L105" s="49">
        <f t="shared" si="409"/>
        <v>0.1456970233</v>
      </c>
      <c r="M105" s="49">
        <f t="shared" si="409"/>
        <v>-1.18763631</v>
      </c>
      <c r="O105" s="34" t="s">
        <v>71</v>
      </c>
      <c r="P105" s="49">
        <f t="shared" ref="P105:S105" si="410">INDEX($E$3:$E$422, MATCH(P$2 &amp; $I105, $A$3:$A$422 &amp; $B$3:$B$422, 0))</f>
        <v>0.05621377346</v>
      </c>
      <c r="Q105" s="49">
        <f t="shared" si="410"/>
        <v>0.05621377346</v>
      </c>
      <c r="R105" s="49">
        <f t="shared" si="410"/>
        <v>0.05621377346</v>
      </c>
      <c r="S105" s="49">
        <f t="shared" si="410"/>
        <v>-0.6104528932</v>
      </c>
      <c r="U105" s="34" t="s">
        <v>71</v>
      </c>
      <c r="V105" s="49">
        <f t="shared" ref="V105:Y105" si="411">INDEX($F$3:$F$422, MATCH(V$2 &amp; $I105, $A$3:$A$422 &amp; $B$3:$B$422, 0))</f>
        <v>0.05622850968</v>
      </c>
      <c r="W105" s="49">
        <f t="shared" si="411"/>
        <v>0.05622850968</v>
      </c>
      <c r="X105" s="49">
        <f t="shared" si="411"/>
        <v>0.05622850968</v>
      </c>
      <c r="Y105" s="49">
        <f t="shared" si="411"/>
        <v>0.05622850968</v>
      </c>
      <c r="AA105" s="34" t="s">
        <v>71</v>
      </c>
      <c r="AB105" s="49">
        <f t="shared" ref="AB105:AE105" si="412">INDEX($G$3:$G$422, MATCH(AB$2 &amp; $I105, $A$3:$A$422 &amp; $B$3:$B$422, 0))</f>
        <v>0.181515866</v>
      </c>
      <c r="AC105" s="49">
        <f t="shared" si="412"/>
        <v>0.181515866</v>
      </c>
      <c r="AD105" s="49">
        <f t="shared" si="412"/>
        <v>0.181515866</v>
      </c>
      <c r="AE105" s="49">
        <f t="shared" si="412"/>
        <v>0.181515866</v>
      </c>
    </row>
    <row r="106">
      <c r="A106" s="47" t="s">
        <v>58</v>
      </c>
      <c r="B106" s="34" t="s">
        <v>239</v>
      </c>
      <c r="C106" s="34" t="s">
        <v>243</v>
      </c>
      <c r="D106" s="48">
        <f>AVERAGE('Human Evaluation (Mark)'!E105 - AVERAGE('Human Evaluation (Mark)'!E$2:E$241, 'Pilot Study (Mark)'!E$2:E$21),'Human Evaluation (Brian)'!E105 - AVERAGE('Human Evaluation (Brian)'!E$2:E$241, , 'Pilot Study (Brian)'!E$2:E$21), 'Human Evaluation (Cynthia)'!E105 - AVERAGE('Human Evaluation (Cynthia)'!E$2:E$241, , 'Pilot Study (Cynthia)'!E$2:E$21))</f>
        <v>0.1456970233</v>
      </c>
      <c r="E106" s="48">
        <f>AVERAGE('Human Evaluation (Mark)'!F105 - AVERAGE('Human Evaluation (Mark)'!F$2:F$241, 'Pilot Study (Mark)'!F$2:F$21),'Human Evaluation (Brian)'!F105 - AVERAGE('Human Evaluation (Brian)'!F$2:F$241, , 'Pilot Study (Brian)'!F$2:F$21), 'Human Evaluation (Cynthia)'!F105 - AVERAGE('Human Evaluation (Cynthia)'!F$2:F$241, , 'Pilot Study (Cynthia)'!F$2:F$21))</f>
        <v>0.05621377346</v>
      </c>
      <c r="F106" s="48">
        <f>AVERAGE('Human Evaluation (Mark)'!G105 - AVERAGE('Human Evaluation (Mark)'!G$2:G$241, 'Pilot Study (Mark)'!G$2:G$21),'Human Evaluation (Brian)'!G105 - AVERAGE('Human Evaluation (Brian)'!G$2:G$241, , 'Pilot Study (Brian)'!G$2:G$21), 'Human Evaluation (Cynthia)'!G105 - AVERAGE('Human Evaluation (Cynthia)'!G$2:G$241, , 'Pilot Study (Cynthia)'!G$2:G$21))</f>
        <v>0.05622850968</v>
      </c>
      <c r="G106" s="48">
        <f>AVERAGE('Human Evaluation (Mark)'!H105 - AVERAGE('Human Evaluation (Mark)'!H$2:H$241, 'Pilot Study (Mark)'!H$2:H$21),'Human Evaluation (Brian)'!H105 - AVERAGE('Human Evaluation (Brian)'!H$2:H$241, , 'Pilot Study (Brian)'!H$2:H$21), 'Human Evaluation (Cynthia)'!H105 - AVERAGE('Human Evaluation (Cynthia)'!H$2:H$241, , 'Pilot Study (Cynthia)'!H$2:H$21))</f>
        <v>-0.4851508007</v>
      </c>
      <c r="I106" s="34" t="s">
        <v>77</v>
      </c>
      <c r="J106" s="49">
        <f t="shared" ref="J106:M106" si="413">INDEX($D$3:$D$422, MATCH(J$2 &amp; $I106, $A$3:$A$422 &amp; $B$3:$B$422, 0))</f>
        <v>-1.18763631</v>
      </c>
      <c r="K106" s="49">
        <f t="shared" si="413"/>
        <v>0.1456970233</v>
      </c>
      <c r="L106" s="49">
        <f t="shared" si="413"/>
        <v>0.1456970233</v>
      </c>
      <c r="M106" s="49">
        <f t="shared" si="413"/>
        <v>0.1456970233</v>
      </c>
      <c r="O106" s="34" t="s">
        <v>77</v>
      </c>
      <c r="P106" s="49">
        <f t="shared" ref="P106:S106" si="414">INDEX($E$3:$E$422, MATCH(P$2 &amp; $I106, $A$3:$A$422 &amp; $B$3:$B$422, 0))</f>
        <v>0.05621377346</v>
      </c>
      <c r="Q106" s="49">
        <f t="shared" si="414"/>
        <v>0.05621377346</v>
      </c>
      <c r="R106" s="49">
        <f t="shared" si="414"/>
        <v>0.05621377346</v>
      </c>
      <c r="S106" s="49">
        <f t="shared" si="414"/>
        <v>0.05621377346</v>
      </c>
      <c r="U106" s="34" t="s">
        <v>77</v>
      </c>
      <c r="V106" s="49">
        <f t="shared" ref="V106:Y106" si="415">INDEX($F$3:$F$422, MATCH(V$2 &amp; $I106, $A$3:$A$422 &amp; $B$3:$B$422, 0))</f>
        <v>0.05622850968</v>
      </c>
      <c r="W106" s="49">
        <f t="shared" si="415"/>
        <v>0.05622850968</v>
      </c>
      <c r="X106" s="49">
        <f t="shared" si="415"/>
        <v>0.05622850968</v>
      </c>
      <c r="Y106" s="49">
        <f t="shared" si="415"/>
        <v>0.05622850968</v>
      </c>
      <c r="AA106" s="34" t="s">
        <v>77</v>
      </c>
      <c r="AB106" s="49">
        <f t="shared" ref="AB106:AE106" si="416">INDEX($G$3:$G$422, MATCH(AB$2 &amp; $I106, $A$3:$A$422 &amp; $B$3:$B$422, 0))</f>
        <v>0.181515866</v>
      </c>
      <c r="AC106" s="49">
        <f t="shared" si="416"/>
        <v>0.181515866</v>
      </c>
      <c r="AD106" s="49">
        <f t="shared" si="416"/>
        <v>0.181515866</v>
      </c>
      <c r="AE106" s="49">
        <f t="shared" si="416"/>
        <v>0.181515866</v>
      </c>
    </row>
    <row r="107">
      <c r="A107" s="47" t="s">
        <v>48</v>
      </c>
      <c r="B107" s="34" t="s">
        <v>245</v>
      </c>
      <c r="C107" s="34" t="s">
        <v>246</v>
      </c>
      <c r="D107" s="48">
        <f>AVERAGE('Human Evaluation (Mark)'!E106 - AVERAGE('Human Evaluation (Mark)'!E$2:E$241, 'Pilot Study (Mark)'!E$2:E$21),'Human Evaluation (Brian)'!E106 - AVERAGE('Human Evaluation (Brian)'!E$2:E$241, , 'Pilot Study (Brian)'!E$2:E$21), 'Human Evaluation (Cynthia)'!E106 - AVERAGE('Human Evaluation (Cynthia)'!E$2:E$241, , 'Pilot Study (Cynthia)'!E$2:E$21))</f>
        <v>0.1456970233</v>
      </c>
      <c r="E107" s="48">
        <f>AVERAGE('Human Evaluation (Mark)'!F106 - AVERAGE('Human Evaluation (Mark)'!F$2:F$241, 'Pilot Study (Mark)'!F$2:F$21),'Human Evaluation (Brian)'!F106 - AVERAGE('Human Evaluation (Brian)'!F$2:F$241, , 'Pilot Study (Brian)'!F$2:F$21), 'Human Evaluation (Cynthia)'!F106 - AVERAGE('Human Evaluation (Cynthia)'!F$2:F$241, , 'Pilot Study (Cynthia)'!F$2:F$21))</f>
        <v>0.05621377346</v>
      </c>
      <c r="F107" s="48">
        <f>AVERAGE('Human Evaluation (Mark)'!G106 - AVERAGE('Human Evaluation (Mark)'!G$2:G$241, 'Pilot Study (Mark)'!G$2:G$21),'Human Evaluation (Brian)'!G106 - AVERAGE('Human Evaluation (Brian)'!G$2:G$241, , 'Pilot Study (Brian)'!G$2:G$21), 'Human Evaluation (Cynthia)'!G106 - AVERAGE('Human Evaluation (Cynthia)'!G$2:G$241, , 'Pilot Study (Cynthia)'!G$2:G$21))</f>
        <v>0.05622850968</v>
      </c>
      <c r="G107" s="48">
        <f>AVERAGE('Human Evaluation (Mark)'!H106 - AVERAGE('Human Evaluation (Mark)'!H$2:H$241, 'Pilot Study (Mark)'!H$2:H$21),'Human Evaluation (Brian)'!H106 - AVERAGE('Human Evaluation (Brian)'!H$2:H$241, , 'Pilot Study (Brian)'!H$2:H$21), 'Human Evaluation (Cynthia)'!H106 - AVERAGE('Human Evaluation (Cynthia)'!H$2:H$241, , 'Pilot Study (Cynthia)'!H$2:H$21))</f>
        <v>0.181515866</v>
      </c>
      <c r="I107" s="34" t="s">
        <v>81</v>
      </c>
      <c r="J107" s="49">
        <f t="shared" ref="J107:M107" si="417">INDEX($D$3:$D$422, MATCH(J$2 &amp; $I107, $A$3:$A$422 &amp; $B$3:$B$422, 0))</f>
        <v>-1.18763631</v>
      </c>
      <c r="K107" s="49">
        <f t="shared" si="417"/>
        <v>-0.1876363101</v>
      </c>
      <c r="L107" s="49">
        <f t="shared" si="417"/>
        <v>0.1456970233</v>
      </c>
      <c r="M107" s="49">
        <f t="shared" si="417"/>
        <v>0.1456970233</v>
      </c>
      <c r="O107" s="34" t="s">
        <v>81</v>
      </c>
      <c r="P107" s="49">
        <f t="shared" ref="P107:S107" si="418">INDEX($E$3:$E$422, MATCH(P$2 &amp; $I107, $A$3:$A$422 &amp; $B$3:$B$422, 0))</f>
        <v>0.05621377346</v>
      </c>
      <c r="Q107" s="49">
        <f t="shared" si="418"/>
        <v>0.05621377346</v>
      </c>
      <c r="R107" s="49">
        <f t="shared" si="418"/>
        <v>0.05621377346</v>
      </c>
      <c r="S107" s="49">
        <f t="shared" si="418"/>
        <v>0.05621377346</v>
      </c>
      <c r="U107" s="34" t="s">
        <v>81</v>
      </c>
      <c r="V107" s="49">
        <f t="shared" ref="V107:Y107" si="419">INDEX($F$3:$F$422, MATCH(V$2 &amp; $I107, $A$3:$A$422 &amp; $B$3:$B$422, 0))</f>
        <v>0.05622850968</v>
      </c>
      <c r="W107" s="49">
        <f t="shared" si="419"/>
        <v>0.05622850968</v>
      </c>
      <c r="X107" s="49">
        <f t="shared" si="419"/>
        <v>0.05622850968</v>
      </c>
      <c r="Y107" s="49">
        <f t="shared" si="419"/>
        <v>0.05622850968</v>
      </c>
      <c r="AA107" s="34" t="s">
        <v>81</v>
      </c>
      <c r="AB107" s="49">
        <f t="shared" ref="AB107:AE107" si="420">INDEX($G$3:$G$422, MATCH(AB$2 &amp; $I107, $A$3:$A$422 &amp; $B$3:$B$422, 0))</f>
        <v>0.181515866</v>
      </c>
      <c r="AC107" s="49">
        <f t="shared" si="420"/>
        <v>0.181515866</v>
      </c>
      <c r="AD107" s="49">
        <f t="shared" si="420"/>
        <v>0.181515866</v>
      </c>
      <c r="AE107" s="49">
        <f t="shared" si="420"/>
        <v>0.181515866</v>
      </c>
    </row>
    <row r="108">
      <c r="A108" s="47" t="s">
        <v>52</v>
      </c>
      <c r="B108" s="34" t="s">
        <v>245</v>
      </c>
      <c r="C108" s="34" t="s">
        <v>247</v>
      </c>
      <c r="D108" s="48">
        <f>AVERAGE('Human Evaluation (Mark)'!E107 - AVERAGE('Human Evaluation (Mark)'!E$2:E$241, 'Pilot Study (Mark)'!E$2:E$21),'Human Evaluation (Brian)'!E107 - AVERAGE('Human Evaluation (Brian)'!E$2:E$241, , 'Pilot Study (Brian)'!E$2:E$21), 'Human Evaluation (Cynthia)'!E107 - AVERAGE('Human Evaluation (Cynthia)'!E$2:E$241, , 'Pilot Study (Cynthia)'!E$2:E$21))</f>
        <v>0.1456970233</v>
      </c>
      <c r="E108" s="48">
        <f>AVERAGE('Human Evaluation (Mark)'!F107 - AVERAGE('Human Evaluation (Mark)'!F$2:F$241, 'Pilot Study (Mark)'!F$2:F$21),'Human Evaluation (Brian)'!F107 - AVERAGE('Human Evaluation (Brian)'!F$2:F$241, , 'Pilot Study (Brian)'!F$2:F$21), 'Human Evaluation (Cynthia)'!F107 - AVERAGE('Human Evaluation (Cynthia)'!F$2:F$241, , 'Pilot Study (Cynthia)'!F$2:F$21))</f>
        <v>0.05621377346</v>
      </c>
      <c r="F108" s="48">
        <f>AVERAGE('Human Evaluation (Mark)'!G107 - AVERAGE('Human Evaluation (Mark)'!G$2:G$241, 'Pilot Study (Mark)'!G$2:G$21),'Human Evaluation (Brian)'!G107 - AVERAGE('Human Evaluation (Brian)'!G$2:G$241, , 'Pilot Study (Brian)'!G$2:G$21), 'Human Evaluation (Cynthia)'!G107 - AVERAGE('Human Evaluation (Cynthia)'!G$2:G$241, , 'Pilot Study (Cynthia)'!G$2:G$21))</f>
        <v>0.05622850968</v>
      </c>
      <c r="G108" s="48">
        <f>AVERAGE('Human Evaluation (Mark)'!H107 - AVERAGE('Human Evaluation (Mark)'!H$2:H$241, 'Pilot Study (Mark)'!H$2:H$21),'Human Evaluation (Brian)'!H107 - AVERAGE('Human Evaluation (Brian)'!H$2:H$241, , 'Pilot Study (Brian)'!H$2:H$21), 'Human Evaluation (Cynthia)'!H107 - AVERAGE('Human Evaluation (Cynthia)'!H$2:H$241, , 'Pilot Study (Cynthia)'!H$2:H$21))</f>
        <v>0.181515866</v>
      </c>
    </row>
    <row r="109">
      <c r="A109" s="47" t="s">
        <v>54</v>
      </c>
      <c r="B109" s="34" t="s">
        <v>245</v>
      </c>
      <c r="C109" s="34" t="s">
        <v>248</v>
      </c>
      <c r="D109" s="48">
        <f>AVERAGE('Human Evaluation (Mark)'!E108 - AVERAGE('Human Evaluation (Mark)'!E$2:E$241, 'Pilot Study (Mark)'!E$2:E$21),'Human Evaluation (Brian)'!E108 - AVERAGE('Human Evaluation (Brian)'!E$2:E$241, , 'Pilot Study (Brian)'!E$2:E$21), 'Human Evaluation (Cynthia)'!E108 - AVERAGE('Human Evaluation (Cynthia)'!E$2:E$241, , 'Pilot Study (Cynthia)'!E$2:E$21))</f>
        <v>0.1456970233</v>
      </c>
      <c r="E109" s="48">
        <f>AVERAGE('Human Evaluation (Mark)'!F108 - AVERAGE('Human Evaluation (Mark)'!F$2:F$241, 'Pilot Study (Mark)'!F$2:F$21),'Human Evaluation (Brian)'!F108 - AVERAGE('Human Evaluation (Brian)'!F$2:F$241, , 'Pilot Study (Brian)'!F$2:F$21), 'Human Evaluation (Cynthia)'!F108 - AVERAGE('Human Evaluation (Cynthia)'!F$2:F$241, , 'Pilot Study (Cynthia)'!F$2:F$21))</f>
        <v>0.05621377346</v>
      </c>
      <c r="F109" s="48">
        <f>AVERAGE('Human Evaluation (Mark)'!G108 - AVERAGE('Human Evaluation (Mark)'!G$2:G$241, 'Pilot Study (Mark)'!G$2:G$21),'Human Evaluation (Brian)'!G108 - AVERAGE('Human Evaluation (Brian)'!G$2:G$241, , 'Pilot Study (Brian)'!G$2:G$21), 'Human Evaluation (Cynthia)'!G108 - AVERAGE('Human Evaluation (Cynthia)'!G$2:G$241, , 'Pilot Study (Cynthia)'!G$2:G$21))</f>
        <v>0.05622850968</v>
      </c>
      <c r="G109" s="48">
        <f>AVERAGE('Human Evaluation (Mark)'!H108 - AVERAGE('Human Evaluation (Mark)'!H$2:H$241, 'Pilot Study (Mark)'!H$2:H$21),'Human Evaluation (Brian)'!H108 - AVERAGE('Human Evaluation (Brian)'!H$2:H$241, , 'Pilot Study (Brian)'!H$2:H$21), 'Human Evaluation (Cynthia)'!H108 - AVERAGE('Human Evaluation (Cynthia)'!H$2:H$241, , 'Pilot Study (Cynthia)'!H$2:H$21))</f>
        <v>0.181515866</v>
      </c>
    </row>
    <row r="110">
      <c r="A110" s="47" t="s">
        <v>58</v>
      </c>
      <c r="B110" s="34" t="s">
        <v>245</v>
      </c>
      <c r="C110" s="34" t="s">
        <v>249</v>
      </c>
      <c r="D110" s="48">
        <f>AVERAGE('Human Evaluation (Mark)'!E109 - AVERAGE('Human Evaluation (Mark)'!E$2:E$241, 'Pilot Study (Mark)'!E$2:E$21),'Human Evaluation (Brian)'!E109 - AVERAGE('Human Evaluation (Brian)'!E$2:E$241, , 'Pilot Study (Brian)'!E$2:E$21), 'Human Evaluation (Cynthia)'!E109 - AVERAGE('Human Evaluation (Cynthia)'!E$2:E$241, , 'Pilot Study (Cynthia)'!E$2:E$21))</f>
        <v>0.1456970233</v>
      </c>
      <c r="E110" s="48">
        <f>AVERAGE('Human Evaluation (Mark)'!F109 - AVERAGE('Human Evaluation (Mark)'!F$2:F$241, 'Pilot Study (Mark)'!F$2:F$21),'Human Evaluation (Brian)'!F109 - AVERAGE('Human Evaluation (Brian)'!F$2:F$241, , 'Pilot Study (Brian)'!F$2:F$21), 'Human Evaluation (Cynthia)'!F109 - AVERAGE('Human Evaluation (Cynthia)'!F$2:F$241, , 'Pilot Study (Cynthia)'!F$2:F$21))</f>
        <v>0.05621377346</v>
      </c>
      <c r="F110" s="48">
        <f>AVERAGE('Human Evaluation (Mark)'!G109 - AVERAGE('Human Evaluation (Mark)'!G$2:G$241, 'Pilot Study (Mark)'!G$2:G$21),'Human Evaluation (Brian)'!G109 - AVERAGE('Human Evaluation (Brian)'!G$2:G$241, , 'Pilot Study (Brian)'!G$2:G$21), 'Human Evaluation (Cynthia)'!G109 - AVERAGE('Human Evaluation (Cynthia)'!G$2:G$241, , 'Pilot Study (Cynthia)'!G$2:G$21))</f>
        <v>0.05622850968</v>
      </c>
      <c r="G110" s="48">
        <f>AVERAGE('Human Evaluation (Mark)'!H109 - AVERAGE('Human Evaluation (Mark)'!H$2:H$241, 'Pilot Study (Mark)'!H$2:H$21),'Human Evaluation (Brian)'!H109 - AVERAGE('Human Evaluation (Brian)'!H$2:H$241, , 'Pilot Study (Brian)'!H$2:H$21), 'Human Evaluation (Cynthia)'!H109 - AVERAGE('Human Evaluation (Cynthia)'!H$2:H$241, , 'Pilot Study (Cynthia)'!H$2:H$21))</f>
        <v>-0.818484134</v>
      </c>
    </row>
    <row r="111">
      <c r="A111" s="47" t="s">
        <v>48</v>
      </c>
      <c r="B111" s="34" t="s">
        <v>250</v>
      </c>
      <c r="C111" s="34" t="s">
        <v>251</v>
      </c>
      <c r="D111" s="48">
        <f>AVERAGE('Human Evaluation (Mark)'!E110 - AVERAGE('Human Evaluation (Mark)'!E$2:E$241, 'Pilot Study (Mark)'!E$2:E$21),'Human Evaluation (Brian)'!E110 - AVERAGE('Human Evaluation (Brian)'!E$2:E$241, , 'Pilot Study (Brian)'!E$2:E$21), 'Human Evaluation (Cynthia)'!E110 - AVERAGE('Human Evaluation (Cynthia)'!E$2:E$241, , 'Pilot Study (Cynthia)'!E$2:E$21))</f>
        <v>-0.1876363101</v>
      </c>
      <c r="E111" s="48">
        <f>AVERAGE('Human Evaluation (Mark)'!F110 - AVERAGE('Human Evaluation (Mark)'!F$2:F$241, 'Pilot Study (Mark)'!F$2:F$21),'Human Evaluation (Brian)'!F110 - AVERAGE('Human Evaluation (Brian)'!F$2:F$241, , 'Pilot Study (Brian)'!F$2:F$21), 'Human Evaluation (Cynthia)'!F110 - AVERAGE('Human Evaluation (Cynthia)'!F$2:F$241, , 'Pilot Study (Cynthia)'!F$2:F$21))</f>
        <v>-0.2771195599</v>
      </c>
      <c r="F111" s="48">
        <f>AVERAGE('Human Evaluation (Mark)'!G110 - AVERAGE('Human Evaluation (Mark)'!G$2:G$241, 'Pilot Study (Mark)'!G$2:G$21),'Human Evaluation (Brian)'!G110 - AVERAGE('Human Evaluation (Brian)'!G$2:G$241, , 'Pilot Study (Brian)'!G$2:G$21), 'Human Evaluation (Cynthia)'!G110 - AVERAGE('Human Evaluation (Cynthia)'!G$2:G$241, , 'Pilot Study (Cynthia)'!G$2:G$21))</f>
        <v>0.05622850968</v>
      </c>
      <c r="G111" s="48">
        <f>AVERAGE('Human Evaluation (Mark)'!H110 - AVERAGE('Human Evaluation (Mark)'!H$2:H$241, 'Pilot Study (Mark)'!H$2:H$21),'Human Evaluation (Brian)'!H110 - AVERAGE('Human Evaluation (Brian)'!H$2:H$241, , 'Pilot Study (Brian)'!H$2:H$21), 'Human Evaluation (Cynthia)'!H110 - AVERAGE('Human Evaluation (Cynthia)'!H$2:H$241, , 'Pilot Study (Cynthia)'!H$2:H$21))</f>
        <v>0.181515866</v>
      </c>
    </row>
    <row r="112">
      <c r="A112" s="47" t="s">
        <v>52</v>
      </c>
      <c r="B112" s="34" t="s">
        <v>250</v>
      </c>
      <c r="C112" s="34" t="s">
        <v>252</v>
      </c>
      <c r="D112" s="48">
        <f>AVERAGE('Human Evaluation (Mark)'!E111 - AVERAGE('Human Evaluation (Mark)'!E$2:E$241, 'Pilot Study (Mark)'!E$2:E$21),'Human Evaluation (Brian)'!E111 - AVERAGE('Human Evaluation (Brian)'!E$2:E$241, , 'Pilot Study (Brian)'!E$2:E$21), 'Human Evaluation (Cynthia)'!E111 - AVERAGE('Human Evaluation (Cynthia)'!E$2:E$241, , 'Pilot Study (Cynthia)'!E$2:E$21))</f>
        <v>0.1456970233</v>
      </c>
      <c r="E112" s="48">
        <f>AVERAGE('Human Evaluation (Mark)'!F111 - AVERAGE('Human Evaluation (Mark)'!F$2:F$241, 'Pilot Study (Mark)'!F$2:F$21),'Human Evaluation (Brian)'!F111 - AVERAGE('Human Evaluation (Brian)'!F$2:F$241, , 'Pilot Study (Brian)'!F$2:F$21), 'Human Evaluation (Cynthia)'!F111 - AVERAGE('Human Evaluation (Cynthia)'!F$2:F$241, , 'Pilot Study (Cynthia)'!F$2:F$21))</f>
        <v>0.05621377346</v>
      </c>
      <c r="F112" s="48">
        <f>AVERAGE('Human Evaluation (Mark)'!G111 - AVERAGE('Human Evaluation (Mark)'!G$2:G$241, 'Pilot Study (Mark)'!G$2:G$21),'Human Evaluation (Brian)'!G111 - AVERAGE('Human Evaluation (Brian)'!G$2:G$241, , 'Pilot Study (Brian)'!G$2:G$21), 'Human Evaluation (Cynthia)'!G111 - AVERAGE('Human Evaluation (Cynthia)'!G$2:G$241, , 'Pilot Study (Cynthia)'!G$2:G$21))</f>
        <v>0.05622850968</v>
      </c>
      <c r="G112" s="48">
        <f>AVERAGE('Human Evaluation (Mark)'!H111 - AVERAGE('Human Evaluation (Mark)'!H$2:H$241, 'Pilot Study (Mark)'!H$2:H$21),'Human Evaluation (Brian)'!H111 - AVERAGE('Human Evaluation (Brian)'!H$2:H$241, , 'Pilot Study (Brian)'!H$2:H$21), 'Human Evaluation (Cynthia)'!H111 - AVERAGE('Human Evaluation (Cynthia)'!H$2:H$241, , 'Pilot Study (Cynthia)'!H$2:H$21))</f>
        <v>0.181515866</v>
      </c>
    </row>
    <row r="113">
      <c r="A113" s="47" t="s">
        <v>54</v>
      </c>
      <c r="B113" s="34" t="s">
        <v>250</v>
      </c>
      <c r="C113" s="34" t="s">
        <v>253</v>
      </c>
      <c r="D113" s="48">
        <f>AVERAGE('Human Evaluation (Mark)'!E112 - AVERAGE('Human Evaluation (Mark)'!E$2:E$241, 'Pilot Study (Mark)'!E$2:E$21),'Human Evaluation (Brian)'!E112 - AVERAGE('Human Evaluation (Brian)'!E$2:E$241, , 'Pilot Study (Brian)'!E$2:E$21), 'Human Evaluation (Cynthia)'!E112 - AVERAGE('Human Evaluation (Cynthia)'!E$2:E$241, , 'Pilot Study (Cynthia)'!E$2:E$21))</f>
        <v>0.1456970233</v>
      </c>
      <c r="E113" s="48">
        <f>AVERAGE('Human Evaluation (Mark)'!F112 - AVERAGE('Human Evaluation (Mark)'!F$2:F$241, 'Pilot Study (Mark)'!F$2:F$21),'Human Evaluation (Brian)'!F112 - AVERAGE('Human Evaluation (Brian)'!F$2:F$241, , 'Pilot Study (Brian)'!F$2:F$21), 'Human Evaluation (Cynthia)'!F112 - AVERAGE('Human Evaluation (Cynthia)'!F$2:F$241, , 'Pilot Study (Cynthia)'!F$2:F$21))</f>
        <v>0.05621377346</v>
      </c>
      <c r="F113" s="48">
        <f>AVERAGE('Human Evaluation (Mark)'!G112 - AVERAGE('Human Evaluation (Mark)'!G$2:G$241, 'Pilot Study (Mark)'!G$2:G$21),'Human Evaluation (Brian)'!G112 - AVERAGE('Human Evaluation (Brian)'!G$2:G$241, , 'Pilot Study (Brian)'!G$2:G$21), 'Human Evaluation (Cynthia)'!G112 - AVERAGE('Human Evaluation (Cynthia)'!G$2:G$241, , 'Pilot Study (Cynthia)'!G$2:G$21))</f>
        <v>0.05622850968</v>
      </c>
      <c r="G113" s="48">
        <f>AVERAGE('Human Evaluation (Mark)'!H112 - AVERAGE('Human Evaluation (Mark)'!H$2:H$241, 'Pilot Study (Mark)'!H$2:H$21),'Human Evaluation (Brian)'!H112 - AVERAGE('Human Evaluation (Brian)'!H$2:H$241, , 'Pilot Study (Brian)'!H$2:H$21), 'Human Evaluation (Cynthia)'!H112 - AVERAGE('Human Evaluation (Cynthia)'!H$2:H$241, , 'Pilot Study (Cynthia)'!H$2:H$21))</f>
        <v>0.181515866</v>
      </c>
    </row>
    <row r="114">
      <c r="A114" s="47" t="s">
        <v>58</v>
      </c>
      <c r="B114" s="34" t="s">
        <v>250</v>
      </c>
      <c r="C114" s="34" t="s">
        <v>254</v>
      </c>
      <c r="D114" s="48">
        <f>AVERAGE('Human Evaluation (Mark)'!E113 - AVERAGE('Human Evaluation (Mark)'!E$2:E$241, 'Pilot Study (Mark)'!E$2:E$21),'Human Evaluation (Brian)'!E113 - AVERAGE('Human Evaluation (Brian)'!E$2:E$241, , 'Pilot Study (Brian)'!E$2:E$21), 'Human Evaluation (Cynthia)'!E113 - AVERAGE('Human Evaluation (Cynthia)'!E$2:E$241, , 'Pilot Study (Cynthia)'!E$2:E$21))</f>
        <v>0.1456970233</v>
      </c>
      <c r="E114" s="48">
        <f>AVERAGE('Human Evaluation (Mark)'!F113 - AVERAGE('Human Evaluation (Mark)'!F$2:F$241, 'Pilot Study (Mark)'!F$2:F$21),'Human Evaluation (Brian)'!F113 - AVERAGE('Human Evaluation (Brian)'!F$2:F$241, , 'Pilot Study (Brian)'!F$2:F$21), 'Human Evaluation (Cynthia)'!F113 - AVERAGE('Human Evaluation (Cynthia)'!F$2:F$241, , 'Pilot Study (Cynthia)'!F$2:F$21))</f>
        <v>0.05621377346</v>
      </c>
      <c r="F114" s="48">
        <f>AVERAGE('Human Evaluation (Mark)'!G113 - AVERAGE('Human Evaluation (Mark)'!G$2:G$241, 'Pilot Study (Mark)'!G$2:G$21),'Human Evaluation (Brian)'!G113 - AVERAGE('Human Evaluation (Brian)'!G$2:G$241, , 'Pilot Study (Brian)'!G$2:G$21), 'Human Evaluation (Cynthia)'!G113 - AVERAGE('Human Evaluation (Cynthia)'!G$2:G$241, , 'Pilot Study (Cynthia)'!G$2:G$21))</f>
        <v>0.05622850968</v>
      </c>
      <c r="G114" s="48">
        <f>AVERAGE('Human Evaluation (Mark)'!H113 - AVERAGE('Human Evaluation (Mark)'!H$2:H$241, 'Pilot Study (Mark)'!H$2:H$21),'Human Evaluation (Brian)'!H113 - AVERAGE('Human Evaluation (Brian)'!H$2:H$241, , 'Pilot Study (Brian)'!H$2:H$21), 'Human Evaluation (Cynthia)'!H113 - AVERAGE('Human Evaluation (Cynthia)'!H$2:H$241, , 'Pilot Study (Cynthia)'!H$2:H$21))</f>
        <v>0.181515866</v>
      </c>
    </row>
    <row r="115">
      <c r="A115" s="47" t="s">
        <v>48</v>
      </c>
      <c r="B115" s="34" t="s">
        <v>255</v>
      </c>
      <c r="C115" s="34" t="s">
        <v>256</v>
      </c>
      <c r="D115" s="48">
        <f>AVERAGE('Human Evaluation (Mark)'!E114 - AVERAGE('Human Evaluation (Mark)'!E$2:E$241, 'Pilot Study (Mark)'!E$2:E$21),'Human Evaluation (Brian)'!E114 - AVERAGE('Human Evaluation (Brian)'!E$2:E$241, , 'Pilot Study (Brian)'!E$2:E$21), 'Human Evaluation (Cynthia)'!E114 - AVERAGE('Human Evaluation (Cynthia)'!E$2:E$241, , 'Pilot Study (Cynthia)'!E$2:E$21))</f>
        <v>-0.1876363101</v>
      </c>
      <c r="E115" s="48">
        <f>AVERAGE('Human Evaluation (Mark)'!F114 - AVERAGE('Human Evaluation (Mark)'!F$2:F$241, 'Pilot Study (Mark)'!F$2:F$21),'Human Evaluation (Brian)'!F114 - AVERAGE('Human Evaluation (Brian)'!F$2:F$241, , 'Pilot Study (Brian)'!F$2:F$21), 'Human Evaluation (Cynthia)'!F114 - AVERAGE('Human Evaluation (Cynthia)'!F$2:F$241, , 'Pilot Study (Cynthia)'!F$2:F$21))</f>
        <v>0.05621377346</v>
      </c>
      <c r="F115" s="48">
        <f>AVERAGE('Human Evaluation (Mark)'!G114 - AVERAGE('Human Evaluation (Mark)'!G$2:G$241, 'Pilot Study (Mark)'!G$2:G$21),'Human Evaluation (Brian)'!G114 - AVERAGE('Human Evaluation (Brian)'!G$2:G$241, , 'Pilot Study (Brian)'!G$2:G$21), 'Human Evaluation (Cynthia)'!G114 - AVERAGE('Human Evaluation (Cynthia)'!G$2:G$241, , 'Pilot Study (Cynthia)'!G$2:G$21))</f>
        <v>0.05622850968</v>
      </c>
      <c r="G115" s="48">
        <f>AVERAGE('Human Evaluation (Mark)'!H114 - AVERAGE('Human Evaluation (Mark)'!H$2:H$241, 'Pilot Study (Mark)'!H$2:H$21),'Human Evaluation (Brian)'!H114 - AVERAGE('Human Evaluation (Brian)'!H$2:H$241, , 'Pilot Study (Brian)'!H$2:H$21), 'Human Evaluation (Cynthia)'!H114 - AVERAGE('Human Evaluation (Cynthia)'!H$2:H$241, , 'Pilot Study (Cynthia)'!H$2:H$21))</f>
        <v>0.181515866</v>
      </c>
    </row>
    <row r="116">
      <c r="A116" s="47" t="s">
        <v>52</v>
      </c>
      <c r="B116" s="34" t="s">
        <v>255</v>
      </c>
      <c r="C116" s="34" t="s">
        <v>257</v>
      </c>
      <c r="D116" s="48">
        <f>AVERAGE('Human Evaluation (Mark)'!E115 - AVERAGE('Human Evaluation (Mark)'!E$2:E$241, 'Pilot Study (Mark)'!E$2:E$21),'Human Evaluation (Brian)'!E115 - AVERAGE('Human Evaluation (Brian)'!E$2:E$241, , 'Pilot Study (Brian)'!E$2:E$21), 'Human Evaluation (Cynthia)'!E115 - AVERAGE('Human Evaluation (Cynthia)'!E$2:E$241, , 'Pilot Study (Cynthia)'!E$2:E$21))</f>
        <v>0.1456970233</v>
      </c>
      <c r="E116" s="48">
        <f>AVERAGE('Human Evaluation (Mark)'!F115 - AVERAGE('Human Evaluation (Mark)'!F$2:F$241, 'Pilot Study (Mark)'!F$2:F$21),'Human Evaluation (Brian)'!F115 - AVERAGE('Human Evaluation (Brian)'!F$2:F$241, , 'Pilot Study (Brian)'!F$2:F$21), 'Human Evaluation (Cynthia)'!F115 - AVERAGE('Human Evaluation (Cynthia)'!F$2:F$241, , 'Pilot Study (Cynthia)'!F$2:F$21))</f>
        <v>0.05621377346</v>
      </c>
      <c r="F116" s="48">
        <f>AVERAGE('Human Evaluation (Mark)'!G115 - AVERAGE('Human Evaluation (Mark)'!G$2:G$241, 'Pilot Study (Mark)'!G$2:G$21),'Human Evaluation (Brian)'!G115 - AVERAGE('Human Evaluation (Brian)'!G$2:G$241, , 'Pilot Study (Brian)'!G$2:G$21), 'Human Evaluation (Cynthia)'!G115 - AVERAGE('Human Evaluation (Cynthia)'!G$2:G$241, , 'Pilot Study (Cynthia)'!G$2:G$21))</f>
        <v>0.05622850968</v>
      </c>
      <c r="G116" s="48">
        <f>AVERAGE('Human Evaluation (Mark)'!H115 - AVERAGE('Human Evaluation (Mark)'!H$2:H$241, 'Pilot Study (Mark)'!H$2:H$21),'Human Evaluation (Brian)'!H115 - AVERAGE('Human Evaluation (Brian)'!H$2:H$241, , 'Pilot Study (Brian)'!H$2:H$21), 'Human Evaluation (Cynthia)'!H115 - AVERAGE('Human Evaluation (Cynthia)'!H$2:H$241, , 'Pilot Study (Cynthia)'!H$2:H$21))</f>
        <v>0.181515866</v>
      </c>
    </row>
    <row r="117">
      <c r="A117" s="47" t="s">
        <v>54</v>
      </c>
      <c r="B117" s="34" t="s">
        <v>255</v>
      </c>
      <c r="C117" s="34" t="s">
        <v>258</v>
      </c>
      <c r="D117" s="48">
        <f>AVERAGE('Human Evaluation (Mark)'!E116 - AVERAGE('Human Evaluation (Mark)'!E$2:E$241, 'Pilot Study (Mark)'!E$2:E$21),'Human Evaluation (Brian)'!E116 - AVERAGE('Human Evaluation (Brian)'!E$2:E$241, , 'Pilot Study (Brian)'!E$2:E$21), 'Human Evaluation (Cynthia)'!E116 - AVERAGE('Human Evaluation (Cynthia)'!E$2:E$241, , 'Pilot Study (Cynthia)'!E$2:E$21))</f>
        <v>0.1456970233</v>
      </c>
      <c r="E117" s="48">
        <f>AVERAGE('Human Evaluation (Mark)'!F116 - AVERAGE('Human Evaluation (Mark)'!F$2:F$241, 'Pilot Study (Mark)'!F$2:F$21),'Human Evaluation (Brian)'!F116 - AVERAGE('Human Evaluation (Brian)'!F$2:F$241, , 'Pilot Study (Brian)'!F$2:F$21), 'Human Evaluation (Cynthia)'!F116 - AVERAGE('Human Evaluation (Cynthia)'!F$2:F$241, , 'Pilot Study (Cynthia)'!F$2:F$21))</f>
        <v>0.05621377346</v>
      </c>
      <c r="F117" s="48">
        <f>AVERAGE('Human Evaluation (Mark)'!G116 - AVERAGE('Human Evaluation (Mark)'!G$2:G$241, 'Pilot Study (Mark)'!G$2:G$21),'Human Evaluation (Brian)'!G116 - AVERAGE('Human Evaluation (Brian)'!G$2:G$241, , 'Pilot Study (Brian)'!G$2:G$21), 'Human Evaluation (Cynthia)'!G116 - AVERAGE('Human Evaluation (Cynthia)'!G$2:G$241, , 'Pilot Study (Cynthia)'!G$2:G$21))</f>
        <v>0.05622850968</v>
      </c>
      <c r="G117" s="48">
        <f>AVERAGE('Human Evaluation (Mark)'!H116 - AVERAGE('Human Evaluation (Mark)'!H$2:H$241, 'Pilot Study (Mark)'!H$2:H$21),'Human Evaluation (Brian)'!H116 - AVERAGE('Human Evaluation (Brian)'!H$2:H$241, , 'Pilot Study (Brian)'!H$2:H$21), 'Human Evaluation (Cynthia)'!H116 - AVERAGE('Human Evaluation (Cynthia)'!H$2:H$241, , 'Pilot Study (Cynthia)'!H$2:H$21))</f>
        <v>0.181515866</v>
      </c>
    </row>
    <row r="118">
      <c r="A118" s="47" t="s">
        <v>58</v>
      </c>
      <c r="B118" s="34" t="s">
        <v>255</v>
      </c>
      <c r="C118" s="34" t="s">
        <v>259</v>
      </c>
      <c r="D118" s="48">
        <f>AVERAGE('Human Evaluation (Mark)'!E117 - AVERAGE('Human Evaluation (Mark)'!E$2:E$241, 'Pilot Study (Mark)'!E$2:E$21),'Human Evaluation (Brian)'!E117 - AVERAGE('Human Evaluation (Brian)'!E$2:E$241, , 'Pilot Study (Brian)'!E$2:E$21), 'Human Evaluation (Cynthia)'!E117 - AVERAGE('Human Evaluation (Cynthia)'!E$2:E$241, , 'Pilot Study (Cynthia)'!E$2:E$21))</f>
        <v>0.1456970233</v>
      </c>
      <c r="E118" s="48">
        <f>AVERAGE('Human Evaluation (Mark)'!F117 - AVERAGE('Human Evaluation (Mark)'!F$2:F$241, 'Pilot Study (Mark)'!F$2:F$21),'Human Evaluation (Brian)'!F117 - AVERAGE('Human Evaluation (Brian)'!F$2:F$241, , 'Pilot Study (Brian)'!F$2:F$21), 'Human Evaluation (Cynthia)'!F117 - AVERAGE('Human Evaluation (Cynthia)'!F$2:F$241, , 'Pilot Study (Cynthia)'!F$2:F$21))</f>
        <v>0.05621377346</v>
      </c>
      <c r="F118" s="48">
        <f>AVERAGE('Human Evaluation (Mark)'!G117 - AVERAGE('Human Evaluation (Mark)'!G$2:G$241, 'Pilot Study (Mark)'!G$2:G$21),'Human Evaluation (Brian)'!G117 - AVERAGE('Human Evaluation (Brian)'!G$2:G$241, , 'Pilot Study (Brian)'!G$2:G$21), 'Human Evaluation (Cynthia)'!G117 - AVERAGE('Human Evaluation (Cynthia)'!G$2:G$241, , 'Pilot Study (Cynthia)'!G$2:G$21))</f>
        <v>0.05622850968</v>
      </c>
      <c r="G118" s="48">
        <f>AVERAGE('Human Evaluation (Mark)'!H117 - AVERAGE('Human Evaluation (Mark)'!H$2:H$241, 'Pilot Study (Mark)'!H$2:H$21),'Human Evaluation (Brian)'!H117 - AVERAGE('Human Evaluation (Brian)'!H$2:H$241, , 'Pilot Study (Brian)'!H$2:H$21), 'Human Evaluation (Cynthia)'!H117 - AVERAGE('Human Evaluation (Cynthia)'!H$2:H$241, , 'Pilot Study (Cynthia)'!H$2:H$21))</f>
        <v>0.181515866</v>
      </c>
    </row>
    <row r="119">
      <c r="A119" s="47" t="s">
        <v>48</v>
      </c>
      <c r="B119" s="34" t="s">
        <v>260</v>
      </c>
      <c r="C119" s="34" t="s">
        <v>261</v>
      </c>
      <c r="D119" s="48">
        <f>AVERAGE('Human Evaluation (Mark)'!E118 - AVERAGE('Human Evaluation (Mark)'!E$2:E$241, 'Pilot Study (Mark)'!E$2:E$21),'Human Evaluation (Brian)'!E118 - AVERAGE('Human Evaluation (Brian)'!E$2:E$241, , 'Pilot Study (Brian)'!E$2:E$21), 'Human Evaluation (Cynthia)'!E118 - AVERAGE('Human Evaluation (Cynthia)'!E$2:E$241, , 'Pilot Study (Cynthia)'!E$2:E$21))</f>
        <v>0.1456970233</v>
      </c>
      <c r="E119" s="48">
        <f>AVERAGE('Human Evaluation (Mark)'!F118 - AVERAGE('Human Evaluation (Mark)'!F$2:F$241, 'Pilot Study (Mark)'!F$2:F$21),'Human Evaluation (Brian)'!F118 - AVERAGE('Human Evaluation (Brian)'!F$2:F$241, , 'Pilot Study (Brian)'!F$2:F$21), 'Human Evaluation (Cynthia)'!F118 - AVERAGE('Human Evaluation (Cynthia)'!F$2:F$241, , 'Pilot Study (Cynthia)'!F$2:F$21))</f>
        <v>0.05621377346</v>
      </c>
      <c r="F119" s="48">
        <f>AVERAGE('Human Evaluation (Mark)'!G118 - AVERAGE('Human Evaluation (Mark)'!G$2:G$241, 'Pilot Study (Mark)'!G$2:G$21),'Human Evaluation (Brian)'!G118 - AVERAGE('Human Evaluation (Brian)'!G$2:G$241, , 'Pilot Study (Brian)'!G$2:G$21), 'Human Evaluation (Cynthia)'!G118 - AVERAGE('Human Evaluation (Cynthia)'!G$2:G$241, , 'Pilot Study (Cynthia)'!G$2:G$21))</f>
        <v>-0.9437714903</v>
      </c>
      <c r="G119" s="48">
        <f>AVERAGE('Human Evaluation (Mark)'!H118 - AVERAGE('Human Evaluation (Mark)'!H$2:H$241, 'Pilot Study (Mark)'!H$2:H$21),'Human Evaluation (Brian)'!H118 - AVERAGE('Human Evaluation (Brian)'!H$2:H$241, , 'Pilot Study (Brian)'!H$2:H$21), 'Human Evaluation (Cynthia)'!H118 - AVERAGE('Human Evaluation (Cynthia)'!H$2:H$241, , 'Pilot Study (Cynthia)'!H$2:H$21))</f>
        <v>-0.1518174673</v>
      </c>
    </row>
    <row r="120">
      <c r="A120" s="47" t="s">
        <v>52</v>
      </c>
      <c r="B120" s="34" t="s">
        <v>260</v>
      </c>
      <c r="C120" s="34" t="s">
        <v>263</v>
      </c>
      <c r="D120" s="48">
        <f>AVERAGE('Human Evaluation (Mark)'!E119 - AVERAGE('Human Evaluation (Mark)'!E$2:E$241, 'Pilot Study (Mark)'!E$2:E$21),'Human Evaluation (Brian)'!E119 - AVERAGE('Human Evaluation (Brian)'!E$2:E$241, , 'Pilot Study (Brian)'!E$2:E$21), 'Human Evaluation (Cynthia)'!E119 - AVERAGE('Human Evaluation (Cynthia)'!E$2:E$241, , 'Pilot Study (Cynthia)'!E$2:E$21))</f>
        <v>0.1456970233</v>
      </c>
      <c r="E120" s="48">
        <f>AVERAGE('Human Evaluation (Mark)'!F119 - AVERAGE('Human Evaluation (Mark)'!F$2:F$241, 'Pilot Study (Mark)'!F$2:F$21),'Human Evaluation (Brian)'!F119 - AVERAGE('Human Evaluation (Brian)'!F$2:F$241, , 'Pilot Study (Brian)'!F$2:F$21), 'Human Evaluation (Cynthia)'!F119 - AVERAGE('Human Evaluation (Cynthia)'!F$2:F$241, , 'Pilot Study (Cynthia)'!F$2:F$21))</f>
        <v>0.05621377346</v>
      </c>
      <c r="F120" s="48">
        <f>AVERAGE('Human Evaluation (Mark)'!G119 - AVERAGE('Human Evaluation (Mark)'!G$2:G$241, 'Pilot Study (Mark)'!G$2:G$21),'Human Evaluation (Brian)'!G119 - AVERAGE('Human Evaluation (Brian)'!G$2:G$241, , 'Pilot Study (Brian)'!G$2:G$21), 'Human Evaluation (Cynthia)'!G119 - AVERAGE('Human Evaluation (Cynthia)'!G$2:G$241, , 'Pilot Study (Cynthia)'!G$2:G$21))</f>
        <v>0.05622850968</v>
      </c>
      <c r="G120" s="48">
        <f>AVERAGE('Human Evaluation (Mark)'!H119 - AVERAGE('Human Evaluation (Mark)'!H$2:H$241, 'Pilot Study (Mark)'!H$2:H$21),'Human Evaluation (Brian)'!H119 - AVERAGE('Human Evaluation (Brian)'!H$2:H$241, , 'Pilot Study (Brian)'!H$2:H$21), 'Human Evaluation (Cynthia)'!H119 - AVERAGE('Human Evaluation (Cynthia)'!H$2:H$241, , 'Pilot Study (Cynthia)'!H$2:H$21))</f>
        <v>0.181515866</v>
      </c>
    </row>
    <row r="121">
      <c r="A121" s="47" t="s">
        <v>54</v>
      </c>
      <c r="B121" s="34" t="s">
        <v>260</v>
      </c>
      <c r="C121" s="34" t="s">
        <v>263</v>
      </c>
      <c r="D121" s="48">
        <f>AVERAGE('Human Evaluation (Mark)'!E120 - AVERAGE('Human Evaluation (Mark)'!E$2:E$241, 'Pilot Study (Mark)'!E$2:E$21),'Human Evaluation (Brian)'!E120 - AVERAGE('Human Evaluation (Brian)'!E$2:E$241, , 'Pilot Study (Brian)'!E$2:E$21), 'Human Evaluation (Cynthia)'!E120 - AVERAGE('Human Evaluation (Cynthia)'!E$2:E$241, , 'Pilot Study (Cynthia)'!E$2:E$21))</f>
        <v>0.1456970233</v>
      </c>
      <c r="E121" s="48">
        <f>AVERAGE('Human Evaluation (Mark)'!F120 - AVERAGE('Human Evaluation (Mark)'!F$2:F$241, 'Pilot Study (Mark)'!F$2:F$21),'Human Evaluation (Brian)'!F120 - AVERAGE('Human Evaluation (Brian)'!F$2:F$241, , 'Pilot Study (Brian)'!F$2:F$21), 'Human Evaluation (Cynthia)'!F120 - AVERAGE('Human Evaluation (Cynthia)'!F$2:F$241, , 'Pilot Study (Cynthia)'!F$2:F$21))</f>
        <v>0.05621377346</v>
      </c>
      <c r="F121" s="48">
        <f>AVERAGE('Human Evaluation (Mark)'!G120 - AVERAGE('Human Evaluation (Mark)'!G$2:G$241, 'Pilot Study (Mark)'!G$2:G$21),'Human Evaluation (Brian)'!G120 - AVERAGE('Human Evaluation (Brian)'!G$2:G$241, , 'Pilot Study (Brian)'!G$2:G$21), 'Human Evaluation (Cynthia)'!G120 - AVERAGE('Human Evaluation (Cynthia)'!G$2:G$241, , 'Pilot Study (Cynthia)'!G$2:G$21))</f>
        <v>0.05622850968</v>
      </c>
      <c r="G121" s="48">
        <f>AVERAGE('Human Evaluation (Mark)'!H120 - AVERAGE('Human Evaluation (Mark)'!H$2:H$241, 'Pilot Study (Mark)'!H$2:H$21),'Human Evaluation (Brian)'!H120 - AVERAGE('Human Evaluation (Brian)'!H$2:H$241, , 'Pilot Study (Brian)'!H$2:H$21), 'Human Evaluation (Cynthia)'!H120 - AVERAGE('Human Evaluation (Cynthia)'!H$2:H$241, , 'Pilot Study (Cynthia)'!H$2:H$21))</f>
        <v>0.181515866</v>
      </c>
    </row>
    <row r="122">
      <c r="A122" s="47" t="s">
        <v>58</v>
      </c>
      <c r="B122" s="34" t="s">
        <v>260</v>
      </c>
      <c r="C122" s="34" t="s">
        <v>264</v>
      </c>
      <c r="D122" s="48">
        <f>AVERAGE('Human Evaluation (Mark)'!E121 - AVERAGE('Human Evaluation (Mark)'!E$2:E$241, 'Pilot Study (Mark)'!E$2:E$21),'Human Evaluation (Brian)'!E121 - AVERAGE('Human Evaluation (Brian)'!E$2:E$241, , 'Pilot Study (Brian)'!E$2:E$21), 'Human Evaluation (Cynthia)'!E121 - AVERAGE('Human Evaluation (Cynthia)'!E$2:E$241, , 'Pilot Study (Cynthia)'!E$2:E$21))</f>
        <v>0.1456970233</v>
      </c>
      <c r="E122" s="48">
        <f>AVERAGE('Human Evaluation (Mark)'!F121 - AVERAGE('Human Evaluation (Mark)'!F$2:F$241, 'Pilot Study (Mark)'!F$2:F$21),'Human Evaluation (Brian)'!F121 - AVERAGE('Human Evaluation (Brian)'!F$2:F$241, , 'Pilot Study (Brian)'!F$2:F$21), 'Human Evaluation (Cynthia)'!F121 - AVERAGE('Human Evaluation (Cynthia)'!F$2:F$241, , 'Pilot Study (Cynthia)'!F$2:F$21))</f>
        <v>0.05621377346</v>
      </c>
      <c r="F122" s="48">
        <f>AVERAGE('Human Evaluation (Mark)'!G121 - AVERAGE('Human Evaluation (Mark)'!G$2:G$241, 'Pilot Study (Mark)'!G$2:G$21),'Human Evaluation (Brian)'!G121 - AVERAGE('Human Evaluation (Brian)'!G$2:G$241, , 'Pilot Study (Brian)'!G$2:G$21), 'Human Evaluation (Cynthia)'!G121 - AVERAGE('Human Evaluation (Cynthia)'!G$2:G$241, , 'Pilot Study (Cynthia)'!G$2:G$21))</f>
        <v>0.05622850968</v>
      </c>
      <c r="G122" s="48">
        <f>AVERAGE('Human Evaluation (Mark)'!H121 - AVERAGE('Human Evaluation (Mark)'!H$2:H$241, 'Pilot Study (Mark)'!H$2:H$21),'Human Evaluation (Brian)'!H121 - AVERAGE('Human Evaluation (Brian)'!H$2:H$241, , 'Pilot Study (Brian)'!H$2:H$21), 'Human Evaluation (Cynthia)'!H121 - AVERAGE('Human Evaluation (Cynthia)'!H$2:H$241, , 'Pilot Study (Cynthia)'!H$2:H$21))</f>
        <v>0.181515866</v>
      </c>
    </row>
    <row r="123">
      <c r="A123" s="47" t="s">
        <v>48</v>
      </c>
      <c r="B123" s="34" t="s">
        <v>265</v>
      </c>
      <c r="C123" s="34" t="s">
        <v>266</v>
      </c>
      <c r="D123" s="48">
        <f>AVERAGE('Human Evaluation (Mark)'!E122 - AVERAGE('Human Evaluation (Mark)'!E$2:E$241, 'Pilot Study (Mark)'!E$2:E$21),'Human Evaluation (Brian)'!E122 - AVERAGE('Human Evaluation (Brian)'!E$2:E$241, , 'Pilot Study (Brian)'!E$2:E$21), 'Human Evaluation (Cynthia)'!E122 - AVERAGE('Human Evaluation (Cynthia)'!E$2:E$241, , 'Pilot Study (Cynthia)'!E$2:E$21))</f>
        <v>0.1456970233</v>
      </c>
      <c r="E123" s="48">
        <f>AVERAGE('Human Evaluation (Mark)'!F122 - AVERAGE('Human Evaluation (Mark)'!F$2:F$241, 'Pilot Study (Mark)'!F$2:F$21),'Human Evaluation (Brian)'!F122 - AVERAGE('Human Evaluation (Brian)'!F$2:F$241, , 'Pilot Study (Brian)'!F$2:F$21), 'Human Evaluation (Cynthia)'!F122 - AVERAGE('Human Evaluation (Cynthia)'!F$2:F$241, , 'Pilot Study (Cynthia)'!F$2:F$21))</f>
        <v>0.05621377346</v>
      </c>
      <c r="F123" s="48">
        <f>AVERAGE('Human Evaluation (Mark)'!G122 - AVERAGE('Human Evaluation (Mark)'!G$2:G$241, 'Pilot Study (Mark)'!G$2:G$21),'Human Evaluation (Brian)'!G122 - AVERAGE('Human Evaluation (Brian)'!G$2:G$241, , 'Pilot Study (Brian)'!G$2:G$21), 'Human Evaluation (Cynthia)'!G122 - AVERAGE('Human Evaluation (Cynthia)'!G$2:G$241, , 'Pilot Study (Cynthia)'!G$2:G$21))</f>
        <v>0.05622850968</v>
      </c>
      <c r="G123" s="48">
        <f>AVERAGE('Human Evaluation (Mark)'!H122 - AVERAGE('Human Evaluation (Mark)'!H$2:H$241, 'Pilot Study (Mark)'!H$2:H$21),'Human Evaluation (Brian)'!H122 - AVERAGE('Human Evaluation (Brian)'!H$2:H$241, , 'Pilot Study (Brian)'!H$2:H$21), 'Human Evaluation (Cynthia)'!H122 - AVERAGE('Human Evaluation (Cynthia)'!H$2:H$241, , 'Pilot Study (Cynthia)'!H$2:H$21))</f>
        <v>-0.1518174673</v>
      </c>
    </row>
    <row r="124">
      <c r="A124" s="47" t="s">
        <v>52</v>
      </c>
      <c r="B124" s="34" t="s">
        <v>265</v>
      </c>
      <c r="C124" s="34" t="s">
        <v>267</v>
      </c>
      <c r="D124" s="48">
        <f>AVERAGE('Human Evaluation (Mark)'!E123 - AVERAGE('Human Evaluation (Mark)'!E$2:E$241, 'Pilot Study (Mark)'!E$2:E$21),'Human Evaluation (Brian)'!E123 - AVERAGE('Human Evaluation (Brian)'!E$2:E$241, , 'Pilot Study (Brian)'!E$2:E$21), 'Human Evaluation (Cynthia)'!E123 - AVERAGE('Human Evaluation (Cynthia)'!E$2:E$241, , 'Pilot Study (Cynthia)'!E$2:E$21))</f>
        <v>0.1456970233</v>
      </c>
      <c r="E124" s="48">
        <f>AVERAGE('Human Evaluation (Mark)'!F123 - AVERAGE('Human Evaluation (Mark)'!F$2:F$241, 'Pilot Study (Mark)'!F$2:F$21),'Human Evaluation (Brian)'!F123 - AVERAGE('Human Evaluation (Brian)'!F$2:F$241, , 'Pilot Study (Brian)'!F$2:F$21), 'Human Evaluation (Cynthia)'!F123 - AVERAGE('Human Evaluation (Cynthia)'!F$2:F$241, , 'Pilot Study (Cynthia)'!F$2:F$21))</f>
        <v>0.05621377346</v>
      </c>
      <c r="F124" s="48">
        <f>AVERAGE('Human Evaluation (Mark)'!G123 - AVERAGE('Human Evaluation (Mark)'!G$2:G$241, 'Pilot Study (Mark)'!G$2:G$21),'Human Evaluation (Brian)'!G123 - AVERAGE('Human Evaluation (Brian)'!G$2:G$241, , 'Pilot Study (Brian)'!G$2:G$21), 'Human Evaluation (Cynthia)'!G123 - AVERAGE('Human Evaluation (Cynthia)'!G$2:G$241, , 'Pilot Study (Cynthia)'!G$2:G$21))</f>
        <v>0.05622850968</v>
      </c>
      <c r="G124" s="48">
        <f>AVERAGE('Human Evaluation (Mark)'!H123 - AVERAGE('Human Evaluation (Mark)'!H$2:H$241, 'Pilot Study (Mark)'!H$2:H$21),'Human Evaluation (Brian)'!H123 - AVERAGE('Human Evaluation (Brian)'!H$2:H$241, , 'Pilot Study (Brian)'!H$2:H$21), 'Human Evaluation (Cynthia)'!H123 - AVERAGE('Human Evaluation (Cynthia)'!H$2:H$241, , 'Pilot Study (Cynthia)'!H$2:H$21))</f>
        <v>0.181515866</v>
      </c>
    </row>
    <row r="125">
      <c r="A125" s="47" t="s">
        <v>54</v>
      </c>
      <c r="B125" s="34" t="s">
        <v>265</v>
      </c>
      <c r="C125" s="34" t="s">
        <v>268</v>
      </c>
      <c r="D125" s="48">
        <f>AVERAGE('Human Evaluation (Mark)'!E124 - AVERAGE('Human Evaluation (Mark)'!E$2:E$241, 'Pilot Study (Mark)'!E$2:E$21),'Human Evaluation (Brian)'!E124 - AVERAGE('Human Evaluation (Brian)'!E$2:E$241, , 'Pilot Study (Brian)'!E$2:E$21), 'Human Evaluation (Cynthia)'!E124 - AVERAGE('Human Evaluation (Cynthia)'!E$2:E$241, , 'Pilot Study (Cynthia)'!E$2:E$21))</f>
        <v>0.1456970233</v>
      </c>
      <c r="E125" s="48">
        <f>AVERAGE('Human Evaluation (Mark)'!F124 - AVERAGE('Human Evaluation (Mark)'!F$2:F$241, 'Pilot Study (Mark)'!F$2:F$21),'Human Evaluation (Brian)'!F124 - AVERAGE('Human Evaluation (Brian)'!F$2:F$241, , 'Pilot Study (Brian)'!F$2:F$21), 'Human Evaluation (Cynthia)'!F124 - AVERAGE('Human Evaluation (Cynthia)'!F$2:F$241, , 'Pilot Study (Cynthia)'!F$2:F$21))</f>
        <v>0.05621377346</v>
      </c>
      <c r="F125" s="48">
        <f>AVERAGE('Human Evaluation (Mark)'!G124 - AVERAGE('Human Evaluation (Mark)'!G$2:G$241, 'Pilot Study (Mark)'!G$2:G$21),'Human Evaluation (Brian)'!G124 - AVERAGE('Human Evaluation (Brian)'!G$2:G$241, , 'Pilot Study (Brian)'!G$2:G$21), 'Human Evaluation (Cynthia)'!G124 - AVERAGE('Human Evaluation (Cynthia)'!G$2:G$241, , 'Pilot Study (Cynthia)'!G$2:G$21))</f>
        <v>0.05622850968</v>
      </c>
      <c r="G125" s="48">
        <f>AVERAGE('Human Evaluation (Mark)'!H124 - AVERAGE('Human Evaluation (Mark)'!H$2:H$241, 'Pilot Study (Mark)'!H$2:H$21),'Human Evaluation (Brian)'!H124 - AVERAGE('Human Evaluation (Brian)'!H$2:H$241, , 'Pilot Study (Brian)'!H$2:H$21), 'Human Evaluation (Cynthia)'!H124 - AVERAGE('Human Evaluation (Cynthia)'!H$2:H$241, , 'Pilot Study (Cynthia)'!H$2:H$21))</f>
        <v>0.181515866</v>
      </c>
    </row>
    <row r="126">
      <c r="A126" s="47" t="s">
        <v>58</v>
      </c>
      <c r="B126" s="34" t="s">
        <v>265</v>
      </c>
      <c r="C126" s="34" t="s">
        <v>269</v>
      </c>
      <c r="D126" s="48">
        <f>AVERAGE('Human Evaluation (Mark)'!E125 - AVERAGE('Human Evaluation (Mark)'!E$2:E$241, 'Pilot Study (Mark)'!E$2:E$21),'Human Evaluation (Brian)'!E125 - AVERAGE('Human Evaluation (Brian)'!E$2:E$241, , 'Pilot Study (Brian)'!E$2:E$21), 'Human Evaluation (Cynthia)'!E125 - AVERAGE('Human Evaluation (Cynthia)'!E$2:E$241, , 'Pilot Study (Cynthia)'!E$2:E$21))</f>
        <v>0.1456970233</v>
      </c>
      <c r="E126" s="48">
        <f>AVERAGE('Human Evaluation (Mark)'!F125 - AVERAGE('Human Evaluation (Mark)'!F$2:F$241, 'Pilot Study (Mark)'!F$2:F$21),'Human Evaluation (Brian)'!F125 - AVERAGE('Human Evaluation (Brian)'!F$2:F$241, , 'Pilot Study (Brian)'!F$2:F$21), 'Human Evaluation (Cynthia)'!F125 - AVERAGE('Human Evaluation (Cynthia)'!F$2:F$241, , 'Pilot Study (Cynthia)'!F$2:F$21))</f>
        <v>0.05621377346</v>
      </c>
      <c r="F126" s="48">
        <f>AVERAGE('Human Evaluation (Mark)'!G125 - AVERAGE('Human Evaluation (Mark)'!G$2:G$241, 'Pilot Study (Mark)'!G$2:G$21),'Human Evaluation (Brian)'!G125 - AVERAGE('Human Evaluation (Brian)'!G$2:G$241, , 'Pilot Study (Brian)'!G$2:G$21), 'Human Evaluation (Cynthia)'!G125 - AVERAGE('Human Evaluation (Cynthia)'!G$2:G$241, , 'Pilot Study (Cynthia)'!G$2:G$21))</f>
        <v>0.05622850968</v>
      </c>
      <c r="G126" s="48">
        <f>AVERAGE('Human Evaluation (Mark)'!H125 - AVERAGE('Human Evaluation (Mark)'!H$2:H$241, 'Pilot Study (Mark)'!H$2:H$21),'Human Evaluation (Brian)'!H125 - AVERAGE('Human Evaluation (Brian)'!H$2:H$241, , 'Pilot Study (Brian)'!H$2:H$21), 'Human Evaluation (Cynthia)'!H125 - AVERAGE('Human Evaluation (Cynthia)'!H$2:H$241, , 'Pilot Study (Cynthia)'!H$2:H$21))</f>
        <v>-1.151817467</v>
      </c>
    </row>
    <row r="127">
      <c r="A127" s="47" t="s">
        <v>48</v>
      </c>
      <c r="B127" s="34" t="s">
        <v>271</v>
      </c>
      <c r="C127" s="34" t="s">
        <v>272</v>
      </c>
      <c r="D127" s="48">
        <f>AVERAGE('Human Evaluation (Mark)'!E126 - AVERAGE('Human Evaluation (Mark)'!E$2:E$241, 'Pilot Study (Mark)'!E$2:E$21),'Human Evaluation (Brian)'!E126 - AVERAGE('Human Evaluation (Brian)'!E$2:E$241, , 'Pilot Study (Brian)'!E$2:E$21), 'Human Evaluation (Cynthia)'!E126 - AVERAGE('Human Evaluation (Cynthia)'!E$2:E$241, , 'Pilot Study (Cynthia)'!E$2:E$21))</f>
        <v>0.1456970233</v>
      </c>
      <c r="E127" s="48">
        <f>AVERAGE('Human Evaluation (Mark)'!F126 - AVERAGE('Human Evaluation (Mark)'!F$2:F$241, 'Pilot Study (Mark)'!F$2:F$21),'Human Evaluation (Brian)'!F126 - AVERAGE('Human Evaluation (Brian)'!F$2:F$241, , 'Pilot Study (Brian)'!F$2:F$21), 'Human Evaluation (Cynthia)'!F126 - AVERAGE('Human Evaluation (Cynthia)'!F$2:F$241, , 'Pilot Study (Cynthia)'!F$2:F$21))</f>
        <v>0.05621377346</v>
      </c>
      <c r="F127" s="48">
        <f>AVERAGE('Human Evaluation (Mark)'!G126 - AVERAGE('Human Evaluation (Mark)'!G$2:G$241, 'Pilot Study (Mark)'!G$2:G$21),'Human Evaluation (Brian)'!G126 - AVERAGE('Human Evaluation (Brian)'!G$2:G$241, , 'Pilot Study (Brian)'!G$2:G$21), 'Human Evaluation (Cynthia)'!G126 - AVERAGE('Human Evaluation (Cynthia)'!G$2:G$241, , 'Pilot Study (Cynthia)'!G$2:G$21))</f>
        <v>0.05622850968</v>
      </c>
      <c r="G127" s="48">
        <f>AVERAGE('Human Evaluation (Mark)'!H126 - AVERAGE('Human Evaluation (Mark)'!H$2:H$241, 'Pilot Study (Mark)'!H$2:H$21),'Human Evaluation (Brian)'!H126 - AVERAGE('Human Evaluation (Brian)'!H$2:H$241, , 'Pilot Study (Brian)'!H$2:H$21), 'Human Evaluation (Cynthia)'!H126 - AVERAGE('Human Evaluation (Cynthia)'!H$2:H$241, , 'Pilot Study (Cynthia)'!H$2:H$21))</f>
        <v>0.181515866</v>
      </c>
    </row>
    <row r="128">
      <c r="A128" s="47" t="s">
        <v>52</v>
      </c>
      <c r="B128" s="34" t="s">
        <v>271</v>
      </c>
      <c r="C128" s="34" t="s">
        <v>273</v>
      </c>
      <c r="D128" s="48">
        <f>AVERAGE('Human Evaluation (Mark)'!E127 - AVERAGE('Human Evaluation (Mark)'!E$2:E$241, 'Pilot Study (Mark)'!E$2:E$21),'Human Evaluation (Brian)'!E127 - AVERAGE('Human Evaluation (Brian)'!E$2:E$241, , 'Pilot Study (Brian)'!E$2:E$21), 'Human Evaluation (Cynthia)'!E127 - AVERAGE('Human Evaluation (Cynthia)'!E$2:E$241, , 'Pilot Study (Cynthia)'!E$2:E$21))</f>
        <v>0.1456970233</v>
      </c>
      <c r="E128" s="48">
        <f>AVERAGE('Human Evaluation (Mark)'!F127 - AVERAGE('Human Evaluation (Mark)'!F$2:F$241, 'Pilot Study (Mark)'!F$2:F$21),'Human Evaluation (Brian)'!F127 - AVERAGE('Human Evaluation (Brian)'!F$2:F$241, , 'Pilot Study (Brian)'!F$2:F$21), 'Human Evaluation (Cynthia)'!F127 - AVERAGE('Human Evaluation (Cynthia)'!F$2:F$241, , 'Pilot Study (Cynthia)'!F$2:F$21))</f>
        <v>0.05621377346</v>
      </c>
      <c r="F128" s="48">
        <f>AVERAGE('Human Evaluation (Mark)'!G127 - AVERAGE('Human Evaluation (Mark)'!G$2:G$241, 'Pilot Study (Mark)'!G$2:G$21),'Human Evaluation (Brian)'!G127 - AVERAGE('Human Evaluation (Brian)'!G$2:G$241, , 'Pilot Study (Brian)'!G$2:G$21), 'Human Evaluation (Cynthia)'!G127 - AVERAGE('Human Evaluation (Cynthia)'!G$2:G$241, , 'Pilot Study (Cynthia)'!G$2:G$21))</f>
        <v>0.05622850968</v>
      </c>
      <c r="G128" s="48">
        <f>AVERAGE('Human Evaluation (Mark)'!H127 - AVERAGE('Human Evaluation (Mark)'!H$2:H$241, 'Pilot Study (Mark)'!H$2:H$21),'Human Evaluation (Brian)'!H127 - AVERAGE('Human Evaluation (Brian)'!H$2:H$241, , 'Pilot Study (Brian)'!H$2:H$21), 'Human Evaluation (Cynthia)'!H127 - AVERAGE('Human Evaluation (Cynthia)'!H$2:H$241, , 'Pilot Study (Cynthia)'!H$2:H$21))</f>
        <v>0.181515866</v>
      </c>
    </row>
    <row r="129">
      <c r="A129" s="47" t="s">
        <v>54</v>
      </c>
      <c r="B129" s="34" t="s">
        <v>271</v>
      </c>
      <c r="C129" s="34" t="s">
        <v>274</v>
      </c>
      <c r="D129" s="48">
        <f>AVERAGE('Human Evaluation (Mark)'!E128 - AVERAGE('Human Evaluation (Mark)'!E$2:E$241, 'Pilot Study (Mark)'!E$2:E$21),'Human Evaluation (Brian)'!E128 - AVERAGE('Human Evaluation (Brian)'!E$2:E$241, , 'Pilot Study (Brian)'!E$2:E$21), 'Human Evaluation (Cynthia)'!E128 - AVERAGE('Human Evaluation (Cynthia)'!E$2:E$241, , 'Pilot Study (Cynthia)'!E$2:E$21))</f>
        <v>0.1456970233</v>
      </c>
      <c r="E129" s="48">
        <f>AVERAGE('Human Evaluation (Mark)'!F128 - AVERAGE('Human Evaluation (Mark)'!F$2:F$241, 'Pilot Study (Mark)'!F$2:F$21),'Human Evaluation (Brian)'!F128 - AVERAGE('Human Evaluation (Brian)'!F$2:F$241, , 'Pilot Study (Brian)'!F$2:F$21), 'Human Evaluation (Cynthia)'!F128 - AVERAGE('Human Evaluation (Cynthia)'!F$2:F$241, , 'Pilot Study (Cynthia)'!F$2:F$21))</f>
        <v>0.05621377346</v>
      </c>
      <c r="F129" s="48">
        <f>AVERAGE('Human Evaluation (Mark)'!G128 - AVERAGE('Human Evaluation (Mark)'!G$2:G$241, 'Pilot Study (Mark)'!G$2:G$21),'Human Evaluation (Brian)'!G128 - AVERAGE('Human Evaluation (Brian)'!G$2:G$241, , 'Pilot Study (Brian)'!G$2:G$21), 'Human Evaluation (Cynthia)'!G128 - AVERAGE('Human Evaluation (Cynthia)'!G$2:G$241, , 'Pilot Study (Cynthia)'!G$2:G$21))</f>
        <v>0.05622850968</v>
      </c>
      <c r="G129" s="48">
        <f>AVERAGE('Human Evaluation (Mark)'!H128 - AVERAGE('Human Evaluation (Mark)'!H$2:H$241, 'Pilot Study (Mark)'!H$2:H$21),'Human Evaluation (Brian)'!H128 - AVERAGE('Human Evaluation (Brian)'!H$2:H$241, , 'Pilot Study (Brian)'!H$2:H$21), 'Human Evaluation (Cynthia)'!H128 - AVERAGE('Human Evaluation (Cynthia)'!H$2:H$241, , 'Pilot Study (Cynthia)'!H$2:H$21))</f>
        <v>-0.818484134</v>
      </c>
    </row>
    <row r="130">
      <c r="A130" s="47" t="s">
        <v>58</v>
      </c>
      <c r="B130" s="34" t="s">
        <v>271</v>
      </c>
      <c r="C130" s="34" t="s">
        <v>269</v>
      </c>
      <c r="D130" s="48">
        <f>AVERAGE('Human Evaluation (Mark)'!E129 - AVERAGE('Human Evaluation (Mark)'!E$2:E$241, 'Pilot Study (Mark)'!E$2:E$21),'Human Evaluation (Brian)'!E129 - AVERAGE('Human Evaluation (Brian)'!E$2:E$241, , 'Pilot Study (Brian)'!E$2:E$21), 'Human Evaluation (Cynthia)'!E129 - AVERAGE('Human Evaluation (Cynthia)'!E$2:E$241, , 'Pilot Study (Cynthia)'!E$2:E$21))</f>
        <v>0.1456970233</v>
      </c>
      <c r="E130" s="48">
        <f>AVERAGE('Human Evaluation (Mark)'!F129 - AVERAGE('Human Evaluation (Mark)'!F$2:F$241, 'Pilot Study (Mark)'!F$2:F$21),'Human Evaluation (Brian)'!F129 - AVERAGE('Human Evaluation (Brian)'!F$2:F$241, , 'Pilot Study (Brian)'!F$2:F$21), 'Human Evaluation (Cynthia)'!F129 - AVERAGE('Human Evaluation (Cynthia)'!F$2:F$241, , 'Pilot Study (Cynthia)'!F$2:F$21))</f>
        <v>0.05621377346</v>
      </c>
      <c r="F130" s="48">
        <f>AVERAGE('Human Evaluation (Mark)'!G129 - AVERAGE('Human Evaluation (Mark)'!G$2:G$241, 'Pilot Study (Mark)'!G$2:G$21),'Human Evaluation (Brian)'!G129 - AVERAGE('Human Evaluation (Brian)'!G$2:G$241, , 'Pilot Study (Brian)'!G$2:G$21), 'Human Evaluation (Cynthia)'!G129 - AVERAGE('Human Evaluation (Cynthia)'!G$2:G$241, , 'Pilot Study (Cynthia)'!G$2:G$21))</f>
        <v>0.05622850968</v>
      </c>
      <c r="G130" s="48">
        <f>AVERAGE('Human Evaluation (Mark)'!H129 - AVERAGE('Human Evaluation (Mark)'!H$2:H$241, 'Pilot Study (Mark)'!H$2:H$21),'Human Evaluation (Brian)'!H129 - AVERAGE('Human Evaluation (Brian)'!H$2:H$241, , 'Pilot Study (Brian)'!H$2:H$21), 'Human Evaluation (Cynthia)'!H129 - AVERAGE('Human Evaluation (Cynthia)'!H$2:H$241, , 'Pilot Study (Cynthia)'!H$2:H$21))</f>
        <v>-1.485150801</v>
      </c>
    </row>
    <row r="131">
      <c r="A131" s="47" t="s">
        <v>48</v>
      </c>
      <c r="B131" s="34" t="s">
        <v>276</v>
      </c>
      <c r="C131" s="34" t="s">
        <v>277</v>
      </c>
      <c r="D131" s="48">
        <f>AVERAGE('Human Evaluation (Mark)'!E130 - AVERAGE('Human Evaluation (Mark)'!E$2:E$241, 'Pilot Study (Mark)'!E$2:E$21),'Human Evaluation (Brian)'!E130 - AVERAGE('Human Evaluation (Brian)'!E$2:E$241, , 'Pilot Study (Brian)'!E$2:E$21), 'Human Evaluation (Cynthia)'!E130 - AVERAGE('Human Evaluation (Cynthia)'!E$2:E$241, , 'Pilot Study (Cynthia)'!E$2:E$21))</f>
        <v>0.1456970233</v>
      </c>
      <c r="E131" s="48">
        <f>AVERAGE('Human Evaluation (Mark)'!F130 - AVERAGE('Human Evaluation (Mark)'!F$2:F$241, 'Pilot Study (Mark)'!F$2:F$21),'Human Evaluation (Brian)'!F130 - AVERAGE('Human Evaluation (Brian)'!F$2:F$241, , 'Pilot Study (Brian)'!F$2:F$21), 'Human Evaluation (Cynthia)'!F130 - AVERAGE('Human Evaluation (Cynthia)'!F$2:F$241, , 'Pilot Study (Cynthia)'!F$2:F$21))</f>
        <v>0.05621377346</v>
      </c>
      <c r="F131" s="48">
        <f>AVERAGE('Human Evaluation (Mark)'!G130 - AVERAGE('Human Evaluation (Mark)'!G$2:G$241, 'Pilot Study (Mark)'!G$2:G$21),'Human Evaluation (Brian)'!G130 - AVERAGE('Human Evaluation (Brian)'!G$2:G$241, , 'Pilot Study (Brian)'!G$2:G$21), 'Human Evaluation (Cynthia)'!G130 - AVERAGE('Human Evaluation (Cynthia)'!G$2:G$241, , 'Pilot Study (Cynthia)'!G$2:G$21))</f>
        <v>0.05622850968</v>
      </c>
      <c r="G131" s="48">
        <f>AVERAGE('Human Evaluation (Mark)'!H130 - AVERAGE('Human Evaluation (Mark)'!H$2:H$241, 'Pilot Study (Mark)'!H$2:H$21),'Human Evaluation (Brian)'!H130 - AVERAGE('Human Evaluation (Brian)'!H$2:H$241, , 'Pilot Study (Brian)'!H$2:H$21), 'Human Evaluation (Cynthia)'!H130 - AVERAGE('Human Evaluation (Cynthia)'!H$2:H$241, , 'Pilot Study (Cynthia)'!H$2:H$21))</f>
        <v>0.181515866</v>
      </c>
    </row>
    <row r="132">
      <c r="A132" s="47" t="s">
        <v>52</v>
      </c>
      <c r="B132" s="34" t="s">
        <v>276</v>
      </c>
      <c r="C132" s="34" t="s">
        <v>278</v>
      </c>
      <c r="D132" s="48">
        <f>AVERAGE('Human Evaluation (Mark)'!E131 - AVERAGE('Human Evaluation (Mark)'!E$2:E$241, 'Pilot Study (Mark)'!E$2:E$21),'Human Evaluation (Brian)'!E131 - AVERAGE('Human Evaluation (Brian)'!E$2:E$241, , 'Pilot Study (Brian)'!E$2:E$21), 'Human Evaluation (Cynthia)'!E131 - AVERAGE('Human Evaluation (Cynthia)'!E$2:E$241, , 'Pilot Study (Cynthia)'!E$2:E$21))</f>
        <v>-0.1876363101</v>
      </c>
      <c r="E132" s="48">
        <f>AVERAGE('Human Evaluation (Mark)'!F131 - AVERAGE('Human Evaluation (Mark)'!F$2:F$241, 'Pilot Study (Mark)'!F$2:F$21),'Human Evaluation (Brian)'!F131 - AVERAGE('Human Evaluation (Brian)'!F$2:F$241, , 'Pilot Study (Brian)'!F$2:F$21), 'Human Evaluation (Cynthia)'!F131 - AVERAGE('Human Evaluation (Cynthia)'!F$2:F$241, , 'Pilot Study (Cynthia)'!F$2:F$21))</f>
        <v>0.05621377346</v>
      </c>
      <c r="F132" s="48">
        <f>AVERAGE('Human Evaluation (Mark)'!G131 - AVERAGE('Human Evaluation (Mark)'!G$2:G$241, 'Pilot Study (Mark)'!G$2:G$21),'Human Evaluation (Brian)'!G131 - AVERAGE('Human Evaluation (Brian)'!G$2:G$241, , 'Pilot Study (Brian)'!G$2:G$21), 'Human Evaluation (Cynthia)'!G131 - AVERAGE('Human Evaluation (Cynthia)'!G$2:G$241, , 'Pilot Study (Cynthia)'!G$2:G$21))</f>
        <v>0.05622850968</v>
      </c>
      <c r="G132" s="48">
        <f>AVERAGE('Human Evaluation (Mark)'!H131 - AVERAGE('Human Evaluation (Mark)'!H$2:H$241, 'Pilot Study (Mark)'!H$2:H$21),'Human Evaluation (Brian)'!H131 - AVERAGE('Human Evaluation (Brian)'!H$2:H$241, , 'Pilot Study (Brian)'!H$2:H$21), 'Human Evaluation (Cynthia)'!H131 - AVERAGE('Human Evaluation (Cynthia)'!H$2:H$241, , 'Pilot Study (Cynthia)'!H$2:H$21))</f>
        <v>0.181515866</v>
      </c>
    </row>
    <row r="133">
      <c r="A133" s="47" t="s">
        <v>54</v>
      </c>
      <c r="B133" s="34" t="s">
        <v>276</v>
      </c>
      <c r="C133" s="34" t="s">
        <v>279</v>
      </c>
      <c r="D133" s="48">
        <f>AVERAGE('Human Evaluation (Mark)'!E132 - AVERAGE('Human Evaluation (Mark)'!E$2:E$241, 'Pilot Study (Mark)'!E$2:E$21),'Human Evaluation (Brian)'!E132 - AVERAGE('Human Evaluation (Brian)'!E$2:E$241, , 'Pilot Study (Brian)'!E$2:E$21), 'Human Evaluation (Cynthia)'!E132 - AVERAGE('Human Evaluation (Cynthia)'!E$2:E$241, , 'Pilot Study (Cynthia)'!E$2:E$21))</f>
        <v>0.1456970233</v>
      </c>
      <c r="E133" s="48">
        <f>AVERAGE('Human Evaluation (Mark)'!F132 - AVERAGE('Human Evaluation (Mark)'!F$2:F$241, 'Pilot Study (Mark)'!F$2:F$21),'Human Evaluation (Brian)'!F132 - AVERAGE('Human Evaluation (Brian)'!F$2:F$241, , 'Pilot Study (Brian)'!F$2:F$21), 'Human Evaluation (Cynthia)'!F132 - AVERAGE('Human Evaluation (Cynthia)'!F$2:F$241, , 'Pilot Study (Cynthia)'!F$2:F$21))</f>
        <v>0.05621377346</v>
      </c>
      <c r="F133" s="48">
        <f>AVERAGE('Human Evaluation (Mark)'!G132 - AVERAGE('Human Evaluation (Mark)'!G$2:G$241, 'Pilot Study (Mark)'!G$2:G$21),'Human Evaluation (Brian)'!G132 - AVERAGE('Human Evaluation (Brian)'!G$2:G$241, , 'Pilot Study (Brian)'!G$2:G$21), 'Human Evaluation (Cynthia)'!G132 - AVERAGE('Human Evaluation (Cynthia)'!G$2:G$241, , 'Pilot Study (Cynthia)'!G$2:G$21))</f>
        <v>0.05622850968</v>
      </c>
      <c r="G133" s="48">
        <f>AVERAGE('Human Evaluation (Mark)'!H132 - AVERAGE('Human Evaluation (Mark)'!H$2:H$241, 'Pilot Study (Mark)'!H$2:H$21),'Human Evaluation (Brian)'!H132 - AVERAGE('Human Evaluation (Brian)'!H$2:H$241, , 'Pilot Study (Brian)'!H$2:H$21), 'Human Evaluation (Cynthia)'!H132 - AVERAGE('Human Evaluation (Cynthia)'!H$2:H$241, , 'Pilot Study (Cynthia)'!H$2:H$21))</f>
        <v>0.181515866</v>
      </c>
    </row>
    <row r="134">
      <c r="A134" s="47" t="s">
        <v>58</v>
      </c>
      <c r="B134" s="34" t="s">
        <v>276</v>
      </c>
      <c r="C134" s="34" t="s">
        <v>280</v>
      </c>
      <c r="D134" s="48">
        <f>AVERAGE('Human Evaluation (Mark)'!E133 - AVERAGE('Human Evaluation (Mark)'!E$2:E$241, 'Pilot Study (Mark)'!E$2:E$21),'Human Evaluation (Brian)'!E133 - AVERAGE('Human Evaluation (Brian)'!E$2:E$241, , 'Pilot Study (Brian)'!E$2:E$21), 'Human Evaluation (Cynthia)'!E133 - AVERAGE('Human Evaluation (Cynthia)'!E$2:E$241, , 'Pilot Study (Cynthia)'!E$2:E$21))</f>
        <v>0.1456970233</v>
      </c>
      <c r="E134" s="48">
        <f>AVERAGE('Human Evaluation (Mark)'!F133 - AVERAGE('Human Evaluation (Mark)'!F$2:F$241, 'Pilot Study (Mark)'!F$2:F$21),'Human Evaluation (Brian)'!F133 - AVERAGE('Human Evaluation (Brian)'!F$2:F$241, , 'Pilot Study (Brian)'!F$2:F$21), 'Human Evaluation (Cynthia)'!F133 - AVERAGE('Human Evaluation (Cynthia)'!F$2:F$241, , 'Pilot Study (Cynthia)'!F$2:F$21))</f>
        <v>0.05621377346</v>
      </c>
      <c r="F134" s="48">
        <f>AVERAGE('Human Evaluation (Mark)'!G133 - AVERAGE('Human Evaluation (Mark)'!G$2:G$241, 'Pilot Study (Mark)'!G$2:G$21),'Human Evaluation (Brian)'!G133 - AVERAGE('Human Evaluation (Brian)'!G$2:G$241, , 'Pilot Study (Brian)'!G$2:G$21), 'Human Evaluation (Cynthia)'!G133 - AVERAGE('Human Evaluation (Cynthia)'!G$2:G$241, , 'Pilot Study (Cynthia)'!G$2:G$21))</f>
        <v>0.05622850968</v>
      </c>
      <c r="G134" s="48">
        <f>AVERAGE('Human Evaluation (Mark)'!H133 - AVERAGE('Human Evaluation (Mark)'!H$2:H$241, 'Pilot Study (Mark)'!H$2:H$21),'Human Evaluation (Brian)'!H133 - AVERAGE('Human Evaluation (Brian)'!H$2:H$241, , 'Pilot Study (Brian)'!H$2:H$21), 'Human Evaluation (Cynthia)'!H133 - AVERAGE('Human Evaluation (Cynthia)'!H$2:H$241, , 'Pilot Study (Cynthia)'!H$2:H$21))</f>
        <v>0.181515866</v>
      </c>
    </row>
    <row r="135">
      <c r="A135" s="47" t="s">
        <v>48</v>
      </c>
      <c r="B135" s="34" t="s">
        <v>281</v>
      </c>
      <c r="C135" s="34" t="s">
        <v>282</v>
      </c>
      <c r="D135" s="48">
        <f>AVERAGE('Human Evaluation (Mark)'!E134 - AVERAGE('Human Evaluation (Mark)'!E$2:E$241, 'Pilot Study (Mark)'!E$2:E$21),'Human Evaluation (Brian)'!E134 - AVERAGE('Human Evaluation (Brian)'!E$2:E$241, , 'Pilot Study (Brian)'!E$2:E$21), 'Human Evaluation (Cynthia)'!E134 - AVERAGE('Human Evaluation (Cynthia)'!E$2:E$241, , 'Pilot Study (Cynthia)'!E$2:E$21))</f>
        <v>0.1456970233</v>
      </c>
      <c r="E135" s="48">
        <f>AVERAGE('Human Evaluation (Mark)'!F134 - AVERAGE('Human Evaluation (Mark)'!F$2:F$241, 'Pilot Study (Mark)'!F$2:F$21),'Human Evaluation (Brian)'!F134 - AVERAGE('Human Evaluation (Brian)'!F$2:F$241, , 'Pilot Study (Brian)'!F$2:F$21), 'Human Evaluation (Cynthia)'!F134 - AVERAGE('Human Evaluation (Cynthia)'!F$2:F$241, , 'Pilot Study (Cynthia)'!F$2:F$21))</f>
        <v>0.05621377346</v>
      </c>
      <c r="F135" s="48">
        <f>AVERAGE('Human Evaluation (Mark)'!G134 - AVERAGE('Human Evaluation (Mark)'!G$2:G$241, 'Pilot Study (Mark)'!G$2:G$21),'Human Evaluation (Brian)'!G134 - AVERAGE('Human Evaluation (Brian)'!G$2:G$241, , 'Pilot Study (Brian)'!G$2:G$21), 'Human Evaluation (Cynthia)'!G134 - AVERAGE('Human Evaluation (Cynthia)'!G$2:G$241, , 'Pilot Study (Cynthia)'!G$2:G$21))</f>
        <v>0.05622850968</v>
      </c>
      <c r="G135" s="48">
        <f>AVERAGE('Human Evaluation (Mark)'!H134 - AVERAGE('Human Evaluation (Mark)'!H$2:H$241, 'Pilot Study (Mark)'!H$2:H$21),'Human Evaluation (Brian)'!H134 - AVERAGE('Human Evaluation (Brian)'!H$2:H$241, , 'Pilot Study (Brian)'!H$2:H$21), 'Human Evaluation (Cynthia)'!H134 - AVERAGE('Human Evaluation (Cynthia)'!H$2:H$241, , 'Pilot Study (Cynthia)'!H$2:H$21))</f>
        <v>0.181515866</v>
      </c>
    </row>
    <row r="136">
      <c r="A136" s="47" t="s">
        <v>52</v>
      </c>
      <c r="B136" s="34" t="s">
        <v>281</v>
      </c>
      <c r="C136" s="34" t="s">
        <v>283</v>
      </c>
      <c r="D136" s="48">
        <f>AVERAGE('Human Evaluation (Mark)'!E135 - AVERAGE('Human Evaluation (Mark)'!E$2:E$241, 'Pilot Study (Mark)'!E$2:E$21),'Human Evaluation (Brian)'!E135 - AVERAGE('Human Evaluation (Brian)'!E$2:E$241, , 'Pilot Study (Brian)'!E$2:E$21), 'Human Evaluation (Cynthia)'!E135 - AVERAGE('Human Evaluation (Cynthia)'!E$2:E$241, , 'Pilot Study (Cynthia)'!E$2:E$21))</f>
        <v>0.1456970233</v>
      </c>
      <c r="E136" s="48">
        <f>AVERAGE('Human Evaluation (Mark)'!F135 - AVERAGE('Human Evaluation (Mark)'!F$2:F$241, 'Pilot Study (Mark)'!F$2:F$21),'Human Evaluation (Brian)'!F135 - AVERAGE('Human Evaluation (Brian)'!F$2:F$241, , 'Pilot Study (Brian)'!F$2:F$21), 'Human Evaluation (Cynthia)'!F135 - AVERAGE('Human Evaluation (Cynthia)'!F$2:F$241, , 'Pilot Study (Cynthia)'!F$2:F$21))</f>
        <v>0.05621377346</v>
      </c>
      <c r="F136" s="48">
        <f>AVERAGE('Human Evaluation (Mark)'!G135 - AVERAGE('Human Evaluation (Mark)'!G$2:G$241, 'Pilot Study (Mark)'!G$2:G$21),'Human Evaluation (Brian)'!G135 - AVERAGE('Human Evaluation (Brian)'!G$2:G$241, , 'Pilot Study (Brian)'!G$2:G$21), 'Human Evaluation (Cynthia)'!G135 - AVERAGE('Human Evaluation (Cynthia)'!G$2:G$241, , 'Pilot Study (Cynthia)'!G$2:G$21))</f>
        <v>0.05622850968</v>
      </c>
      <c r="G136" s="48">
        <f>AVERAGE('Human Evaluation (Mark)'!H135 - AVERAGE('Human Evaluation (Mark)'!H$2:H$241, 'Pilot Study (Mark)'!H$2:H$21),'Human Evaluation (Brian)'!H135 - AVERAGE('Human Evaluation (Brian)'!H$2:H$241, , 'Pilot Study (Brian)'!H$2:H$21), 'Human Evaluation (Cynthia)'!H135 - AVERAGE('Human Evaluation (Cynthia)'!H$2:H$241, , 'Pilot Study (Cynthia)'!H$2:H$21))</f>
        <v>0.181515866</v>
      </c>
    </row>
    <row r="137">
      <c r="A137" s="47" t="s">
        <v>54</v>
      </c>
      <c r="B137" s="34" t="s">
        <v>281</v>
      </c>
      <c r="C137" s="34" t="s">
        <v>283</v>
      </c>
      <c r="D137" s="48">
        <f>AVERAGE('Human Evaluation (Mark)'!E136 - AVERAGE('Human Evaluation (Mark)'!E$2:E$241, 'Pilot Study (Mark)'!E$2:E$21),'Human Evaluation (Brian)'!E136 - AVERAGE('Human Evaluation (Brian)'!E$2:E$241, , 'Pilot Study (Brian)'!E$2:E$21), 'Human Evaluation (Cynthia)'!E136 - AVERAGE('Human Evaluation (Cynthia)'!E$2:E$241, , 'Pilot Study (Cynthia)'!E$2:E$21))</f>
        <v>0.1456970233</v>
      </c>
      <c r="E137" s="48">
        <f>AVERAGE('Human Evaluation (Mark)'!F136 - AVERAGE('Human Evaluation (Mark)'!F$2:F$241, 'Pilot Study (Mark)'!F$2:F$21),'Human Evaluation (Brian)'!F136 - AVERAGE('Human Evaluation (Brian)'!F$2:F$241, , 'Pilot Study (Brian)'!F$2:F$21), 'Human Evaluation (Cynthia)'!F136 - AVERAGE('Human Evaluation (Cynthia)'!F$2:F$241, , 'Pilot Study (Cynthia)'!F$2:F$21))</f>
        <v>0.05621377346</v>
      </c>
      <c r="F137" s="48">
        <f>AVERAGE('Human Evaluation (Mark)'!G136 - AVERAGE('Human Evaluation (Mark)'!G$2:G$241, 'Pilot Study (Mark)'!G$2:G$21),'Human Evaluation (Brian)'!G136 - AVERAGE('Human Evaluation (Brian)'!G$2:G$241, , 'Pilot Study (Brian)'!G$2:G$21), 'Human Evaluation (Cynthia)'!G136 - AVERAGE('Human Evaluation (Cynthia)'!G$2:G$241, , 'Pilot Study (Cynthia)'!G$2:G$21))</f>
        <v>0.05622850968</v>
      </c>
      <c r="G137" s="48">
        <f>AVERAGE('Human Evaluation (Mark)'!H136 - AVERAGE('Human Evaluation (Mark)'!H$2:H$241, 'Pilot Study (Mark)'!H$2:H$21),'Human Evaluation (Brian)'!H136 - AVERAGE('Human Evaluation (Brian)'!H$2:H$241, , 'Pilot Study (Brian)'!H$2:H$21), 'Human Evaluation (Cynthia)'!H136 - AVERAGE('Human Evaluation (Cynthia)'!H$2:H$241, , 'Pilot Study (Cynthia)'!H$2:H$21))</f>
        <v>0.181515866</v>
      </c>
    </row>
    <row r="138">
      <c r="A138" s="47" t="s">
        <v>58</v>
      </c>
      <c r="B138" s="34" t="s">
        <v>281</v>
      </c>
      <c r="C138" s="34" t="s">
        <v>283</v>
      </c>
      <c r="D138" s="48">
        <f>AVERAGE('Human Evaluation (Mark)'!E137 - AVERAGE('Human Evaluation (Mark)'!E$2:E$241, 'Pilot Study (Mark)'!E$2:E$21),'Human Evaluation (Brian)'!E137 - AVERAGE('Human Evaluation (Brian)'!E$2:E$241, , 'Pilot Study (Brian)'!E$2:E$21), 'Human Evaluation (Cynthia)'!E137 - AVERAGE('Human Evaluation (Cynthia)'!E$2:E$241, , 'Pilot Study (Cynthia)'!E$2:E$21))</f>
        <v>0.1456970233</v>
      </c>
      <c r="E138" s="48">
        <f>AVERAGE('Human Evaluation (Mark)'!F137 - AVERAGE('Human Evaluation (Mark)'!F$2:F$241, 'Pilot Study (Mark)'!F$2:F$21),'Human Evaluation (Brian)'!F137 - AVERAGE('Human Evaluation (Brian)'!F$2:F$241, , 'Pilot Study (Brian)'!F$2:F$21), 'Human Evaluation (Cynthia)'!F137 - AVERAGE('Human Evaluation (Cynthia)'!F$2:F$241, , 'Pilot Study (Cynthia)'!F$2:F$21))</f>
        <v>0.05621377346</v>
      </c>
      <c r="F138" s="48">
        <f>AVERAGE('Human Evaluation (Mark)'!G137 - AVERAGE('Human Evaluation (Mark)'!G$2:G$241, 'Pilot Study (Mark)'!G$2:G$21),'Human Evaluation (Brian)'!G137 - AVERAGE('Human Evaluation (Brian)'!G$2:G$241, , 'Pilot Study (Brian)'!G$2:G$21), 'Human Evaluation (Cynthia)'!G137 - AVERAGE('Human Evaluation (Cynthia)'!G$2:G$241, , 'Pilot Study (Cynthia)'!G$2:G$21))</f>
        <v>0.05622850968</v>
      </c>
      <c r="G138" s="48">
        <f>AVERAGE('Human Evaluation (Mark)'!H137 - AVERAGE('Human Evaluation (Mark)'!H$2:H$241, 'Pilot Study (Mark)'!H$2:H$21),'Human Evaluation (Brian)'!H137 - AVERAGE('Human Evaluation (Brian)'!H$2:H$241, , 'Pilot Study (Brian)'!H$2:H$21), 'Human Evaluation (Cynthia)'!H137 - AVERAGE('Human Evaluation (Cynthia)'!H$2:H$241, , 'Pilot Study (Cynthia)'!H$2:H$21))</f>
        <v>0.181515866</v>
      </c>
    </row>
    <row r="139">
      <c r="A139" s="47" t="s">
        <v>48</v>
      </c>
      <c r="B139" s="34" t="s">
        <v>284</v>
      </c>
      <c r="C139" s="34" t="s">
        <v>285</v>
      </c>
      <c r="D139" s="48">
        <f>AVERAGE('Human Evaluation (Mark)'!E138 - AVERAGE('Human Evaluation (Mark)'!E$2:E$241, 'Pilot Study (Mark)'!E$2:E$21),'Human Evaluation (Brian)'!E138 - AVERAGE('Human Evaluation (Brian)'!E$2:E$241, , 'Pilot Study (Brian)'!E$2:E$21), 'Human Evaluation (Cynthia)'!E138 - AVERAGE('Human Evaluation (Cynthia)'!E$2:E$241, , 'Pilot Study (Cynthia)'!E$2:E$21))</f>
        <v>-0.5209696434</v>
      </c>
      <c r="E139" s="48">
        <f>AVERAGE('Human Evaluation (Mark)'!F138 - AVERAGE('Human Evaluation (Mark)'!F$2:F$241, 'Pilot Study (Mark)'!F$2:F$21),'Human Evaluation (Brian)'!F138 - AVERAGE('Human Evaluation (Brian)'!F$2:F$241, , 'Pilot Study (Brian)'!F$2:F$21), 'Human Evaluation (Cynthia)'!F138 - AVERAGE('Human Evaluation (Cynthia)'!F$2:F$241, , 'Pilot Study (Cynthia)'!F$2:F$21))</f>
        <v>-0.2771195599</v>
      </c>
      <c r="F139" s="48">
        <f>AVERAGE('Human Evaluation (Mark)'!G138 - AVERAGE('Human Evaluation (Mark)'!G$2:G$241, 'Pilot Study (Mark)'!G$2:G$21),'Human Evaluation (Brian)'!G138 - AVERAGE('Human Evaluation (Brian)'!G$2:G$241, , 'Pilot Study (Brian)'!G$2:G$21), 'Human Evaluation (Cynthia)'!G138 - AVERAGE('Human Evaluation (Cynthia)'!G$2:G$241, , 'Pilot Study (Cynthia)'!G$2:G$21))</f>
        <v>-0.2771048237</v>
      </c>
      <c r="G139" s="48">
        <f>AVERAGE('Human Evaluation (Mark)'!H138 - AVERAGE('Human Evaluation (Mark)'!H$2:H$241, 'Pilot Study (Mark)'!H$2:H$21),'Human Evaluation (Brian)'!H138 - AVERAGE('Human Evaluation (Brian)'!H$2:H$241, , 'Pilot Study (Brian)'!H$2:H$21), 'Human Evaluation (Cynthia)'!H138 - AVERAGE('Human Evaluation (Cynthia)'!H$2:H$241, , 'Pilot Study (Cynthia)'!H$2:H$21))</f>
        <v>0.181515866</v>
      </c>
    </row>
    <row r="140">
      <c r="A140" s="47" t="s">
        <v>52</v>
      </c>
      <c r="B140" s="34" t="s">
        <v>284</v>
      </c>
      <c r="C140" s="34" t="s">
        <v>287</v>
      </c>
      <c r="D140" s="48">
        <f>AVERAGE('Human Evaluation (Mark)'!E139 - AVERAGE('Human Evaluation (Mark)'!E$2:E$241, 'Pilot Study (Mark)'!E$2:E$21),'Human Evaluation (Brian)'!E139 - AVERAGE('Human Evaluation (Brian)'!E$2:E$241, , 'Pilot Study (Brian)'!E$2:E$21), 'Human Evaluation (Cynthia)'!E139 - AVERAGE('Human Evaluation (Cynthia)'!E$2:E$241, , 'Pilot Study (Cynthia)'!E$2:E$21))</f>
        <v>0.1456970233</v>
      </c>
      <c r="E140" s="48">
        <f>AVERAGE('Human Evaluation (Mark)'!F139 - AVERAGE('Human Evaluation (Mark)'!F$2:F$241, 'Pilot Study (Mark)'!F$2:F$21),'Human Evaluation (Brian)'!F139 - AVERAGE('Human Evaluation (Brian)'!F$2:F$241, , 'Pilot Study (Brian)'!F$2:F$21), 'Human Evaluation (Cynthia)'!F139 - AVERAGE('Human Evaluation (Cynthia)'!F$2:F$241, , 'Pilot Study (Cynthia)'!F$2:F$21))</f>
        <v>0.05621377346</v>
      </c>
      <c r="F140" s="48">
        <f>AVERAGE('Human Evaluation (Mark)'!G139 - AVERAGE('Human Evaluation (Mark)'!G$2:G$241, 'Pilot Study (Mark)'!G$2:G$21),'Human Evaluation (Brian)'!G139 - AVERAGE('Human Evaluation (Brian)'!G$2:G$241, , 'Pilot Study (Brian)'!G$2:G$21), 'Human Evaluation (Cynthia)'!G139 - AVERAGE('Human Evaluation (Cynthia)'!G$2:G$241, , 'Pilot Study (Cynthia)'!G$2:G$21))</f>
        <v>0.05622850968</v>
      </c>
      <c r="G140" s="48">
        <f>AVERAGE('Human Evaluation (Mark)'!H139 - AVERAGE('Human Evaluation (Mark)'!H$2:H$241, 'Pilot Study (Mark)'!H$2:H$21),'Human Evaluation (Brian)'!H139 - AVERAGE('Human Evaluation (Brian)'!H$2:H$241, , 'Pilot Study (Brian)'!H$2:H$21), 'Human Evaluation (Cynthia)'!H139 - AVERAGE('Human Evaluation (Cynthia)'!H$2:H$241, , 'Pilot Study (Cynthia)'!H$2:H$21))</f>
        <v>0.181515866</v>
      </c>
    </row>
    <row r="141">
      <c r="A141" s="47" t="s">
        <v>54</v>
      </c>
      <c r="B141" s="34" t="s">
        <v>284</v>
      </c>
      <c r="C141" s="34" t="s">
        <v>287</v>
      </c>
      <c r="D141" s="48">
        <f>AVERAGE('Human Evaluation (Mark)'!E140 - AVERAGE('Human Evaluation (Mark)'!E$2:E$241, 'Pilot Study (Mark)'!E$2:E$21),'Human Evaluation (Brian)'!E140 - AVERAGE('Human Evaluation (Brian)'!E$2:E$241, , 'Pilot Study (Brian)'!E$2:E$21), 'Human Evaluation (Cynthia)'!E140 - AVERAGE('Human Evaluation (Cynthia)'!E$2:E$241, , 'Pilot Study (Cynthia)'!E$2:E$21))</f>
        <v>0.1456970233</v>
      </c>
      <c r="E141" s="48">
        <f>AVERAGE('Human Evaluation (Mark)'!F140 - AVERAGE('Human Evaluation (Mark)'!F$2:F$241, 'Pilot Study (Mark)'!F$2:F$21),'Human Evaluation (Brian)'!F140 - AVERAGE('Human Evaluation (Brian)'!F$2:F$241, , 'Pilot Study (Brian)'!F$2:F$21), 'Human Evaluation (Cynthia)'!F140 - AVERAGE('Human Evaluation (Cynthia)'!F$2:F$241, , 'Pilot Study (Cynthia)'!F$2:F$21))</f>
        <v>0.05621377346</v>
      </c>
      <c r="F141" s="48">
        <f>AVERAGE('Human Evaluation (Mark)'!G140 - AVERAGE('Human Evaluation (Mark)'!G$2:G$241, 'Pilot Study (Mark)'!G$2:G$21),'Human Evaluation (Brian)'!G140 - AVERAGE('Human Evaluation (Brian)'!G$2:G$241, , 'Pilot Study (Brian)'!G$2:G$21), 'Human Evaluation (Cynthia)'!G140 - AVERAGE('Human Evaluation (Cynthia)'!G$2:G$241, , 'Pilot Study (Cynthia)'!G$2:G$21))</f>
        <v>0.05622850968</v>
      </c>
      <c r="G141" s="48">
        <f>AVERAGE('Human Evaluation (Mark)'!H140 - AVERAGE('Human Evaluation (Mark)'!H$2:H$241, 'Pilot Study (Mark)'!H$2:H$21),'Human Evaluation (Brian)'!H140 - AVERAGE('Human Evaluation (Brian)'!H$2:H$241, , 'Pilot Study (Brian)'!H$2:H$21), 'Human Evaluation (Cynthia)'!H140 - AVERAGE('Human Evaluation (Cynthia)'!H$2:H$241, , 'Pilot Study (Cynthia)'!H$2:H$21))</f>
        <v>0.181515866</v>
      </c>
    </row>
    <row r="142">
      <c r="A142" s="47" t="s">
        <v>58</v>
      </c>
      <c r="B142" s="34" t="s">
        <v>284</v>
      </c>
      <c r="C142" s="34" t="s">
        <v>288</v>
      </c>
      <c r="D142" s="48">
        <f>AVERAGE('Human Evaluation (Mark)'!E141 - AVERAGE('Human Evaluation (Mark)'!E$2:E$241, 'Pilot Study (Mark)'!E$2:E$21),'Human Evaluation (Brian)'!E141 - AVERAGE('Human Evaluation (Brian)'!E$2:E$241, , 'Pilot Study (Brian)'!E$2:E$21), 'Human Evaluation (Cynthia)'!E141 - AVERAGE('Human Evaluation (Cynthia)'!E$2:E$241, , 'Pilot Study (Cynthia)'!E$2:E$21))</f>
        <v>-0.1876363101</v>
      </c>
      <c r="E142" s="48">
        <f>AVERAGE('Human Evaluation (Mark)'!F141 - AVERAGE('Human Evaluation (Mark)'!F$2:F$241, 'Pilot Study (Mark)'!F$2:F$21),'Human Evaluation (Brian)'!F141 - AVERAGE('Human Evaluation (Brian)'!F$2:F$241, , 'Pilot Study (Brian)'!F$2:F$21), 'Human Evaluation (Cynthia)'!F141 - AVERAGE('Human Evaluation (Cynthia)'!F$2:F$241, , 'Pilot Study (Cynthia)'!F$2:F$21))</f>
        <v>0.05621377346</v>
      </c>
      <c r="F142" s="48">
        <f>AVERAGE('Human Evaluation (Mark)'!G141 - AVERAGE('Human Evaluation (Mark)'!G$2:G$241, 'Pilot Study (Mark)'!G$2:G$21),'Human Evaluation (Brian)'!G141 - AVERAGE('Human Evaluation (Brian)'!G$2:G$241, , 'Pilot Study (Brian)'!G$2:G$21), 'Human Evaluation (Cynthia)'!G141 - AVERAGE('Human Evaluation (Cynthia)'!G$2:G$241, , 'Pilot Study (Cynthia)'!G$2:G$21))</f>
        <v>0.05622850968</v>
      </c>
      <c r="G142" s="48">
        <f>AVERAGE('Human Evaluation (Mark)'!H141 - AVERAGE('Human Evaluation (Mark)'!H$2:H$241, 'Pilot Study (Mark)'!H$2:H$21),'Human Evaluation (Brian)'!H141 - AVERAGE('Human Evaluation (Brian)'!H$2:H$241, , 'Pilot Study (Brian)'!H$2:H$21), 'Human Evaluation (Cynthia)'!H141 - AVERAGE('Human Evaluation (Cynthia)'!H$2:H$241, , 'Pilot Study (Cynthia)'!H$2:H$21))</f>
        <v>0.181515866</v>
      </c>
    </row>
    <row r="143">
      <c r="A143" s="47" t="s">
        <v>48</v>
      </c>
      <c r="B143" s="34" t="s">
        <v>289</v>
      </c>
      <c r="C143" s="34" t="s">
        <v>290</v>
      </c>
      <c r="D143" s="48">
        <f>AVERAGE('Human Evaluation (Mark)'!E142 - AVERAGE('Human Evaluation (Mark)'!E$2:E$241, 'Pilot Study (Mark)'!E$2:E$21),'Human Evaluation (Brian)'!E142 - AVERAGE('Human Evaluation (Brian)'!E$2:E$241, , 'Pilot Study (Brian)'!E$2:E$21), 'Human Evaluation (Cynthia)'!E142 - AVERAGE('Human Evaluation (Cynthia)'!E$2:E$241, , 'Pilot Study (Cynthia)'!E$2:E$21))</f>
        <v>-0.8543029767</v>
      </c>
      <c r="E143" s="48">
        <f>AVERAGE('Human Evaluation (Mark)'!F142 - AVERAGE('Human Evaluation (Mark)'!F$2:F$241, 'Pilot Study (Mark)'!F$2:F$21),'Human Evaluation (Brian)'!F142 - AVERAGE('Human Evaluation (Brian)'!F$2:F$241, , 'Pilot Study (Brian)'!F$2:F$21), 'Human Evaluation (Cynthia)'!F142 - AVERAGE('Human Evaluation (Cynthia)'!F$2:F$241, , 'Pilot Study (Cynthia)'!F$2:F$21))</f>
        <v>0.05621377346</v>
      </c>
      <c r="F143" s="48">
        <f>AVERAGE('Human Evaluation (Mark)'!G142 - AVERAGE('Human Evaluation (Mark)'!G$2:G$241, 'Pilot Study (Mark)'!G$2:G$21),'Human Evaluation (Brian)'!G142 - AVERAGE('Human Evaluation (Brian)'!G$2:G$241, , 'Pilot Study (Brian)'!G$2:G$21), 'Human Evaluation (Cynthia)'!G142 - AVERAGE('Human Evaluation (Cynthia)'!G$2:G$241, , 'Pilot Study (Cynthia)'!G$2:G$21))</f>
        <v>0.05622850968</v>
      </c>
      <c r="G143" s="48">
        <f>AVERAGE('Human Evaluation (Mark)'!H142 - AVERAGE('Human Evaluation (Mark)'!H$2:H$241, 'Pilot Study (Mark)'!H$2:H$21),'Human Evaluation (Brian)'!H142 - AVERAGE('Human Evaluation (Brian)'!H$2:H$241, , 'Pilot Study (Brian)'!H$2:H$21), 'Human Evaluation (Cynthia)'!H142 - AVERAGE('Human Evaluation (Cynthia)'!H$2:H$241, , 'Pilot Study (Cynthia)'!H$2:H$21))</f>
        <v>0.181515866</v>
      </c>
    </row>
    <row r="144">
      <c r="A144" s="47" t="s">
        <v>52</v>
      </c>
      <c r="B144" s="34" t="s">
        <v>289</v>
      </c>
      <c r="C144" s="34" t="s">
        <v>291</v>
      </c>
      <c r="D144" s="48">
        <f>AVERAGE('Human Evaluation (Mark)'!E143 - AVERAGE('Human Evaluation (Mark)'!E$2:E$241, 'Pilot Study (Mark)'!E$2:E$21),'Human Evaluation (Brian)'!E143 - AVERAGE('Human Evaluation (Brian)'!E$2:E$241, , 'Pilot Study (Brian)'!E$2:E$21), 'Human Evaluation (Cynthia)'!E143 - AVERAGE('Human Evaluation (Cynthia)'!E$2:E$241, , 'Pilot Study (Cynthia)'!E$2:E$21))</f>
        <v>0.1456970233</v>
      </c>
      <c r="E144" s="48">
        <f>AVERAGE('Human Evaluation (Mark)'!F143 - AVERAGE('Human Evaluation (Mark)'!F$2:F$241, 'Pilot Study (Mark)'!F$2:F$21),'Human Evaluation (Brian)'!F143 - AVERAGE('Human Evaluation (Brian)'!F$2:F$241, , 'Pilot Study (Brian)'!F$2:F$21), 'Human Evaluation (Cynthia)'!F143 - AVERAGE('Human Evaluation (Cynthia)'!F$2:F$241, , 'Pilot Study (Cynthia)'!F$2:F$21))</f>
        <v>0.05621377346</v>
      </c>
      <c r="F144" s="48">
        <f>AVERAGE('Human Evaluation (Mark)'!G143 - AVERAGE('Human Evaluation (Mark)'!G$2:G$241, 'Pilot Study (Mark)'!G$2:G$21),'Human Evaluation (Brian)'!G143 - AVERAGE('Human Evaluation (Brian)'!G$2:G$241, , 'Pilot Study (Brian)'!G$2:G$21), 'Human Evaluation (Cynthia)'!G143 - AVERAGE('Human Evaluation (Cynthia)'!G$2:G$241, , 'Pilot Study (Cynthia)'!G$2:G$21))</f>
        <v>0.05622850968</v>
      </c>
      <c r="G144" s="48">
        <f>AVERAGE('Human Evaluation (Mark)'!H143 - AVERAGE('Human Evaluation (Mark)'!H$2:H$241, 'Pilot Study (Mark)'!H$2:H$21),'Human Evaluation (Brian)'!H143 - AVERAGE('Human Evaluation (Brian)'!H$2:H$241, , 'Pilot Study (Brian)'!H$2:H$21), 'Human Evaluation (Cynthia)'!H143 - AVERAGE('Human Evaluation (Cynthia)'!H$2:H$241, , 'Pilot Study (Cynthia)'!H$2:H$21))</f>
        <v>0.181515866</v>
      </c>
    </row>
    <row r="145">
      <c r="A145" s="47" t="s">
        <v>54</v>
      </c>
      <c r="B145" s="34" t="s">
        <v>289</v>
      </c>
      <c r="C145" s="34" t="s">
        <v>292</v>
      </c>
      <c r="D145" s="48">
        <f>AVERAGE('Human Evaluation (Mark)'!E144 - AVERAGE('Human Evaluation (Mark)'!E$2:E$241, 'Pilot Study (Mark)'!E$2:E$21),'Human Evaluation (Brian)'!E144 - AVERAGE('Human Evaluation (Brian)'!E$2:E$241, , 'Pilot Study (Brian)'!E$2:E$21), 'Human Evaluation (Cynthia)'!E144 - AVERAGE('Human Evaluation (Cynthia)'!E$2:E$241, , 'Pilot Study (Cynthia)'!E$2:E$21))</f>
        <v>0.1456970233</v>
      </c>
      <c r="E145" s="48">
        <f>AVERAGE('Human Evaluation (Mark)'!F144 - AVERAGE('Human Evaluation (Mark)'!F$2:F$241, 'Pilot Study (Mark)'!F$2:F$21),'Human Evaluation (Brian)'!F144 - AVERAGE('Human Evaluation (Brian)'!F$2:F$241, , 'Pilot Study (Brian)'!F$2:F$21), 'Human Evaluation (Cynthia)'!F144 - AVERAGE('Human Evaluation (Cynthia)'!F$2:F$241, , 'Pilot Study (Cynthia)'!F$2:F$21))</f>
        <v>0.05621377346</v>
      </c>
      <c r="F145" s="48">
        <f>AVERAGE('Human Evaluation (Mark)'!G144 - AVERAGE('Human Evaluation (Mark)'!G$2:G$241, 'Pilot Study (Mark)'!G$2:G$21),'Human Evaluation (Brian)'!G144 - AVERAGE('Human Evaluation (Brian)'!G$2:G$241, , 'Pilot Study (Brian)'!G$2:G$21), 'Human Evaluation (Cynthia)'!G144 - AVERAGE('Human Evaluation (Cynthia)'!G$2:G$241, , 'Pilot Study (Cynthia)'!G$2:G$21))</f>
        <v>0.05622850968</v>
      </c>
      <c r="G145" s="48">
        <f>AVERAGE('Human Evaluation (Mark)'!H144 - AVERAGE('Human Evaluation (Mark)'!H$2:H$241, 'Pilot Study (Mark)'!H$2:H$21),'Human Evaluation (Brian)'!H144 - AVERAGE('Human Evaluation (Brian)'!H$2:H$241, , 'Pilot Study (Brian)'!H$2:H$21), 'Human Evaluation (Cynthia)'!H144 - AVERAGE('Human Evaluation (Cynthia)'!H$2:H$241, , 'Pilot Study (Cynthia)'!H$2:H$21))</f>
        <v>0.181515866</v>
      </c>
    </row>
    <row r="146">
      <c r="A146" s="47" t="s">
        <v>58</v>
      </c>
      <c r="B146" s="34" t="s">
        <v>289</v>
      </c>
      <c r="C146" s="34" t="s">
        <v>293</v>
      </c>
      <c r="D146" s="48">
        <f>AVERAGE('Human Evaluation (Mark)'!E145 - AVERAGE('Human Evaluation (Mark)'!E$2:E$241, 'Pilot Study (Mark)'!E$2:E$21),'Human Evaluation (Brian)'!E145 - AVERAGE('Human Evaluation (Brian)'!E$2:E$241, , 'Pilot Study (Brian)'!E$2:E$21), 'Human Evaluation (Cynthia)'!E145 - AVERAGE('Human Evaluation (Cynthia)'!E$2:E$241, , 'Pilot Study (Cynthia)'!E$2:E$21))</f>
        <v>0.1456970233</v>
      </c>
      <c r="E146" s="48">
        <f>AVERAGE('Human Evaluation (Mark)'!F145 - AVERAGE('Human Evaluation (Mark)'!F$2:F$241, 'Pilot Study (Mark)'!F$2:F$21),'Human Evaluation (Brian)'!F145 - AVERAGE('Human Evaluation (Brian)'!F$2:F$241, , 'Pilot Study (Brian)'!F$2:F$21), 'Human Evaluation (Cynthia)'!F145 - AVERAGE('Human Evaluation (Cynthia)'!F$2:F$241, , 'Pilot Study (Cynthia)'!F$2:F$21))</f>
        <v>0.05621377346</v>
      </c>
      <c r="F146" s="48">
        <f>AVERAGE('Human Evaluation (Mark)'!G145 - AVERAGE('Human Evaluation (Mark)'!G$2:G$241, 'Pilot Study (Mark)'!G$2:G$21),'Human Evaluation (Brian)'!G145 - AVERAGE('Human Evaluation (Brian)'!G$2:G$241, , 'Pilot Study (Brian)'!G$2:G$21), 'Human Evaluation (Cynthia)'!G145 - AVERAGE('Human Evaluation (Cynthia)'!G$2:G$241, , 'Pilot Study (Cynthia)'!G$2:G$21))</f>
        <v>0.05622850968</v>
      </c>
      <c r="G146" s="48">
        <f>AVERAGE('Human Evaluation (Mark)'!H145 - AVERAGE('Human Evaluation (Mark)'!H$2:H$241, 'Pilot Study (Mark)'!H$2:H$21),'Human Evaluation (Brian)'!H145 - AVERAGE('Human Evaluation (Brian)'!H$2:H$241, , 'Pilot Study (Brian)'!H$2:H$21), 'Human Evaluation (Cynthia)'!H145 - AVERAGE('Human Evaluation (Cynthia)'!H$2:H$241, , 'Pilot Study (Cynthia)'!H$2:H$21))</f>
        <v>-0.1518174673</v>
      </c>
    </row>
    <row r="147">
      <c r="A147" s="47" t="s">
        <v>48</v>
      </c>
      <c r="B147" s="34" t="s">
        <v>294</v>
      </c>
      <c r="C147" s="34" t="s">
        <v>295</v>
      </c>
      <c r="D147" s="48">
        <f>AVERAGE('Human Evaluation (Mark)'!E146 - AVERAGE('Human Evaluation (Mark)'!E$2:E$241, 'Pilot Study (Mark)'!E$2:E$21),'Human Evaluation (Brian)'!E146 - AVERAGE('Human Evaluation (Brian)'!E$2:E$241, , 'Pilot Study (Brian)'!E$2:E$21), 'Human Evaluation (Cynthia)'!E146 - AVERAGE('Human Evaluation (Cynthia)'!E$2:E$241, , 'Pilot Study (Cynthia)'!E$2:E$21))</f>
        <v>0.1456970233</v>
      </c>
      <c r="E147" s="48">
        <f>AVERAGE('Human Evaluation (Mark)'!F146 - AVERAGE('Human Evaluation (Mark)'!F$2:F$241, 'Pilot Study (Mark)'!F$2:F$21),'Human Evaluation (Brian)'!F146 - AVERAGE('Human Evaluation (Brian)'!F$2:F$241, , 'Pilot Study (Brian)'!F$2:F$21), 'Human Evaluation (Cynthia)'!F146 - AVERAGE('Human Evaluation (Cynthia)'!F$2:F$241, , 'Pilot Study (Cynthia)'!F$2:F$21))</f>
        <v>-0.2771195599</v>
      </c>
      <c r="F147" s="48">
        <f>AVERAGE('Human Evaluation (Mark)'!G146 - AVERAGE('Human Evaluation (Mark)'!G$2:G$241, 'Pilot Study (Mark)'!G$2:G$21),'Human Evaluation (Brian)'!G146 - AVERAGE('Human Evaluation (Brian)'!G$2:G$241, , 'Pilot Study (Brian)'!G$2:G$21), 'Human Evaluation (Cynthia)'!G146 - AVERAGE('Human Evaluation (Cynthia)'!G$2:G$241, , 'Pilot Study (Cynthia)'!G$2:G$21))</f>
        <v>-0.2771048237</v>
      </c>
      <c r="G147" s="48">
        <f>AVERAGE('Human Evaluation (Mark)'!H146 - AVERAGE('Human Evaluation (Mark)'!H$2:H$241, 'Pilot Study (Mark)'!H$2:H$21),'Human Evaluation (Brian)'!H146 - AVERAGE('Human Evaluation (Brian)'!H$2:H$241, , 'Pilot Study (Brian)'!H$2:H$21), 'Human Evaluation (Cynthia)'!H146 - AVERAGE('Human Evaluation (Cynthia)'!H$2:H$241, , 'Pilot Study (Cynthia)'!H$2:H$21))</f>
        <v>0.181515866</v>
      </c>
    </row>
    <row r="148">
      <c r="A148" s="47" t="s">
        <v>52</v>
      </c>
      <c r="B148" s="34" t="s">
        <v>294</v>
      </c>
      <c r="C148" s="34" t="s">
        <v>296</v>
      </c>
      <c r="D148" s="48">
        <f>AVERAGE('Human Evaluation (Mark)'!E147 - AVERAGE('Human Evaluation (Mark)'!E$2:E$241, 'Pilot Study (Mark)'!E$2:E$21),'Human Evaluation (Brian)'!E147 - AVERAGE('Human Evaluation (Brian)'!E$2:E$241, , 'Pilot Study (Brian)'!E$2:E$21), 'Human Evaluation (Cynthia)'!E147 - AVERAGE('Human Evaluation (Cynthia)'!E$2:E$241, , 'Pilot Study (Cynthia)'!E$2:E$21))</f>
        <v>0.1456970233</v>
      </c>
      <c r="E148" s="48">
        <f>AVERAGE('Human Evaluation (Mark)'!F147 - AVERAGE('Human Evaluation (Mark)'!F$2:F$241, 'Pilot Study (Mark)'!F$2:F$21),'Human Evaluation (Brian)'!F147 - AVERAGE('Human Evaluation (Brian)'!F$2:F$241, , 'Pilot Study (Brian)'!F$2:F$21), 'Human Evaluation (Cynthia)'!F147 - AVERAGE('Human Evaluation (Cynthia)'!F$2:F$241, , 'Pilot Study (Cynthia)'!F$2:F$21))</f>
        <v>0.05621377346</v>
      </c>
      <c r="F148" s="48">
        <f>AVERAGE('Human Evaluation (Mark)'!G147 - AVERAGE('Human Evaluation (Mark)'!G$2:G$241, 'Pilot Study (Mark)'!G$2:G$21),'Human Evaluation (Brian)'!G147 - AVERAGE('Human Evaluation (Brian)'!G$2:G$241, , 'Pilot Study (Brian)'!G$2:G$21), 'Human Evaluation (Cynthia)'!G147 - AVERAGE('Human Evaluation (Cynthia)'!G$2:G$241, , 'Pilot Study (Cynthia)'!G$2:G$21))</f>
        <v>0.05622850968</v>
      </c>
      <c r="G148" s="48">
        <f>AVERAGE('Human Evaluation (Mark)'!H147 - AVERAGE('Human Evaluation (Mark)'!H$2:H$241, 'Pilot Study (Mark)'!H$2:H$21),'Human Evaluation (Brian)'!H147 - AVERAGE('Human Evaluation (Brian)'!H$2:H$241, , 'Pilot Study (Brian)'!H$2:H$21), 'Human Evaluation (Cynthia)'!H147 - AVERAGE('Human Evaluation (Cynthia)'!H$2:H$241, , 'Pilot Study (Cynthia)'!H$2:H$21))</f>
        <v>0.181515866</v>
      </c>
    </row>
    <row r="149">
      <c r="A149" s="47" t="s">
        <v>54</v>
      </c>
      <c r="B149" s="34" t="s">
        <v>294</v>
      </c>
      <c r="C149" s="34" t="s">
        <v>297</v>
      </c>
      <c r="D149" s="48">
        <f>AVERAGE('Human Evaluation (Mark)'!E148 - AVERAGE('Human Evaluation (Mark)'!E$2:E$241, 'Pilot Study (Mark)'!E$2:E$21),'Human Evaluation (Brian)'!E148 - AVERAGE('Human Evaluation (Brian)'!E$2:E$241, , 'Pilot Study (Brian)'!E$2:E$21), 'Human Evaluation (Cynthia)'!E148 - AVERAGE('Human Evaluation (Cynthia)'!E$2:E$241, , 'Pilot Study (Cynthia)'!E$2:E$21))</f>
        <v>-0.1876363101</v>
      </c>
      <c r="E149" s="48">
        <f>AVERAGE('Human Evaluation (Mark)'!F148 - AVERAGE('Human Evaluation (Mark)'!F$2:F$241, 'Pilot Study (Mark)'!F$2:F$21),'Human Evaluation (Brian)'!F148 - AVERAGE('Human Evaluation (Brian)'!F$2:F$241, , 'Pilot Study (Brian)'!F$2:F$21), 'Human Evaluation (Cynthia)'!F148 - AVERAGE('Human Evaluation (Cynthia)'!F$2:F$241, , 'Pilot Study (Cynthia)'!F$2:F$21))</f>
        <v>0.05621377346</v>
      </c>
      <c r="F149" s="48">
        <f>AVERAGE('Human Evaluation (Mark)'!G148 - AVERAGE('Human Evaluation (Mark)'!G$2:G$241, 'Pilot Study (Mark)'!G$2:G$21),'Human Evaluation (Brian)'!G148 - AVERAGE('Human Evaluation (Brian)'!G$2:G$241, , 'Pilot Study (Brian)'!G$2:G$21), 'Human Evaluation (Cynthia)'!G148 - AVERAGE('Human Evaluation (Cynthia)'!G$2:G$241, , 'Pilot Study (Cynthia)'!G$2:G$21))</f>
        <v>0.05622850968</v>
      </c>
      <c r="G149" s="48">
        <f>AVERAGE('Human Evaluation (Mark)'!H148 - AVERAGE('Human Evaluation (Mark)'!H$2:H$241, 'Pilot Study (Mark)'!H$2:H$21),'Human Evaluation (Brian)'!H148 - AVERAGE('Human Evaluation (Brian)'!H$2:H$241, , 'Pilot Study (Brian)'!H$2:H$21), 'Human Evaluation (Cynthia)'!H148 - AVERAGE('Human Evaluation (Cynthia)'!H$2:H$241, , 'Pilot Study (Cynthia)'!H$2:H$21))</f>
        <v>0.181515866</v>
      </c>
    </row>
    <row r="150">
      <c r="A150" s="47" t="s">
        <v>58</v>
      </c>
      <c r="B150" s="34" t="s">
        <v>294</v>
      </c>
      <c r="C150" s="34" t="s">
        <v>299</v>
      </c>
      <c r="D150" s="48">
        <f>AVERAGE('Human Evaluation (Mark)'!E149 - AVERAGE('Human Evaluation (Mark)'!E$2:E$241, 'Pilot Study (Mark)'!E$2:E$21),'Human Evaluation (Brian)'!E149 - AVERAGE('Human Evaluation (Brian)'!E$2:E$241, , 'Pilot Study (Brian)'!E$2:E$21), 'Human Evaluation (Cynthia)'!E149 - AVERAGE('Human Evaluation (Cynthia)'!E$2:E$241, , 'Pilot Study (Cynthia)'!E$2:E$21))</f>
        <v>0.1456970233</v>
      </c>
      <c r="E150" s="48">
        <f>AVERAGE('Human Evaluation (Mark)'!F149 - AVERAGE('Human Evaluation (Mark)'!F$2:F$241, 'Pilot Study (Mark)'!F$2:F$21),'Human Evaluation (Brian)'!F149 - AVERAGE('Human Evaluation (Brian)'!F$2:F$241, , 'Pilot Study (Brian)'!F$2:F$21), 'Human Evaluation (Cynthia)'!F149 - AVERAGE('Human Evaluation (Cynthia)'!F$2:F$241, , 'Pilot Study (Cynthia)'!F$2:F$21))</f>
        <v>-0.6104528932</v>
      </c>
      <c r="F150" s="48">
        <f>AVERAGE('Human Evaluation (Mark)'!G149 - AVERAGE('Human Evaluation (Mark)'!G$2:G$241, 'Pilot Study (Mark)'!G$2:G$21),'Human Evaluation (Brian)'!G149 - AVERAGE('Human Evaluation (Brian)'!G$2:G$241, , 'Pilot Study (Brian)'!G$2:G$21), 'Human Evaluation (Cynthia)'!G149 - AVERAGE('Human Evaluation (Cynthia)'!G$2:G$241, , 'Pilot Study (Cynthia)'!G$2:G$21))</f>
        <v>0.05622850968</v>
      </c>
      <c r="G150" s="48">
        <f>AVERAGE('Human Evaluation (Mark)'!H149 - AVERAGE('Human Evaluation (Mark)'!H$2:H$241, 'Pilot Study (Mark)'!H$2:H$21),'Human Evaluation (Brian)'!H149 - AVERAGE('Human Evaluation (Brian)'!H$2:H$241, , 'Pilot Study (Brian)'!H$2:H$21), 'Human Evaluation (Cynthia)'!H149 - AVERAGE('Human Evaluation (Cynthia)'!H$2:H$241, , 'Pilot Study (Cynthia)'!H$2:H$21))</f>
        <v>0.181515866</v>
      </c>
    </row>
    <row r="151">
      <c r="A151" s="47" t="s">
        <v>48</v>
      </c>
      <c r="B151" s="34" t="s">
        <v>300</v>
      </c>
      <c r="C151" s="34" t="s">
        <v>301</v>
      </c>
      <c r="D151" s="48">
        <f>AVERAGE('Human Evaluation (Mark)'!E150 - AVERAGE('Human Evaluation (Mark)'!E$2:E$241, 'Pilot Study (Mark)'!E$2:E$21),'Human Evaluation (Brian)'!E150 - AVERAGE('Human Evaluation (Brian)'!E$2:E$241, , 'Pilot Study (Brian)'!E$2:E$21), 'Human Evaluation (Cynthia)'!E150 - AVERAGE('Human Evaluation (Cynthia)'!E$2:E$241, , 'Pilot Study (Cynthia)'!E$2:E$21))</f>
        <v>0.1456970233</v>
      </c>
      <c r="E151" s="48">
        <f>AVERAGE('Human Evaluation (Mark)'!F150 - AVERAGE('Human Evaluation (Mark)'!F$2:F$241, 'Pilot Study (Mark)'!F$2:F$21),'Human Evaluation (Brian)'!F150 - AVERAGE('Human Evaluation (Brian)'!F$2:F$241, , 'Pilot Study (Brian)'!F$2:F$21), 'Human Evaluation (Cynthia)'!F150 - AVERAGE('Human Evaluation (Cynthia)'!F$2:F$241, , 'Pilot Study (Cynthia)'!F$2:F$21))</f>
        <v>0.05621377346</v>
      </c>
      <c r="F151" s="48">
        <f>AVERAGE('Human Evaluation (Mark)'!G150 - AVERAGE('Human Evaluation (Mark)'!G$2:G$241, 'Pilot Study (Mark)'!G$2:G$21),'Human Evaluation (Brian)'!G150 - AVERAGE('Human Evaluation (Brian)'!G$2:G$241, , 'Pilot Study (Brian)'!G$2:G$21), 'Human Evaluation (Cynthia)'!G150 - AVERAGE('Human Evaluation (Cynthia)'!G$2:G$241, , 'Pilot Study (Cynthia)'!G$2:G$21))</f>
        <v>0.05622850968</v>
      </c>
      <c r="G151" s="48">
        <f>AVERAGE('Human Evaluation (Mark)'!H150 - AVERAGE('Human Evaluation (Mark)'!H$2:H$241, 'Pilot Study (Mark)'!H$2:H$21),'Human Evaluation (Brian)'!H150 - AVERAGE('Human Evaluation (Brian)'!H$2:H$241, , 'Pilot Study (Brian)'!H$2:H$21), 'Human Evaluation (Cynthia)'!H150 - AVERAGE('Human Evaluation (Cynthia)'!H$2:H$241, , 'Pilot Study (Cynthia)'!H$2:H$21))</f>
        <v>0.181515866</v>
      </c>
    </row>
    <row r="152">
      <c r="A152" s="47" t="s">
        <v>52</v>
      </c>
      <c r="B152" s="34" t="s">
        <v>300</v>
      </c>
      <c r="C152" s="34" t="s">
        <v>302</v>
      </c>
      <c r="D152" s="48">
        <f>AVERAGE('Human Evaluation (Mark)'!E151 - AVERAGE('Human Evaluation (Mark)'!E$2:E$241, 'Pilot Study (Mark)'!E$2:E$21),'Human Evaluation (Brian)'!E151 - AVERAGE('Human Evaluation (Brian)'!E$2:E$241, , 'Pilot Study (Brian)'!E$2:E$21), 'Human Evaluation (Cynthia)'!E151 - AVERAGE('Human Evaluation (Cynthia)'!E$2:E$241, , 'Pilot Study (Cynthia)'!E$2:E$21))</f>
        <v>0.1456970233</v>
      </c>
      <c r="E152" s="48">
        <f>AVERAGE('Human Evaluation (Mark)'!F151 - AVERAGE('Human Evaluation (Mark)'!F$2:F$241, 'Pilot Study (Mark)'!F$2:F$21),'Human Evaluation (Brian)'!F151 - AVERAGE('Human Evaluation (Brian)'!F$2:F$241, , 'Pilot Study (Brian)'!F$2:F$21), 'Human Evaluation (Cynthia)'!F151 - AVERAGE('Human Evaluation (Cynthia)'!F$2:F$241, , 'Pilot Study (Cynthia)'!F$2:F$21))</f>
        <v>0.05621377346</v>
      </c>
      <c r="F152" s="48">
        <f>AVERAGE('Human Evaluation (Mark)'!G151 - AVERAGE('Human Evaluation (Mark)'!G$2:G$241, 'Pilot Study (Mark)'!G$2:G$21),'Human Evaluation (Brian)'!G151 - AVERAGE('Human Evaluation (Brian)'!G$2:G$241, , 'Pilot Study (Brian)'!G$2:G$21), 'Human Evaluation (Cynthia)'!G151 - AVERAGE('Human Evaluation (Cynthia)'!G$2:G$241, , 'Pilot Study (Cynthia)'!G$2:G$21))</f>
        <v>0.05622850968</v>
      </c>
      <c r="G152" s="48">
        <f>AVERAGE('Human Evaluation (Mark)'!H151 - AVERAGE('Human Evaluation (Mark)'!H$2:H$241, 'Pilot Study (Mark)'!H$2:H$21),'Human Evaluation (Brian)'!H151 - AVERAGE('Human Evaluation (Brian)'!H$2:H$241, , 'Pilot Study (Brian)'!H$2:H$21), 'Human Evaluation (Cynthia)'!H151 - AVERAGE('Human Evaluation (Cynthia)'!H$2:H$241, , 'Pilot Study (Cynthia)'!H$2:H$21))</f>
        <v>0.181515866</v>
      </c>
    </row>
    <row r="153">
      <c r="A153" s="47" t="s">
        <v>54</v>
      </c>
      <c r="B153" s="34" t="s">
        <v>300</v>
      </c>
      <c r="C153" s="34" t="s">
        <v>302</v>
      </c>
      <c r="D153" s="48">
        <f>AVERAGE('Human Evaluation (Mark)'!E152 - AVERAGE('Human Evaluation (Mark)'!E$2:E$241, 'Pilot Study (Mark)'!E$2:E$21),'Human Evaluation (Brian)'!E152 - AVERAGE('Human Evaluation (Brian)'!E$2:E$241, , 'Pilot Study (Brian)'!E$2:E$21), 'Human Evaluation (Cynthia)'!E152 - AVERAGE('Human Evaluation (Cynthia)'!E$2:E$241, , 'Pilot Study (Cynthia)'!E$2:E$21))</f>
        <v>0.1456970233</v>
      </c>
      <c r="E153" s="48">
        <f>AVERAGE('Human Evaluation (Mark)'!F152 - AVERAGE('Human Evaluation (Mark)'!F$2:F$241, 'Pilot Study (Mark)'!F$2:F$21),'Human Evaluation (Brian)'!F152 - AVERAGE('Human Evaluation (Brian)'!F$2:F$241, , 'Pilot Study (Brian)'!F$2:F$21), 'Human Evaluation (Cynthia)'!F152 - AVERAGE('Human Evaluation (Cynthia)'!F$2:F$241, , 'Pilot Study (Cynthia)'!F$2:F$21))</f>
        <v>0.05621377346</v>
      </c>
      <c r="F153" s="48">
        <f>AVERAGE('Human Evaluation (Mark)'!G152 - AVERAGE('Human Evaluation (Mark)'!G$2:G$241, 'Pilot Study (Mark)'!G$2:G$21),'Human Evaluation (Brian)'!G152 - AVERAGE('Human Evaluation (Brian)'!G$2:G$241, , 'Pilot Study (Brian)'!G$2:G$21), 'Human Evaluation (Cynthia)'!G152 - AVERAGE('Human Evaluation (Cynthia)'!G$2:G$241, , 'Pilot Study (Cynthia)'!G$2:G$21))</f>
        <v>0.05622850968</v>
      </c>
      <c r="G153" s="48">
        <f>AVERAGE('Human Evaluation (Mark)'!H152 - AVERAGE('Human Evaluation (Mark)'!H$2:H$241, 'Pilot Study (Mark)'!H$2:H$21),'Human Evaluation (Brian)'!H152 - AVERAGE('Human Evaluation (Brian)'!H$2:H$241, , 'Pilot Study (Brian)'!H$2:H$21), 'Human Evaluation (Cynthia)'!H152 - AVERAGE('Human Evaluation (Cynthia)'!H$2:H$241, , 'Pilot Study (Cynthia)'!H$2:H$21))</f>
        <v>0.181515866</v>
      </c>
    </row>
    <row r="154">
      <c r="A154" s="47" t="s">
        <v>58</v>
      </c>
      <c r="B154" s="34" t="s">
        <v>300</v>
      </c>
      <c r="C154" s="34" t="s">
        <v>303</v>
      </c>
      <c r="D154" s="48">
        <f>AVERAGE('Human Evaluation (Mark)'!E153 - AVERAGE('Human Evaluation (Mark)'!E$2:E$241, 'Pilot Study (Mark)'!E$2:E$21),'Human Evaluation (Brian)'!E153 - AVERAGE('Human Evaluation (Brian)'!E$2:E$241, , 'Pilot Study (Brian)'!E$2:E$21), 'Human Evaluation (Cynthia)'!E153 - AVERAGE('Human Evaluation (Cynthia)'!E$2:E$241, , 'Pilot Study (Cynthia)'!E$2:E$21))</f>
        <v>0.1456970233</v>
      </c>
      <c r="E154" s="48">
        <f>AVERAGE('Human Evaluation (Mark)'!F153 - AVERAGE('Human Evaluation (Mark)'!F$2:F$241, 'Pilot Study (Mark)'!F$2:F$21),'Human Evaluation (Brian)'!F153 - AVERAGE('Human Evaluation (Brian)'!F$2:F$241, , 'Pilot Study (Brian)'!F$2:F$21), 'Human Evaluation (Cynthia)'!F153 - AVERAGE('Human Evaluation (Cynthia)'!F$2:F$241, , 'Pilot Study (Cynthia)'!F$2:F$21))</f>
        <v>0.05621377346</v>
      </c>
      <c r="F154" s="48">
        <f>AVERAGE('Human Evaluation (Mark)'!G153 - AVERAGE('Human Evaluation (Mark)'!G$2:G$241, 'Pilot Study (Mark)'!G$2:G$21),'Human Evaluation (Brian)'!G153 - AVERAGE('Human Evaluation (Brian)'!G$2:G$241, , 'Pilot Study (Brian)'!G$2:G$21), 'Human Evaluation (Cynthia)'!G153 - AVERAGE('Human Evaluation (Cynthia)'!G$2:G$241, , 'Pilot Study (Cynthia)'!G$2:G$21))</f>
        <v>0.05622850968</v>
      </c>
      <c r="G154" s="48">
        <f>AVERAGE('Human Evaluation (Mark)'!H153 - AVERAGE('Human Evaluation (Mark)'!H$2:H$241, 'Pilot Study (Mark)'!H$2:H$21),'Human Evaluation (Brian)'!H153 - AVERAGE('Human Evaluation (Brian)'!H$2:H$241, , 'Pilot Study (Brian)'!H$2:H$21), 'Human Evaluation (Cynthia)'!H153 - AVERAGE('Human Evaluation (Cynthia)'!H$2:H$241, , 'Pilot Study (Cynthia)'!H$2:H$21))</f>
        <v>0.181515866</v>
      </c>
    </row>
    <row r="155">
      <c r="A155" s="47" t="s">
        <v>48</v>
      </c>
      <c r="B155" s="34" t="s">
        <v>304</v>
      </c>
      <c r="C155" s="34" t="s">
        <v>305</v>
      </c>
      <c r="D155" s="48">
        <f>AVERAGE('Human Evaluation (Mark)'!E154 - AVERAGE('Human Evaluation (Mark)'!E$2:E$241, 'Pilot Study (Mark)'!E$2:E$21),'Human Evaluation (Brian)'!E154 - AVERAGE('Human Evaluation (Brian)'!E$2:E$241, , 'Pilot Study (Brian)'!E$2:E$21), 'Human Evaluation (Cynthia)'!E154 - AVERAGE('Human Evaluation (Cynthia)'!E$2:E$241, , 'Pilot Study (Cynthia)'!E$2:E$21))</f>
        <v>0.1456970233</v>
      </c>
      <c r="E155" s="48">
        <f>AVERAGE('Human Evaluation (Mark)'!F154 - AVERAGE('Human Evaluation (Mark)'!F$2:F$241, 'Pilot Study (Mark)'!F$2:F$21),'Human Evaluation (Brian)'!F154 - AVERAGE('Human Evaluation (Brian)'!F$2:F$241, , 'Pilot Study (Brian)'!F$2:F$21), 'Human Evaluation (Cynthia)'!F154 - AVERAGE('Human Evaluation (Cynthia)'!F$2:F$241, , 'Pilot Study (Cynthia)'!F$2:F$21))</f>
        <v>0.05621377346</v>
      </c>
      <c r="F155" s="48">
        <f>AVERAGE('Human Evaluation (Mark)'!G154 - AVERAGE('Human Evaluation (Mark)'!G$2:G$241, 'Pilot Study (Mark)'!G$2:G$21),'Human Evaluation (Brian)'!G154 - AVERAGE('Human Evaluation (Brian)'!G$2:G$241, , 'Pilot Study (Brian)'!G$2:G$21), 'Human Evaluation (Cynthia)'!G154 - AVERAGE('Human Evaluation (Cynthia)'!G$2:G$241, , 'Pilot Study (Cynthia)'!G$2:G$21))</f>
        <v>0.05622850968</v>
      </c>
      <c r="G155" s="48">
        <f>AVERAGE('Human Evaluation (Mark)'!H154 - AVERAGE('Human Evaluation (Mark)'!H$2:H$241, 'Pilot Study (Mark)'!H$2:H$21),'Human Evaluation (Brian)'!H154 - AVERAGE('Human Evaluation (Brian)'!H$2:H$241, , 'Pilot Study (Brian)'!H$2:H$21), 'Human Evaluation (Cynthia)'!H154 - AVERAGE('Human Evaluation (Cynthia)'!H$2:H$241, , 'Pilot Study (Cynthia)'!H$2:H$21))</f>
        <v>0.181515866</v>
      </c>
    </row>
    <row r="156">
      <c r="A156" s="47" t="s">
        <v>52</v>
      </c>
      <c r="B156" s="34" t="s">
        <v>304</v>
      </c>
      <c r="C156" s="34" t="s">
        <v>306</v>
      </c>
      <c r="D156" s="48">
        <f>AVERAGE('Human Evaluation (Mark)'!E155 - AVERAGE('Human Evaluation (Mark)'!E$2:E$241, 'Pilot Study (Mark)'!E$2:E$21),'Human Evaluation (Brian)'!E155 - AVERAGE('Human Evaluation (Brian)'!E$2:E$241, , 'Pilot Study (Brian)'!E$2:E$21), 'Human Evaluation (Cynthia)'!E155 - AVERAGE('Human Evaluation (Cynthia)'!E$2:E$241, , 'Pilot Study (Cynthia)'!E$2:E$21))</f>
        <v>0.1456970233</v>
      </c>
      <c r="E156" s="48">
        <f>AVERAGE('Human Evaluation (Mark)'!F155 - AVERAGE('Human Evaluation (Mark)'!F$2:F$241, 'Pilot Study (Mark)'!F$2:F$21),'Human Evaluation (Brian)'!F155 - AVERAGE('Human Evaluation (Brian)'!F$2:F$241, , 'Pilot Study (Brian)'!F$2:F$21), 'Human Evaluation (Cynthia)'!F155 - AVERAGE('Human Evaluation (Cynthia)'!F$2:F$241, , 'Pilot Study (Cynthia)'!F$2:F$21))</f>
        <v>0.05621377346</v>
      </c>
      <c r="F156" s="48">
        <f>AVERAGE('Human Evaluation (Mark)'!G155 - AVERAGE('Human Evaluation (Mark)'!G$2:G$241, 'Pilot Study (Mark)'!G$2:G$21),'Human Evaluation (Brian)'!G155 - AVERAGE('Human Evaluation (Brian)'!G$2:G$241, , 'Pilot Study (Brian)'!G$2:G$21), 'Human Evaluation (Cynthia)'!G155 - AVERAGE('Human Evaluation (Cynthia)'!G$2:G$241, , 'Pilot Study (Cynthia)'!G$2:G$21))</f>
        <v>0.05622850968</v>
      </c>
      <c r="G156" s="48">
        <f>AVERAGE('Human Evaluation (Mark)'!H155 - AVERAGE('Human Evaluation (Mark)'!H$2:H$241, 'Pilot Study (Mark)'!H$2:H$21),'Human Evaluation (Brian)'!H155 - AVERAGE('Human Evaluation (Brian)'!H$2:H$241, , 'Pilot Study (Brian)'!H$2:H$21), 'Human Evaluation (Cynthia)'!H155 - AVERAGE('Human Evaluation (Cynthia)'!H$2:H$241, , 'Pilot Study (Cynthia)'!H$2:H$21))</f>
        <v>-0.1518174673</v>
      </c>
    </row>
    <row r="157">
      <c r="A157" s="47" t="s">
        <v>54</v>
      </c>
      <c r="B157" s="34" t="s">
        <v>304</v>
      </c>
      <c r="C157" s="34" t="s">
        <v>307</v>
      </c>
      <c r="D157" s="48">
        <f>AVERAGE('Human Evaluation (Mark)'!E156 - AVERAGE('Human Evaluation (Mark)'!E$2:E$241, 'Pilot Study (Mark)'!E$2:E$21),'Human Evaluation (Brian)'!E156 - AVERAGE('Human Evaluation (Brian)'!E$2:E$241, , 'Pilot Study (Brian)'!E$2:E$21), 'Human Evaluation (Cynthia)'!E156 - AVERAGE('Human Evaluation (Cynthia)'!E$2:E$241, , 'Pilot Study (Cynthia)'!E$2:E$21))</f>
        <v>0.1456970233</v>
      </c>
      <c r="E157" s="48">
        <f>AVERAGE('Human Evaluation (Mark)'!F156 - AVERAGE('Human Evaluation (Mark)'!F$2:F$241, 'Pilot Study (Mark)'!F$2:F$21),'Human Evaluation (Brian)'!F156 - AVERAGE('Human Evaluation (Brian)'!F$2:F$241, , 'Pilot Study (Brian)'!F$2:F$21), 'Human Evaluation (Cynthia)'!F156 - AVERAGE('Human Evaluation (Cynthia)'!F$2:F$241, , 'Pilot Study (Cynthia)'!F$2:F$21))</f>
        <v>0.05621377346</v>
      </c>
      <c r="F157" s="48">
        <f>AVERAGE('Human Evaluation (Mark)'!G156 - AVERAGE('Human Evaluation (Mark)'!G$2:G$241, 'Pilot Study (Mark)'!G$2:G$21),'Human Evaluation (Brian)'!G156 - AVERAGE('Human Evaluation (Brian)'!G$2:G$241, , 'Pilot Study (Brian)'!G$2:G$21), 'Human Evaluation (Cynthia)'!G156 - AVERAGE('Human Evaluation (Cynthia)'!G$2:G$241, , 'Pilot Study (Cynthia)'!G$2:G$21))</f>
        <v>-0.2771048237</v>
      </c>
      <c r="G157" s="48">
        <f>AVERAGE('Human Evaluation (Mark)'!H156 - AVERAGE('Human Evaluation (Mark)'!H$2:H$241, 'Pilot Study (Mark)'!H$2:H$21),'Human Evaluation (Brian)'!H156 - AVERAGE('Human Evaluation (Brian)'!H$2:H$241, , 'Pilot Study (Brian)'!H$2:H$21), 'Human Evaluation (Cynthia)'!H156 - AVERAGE('Human Evaluation (Cynthia)'!H$2:H$241, , 'Pilot Study (Cynthia)'!H$2:H$21))</f>
        <v>0.181515866</v>
      </c>
    </row>
    <row r="158">
      <c r="A158" s="47" t="s">
        <v>58</v>
      </c>
      <c r="B158" s="34" t="s">
        <v>304</v>
      </c>
      <c r="C158" s="34" t="s">
        <v>308</v>
      </c>
      <c r="D158" s="48">
        <f>AVERAGE('Human Evaluation (Mark)'!E157 - AVERAGE('Human Evaluation (Mark)'!E$2:E$241, 'Pilot Study (Mark)'!E$2:E$21),'Human Evaluation (Brian)'!E157 - AVERAGE('Human Evaluation (Brian)'!E$2:E$241, , 'Pilot Study (Brian)'!E$2:E$21), 'Human Evaluation (Cynthia)'!E157 - AVERAGE('Human Evaluation (Cynthia)'!E$2:E$241, , 'Pilot Study (Cynthia)'!E$2:E$21))</f>
        <v>0.1456970233</v>
      </c>
      <c r="E158" s="48">
        <f>AVERAGE('Human Evaluation (Mark)'!F157 - AVERAGE('Human Evaluation (Mark)'!F$2:F$241, 'Pilot Study (Mark)'!F$2:F$21),'Human Evaluation (Brian)'!F157 - AVERAGE('Human Evaluation (Brian)'!F$2:F$241, , 'Pilot Study (Brian)'!F$2:F$21), 'Human Evaluation (Cynthia)'!F157 - AVERAGE('Human Evaluation (Cynthia)'!F$2:F$241, , 'Pilot Study (Cynthia)'!F$2:F$21))</f>
        <v>0.05621377346</v>
      </c>
      <c r="F158" s="48">
        <f>AVERAGE('Human Evaluation (Mark)'!G157 - AVERAGE('Human Evaluation (Mark)'!G$2:G$241, 'Pilot Study (Mark)'!G$2:G$21),'Human Evaluation (Brian)'!G157 - AVERAGE('Human Evaluation (Brian)'!G$2:G$241, , 'Pilot Study (Brian)'!G$2:G$21), 'Human Evaluation (Cynthia)'!G157 - AVERAGE('Human Evaluation (Cynthia)'!G$2:G$241, , 'Pilot Study (Cynthia)'!G$2:G$21))</f>
        <v>0.05622850968</v>
      </c>
      <c r="G158" s="48">
        <f>AVERAGE('Human Evaluation (Mark)'!H157 - AVERAGE('Human Evaluation (Mark)'!H$2:H$241, 'Pilot Study (Mark)'!H$2:H$21),'Human Evaluation (Brian)'!H157 - AVERAGE('Human Evaluation (Brian)'!H$2:H$241, , 'Pilot Study (Brian)'!H$2:H$21), 'Human Evaluation (Cynthia)'!H157 - AVERAGE('Human Evaluation (Cynthia)'!H$2:H$241, , 'Pilot Study (Cynthia)'!H$2:H$21))</f>
        <v>-0.4851508007</v>
      </c>
    </row>
    <row r="159">
      <c r="A159" s="47" t="s">
        <v>48</v>
      </c>
      <c r="B159" s="34" t="s">
        <v>309</v>
      </c>
      <c r="C159" s="34" t="s">
        <v>310</v>
      </c>
      <c r="D159" s="48">
        <f>AVERAGE('Human Evaluation (Mark)'!E158 - AVERAGE('Human Evaluation (Mark)'!E$2:E$241, 'Pilot Study (Mark)'!E$2:E$21),'Human Evaluation (Brian)'!E158 - AVERAGE('Human Evaluation (Brian)'!E$2:E$241, , 'Pilot Study (Brian)'!E$2:E$21), 'Human Evaluation (Cynthia)'!E158 - AVERAGE('Human Evaluation (Cynthia)'!E$2:E$241, , 'Pilot Study (Cynthia)'!E$2:E$21))</f>
        <v>0.1456970233</v>
      </c>
      <c r="E159" s="48">
        <f>AVERAGE('Human Evaluation (Mark)'!F158 - AVERAGE('Human Evaluation (Mark)'!F$2:F$241, 'Pilot Study (Mark)'!F$2:F$21),'Human Evaluation (Brian)'!F158 - AVERAGE('Human Evaluation (Brian)'!F$2:F$241, , 'Pilot Study (Brian)'!F$2:F$21), 'Human Evaluation (Cynthia)'!F158 - AVERAGE('Human Evaluation (Cynthia)'!F$2:F$241, , 'Pilot Study (Cynthia)'!F$2:F$21))</f>
        <v>0.05621377346</v>
      </c>
      <c r="F159" s="48">
        <f>AVERAGE('Human Evaluation (Mark)'!G158 - AVERAGE('Human Evaluation (Mark)'!G$2:G$241, 'Pilot Study (Mark)'!G$2:G$21),'Human Evaluation (Brian)'!G158 - AVERAGE('Human Evaluation (Brian)'!G$2:G$241, , 'Pilot Study (Brian)'!G$2:G$21), 'Human Evaluation (Cynthia)'!G158 - AVERAGE('Human Evaluation (Cynthia)'!G$2:G$241, , 'Pilot Study (Cynthia)'!G$2:G$21))</f>
        <v>0.05622850968</v>
      </c>
      <c r="G159" s="48">
        <f>AVERAGE('Human Evaluation (Mark)'!H158 - AVERAGE('Human Evaluation (Mark)'!H$2:H$241, 'Pilot Study (Mark)'!H$2:H$21),'Human Evaluation (Brian)'!H158 - AVERAGE('Human Evaluation (Brian)'!H$2:H$241, , 'Pilot Study (Brian)'!H$2:H$21), 'Human Evaluation (Cynthia)'!H158 - AVERAGE('Human Evaluation (Cynthia)'!H$2:H$241, , 'Pilot Study (Cynthia)'!H$2:H$21))</f>
        <v>0.181515866</v>
      </c>
    </row>
    <row r="160">
      <c r="A160" s="47" t="s">
        <v>52</v>
      </c>
      <c r="B160" s="34" t="s">
        <v>309</v>
      </c>
      <c r="C160" s="34" t="s">
        <v>311</v>
      </c>
      <c r="D160" s="48">
        <f>AVERAGE('Human Evaluation (Mark)'!E159 - AVERAGE('Human Evaluation (Mark)'!E$2:E$241, 'Pilot Study (Mark)'!E$2:E$21),'Human Evaluation (Brian)'!E159 - AVERAGE('Human Evaluation (Brian)'!E$2:E$241, , 'Pilot Study (Brian)'!E$2:E$21), 'Human Evaluation (Cynthia)'!E159 - AVERAGE('Human Evaluation (Cynthia)'!E$2:E$241, , 'Pilot Study (Cynthia)'!E$2:E$21))</f>
        <v>0.1456970233</v>
      </c>
      <c r="E160" s="48">
        <f>AVERAGE('Human Evaluation (Mark)'!F159 - AVERAGE('Human Evaluation (Mark)'!F$2:F$241, 'Pilot Study (Mark)'!F$2:F$21),'Human Evaluation (Brian)'!F159 - AVERAGE('Human Evaluation (Brian)'!F$2:F$241, , 'Pilot Study (Brian)'!F$2:F$21), 'Human Evaluation (Cynthia)'!F159 - AVERAGE('Human Evaluation (Cynthia)'!F$2:F$241, , 'Pilot Study (Cynthia)'!F$2:F$21))</f>
        <v>0.05621377346</v>
      </c>
      <c r="F160" s="48">
        <f>AVERAGE('Human Evaluation (Mark)'!G159 - AVERAGE('Human Evaluation (Mark)'!G$2:G$241, 'Pilot Study (Mark)'!G$2:G$21),'Human Evaluation (Brian)'!G159 - AVERAGE('Human Evaluation (Brian)'!G$2:G$241, , 'Pilot Study (Brian)'!G$2:G$21), 'Human Evaluation (Cynthia)'!G159 - AVERAGE('Human Evaluation (Cynthia)'!G$2:G$241, , 'Pilot Study (Cynthia)'!G$2:G$21))</f>
        <v>0.05622850968</v>
      </c>
      <c r="G160" s="48">
        <f>AVERAGE('Human Evaluation (Mark)'!H159 - AVERAGE('Human Evaluation (Mark)'!H$2:H$241, 'Pilot Study (Mark)'!H$2:H$21),'Human Evaluation (Brian)'!H159 - AVERAGE('Human Evaluation (Brian)'!H$2:H$241, , 'Pilot Study (Brian)'!H$2:H$21), 'Human Evaluation (Cynthia)'!H159 - AVERAGE('Human Evaluation (Cynthia)'!H$2:H$241, , 'Pilot Study (Cynthia)'!H$2:H$21))</f>
        <v>0.181515866</v>
      </c>
    </row>
    <row r="161">
      <c r="A161" s="47" t="s">
        <v>54</v>
      </c>
      <c r="B161" s="34" t="s">
        <v>309</v>
      </c>
      <c r="C161" s="34" t="s">
        <v>312</v>
      </c>
      <c r="D161" s="48">
        <f>AVERAGE('Human Evaluation (Mark)'!E160 - AVERAGE('Human Evaluation (Mark)'!E$2:E$241, 'Pilot Study (Mark)'!E$2:E$21),'Human Evaluation (Brian)'!E160 - AVERAGE('Human Evaluation (Brian)'!E$2:E$241, , 'Pilot Study (Brian)'!E$2:E$21), 'Human Evaluation (Cynthia)'!E160 - AVERAGE('Human Evaluation (Cynthia)'!E$2:E$241, , 'Pilot Study (Cynthia)'!E$2:E$21))</f>
        <v>0.1456970233</v>
      </c>
      <c r="E161" s="48">
        <f>AVERAGE('Human Evaluation (Mark)'!F160 - AVERAGE('Human Evaluation (Mark)'!F$2:F$241, 'Pilot Study (Mark)'!F$2:F$21),'Human Evaluation (Brian)'!F160 - AVERAGE('Human Evaluation (Brian)'!F$2:F$241, , 'Pilot Study (Brian)'!F$2:F$21), 'Human Evaluation (Cynthia)'!F160 - AVERAGE('Human Evaluation (Cynthia)'!F$2:F$241, , 'Pilot Study (Cynthia)'!F$2:F$21))</f>
        <v>0.05621377346</v>
      </c>
      <c r="F161" s="48">
        <f>AVERAGE('Human Evaluation (Mark)'!G160 - AVERAGE('Human Evaluation (Mark)'!G$2:G$241, 'Pilot Study (Mark)'!G$2:G$21),'Human Evaluation (Brian)'!G160 - AVERAGE('Human Evaluation (Brian)'!G$2:G$241, , 'Pilot Study (Brian)'!G$2:G$21), 'Human Evaluation (Cynthia)'!G160 - AVERAGE('Human Evaluation (Cynthia)'!G$2:G$241, , 'Pilot Study (Cynthia)'!G$2:G$21))</f>
        <v>0.05622850968</v>
      </c>
      <c r="G161" s="48">
        <f>AVERAGE('Human Evaluation (Mark)'!H160 - AVERAGE('Human Evaluation (Mark)'!H$2:H$241, 'Pilot Study (Mark)'!H$2:H$21),'Human Evaluation (Brian)'!H160 - AVERAGE('Human Evaluation (Brian)'!H$2:H$241, , 'Pilot Study (Brian)'!H$2:H$21), 'Human Evaluation (Cynthia)'!H160 - AVERAGE('Human Evaluation (Cynthia)'!H$2:H$241, , 'Pilot Study (Cynthia)'!H$2:H$21))</f>
        <v>0.181515866</v>
      </c>
    </row>
    <row r="162">
      <c r="A162" s="47" t="s">
        <v>58</v>
      </c>
      <c r="B162" s="34" t="s">
        <v>309</v>
      </c>
      <c r="C162" s="34" t="s">
        <v>313</v>
      </c>
      <c r="D162" s="48">
        <f>AVERAGE('Human Evaluation (Mark)'!E161 - AVERAGE('Human Evaluation (Mark)'!E$2:E$241, 'Pilot Study (Mark)'!E$2:E$21),'Human Evaluation (Brian)'!E161 - AVERAGE('Human Evaluation (Brian)'!E$2:E$241, , 'Pilot Study (Brian)'!E$2:E$21), 'Human Evaluation (Cynthia)'!E161 - AVERAGE('Human Evaluation (Cynthia)'!E$2:E$241, , 'Pilot Study (Cynthia)'!E$2:E$21))</f>
        <v>0.1456970233</v>
      </c>
      <c r="E162" s="48">
        <f>AVERAGE('Human Evaluation (Mark)'!F161 - AVERAGE('Human Evaluation (Mark)'!F$2:F$241, 'Pilot Study (Mark)'!F$2:F$21),'Human Evaluation (Brian)'!F161 - AVERAGE('Human Evaluation (Brian)'!F$2:F$241, , 'Pilot Study (Brian)'!F$2:F$21), 'Human Evaluation (Cynthia)'!F161 - AVERAGE('Human Evaluation (Cynthia)'!F$2:F$241, , 'Pilot Study (Cynthia)'!F$2:F$21))</f>
        <v>0.05621377346</v>
      </c>
      <c r="F162" s="48">
        <f>AVERAGE('Human Evaluation (Mark)'!G161 - AVERAGE('Human Evaluation (Mark)'!G$2:G$241, 'Pilot Study (Mark)'!G$2:G$21),'Human Evaluation (Brian)'!G161 - AVERAGE('Human Evaluation (Brian)'!G$2:G$241, , 'Pilot Study (Brian)'!G$2:G$21), 'Human Evaluation (Cynthia)'!G161 - AVERAGE('Human Evaluation (Cynthia)'!G$2:G$241, , 'Pilot Study (Cynthia)'!G$2:G$21))</f>
        <v>0.05622850968</v>
      </c>
      <c r="G162" s="48">
        <f>AVERAGE('Human Evaluation (Mark)'!H161 - AVERAGE('Human Evaluation (Mark)'!H$2:H$241, 'Pilot Study (Mark)'!H$2:H$21),'Human Evaluation (Brian)'!H161 - AVERAGE('Human Evaluation (Brian)'!H$2:H$241, , 'Pilot Study (Brian)'!H$2:H$21), 'Human Evaluation (Cynthia)'!H161 - AVERAGE('Human Evaluation (Cynthia)'!H$2:H$241, , 'Pilot Study (Cynthia)'!H$2:H$21))</f>
        <v>0.181515866</v>
      </c>
    </row>
    <row r="163">
      <c r="A163" s="47" t="s">
        <v>48</v>
      </c>
      <c r="B163" s="34" t="s">
        <v>314</v>
      </c>
      <c r="C163" s="34" t="s">
        <v>315</v>
      </c>
      <c r="D163" s="48">
        <f>AVERAGE('Human Evaluation (Mark)'!E162 - AVERAGE('Human Evaluation (Mark)'!E$2:E$241, 'Pilot Study (Mark)'!E$2:E$21),'Human Evaluation (Brian)'!E162 - AVERAGE('Human Evaluation (Brian)'!E$2:E$241, , 'Pilot Study (Brian)'!E$2:E$21), 'Human Evaluation (Cynthia)'!E162 - AVERAGE('Human Evaluation (Cynthia)'!E$2:E$241, , 'Pilot Study (Cynthia)'!E$2:E$21))</f>
        <v>0.1456970233</v>
      </c>
      <c r="E163" s="48">
        <f>AVERAGE('Human Evaluation (Mark)'!F162 - AVERAGE('Human Evaluation (Mark)'!F$2:F$241, 'Pilot Study (Mark)'!F$2:F$21),'Human Evaluation (Brian)'!F162 - AVERAGE('Human Evaluation (Brian)'!F$2:F$241, , 'Pilot Study (Brian)'!F$2:F$21), 'Human Evaluation (Cynthia)'!F162 - AVERAGE('Human Evaluation (Cynthia)'!F$2:F$241, , 'Pilot Study (Cynthia)'!F$2:F$21))</f>
        <v>0.05621377346</v>
      </c>
      <c r="F163" s="48">
        <f>AVERAGE('Human Evaluation (Mark)'!G162 - AVERAGE('Human Evaluation (Mark)'!G$2:G$241, 'Pilot Study (Mark)'!G$2:G$21),'Human Evaluation (Brian)'!G162 - AVERAGE('Human Evaluation (Brian)'!G$2:G$241, , 'Pilot Study (Brian)'!G$2:G$21), 'Human Evaluation (Cynthia)'!G162 - AVERAGE('Human Evaluation (Cynthia)'!G$2:G$241, , 'Pilot Study (Cynthia)'!G$2:G$21))</f>
        <v>0.05622850968</v>
      </c>
      <c r="G163" s="48">
        <f>AVERAGE('Human Evaluation (Mark)'!H162 - AVERAGE('Human Evaluation (Mark)'!H$2:H$241, 'Pilot Study (Mark)'!H$2:H$21),'Human Evaluation (Brian)'!H162 - AVERAGE('Human Evaluation (Brian)'!H$2:H$241, , 'Pilot Study (Brian)'!H$2:H$21), 'Human Evaluation (Cynthia)'!H162 - AVERAGE('Human Evaluation (Cynthia)'!H$2:H$241, , 'Pilot Study (Cynthia)'!H$2:H$21))</f>
        <v>0.181515866</v>
      </c>
    </row>
    <row r="164">
      <c r="A164" s="47" t="s">
        <v>52</v>
      </c>
      <c r="B164" s="34" t="s">
        <v>314</v>
      </c>
      <c r="C164" s="34" t="s">
        <v>316</v>
      </c>
      <c r="D164" s="48">
        <f>AVERAGE('Human Evaluation (Mark)'!E163 - AVERAGE('Human Evaluation (Mark)'!E$2:E$241, 'Pilot Study (Mark)'!E$2:E$21),'Human Evaluation (Brian)'!E163 - AVERAGE('Human Evaluation (Brian)'!E$2:E$241, , 'Pilot Study (Brian)'!E$2:E$21), 'Human Evaluation (Cynthia)'!E163 - AVERAGE('Human Evaluation (Cynthia)'!E$2:E$241, , 'Pilot Study (Cynthia)'!E$2:E$21))</f>
        <v>0.1456970233</v>
      </c>
      <c r="E164" s="48">
        <f>AVERAGE('Human Evaluation (Mark)'!F163 - AVERAGE('Human Evaluation (Mark)'!F$2:F$241, 'Pilot Study (Mark)'!F$2:F$21),'Human Evaluation (Brian)'!F163 - AVERAGE('Human Evaluation (Brian)'!F$2:F$241, , 'Pilot Study (Brian)'!F$2:F$21), 'Human Evaluation (Cynthia)'!F163 - AVERAGE('Human Evaluation (Cynthia)'!F$2:F$241, , 'Pilot Study (Cynthia)'!F$2:F$21))</f>
        <v>0.05621377346</v>
      </c>
      <c r="F164" s="48">
        <f>AVERAGE('Human Evaluation (Mark)'!G163 - AVERAGE('Human Evaluation (Mark)'!G$2:G$241, 'Pilot Study (Mark)'!G$2:G$21),'Human Evaluation (Brian)'!G163 - AVERAGE('Human Evaluation (Brian)'!G$2:G$241, , 'Pilot Study (Brian)'!G$2:G$21), 'Human Evaluation (Cynthia)'!G163 - AVERAGE('Human Evaluation (Cynthia)'!G$2:G$241, , 'Pilot Study (Cynthia)'!G$2:G$21))</f>
        <v>0.05622850968</v>
      </c>
      <c r="G164" s="48">
        <f>AVERAGE('Human Evaluation (Mark)'!H163 - AVERAGE('Human Evaluation (Mark)'!H$2:H$241, 'Pilot Study (Mark)'!H$2:H$21),'Human Evaluation (Brian)'!H163 - AVERAGE('Human Evaluation (Brian)'!H$2:H$241, , 'Pilot Study (Brian)'!H$2:H$21), 'Human Evaluation (Cynthia)'!H163 - AVERAGE('Human Evaluation (Cynthia)'!H$2:H$241, , 'Pilot Study (Cynthia)'!H$2:H$21))</f>
        <v>-0.1518174673</v>
      </c>
    </row>
    <row r="165">
      <c r="A165" s="47" t="s">
        <v>54</v>
      </c>
      <c r="B165" s="34" t="s">
        <v>314</v>
      </c>
      <c r="C165" s="34" t="s">
        <v>317</v>
      </c>
      <c r="D165" s="48">
        <f>AVERAGE('Human Evaluation (Mark)'!E164 - AVERAGE('Human Evaluation (Mark)'!E$2:E$241, 'Pilot Study (Mark)'!E$2:E$21),'Human Evaluation (Brian)'!E164 - AVERAGE('Human Evaluation (Brian)'!E$2:E$241, , 'Pilot Study (Brian)'!E$2:E$21), 'Human Evaluation (Cynthia)'!E164 - AVERAGE('Human Evaluation (Cynthia)'!E$2:E$241, , 'Pilot Study (Cynthia)'!E$2:E$21))</f>
        <v>0.1456970233</v>
      </c>
      <c r="E165" s="48">
        <f>AVERAGE('Human Evaluation (Mark)'!F164 - AVERAGE('Human Evaluation (Mark)'!F$2:F$241, 'Pilot Study (Mark)'!F$2:F$21),'Human Evaluation (Brian)'!F164 - AVERAGE('Human Evaluation (Brian)'!F$2:F$241, , 'Pilot Study (Brian)'!F$2:F$21), 'Human Evaluation (Cynthia)'!F164 - AVERAGE('Human Evaluation (Cynthia)'!F$2:F$241, , 'Pilot Study (Cynthia)'!F$2:F$21))</f>
        <v>0.05621377346</v>
      </c>
      <c r="F165" s="48">
        <f>AVERAGE('Human Evaluation (Mark)'!G164 - AVERAGE('Human Evaluation (Mark)'!G$2:G$241, 'Pilot Study (Mark)'!G$2:G$21),'Human Evaluation (Brian)'!G164 - AVERAGE('Human Evaluation (Brian)'!G$2:G$241, , 'Pilot Study (Brian)'!G$2:G$21), 'Human Evaluation (Cynthia)'!G164 - AVERAGE('Human Evaluation (Cynthia)'!G$2:G$241, , 'Pilot Study (Cynthia)'!G$2:G$21))</f>
        <v>-0.2771048237</v>
      </c>
      <c r="G165" s="48">
        <f>AVERAGE('Human Evaluation (Mark)'!H164 - AVERAGE('Human Evaluation (Mark)'!H$2:H$241, 'Pilot Study (Mark)'!H$2:H$21),'Human Evaluation (Brian)'!H164 - AVERAGE('Human Evaluation (Brian)'!H$2:H$241, , 'Pilot Study (Brian)'!H$2:H$21), 'Human Evaluation (Cynthia)'!H164 - AVERAGE('Human Evaluation (Cynthia)'!H$2:H$241, , 'Pilot Study (Cynthia)'!H$2:H$21))</f>
        <v>0.181515866</v>
      </c>
    </row>
    <row r="166">
      <c r="A166" s="47" t="s">
        <v>58</v>
      </c>
      <c r="B166" s="34" t="s">
        <v>314</v>
      </c>
      <c r="C166" s="34" t="s">
        <v>318</v>
      </c>
      <c r="D166" s="48">
        <f>AVERAGE('Human Evaluation (Mark)'!E165 - AVERAGE('Human Evaluation (Mark)'!E$2:E$241, 'Pilot Study (Mark)'!E$2:E$21),'Human Evaluation (Brian)'!E165 - AVERAGE('Human Evaluation (Brian)'!E$2:E$241, , 'Pilot Study (Brian)'!E$2:E$21), 'Human Evaluation (Cynthia)'!E165 - AVERAGE('Human Evaluation (Cynthia)'!E$2:E$241, , 'Pilot Study (Cynthia)'!E$2:E$21))</f>
        <v>0.1456970233</v>
      </c>
      <c r="E166" s="48">
        <f>AVERAGE('Human Evaluation (Mark)'!F165 - AVERAGE('Human Evaluation (Mark)'!F$2:F$241, 'Pilot Study (Mark)'!F$2:F$21),'Human Evaluation (Brian)'!F165 - AVERAGE('Human Evaluation (Brian)'!F$2:F$241, , 'Pilot Study (Brian)'!F$2:F$21), 'Human Evaluation (Cynthia)'!F165 - AVERAGE('Human Evaluation (Cynthia)'!F$2:F$241, , 'Pilot Study (Cynthia)'!F$2:F$21))</f>
        <v>0.05621377346</v>
      </c>
      <c r="F166" s="48">
        <f>AVERAGE('Human Evaluation (Mark)'!G165 - AVERAGE('Human Evaluation (Mark)'!G$2:G$241, 'Pilot Study (Mark)'!G$2:G$21),'Human Evaluation (Brian)'!G165 - AVERAGE('Human Evaluation (Brian)'!G$2:G$241, , 'Pilot Study (Brian)'!G$2:G$21), 'Human Evaluation (Cynthia)'!G165 - AVERAGE('Human Evaluation (Cynthia)'!G$2:G$241, , 'Pilot Study (Cynthia)'!G$2:G$21))</f>
        <v>-0.2771048237</v>
      </c>
      <c r="G166" s="48">
        <f>AVERAGE('Human Evaluation (Mark)'!H165 - AVERAGE('Human Evaluation (Mark)'!H$2:H$241, 'Pilot Study (Mark)'!H$2:H$21),'Human Evaluation (Brian)'!H165 - AVERAGE('Human Evaluation (Brian)'!H$2:H$241, , 'Pilot Study (Brian)'!H$2:H$21), 'Human Evaluation (Cynthia)'!H165 - AVERAGE('Human Evaluation (Cynthia)'!H$2:H$241, , 'Pilot Study (Cynthia)'!H$2:H$21))</f>
        <v>0.181515866</v>
      </c>
    </row>
    <row r="167">
      <c r="A167" s="47" t="s">
        <v>48</v>
      </c>
      <c r="B167" s="34" t="s">
        <v>319</v>
      </c>
      <c r="C167" s="34" t="s">
        <v>320</v>
      </c>
      <c r="D167" s="48">
        <f>AVERAGE('Human Evaluation (Mark)'!E166 - AVERAGE('Human Evaluation (Mark)'!E$2:E$241, 'Pilot Study (Mark)'!E$2:E$21),'Human Evaluation (Brian)'!E166 - AVERAGE('Human Evaluation (Brian)'!E$2:E$241, , 'Pilot Study (Brian)'!E$2:E$21), 'Human Evaluation (Cynthia)'!E166 - AVERAGE('Human Evaluation (Cynthia)'!E$2:E$241, , 'Pilot Study (Cynthia)'!E$2:E$21))</f>
        <v>0.1456970233</v>
      </c>
      <c r="E167" s="48">
        <f>AVERAGE('Human Evaluation (Mark)'!F166 - AVERAGE('Human Evaluation (Mark)'!F$2:F$241, 'Pilot Study (Mark)'!F$2:F$21),'Human Evaluation (Brian)'!F166 - AVERAGE('Human Evaluation (Brian)'!F$2:F$241, , 'Pilot Study (Brian)'!F$2:F$21), 'Human Evaluation (Cynthia)'!F166 - AVERAGE('Human Evaluation (Cynthia)'!F$2:F$241, , 'Pilot Study (Cynthia)'!F$2:F$21))</f>
        <v>0.05621377346</v>
      </c>
      <c r="F167" s="48">
        <f>AVERAGE('Human Evaluation (Mark)'!G166 - AVERAGE('Human Evaluation (Mark)'!G$2:G$241, 'Pilot Study (Mark)'!G$2:G$21),'Human Evaluation (Brian)'!G166 - AVERAGE('Human Evaluation (Brian)'!G$2:G$241, , 'Pilot Study (Brian)'!G$2:G$21), 'Human Evaluation (Cynthia)'!G166 - AVERAGE('Human Evaluation (Cynthia)'!G$2:G$241, , 'Pilot Study (Cynthia)'!G$2:G$21))</f>
        <v>-0.2771048237</v>
      </c>
      <c r="G167" s="48">
        <f>AVERAGE('Human Evaluation (Mark)'!H166 - AVERAGE('Human Evaluation (Mark)'!H$2:H$241, 'Pilot Study (Mark)'!H$2:H$21),'Human Evaluation (Brian)'!H166 - AVERAGE('Human Evaluation (Brian)'!H$2:H$241, , 'Pilot Study (Brian)'!H$2:H$21), 'Human Evaluation (Cynthia)'!H166 - AVERAGE('Human Evaluation (Cynthia)'!H$2:H$241, , 'Pilot Study (Cynthia)'!H$2:H$21))</f>
        <v>0.181515866</v>
      </c>
    </row>
    <row r="168">
      <c r="A168" s="47" t="s">
        <v>52</v>
      </c>
      <c r="B168" s="34" t="s">
        <v>319</v>
      </c>
      <c r="C168" s="34" t="s">
        <v>321</v>
      </c>
      <c r="D168" s="48">
        <f>AVERAGE('Human Evaluation (Mark)'!E167 - AVERAGE('Human Evaluation (Mark)'!E$2:E$241, 'Pilot Study (Mark)'!E$2:E$21),'Human Evaluation (Brian)'!E167 - AVERAGE('Human Evaluation (Brian)'!E$2:E$241, , 'Pilot Study (Brian)'!E$2:E$21), 'Human Evaluation (Cynthia)'!E167 - AVERAGE('Human Evaluation (Cynthia)'!E$2:E$241, , 'Pilot Study (Cynthia)'!E$2:E$21))</f>
        <v>0.1456970233</v>
      </c>
      <c r="E168" s="48">
        <f>AVERAGE('Human Evaluation (Mark)'!F167 - AVERAGE('Human Evaluation (Mark)'!F$2:F$241, 'Pilot Study (Mark)'!F$2:F$21),'Human Evaluation (Brian)'!F167 - AVERAGE('Human Evaluation (Brian)'!F$2:F$241, , 'Pilot Study (Brian)'!F$2:F$21), 'Human Evaluation (Cynthia)'!F167 - AVERAGE('Human Evaluation (Cynthia)'!F$2:F$241, , 'Pilot Study (Cynthia)'!F$2:F$21))</f>
        <v>0.05621377346</v>
      </c>
      <c r="F168" s="48">
        <f>AVERAGE('Human Evaluation (Mark)'!G167 - AVERAGE('Human Evaluation (Mark)'!G$2:G$241, 'Pilot Study (Mark)'!G$2:G$21),'Human Evaluation (Brian)'!G167 - AVERAGE('Human Evaluation (Brian)'!G$2:G$241, , 'Pilot Study (Brian)'!G$2:G$21), 'Human Evaluation (Cynthia)'!G167 - AVERAGE('Human Evaluation (Cynthia)'!G$2:G$241, , 'Pilot Study (Cynthia)'!G$2:G$21))</f>
        <v>0.05622850968</v>
      </c>
      <c r="G168" s="48">
        <f>AVERAGE('Human Evaluation (Mark)'!H167 - AVERAGE('Human Evaluation (Mark)'!H$2:H$241, 'Pilot Study (Mark)'!H$2:H$21),'Human Evaluation (Brian)'!H167 - AVERAGE('Human Evaluation (Brian)'!H$2:H$241, , 'Pilot Study (Brian)'!H$2:H$21), 'Human Evaluation (Cynthia)'!H167 - AVERAGE('Human Evaluation (Cynthia)'!H$2:H$241, , 'Pilot Study (Cynthia)'!H$2:H$21))</f>
        <v>0.181515866</v>
      </c>
    </row>
    <row r="169">
      <c r="A169" s="47" t="s">
        <v>54</v>
      </c>
      <c r="B169" s="34" t="s">
        <v>319</v>
      </c>
      <c r="C169" s="34" t="s">
        <v>322</v>
      </c>
      <c r="D169" s="48">
        <f>AVERAGE('Human Evaluation (Mark)'!E168 - AVERAGE('Human Evaluation (Mark)'!E$2:E$241, 'Pilot Study (Mark)'!E$2:E$21),'Human Evaluation (Brian)'!E168 - AVERAGE('Human Evaluation (Brian)'!E$2:E$241, , 'Pilot Study (Brian)'!E$2:E$21), 'Human Evaluation (Cynthia)'!E168 - AVERAGE('Human Evaluation (Cynthia)'!E$2:E$241, , 'Pilot Study (Cynthia)'!E$2:E$21))</f>
        <v>0.1456970233</v>
      </c>
      <c r="E169" s="48">
        <f>AVERAGE('Human Evaluation (Mark)'!F168 - AVERAGE('Human Evaluation (Mark)'!F$2:F$241, 'Pilot Study (Mark)'!F$2:F$21),'Human Evaluation (Brian)'!F168 - AVERAGE('Human Evaluation (Brian)'!F$2:F$241, , 'Pilot Study (Brian)'!F$2:F$21), 'Human Evaluation (Cynthia)'!F168 - AVERAGE('Human Evaluation (Cynthia)'!F$2:F$241, , 'Pilot Study (Cynthia)'!F$2:F$21))</f>
        <v>0.05621377346</v>
      </c>
      <c r="F169" s="48">
        <f>AVERAGE('Human Evaluation (Mark)'!G168 - AVERAGE('Human Evaluation (Mark)'!G$2:G$241, 'Pilot Study (Mark)'!G$2:G$21),'Human Evaluation (Brian)'!G168 - AVERAGE('Human Evaluation (Brian)'!G$2:G$241, , 'Pilot Study (Brian)'!G$2:G$21), 'Human Evaluation (Cynthia)'!G168 - AVERAGE('Human Evaluation (Cynthia)'!G$2:G$241, , 'Pilot Study (Cynthia)'!G$2:G$21))</f>
        <v>0.05622850968</v>
      </c>
      <c r="G169" s="48">
        <f>AVERAGE('Human Evaluation (Mark)'!H168 - AVERAGE('Human Evaluation (Mark)'!H$2:H$241, 'Pilot Study (Mark)'!H$2:H$21),'Human Evaluation (Brian)'!H168 - AVERAGE('Human Evaluation (Brian)'!H$2:H$241, , 'Pilot Study (Brian)'!H$2:H$21), 'Human Evaluation (Cynthia)'!H168 - AVERAGE('Human Evaluation (Cynthia)'!H$2:H$241, , 'Pilot Study (Cynthia)'!H$2:H$21))</f>
        <v>0.181515866</v>
      </c>
    </row>
    <row r="170">
      <c r="A170" s="47" t="s">
        <v>58</v>
      </c>
      <c r="B170" s="34" t="s">
        <v>319</v>
      </c>
      <c r="C170" s="34" t="s">
        <v>323</v>
      </c>
      <c r="D170" s="48">
        <f>AVERAGE('Human Evaluation (Mark)'!E169 - AVERAGE('Human Evaluation (Mark)'!E$2:E$241, 'Pilot Study (Mark)'!E$2:E$21),'Human Evaluation (Brian)'!E169 - AVERAGE('Human Evaluation (Brian)'!E$2:E$241, , 'Pilot Study (Brian)'!E$2:E$21), 'Human Evaluation (Cynthia)'!E169 - AVERAGE('Human Evaluation (Cynthia)'!E$2:E$241, , 'Pilot Study (Cynthia)'!E$2:E$21))</f>
        <v>0.1456970233</v>
      </c>
      <c r="E170" s="48">
        <f>AVERAGE('Human Evaluation (Mark)'!F169 - AVERAGE('Human Evaluation (Mark)'!F$2:F$241, 'Pilot Study (Mark)'!F$2:F$21),'Human Evaluation (Brian)'!F169 - AVERAGE('Human Evaluation (Brian)'!F$2:F$241, , 'Pilot Study (Brian)'!F$2:F$21), 'Human Evaluation (Cynthia)'!F169 - AVERAGE('Human Evaluation (Cynthia)'!F$2:F$241, , 'Pilot Study (Cynthia)'!F$2:F$21))</f>
        <v>0.05621377346</v>
      </c>
      <c r="F170" s="48">
        <f>AVERAGE('Human Evaluation (Mark)'!G169 - AVERAGE('Human Evaluation (Mark)'!G$2:G$241, 'Pilot Study (Mark)'!G$2:G$21),'Human Evaluation (Brian)'!G169 - AVERAGE('Human Evaluation (Brian)'!G$2:G$241, , 'Pilot Study (Brian)'!G$2:G$21), 'Human Evaluation (Cynthia)'!G169 - AVERAGE('Human Evaluation (Cynthia)'!G$2:G$241, , 'Pilot Study (Cynthia)'!G$2:G$21))</f>
        <v>0.05622850968</v>
      </c>
      <c r="G170" s="48">
        <f>AVERAGE('Human Evaluation (Mark)'!H169 - AVERAGE('Human Evaluation (Mark)'!H$2:H$241, 'Pilot Study (Mark)'!H$2:H$21),'Human Evaluation (Brian)'!H169 - AVERAGE('Human Evaluation (Brian)'!H$2:H$241, , 'Pilot Study (Brian)'!H$2:H$21), 'Human Evaluation (Cynthia)'!H169 - AVERAGE('Human Evaluation (Cynthia)'!H$2:H$241, , 'Pilot Study (Cynthia)'!H$2:H$21))</f>
        <v>-1.151817467</v>
      </c>
    </row>
    <row r="171">
      <c r="A171" s="47" t="s">
        <v>48</v>
      </c>
      <c r="B171" s="34" t="s">
        <v>325</v>
      </c>
      <c r="C171" s="34" t="s">
        <v>326</v>
      </c>
      <c r="D171" s="48">
        <f>AVERAGE('Human Evaluation (Mark)'!E170 - AVERAGE('Human Evaluation (Mark)'!E$2:E$241, 'Pilot Study (Mark)'!E$2:E$21),'Human Evaluation (Brian)'!E170 - AVERAGE('Human Evaluation (Brian)'!E$2:E$241, , 'Pilot Study (Brian)'!E$2:E$21), 'Human Evaluation (Cynthia)'!E170 - AVERAGE('Human Evaluation (Cynthia)'!E$2:E$241, , 'Pilot Study (Cynthia)'!E$2:E$21))</f>
        <v>0.1456970233</v>
      </c>
      <c r="E171" s="48">
        <f>AVERAGE('Human Evaluation (Mark)'!F170 - AVERAGE('Human Evaluation (Mark)'!F$2:F$241, 'Pilot Study (Mark)'!F$2:F$21),'Human Evaluation (Brian)'!F170 - AVERAGE('Human Evaluation (Brian)'!F$2:F$241, , 'Pilot Study (Brian)'!F$2:F$21), 'Human Evaluation (Cynthia)'!F170 - AVERAGE('Human Evaluation (Cynthia)'!F$2:F$241, , 'Pilot Study (Cynthia)'!F$2:F$21))</f>
        <v>0.05621377346</v>
      </c>
      <c r="F171" s="48">
        <f>AVERAGE('Human Evaluation (Mark)'!G170 - AVERAGE('Human Evaluation (Mark)'!G$2:G$241, 'Pilot Study (Mark)'!G$2:G$21),'Human Evaluation (Brian)'!G170 - AVERAGE('Human Evaluation (Brian)'!G$2:G$241, , 'Pilot Study (Brian)'!G$2:G$21), 'Human Evaluation (Cynthia)'!G170 - AVERAGE('Human Evaluation (Cynthia)'!G$2:G$241, , 'Pilot Study (Cynthia)'!G$2:G$21))</f>
        <v>0.05622850968</v>
      </c>
      <c r="G171" s="48">
        <f>AVERAGE('Human Evaluation (Mark)'!H170 - AVERAGE('Human Evaluation (Mark)'!H$2:H$241, 'Pilot Study (Mark)'!H$2:H$21),'Human Evaluation (Brian)'!H170 - AVERAGE('Human Evaluation (Brian)'!H$2:H$241, , 'Pilot Study (Brian)'!H$2:H$21), 'Human Evaluation (Cynthia)'!H170 - AVERAGE('Human Evaluation (Cynthia)'!H$2:H$241, , 'Pilot Study (Cynthia)'!H$2:H$21))</f>
        <v>0.181515866</v>
      </c>
    </row>
    <row r="172">
      <c r="A172" s="47" t="s">
        <v>52</v>
      </c>
      <c r="B172" s="34" t="s">
        <v>325</v>
      </c>
      <c r="C172" s="34" t="s">
        <v>327</v>
      </c>
      <c r="D172" s="48">
        <f>AVERAGE('Human Evaluation (Mark)'!E171 - AVERAGE('Human Evaluation (Mark)'!E$2:E$241, 'Pilot Study (Mark)'!E$2:E$21),'Human Evaluation (Brian)'!E171 - AVERAGE('Human Evaluation (Brian)'!E$2:E$241, , 'Pilot Study (Brian)'!E$2:E$21), 'Human Evaluation (Cynthia)'!E171 - AVERAGE('Human Evaluation (Cynthia)'!E$2:E$241, , 'Pilot Study (Cynthia)'!E$2:E$21))</f>
        <v>0.1456970233</v>
      </c>
      <c r="E172" s="48">
        <f>AVERAGE('Human Evaluation (Mark)'!F171 - AVERAGE('Human Evaluation (Mark)'!F$2:F$241, 'Pilot Study (Mark)'!F$2:F$21),'Human Evaluation (Brian)'!F171 - AVERAGE('Human Evaluation (Brian)'!F$2:F$241, , 'Pilot Study (Brian)'!F$2:F$21), 'Human Evaluation (Cynthia)'!F171 - AVERAGE('Human Evaluation (Cynthia)'!F$2:F$241, , 'Pilot Study (Cynthia)'!F$2:F$21))</f>
        <v>0.05621377346</v>
      </c>
      <c r="F172" s="48">
        <f>AVERAGE('Human Evaluation (Mark)'!G171 - AVERAGE('Human Evaluation (Mark)'!G$2:G$241, 'Pilot Study (Mark)'!G$2:G$21),'Human Evaluation (Brian)'!G171 - AVERAGE('Human Evaluation (Brian)'!G$2:G$241, , 'Pilot Study (Brian)'!G$2:G$21), 'Human Evaluation (Cynthia)'!G171 - AVERAGE('Human Evaluation (Cynthia)'!G$2:G$241, , 'Pilot Study (Cynthia)'!G$2:G$21))</f>
        <v>0.05622850968</v>
      </c>
      <c r="G172" s="48">
        <f>AVERAGE('Human Evaluation (Mark)'!H171 - AVERAGE('Human Evaluation (Mark)'!H$2:H$241, 'Pilot Study (Mark)'!H$2:H$21),'Human Evaluation (Brian)'!H171 - AVERAGE('Human Evaluation (Brian)'!H$2:H$241, , 'Pilot Study (Brian)'!H$2:H$21), 'Human Evaluation (Cynthia)'!H171 - AVERAGE('Human Evaluation (Cynthia)'!H$2:H$241, , 'Pilot Study (Cynthia)'!H$2:H$21))</f>
        <v>0.181515866</v>
      </c>
    </row>
    <row r="173">
      <c r="A173" s="47" t="s">
        <v>54</v>
      </c>
      <c r="B173" s="34" t="s">
        <v>325</v>
      </c>
      <c r="C173" s="34" t="s">
        <v>328</v>
      </c>
      <c r="D173" s="48">
        <f>AVERAGE('Human Evaluation (Mark)'!E172 - AVERAGE('Human Evaluation (Mark)'!E$2:E$241, 'Pilot Study (Mark)'!E$2:E$21),'Human Evaluation (Brian)'!E172 - AVERAGE('Human Evaluation (Brian)'!E$2:E$241, , 'Pilot Study (Brian)'!E$2:E$21), 'Human Evaluation (Cynthia)'!E172 - AVERAGE('Human Evaluation (Cynthia)'!E$2:E$241, , 'Pilot Study (Cynthia)'!E$2:E$21))</f>
        <v>0.1456970233</v>
      </c>
      <c r="E173" s="48">
        <f>AVERAGE('Human Evaluation (Mark)'!F172 - AVERAGE('Human Evaluation (Mark)'!F$2:F$241, 'Pilot Study (Mark)'!F$2:F$21),'Human Evaluation (Brian)'!F172 - AVERAGE('Human Evaluation (Brian)'!F$2:F$241, , 'Pilot Study (Brian)'!F$2:F$21), 'Human Evaluation (Cynthia)'!F172 - AVERAGE('Human Evaluation (Cynthia)'!F$2:F$241, , 'Pilot Study (Cynthia)'!F$2:F$21))</f>
        <v>0.05621377346</v>
      </c>
      <c r="F173" s="48">
        <f>AVERAGE('Human Evaluation (Mark)'!G172 - AVERAGE('Human Evaluation (Mark)'!G$2:G$241, 'Pilot Study (Mark)'!G$2:G$21),'Human Evaluation (Brian)'!G172 - AVERAGE('Human Evaluation (Brian)'!G$2:G$241, , 'Pilot Study (Brian)'!G$2:G$21), 'Human Evaluation (Cynthia)'!G172 - AVERAGE('Human Evaluation (Cynthia)'!G$2:G$241, , 'Pilot Study (Cynthia)'!G$2:G$21))</f>
        <v>0.05622850968</v>
      </c>
      <c r="G173" s="48">
        <f>AVERAGE('Human Evaluation (Mark)'!H172 - AVERAGE('Human Evaluation (Mark)'!H$2:H$241, 'Pilot Study (Mark)'!H$2:H$21),'Human Evaluation (Brian)'!H172 - AVERAGE('Human Evaluation (Brian)'!H$2:H$241, , 'Pilot Study (Brian)'!H$2:H$21), 'Human Evaluation (Cynthia)'!H172 - AVERAGE('Human Evaluation (Cynthia)'!H$2:H$241, , 'Pilot Study (Cynthia)'!H$2:H$21))</f>
        <v>0.181515866</v>
      </c>
    </row>
    <row r="174">
      <c r="A174" s="47" t="s">
        <v>58</v>
      </c>
      <c r="B174" s="34" t="s">
        <v>325</v>
      </c>
      <c r="C174" s="34" t="s">
        <v>329</v>
      </c>
      <c r="D174" s="48">
        <f>AVERAGE('Human Evaluation (Mark)'!E173 - AVERAGE('Human Evaluation (Mark)'!E$2:E$241, 'Pilot Study (Mark)'!E$2:E$21),'Human Evaluation (Brian)'!E173 - AVERAGE('Human Evaluation (Brian)'!E$2:E$241, , 'Pilot Study (Brian)'!E$2:E$21), 'Human Evaluation (Cynthia)'!E173 - AVERAGE('Human Evaluation (Cynthia)'!E$2:E$241, , 'Pilot Study (Cynthia)'!E$2:E$21))</f>
        <v>0.1456970233</v>
      </c>
      <c r="E174" s="48">
        <f>AVERAGE('Human Evaluation (Mark)'!F173 - AVERAGE('Human Evaluation (Mark)'!F$2:F$241, 'Pilot Study (Mark)'!F$2:F$21),'Human Evaluation (Brian)'!F173 - AVERAGE('Human Evaluation (Brian)'!F$2:F$241, , 'Pilot Study (Brian)'!F$2:F$21), 'Human Evaluation (Cynthia)'!F173 - AVERAGE('Human Evaluation (Cynthia)'!F$2:F$241, , 'Pilot Study (Cynthia)'!F$2:F$21))</f>
        <v>0.05621377346</v>
      </c>
      <c r="F174" s="48">
        <f>AVERAGE('Human Evaluation (Mark)'!G173 - AVERAGE('Human Evaluation (Mark)'!G$2:G$241, 'Pilot Study (Mark)'!G$2:G$21),'Human Evaluation (Brian)'!G173 - AVERAGE('Human Evaluation (Brian)'!G$2:G$241, , 'Pilot Study (Brian)'!G$2:G$21), 'Human Evaluation (Cynthia)'!G173 - AVERAGE('Human Evaluation (Cynthia)'!G$2:G$241, , 'Pilot Study (Cynthia)'!G$2:G$21))</f>
        <v>0.05622850968</v>
      </c>
      <c r="G174" s="48">
        <f>AVERAGE('Human Evaluation (Mark)'!H173 - AVERAGE('Human Evaluation (Mark)'!H$2:H$241, 'Pilot Study (Mark)'!H$2:H$21),'Human Evaluation (Brian)'!H173 - AVERAGE('Human Evaluation (Brian)'!H$2:H$241, , 'Pilot Study (Brian)'!H$2:H$21), 'Human Evaluation (Cynthia)'!H173 - AVERAGE('Human Evaluation (Cynthia)'!H$2:H$241, , 'Pilot Study (Cynthia)'!H$2:H$21))</f>
        <v>0.181515866</v>
      </c>
    </row>
    <row r="175">
      <c r="A175" s="47" t="s">
        <v>48</v>
      </c>
      <c r="B175" s="34" t="s">
        <v>330</v>
      </c>
      <c r="C175" s="34" t="s">
        <v>331</v>
      </c>
      <c r="D175" s="48">
        <f>AVERAGE('Human Evaluation (Mark)'!E174 - AVERAGE('Human Evaluation (Mark)'!E$2:E$241, 'Pilot Study (Mark)'!E$2:E$21),'Human Evaluation (Brian)'!E174 - AVERAGE('Human Evaluation (Brian)'!E$2:E$241, , 'Pilot Study (Brian)'!E$2:E$21), 'Human Evaluation (Cynthia)'!E174 - AVERAGE('Human Evaluation (Cynthia)'!E$2:E$241, , 'Pilot Study (Cynthia)'!E$2:E$21))</f>
        <v>0.1456970233</v>
      </c>
      <c r="E175" s="48">
        <f>AVERAGE('Human Evaluation (Mark)'!F174 - AVERAGE('Human Evaluation (Mark)'!F$2:F$241, 'Pilot Study (Mark)'!F$2:F$21),'Human Evaluation (Brian)'!F174 - AVERAGE('Human Evaluation (Brian)'!F$2:F$241, , 'Pilot Study (Brian)'!F$2:F$21), 'Human Evaluation (Cynthia)'!F174 - AVERAGE('Human Evaluation (Cynthia)'!F$2:F$241, , 'Pilot Study (Cynthia)'!F$2:F$21))</f>
        <v>0.05621377346</v>
      </c>
      <c r="F175" s="48">
        <f>AVERAGE('Human Evaluation (Mark)'!G174 - AVERAGE('Human Evaluation (Mark)'!G$2:G$241, 'Pilot Study (Mark)'!G$2:G$21),'Human Evaluation (Brian)'!G174 - AVERAGE('Human Evaluation (Brian)'!G$2:G$241, , 'Pilot Study (Brian)'!G$2:G$21), 'Human Evaluation (Cynthia)'!G174 - AVERAGE('Human Evaluation (Cynthia)'!G$2:G$241, , 'Pilot Study (Cynthia)'!G$2:G$21))</f>
        <v>0.05622850968</v>
      </c>
      <c r="G175" s="48">
        <f>AVERAGE('Human Evaluation (Mark)'!H174 - AVERAGE('Human Evaluation (Mark)'!H$2:H$241, 'Pilot Study (Mark)'!H$2:H$21),'Human Evaluation (Brian)'!H174 - AVERAGE('Human Evaluation (Brian)'!H$2:H$241, , 'Pilot Study (Brian)'!H$2:H$21), 'Human Evaluation (Cynthia)'!H174 - AVERAGE('Human Evaluation (Cynthia)'!H$2:H$241, , 'Pilot Study (Cynthia)'!H$2:H$21))</f>
        <v>0.181515866</v>
      </c>
    </row>
    <row r="176">
      <c r="A176" s="47" t="s">
        <v>52</v>
      </c>
      <c r="B176" s="34" t="s">
        <v>330</v>
      </c>
      <c r="C176" s="34" t="s">
        <v>332</v>
      </c>
      <c r="D176" s="48">
        <f>AVERAGE('Human Evaluation (Mark)'!E175 - AVERAGE('Human Evaluation (Mark)'!E$2:E$241, 'Pilot Study (Mark)'!E$2:E$21),'Human Evaluation (Brian)'!E175 - AVERAGE('Human Evaluation (Brian)'!E$2:E$241, , 'Pilot Study (Brian)'!E$2:E$21), 'Human Evaluation (Cynthia)'!E175 - AVERAGE('Human Evaluation (Cynthia)'!E$2:E$241, , 'Pilot Study (Cynthia)'!E$2:E$21))</f>
        <v>0.1456970233</v>
      </c>
      <c r="E176" s="48">
        <f>AVERAGE('Human Evaluation (Mark)'!F175 - AVERAGE('Human Evaluation (Mark)'!F$2:F$241, 'Pilot Study (Mark)'!F$2:F$21),'Human Evaluation (Brian)'!F175 - AVERAGE('Human Evaluation (Brian)'!F$2:F$241, , 'Pilot Study (Brian)'!F$2:F$21), 'Human Evaluation (Cynthia)'!F175 - AVERAGE('Human Evaluation (Cynthia)'!F$2:F$241, , 'Pilot Study (Cynthia)'!F$2:F$21))</f>
        <v>0.05621377346</v>
      </c>
      <c r="F176" s="48">
        <f>AVERAGE('Human Evaluation (Mark)'!G175 - AVERAGE('Human Evaluation (Mark)'!G$2:G$241, 'Pilot Study (Mark)'!G$2:G$21),'Human Evaluation (Brian)'!G175 - AVERAGE('Human Evaluation (Brian)'!G$2:G$241, , 'Pilot Study (Brian)'!G$2:G$21), 'Human Evaluation (Cynthia)'!G175 - AVERAGE('Human Evaluation (Cynthia)'!G$2:G$241, , 'Pilot Study (Cynthia)'!G$2:G$21))</f>
        <v>0.05622850968</v>
      </c>
      <c r="G176" s="48">
        <f>AVERAGE('Human Evaluation (Mark)'!H175 - AVERAGE('Human Evaluation (Mark)'!H$2:H$241, 'Pilot Study (Mark)'!H$2:H$21),'Human Evaluation (Brian)'!H175 - AVERAGE('Human Evaluation (Brian)'!H$2:H$241, , 'Pilot Study (Brian)'!H$2:H$21), 'Human Evaluation (Cynthia)'!H175 - AVERAGE('Human Evaluation (Cynthia)'!H$2:H$241, , 'Pilot Study (Cynthia)'!H$2:H$21))</f>
        <v>0.181515866</v>
      </c>
    </row>
    <row r="177">
      <c r="A177" s="47" t="s">
        <v>54</v>
      </c>
      <c r="B177" s="34" t="s">
        <v>330</v>
      </c>
      <c r="C177" s="34" t="s">
        <v>333</v>
      </c>
      <c r="D177" s="48">
        <f>AVERAGE('Human Evaluation (Mark)'!E176 - AVERAGE('Human Evaluation (Mark)'!E$2:E$241, 'Pilot Study (Mark)'!E$2:E$21),'Human Evaluation (Brian)'!E176 - AVERAGE('Human Evaluation (Brian)'!E$2:E$241, , 'Pilot Study (Brian)'!E$2:E$21), 'Human Evaluation (Cynthia)'!E176 - AVERAGE('Human Evaluation (Cynthia)'!E$2:E$241, , 'Pilot Study (Cynthia)'!E$2:E$21))</f>
        <v>0.1456970233</v>
      </c>
      <c r="E177" s="48">
        <f>AVERAGE('Human Evaluation (Mark)'!F176 - AVERAGE('Human Evaluation (Mark)'!F$2:F$241, 'Pilot Study (Mark)'!F$2:F$21),'Human Evaluation (Brian)'!F176 - AVERAGE('Human Evaluation (Brian)'!F$2:F$241, , 'Pilot Study (Brian)'!F$2:F$21), 'Human Evaluation (Cynthia)'!F176 - AVERAGE('Human Evaluation (Cynthia)'!F$2:F$241, , 'Pilot Study (Cynthia)'!F$2:F$21))</f>
        <v>0.05621377346</v>
      </c>
      <c r="F177" s="48">
        <f>AVERAGE('Human Evaluation (Mark)'!G176 - AVERAGE('Human Evaluation (Mark)'!G$2:G$241, 'Pilot Study (Mark)'!G$2:G$21),'Human Evaluation (Brian)'!G176 - AVERAGE('Human Evaluation (Brian)'!G$2:G$241, , 'Pilot Study (Brian)'!G$2:G$21), 'Human Evaluation (Cynthia)'!G176 - AVERAGE('Human Evaluation (Cynthia)'!G$2:G$241, , 'Pilot Study (Cynthia)'!G$2:G$21))</f>
        <v>0.05622850968</v>
      </c>
      <c r="G177" s="48">
        <f>AVERAGE('Human Evaluation (Mark)'!H176 - AVERAGE('Human Evaluation (Mark)'!H$2:H$241, 'Pilot Study (Mark)'!H$2:H$21),'Human Evaluation (Brian)'!H176 - AVERAGE('Human Evaluation (Brian)'!H$2:H$241, , 'Pilot Study (Brian)'!H$2:H$21), 'Human Evaluation (Cynthia)'!H176 - AVERAGE('Human Evaluation (Cynthia)'!H$2:H$241, , 'Pilot Study (Cynthia)'!H$2:H$21))</f>
        <v>0.181515866</v>
      </c>
    </row>
    <row r="178">
      <c r="A178" s="47" t="s">
        <v>58</v>
      </c>
      <c r="B178" s="34" t="s">
        <v>330</v>
      </c>
      <c r="C178" s="34" t="s">
        <v>334</v>
      </c>
      <c r="D178" s="48">
        <f>AVERAGE('Human Evaluation (Mark)'!E177 - AVERAGE('Human Evaluation (Mark)'!E$2:E$241, 'Pilot Study (Mark)'!E$2:E$21),'Human Evaluation (Brian)'!E177 - AVERAGE('Human Evaluation (Brian)'!E$2:E$241, , 'Pilot Study (Brian)'!E$2:E$21), 'Human Evaluation (Cynthia)'!E177 - AVERAGE('Human Evaluation (Cynthia)'!E$2:E$241, , 'Pilot Study (Cynthia)'!E$2:E$21))</f>
        <v>0.1456970233</v>
      </c>
      <c r="E178" s="48">
        <f>AVERAGE('Human Evaluation (Mark)'!F177 - AVERAGE('Human Evaluation (Mark)'!F$2:F$241, 'Pilot Study (Mark)'!F$2:F$21),'Human Evaluation (Brian)'!F177 - AVERAGE('Human Evaluation (Brian)'!F$2:F$241, , 'Pilot Study (Brian)'!F$2:F$21), 'Human Evaluation (Cynthia)'!F177 - AVERAGE('Human Evaluation (Cynthia)'!F$2:F$241, , 'Pilot Study (Cynthia)'!F$2:F$21))</f>
        <v>0.05621377346</v>
      </c>
      <c r="F178" s="48">
        <f>AVERAGE('Human Evaluation (Mark)'!G177 - AVERAGE('Human Evaluation (Mark)'!G$2:G$241, 'Pilot Study (Mark)'!G$2:G$21),'Human Evaluation (Brian)'!G177 - AVERAGE('Human Evaluation (Brian)'!G$2:G$241, , 'Pilot Study (Brian)'!G$2:G$21), 'Human Evaluation (Cynthia)'!G177 - AVERAGE('Human Evaluation (Cynthia)'!G$2:G$241, , 'Pilot Study (Cynthia)'!G$2:G$21))</f>
        <v>0.05622850968</v>
      </c>
      <c r="G178" s="48">
        <f>AVERAGE('Human Evaluation (Mark)'!H177 - AVERAGE('Human Evaluation (Mark)'!H$2:H$241, 'Pilot Study (Mark)'!H$2:H$21),'Human Evaluation (Brian)'!H177 - AVERAGE('Human Evaluation (Brian)'!H$2:H$241, , 'Pilot Study (Brian)'!H$2:H$21), 'Human Evaluation (Cynthia)'!H177 - AVERAGE('Human Evaluation (Cynthia)'!H$2:H$241, , 'Pilot Study (Cynthia)'!H$2:H$21))</f>
        <v>0.181515866</v>
      </c>
    </row>
    <row r="179">
      <c r="A179" s="47" t="s">
        <v>48</v>
      </c>
      <c r="B179" s="34" t="s">
        <v>335</v>
      </c>
      <c r="C179" s="34" t="s">
        <v>336</v>
      </c>
      <c r="D179" s="48">
        <f>AVERAGE('Human Evaluation (Mark)'!E178 - AVERAGE('Human Evaluation (Mark)'!E$2:E$241, 'Pilot Study (Mark)'!E$2:E$21),'Human Evaluation (Brian)'!E178 - AVERAGE('Human Evaluation (Brian)'!E$2:E$241, , 'Pilot Study (Brian)'!E$2:E$21), 'Human Evaluation (Cynthia)'!E178 - AVERAGE('Human Evaluation (Cynthia)'!E$2:E$241, , 'Pilot Study (Cynthia)'!E$2:E$21))</f>
        <v>0.1456970233</v>
      </c>
      <c r="E179" s="48">
        <f>AVERAGE('Human Evaluation (Mark)'!F178 - AVERAGE('Human Evaluation (Mark)'!F$2:F$241, 'Pilot Study (Mark)'!F$2:F$21),'Human Evaluation (Brian)'!F178 - AVERAGE('Human Evaluation (Brian)'!F$2:F$241, , 'Pilot Study (Brian)'!F$2:F$21), 'Human Evaluation (Cynthia)'!F178 - AVERAGE('Human Evaluation (Cynthia)'!F$2:F$241, , 'Pilot Study (Cynthia)'!F$2:F$21))</f>
        <v>0.05621377346</v>
      </c>
      <c r="F179" s="48">
        <f>AVERAGE('Human Evaluation (Mark)'!G178 - AVERAGE('Human Evaluation (Mark)'!G$2:G$241, 'Pilot Study (Mark)'!G$2:G$21),'Human Evaluation (Brian)'!G178 - AVERAGE('Human Evaluation (Brian)'!G$2:G$241, , 'Pilot Study (Brian)'!G$2:G$21), 'Human Evaluation (Cynthia)'!G178 - AVERAGE('Human Evaluation (Cynthia)'!G$2:G$241, , 'Pilot Study (Cynthia)'!G$2:G$21))</f>
        <v>0.05622850968</v>
      </c>
      <c r="G179" s="48">
        <f>AVERAGE('Human Evaluation (Mark)'!H178 - AVERAGE('Human Evaluation (Mark)'!H$2:H$241, 'Pilot Study (Mark)'!H$2:H$21),'Human Evaluation (Brian)'!H178 - AVERAGE('Human Evaluation (Brian)'!H$2:H$241, , 'Pilot Study (Brian)'!H$2:H$21), 'Human Evaluation (Cynthia)'!H178 - AVERAGE('Human Evaluation (Cynthia)'!H$2:H$241, , 'Pilot Study (Cynthia)'!H$2:H$21))</f>
        <v>0.181515866</v>
      </c>
    </row>
    <row r="180">
      <c r="A180" s="47" t="s">
        <v>52</v>
      </c>
      <c r="B180" s="34" t="s">
        <v>335</v>
      </c>
      <c r="C180" s="34" t="s">
        <v>337</v>
      </c>
      <c r="D180" s="48">
        <f>AVERAGE('Human Evaluation (Mark)'!E179 - AVERAGE('Human Evaluation (Mark)'!E$2:E$241, 'Pilot Study (Mark)'!E$2:E$21),'Human Evaluation (Brian)'!E179 - AVERAGE('Human Evaluation (Brian)'!E$2:E$241, , 'Pilot Study (Brian)'!E$2:E$21), 'Human Evaluation (Cynthia)'!E179 - AVERAGE('Human Evaluation (Cynthia)'!E$2:E$241, , 'Pilot Study (Cynthia)'!E$2:E$21))</f>
        <v>0.1456970233</v>
      </c>
      <c r="E180" s="48">
        <f>AVERAGE('Human Evaluation (Mark)'!F179 - AVERAGE('Human Evaluation (Mark)'!F$2:F$241, 'Pilot Study (Mark)'!F$2:F$21),'Human Evaluation (Brian)'!F179 - AVERAGE('Human Evaluation (Brian)'!F$2:F$241, , 'Pilot Study (Brian)'!F$2:F$21), 'Human Evaluation (Cynthia)'!F179 - AVERAGE('Human Evaluation (Cynthia)'!F$2:F$241, , 'Pilot Study (Cynthia)'!F$2:F$21))</f>
        <v>0.05621377346</v>
      </c>
      <c r="F180" s="48">
        <f>AVERAGE('Human Evaluation (Mark)'!G179 - AVERAGE('Human Evaluation (Mark)'!G$2:G$241, 'Pilot Study (Mark)'!G$2:G$21),'Human Evaluation (Brian)'!G179 - AVERAGE('Human Evaluation (Brian)'!G$2:G$241, , 'Pilot Study (Brian)'!G$2:G$21), 'Human Evaluation (Cynthia)'!G179 - AVERAGE('Human Evaluation (Cynthia)'!G$2:G$241, , 'Pilot Study (Cynthia)'!G$2:G$21))</f>
        <v>0.05622850968</v>
      </c>
      <c r="G180" s="48">
        <f>AVERAGE('Human Evaluation (Mark)'!H179 - AVERAGE('Human Evaluation (Mark)'!H$2:H$241, 'Pilot Study (Mark)'!H$2:H$21),'Human Evaluation (Brian)'!H179 - AVERAGE('Human Evaluation (Brian)'!H$2:H$241, , 'Pilot Study (Brian)'!H$2:H$21), 'Human Evaluation (Cynthia)'!H179 - AVERAGE('Human Evaluation (Cynthia)'!H$2:H$241, , 'Pilot Study (Cynthia)'!H$2:H$21))</f>
        <v>0.181515866</v>
      </c>
    </row>
    <row r="181">
      <c r="A181" s="47" t="s">
        <v>54</v>
      </c>
      <c r="B181" s="34" t="s">
        <v>335</v>
      </c>
      <c r="C181" s="34" t="s">
        <v>338</v>
      </c>
      <c r="D181" s="48">
        <f>AVERAGE('Human Evaluation (Mark)'!E180 - AVERAGE('Human Evaluation (Mark)'!E$2:E$241, 'Pilot Study (Mark)'!E$2:E$21),'Human Evaluation (Brian)'!E180 - AVERAGE('Human Evaluation (Brian)'!E$2:E$241, , 'Pilot Study (Brian)'!E$2:E$21), 'Human Evaluation (Cynthia)'!E180 - AVERAGE('Human Evaluation (Cynthia)'!E$2:E$241, , 'Pilot Study (Cynthia)'!E$2:E$21))</f>
        <v>0.1456970233</v>
      </c>
      <c r="E181" s="48">
        <f>AVERAGE('Human Evaluation (Mark)'!F180 - AVERAGE('Human Evaluation (Mark)'!F$2:F$241, 'Pilot Study (Mark)'!F$2:F$21),'Human Evaluation (Brian)'!F180 - AVERAGE('Human Evaluation (Brian)'!F$2:F$241, , 'Pilot Study (Brian)'!F$2:F$21), 'Human Evaluation (Cynthia)'!F180 - AVERAGE('Human Evaluation (Cynthia)'!F$2:F$241, , 'Pilot Study (Cynthia)'!F$2:F$21))</f>
        <v>0.05621377346</v>
      </c>
      <c r="F181" s="48">
        <f>AVERAGE('Human Evaluation (Mark)'!G180 - AVERAGE('Human Evaluation (Mark)'!G$2:G$241, 'Pilot Study (Mark)'!G$2:G$21),'Human Evaluation (Brian)'!G180 - AVERAGE('Human Evaluation (Brian)'!G$2:G$241, , 'Pilot Study (Brian)'!G$2:G$21), 'Human Evaluation (Cynthia)'!G180 - AVERAGE('Human Evaluation (Cynthia)'!G$2:G$241, , 'Pilot Study (Cynthia)'!G$2:G$21))</f>
        <v>0.05622850968</v>
      </c>
      <c r="G181" s="48">
        <f>AVERAGE('Human Evaluation (Mark)'!H180 - AVERAGE('Human Evaluation (Mark)'!H$2:H$241, 'Pilot Study (Mark)'!H$2:H$21),'Human Evaluation (Brian)'!H180 - AVERAGE('Human Evaluation (Brian)'!H$2:H$241, , 'Pilot Study (Brian)'!H$2:H$21), 'Human Evaluation (Cynthia)'!H180 - AVERAGE('Human Evaluation (Cynthia)'!H$2:H$241, , 'Pilot Study (Cynthia)'!H$2:H$21))</f>
        <v>0.181515866</v>
      </c>
    </row>
    <row r="182">
      <c r="A182" s="47" t="s">
        <v>58</v>
      </c>
      <c r="B182" s="34" t="s">
        <v>335</v>
      </c>
      <c r="C182" s="34" t="s">
        <v>339</v>
      </c>
      <c r="D182" s="48">
        <f>AVERAGE('Human Evaluation (Mark)'!E181 - AVERAGE('Human Evaluation (Mark)'!E$2:E$241, 'Pilot Study (Mark)'!E$2:E$21),'Human Evaluation (Brian)'!E181 - AVERAGE('Human Evaluation (Brian)'!E$2:E$241, , 'Pilot Study (Brian)'!E$2:E$21), 'Human Evaluation (Cynthia)'!E181 - AVERAGE('Human Evaluation (Cynthia)'!E$2:E$241, , 'Pilot Study (Cynthia)'!E$2:E$21))</f>
        <v>0.1456970233</v>
      </c>
      <c r="E182" s="48">
        <f>AVERAGE('Human Evaluation (Mark)'!F181 - AVERAGE('Human Evaluation (Mark)'!F$2:F$241, 'Pilot Study (Mark)'!F$2:F$21),'Human Evaluation (Brian)'!F181 - AVERAGE('Human Evaluation (Brian)'!F$2:F$241, , 'Pilot Study (Brian)'!F$2:F$21), 'Human Evaluation (Cynthia)'!F181 - AVERAGE('Human Evaluation (Cynthia)'!F$2:F$241, , 'Pilot Study (Cynthia)'!F$2:F$21))</f>
        <v>0.05621377346</v>
      </c>
      <c r="F182" s="48">
        <f>AVERAGE('Human Evaluation (Mark)'!G181 - AVERAGE('Human Evaluation (Mark)'!G$2:G$241, 'Pilot Study (Mark)'!G$2:G$21),'Human Evaluation (Brian)'!G181 - AVERAGE('Human Evaluation (Brian)'!G$2:G$241, , 'Pilot Study (Brian)'!G$2:G$21), 'Human Evaluation (Cynthia)'!G181 - AVERAGE('Human Evaluation (Cynthia)'!G$2:G$241, , 'Pilot Study (Cynthia)'!G$2:G$21))</f>
        <v>0.05622850968</v>
      </c>
      <c r="G182" s="48">
        <f>AVERAGE('Human Evaluation (Mark)'!H181 - AVERAGE('Human Evaluation (Mark)'!H$2:H$241, 'Pilot Study (Mark)'!H$2:H$21),'Human Evaluation (Brian)'!H181 - AVERAGE('Human Evaluation (Brian)'!H$2:H$241, , 'Pilot Study (Brian)'!H$2:H$21), 'Human Evaluation (Cynthia)'!H181 - AVERAGE('Human Evaluation (Cynthia)'!H$2:H$241, , 'Pilot Study (Cynthia)'!H$2:H$21))</f>
        <v>0.181515866</v>
      </c>
    </row>
    <row r="183">
      <c r="A183" s="47" t="s">
        <v>48</v>
      </c>
      <c r="B183" s="34" t="s">
        <v>340</v>
      </c>
      <c r="C183" s="34" t="s">
        <v>341</v>
      </c>
      <c r="D183" s="48">
        <f>AVERAGE('Human Evaluation (Mark)'!E182 - AVERAGE('Human Evaluation (Mark)'!E$2:E$241, 'Pilot Study (Mark)'!E$2:E$21),'Human Evaluation (Brian)'!E182 - AVERAGE('Human Evaluation (Brian)'!E$2:E$241, , 'Pilot Study (Brian)'!E$2:E$21), 'Human Evaluation (Cynthia)'!E182 - AVERAGE('Human Evaluation (Cynthia)'!E$2:E$241, , 'Pilot Study (Cynthia)'!E$2:E$21))</f>
        <v>0.1456970233</v>
      </c>
      <c r="E183" s="48">
        <f>AVERAGE('Human Evaluation (Mark)'!F182 - AVERAGE('Human Evaluation (Mark)'!F$2:F$241, 'Pilot Study (Mark)'!F$2:F$21),'Human Evaluation (Brian)'!F182 - AVERAGE('Human Evaluation (Brian)'!F$2:F$241, , 'Pilot Study (Brian)'!F$2:F$21), 'Human Evaluation (Cynthia)'!F182 - AVERAGE('Human Evaluation (Cynthia)'!F$2:F$241, , 'Pilot Study (Cynthia)'!F$2:F$21))</f>
        <v>0.05621377346</v>
      </c>
      <c r="F183" s="48">
        <f>AVERAGE('Human Evaluation (Mark)'!G182 - AVERAGE('Human Evaluation (Mark)'!G$2:G$241, 'Pilot Study (Mark)'!G$2:G$21),'Human Evaluation (Brian)'!G182 - AVERAGE('Human Evaluation (Brian)'!G$2:G$241, , 'Pilot Study (Brian)'!G$2:G$21), 'Human Evaluation (Cynthia)'!G182 - AVERAGE('Human Evaluation (Cynthia)'!G$2:G$241, , 'Pilot Study (Cynthia)'!G$2:G$21))</f>
        <v>0.05622850968</v>
      </c>
      <c r="G183" s="48">
        <f>AVERAGE('Human Evaluation (Mark)'!H182 - AVERAGE('Human Evaluation (Mark)'!H$2:H$241, 'Pilot Study (Mark)'!H$2:H$21),'Human Evaluation (Brian)'!H182 - AVERAGE('Human Evaluation (Brian)'!H$2:H$241, , 'Pilot Study (Brian)'!H$2:H$21), 'Human Evaluation (Cynthia)'!H182 - AVERAGE('Human Evaluation (Cynthia)'!H$2:H$241, , 'Pilot Study (Cynthia)'!H$2:H$21))</f>
        <v>0.181515866</v>
      </c>
    </row>
    <row r="184">
      <c r="A184" s="47" t="s">
        <v>52</v>
      </c>
      <c r="B184" s="34" t="s">
        <v>340</v>
      </c>
      <c r="C184" s="34" t="s">
        <v>342</v>
      </c>
      <c r="D184" s="48">
        <f>AVERAGE('Human Evaluation (Mark)'!E183 - AVERAGE('Human Evaluation (Mark)'!E$2:E$241, 'Pilot Study (Mark)'!E$2:E$21),'Human Evaluation (Brian)'!E183 - AVERAGE('Human Evaluation (Brian)'!E$2:E$241, , 'Pilot Study (Brian)'!E$2:E$21), 'Human Evaluation (Cynthia)'!E183 - AVERAGE('Human Evaluation (Cynthia)'!E$2:E$241, , 'Pilot Study (Cynthia)'!E$2:E$21))</f>
        <v>0.1456970233</v>
      </c>
      <c r="E184" s="48">
        <f>AVERAGE('Human Evaluation (Mark)'!F183 - AVERAGE('Human Evaluation (Mark)'!F$2:F$241, 'Pilot Study (Mark)'!F$2:F$21),'Human Evaluation (Brian)'!F183 - AVERAGE('Human Evaluation (Brian)'!F$2:F$241, , 'Pilot Study (Brian)'!F$2:F$21), 'Human Evaluation (Cynthia)'!F183 - AVERAGE('Human Evaluation (Cynthia)'!F$2:F$241, , 'Pilot Study (Cynthia)'!F$2:F$21))</f>
        <v>0.05621377346</v>
      </c>
      <c r="F184" s="48">
        <f>AVERAGE('Human Evaluation (Mark)'!G183 - AVERAGE('Human Evaluation (Mark)'!G$2:G$241, 'Pilot Study (Mark)'!G$2:G$21),'Human Evaluation (Brian)'!G183 - AVERAGE('Human Evaluation (Brian)'!G$2:G$241, , 'Pilot Study (Brian)'!G$2:G$21), 'Human Evaluation (Cynthia)'!G183 - AVERAGE('Human Evaluation (Cynthia)'!G$2:G$241, , 'Pilot Study (Cynthia)'!G$2:G$21))</f>
        <v>0.05622850968</v>
      </c>
      <c r="G184" s="48">
        <f>AVERAGE('Human Evaluation (Mark)'!H183 - AVERAGE('Human Evaluation (Mark)'!H$2:H$241, 'Pilot Study (Mark)'!H$2:H$21),'Human Evaluation (Brian)'!H183 - AVERAGE('Human Evaluation (Brian)'!H$2:H$241, , 'Pilot Study (Brian)'!H$2:H$21), 'Human Evaluation (Cynthia)'!H183 - AVERAGE('Human Evaluation (Cynthia)'!H$2:H$241, , 'Pilot Study (Cynthia)'!H$2:H$21))</f>
        <v>0.181515866</v>
      </c>
    </row>
    <row r="185">
      <c r="A185" s="47" t="s">
        <v>54</v>
      </c>
      <c r="B185" s="34" t="s">
        <v>340</v>
      </c>
      <c r="C185" s="34" t="s">
        <v>343</v>
      </c>
      <c r="D185" s="48">
        <f>AVERAGE('Human Evaluation (Mark)'!E184 - AVERAGE('Human Evaluation (Mark)'!E$2:E$241, 'Pilot Study (Mark)'!E$2:E$21),'Human Evaluation (Brian)'!E184 - AVERAGE('Human Evaluation (Brian)'!E$2:E$241, , 'Pilot Study (Brian)'!E$2:E$21), 'Human Evaluation (Cynthia)'!E184 - AVERAGE('Human Evaluation (Cynthia)'!E$2:E$241, , 'Pilot Study (Cynthia)'!E$2:E$21))</f>
        <v>0.1456970233</v>
      </c>
      <c r="E185" s="48">
        <f>AVERAGE('Human Evaluation (Mark)'!F184 - AVERAGE('Human Evaluation (Mark)'!F$2:F$241, 'Pilot Study (Mark)'!F$2:F$21),'Human Evaluation (Brian)'!F184 - AVERAGE('Human Evaluation (Brian)'!F$2:F$241, , 'Pilot Study (Brian)'!F$2:F$21), 'Human Evaluation (Cynthia)'!F184 - AVERAGE('Human Evaluation (Cynthia)'!F$2:F$241, , 'Pilot Study (Cynthia)'!F$2:F$21))</f>
        <v>0.05621377346</v>
      </c>
      <c r="F185" s="48">
        <f>AVERAGE('Human Evaluation (Mark)'!G184 - AVERAGE('Human Evaluation (Mark)'!G$2:G$241, 'Pilot Study (Mark)'!G$2:G$21),'Human Evaluation (Brian)'!G184 - AVERAGE('Human Evaluation (Brian)'!G$2:G$241, , 'Pilot Study (Brian)'!G$2:G$21), 'Human Evaluation (Cynthia)'!G184 - AVERAGE('Human Evaluation (Cynthia)'!G$2:G$241, , 'Pilot Study (Cynthia)'!G$2:G$21))</f>
        <v>0.05622850968</v>
      </c>
      <c r="G185" s="48">
        <f>AVERAGE('Human Evaluation (Mark)'!H184 - AVERAGE('Human Evaluation (Mark)'!H$2:H$241, 'Pilot Study (Mark)'!H$2:H$21),'Human Evaluation (Brian)'!H184 - AVERAGE('Human Evaluation (Brian)'!H$2:H$241, , 'Pilot Study (Brian)'!H$2:H$21), 'Human Evaluation (Cynthia)'!H184 - AVERAGE('Human Evaluation (Cynthia)'!H$2:H$241, , 'Pilot Study (Cynthia)'!H$2:H$21))</f>
        <v>0.181515866</v>
      </c>
    </row>
    <row r="186">
      <c r="A186" s="47" t="s">
        <v>58</v>
      </c>
      <c r="B186" s="34" t="s">
        <v>340</v>
      </c>
      <c r="C186" s="34" t="s">
        <v>344</v>
      </c>
      <c r="D186" s="48">
        <f>AVERAGE('Human Evaluation (Mark)'!E185 - AVERAGE('Human Evaluation (Mark)'!E$2:E$241, 'Pilot Study (Mark)'!E$2:E$21),'Human Evaluation (Brian)'!E185 - AVERAGE('Human Evaluation (Brian)'!E$2:E$241, , 'Pilot Study (Brian)'!E$2:E$21), 'Human Evaluation (Cynthia)'!E185 - AVERAGE('Human Evaluation (Cynthia)'!E$2:E$241, , 'Pilot Study (Cynthia)'!E$2:E$21))</f>
        <v>0.1456970233</v>
      </c>
      <c r="E186" s="48">
        <f>AVERAGE('Human Evaluation (Mark)'!F185 - AVERAGE('Human Evaluation (Mark)'!F$2:F$241, 'Pilot Study (Mark)'!F$2:F$21),'Human Evaluation (Brian)'!F185 - AVERAGE('Human Evaluation (Brian)'!F$2:F$241, , 'Pilot Study (Brian)'!F$2:F$21), 'Human Evaluation (Cynthia)'!F185 - AVERAGE('Human Evaluation (Cynthia)'!F$2:F$241, , 'Pilot Study (Cynthia)'!F$2:F$21))</f>
        <v>0.05621377346</v>
      </c>
      <c r="F186" s="48">
        <f>AVERAGE('Human Evaluation (Mark)'!G185 - AVERAGE('Human Evaluation (Mark)'!G$2:G$241, 'Pilot Study (Mark)'!G$2:G$21),'Human Evaluation (Brian)'!G185 - AVERAGE('Human Evaluation (Brian)'!G$2:G$241, , 'Pilot Study (Brian)'!G$2:G$21), 'Human Evaluation (Cynthia)'!G185 - AVERAGE('Human Evaluation (Cynthia)'!G$2:G$241, , 'Pilot Study (Cynthia)'!G$2:G$21))</f>
        <v>0.05622850968</v>
      </c>
      <c r="G186" s="48">
        <f>AVERAGE('Human Evaluation (Mark)'!H185 - AVERAGE('Human Evaluation (Mark)'!H$2:H$241, 'Pilot Study (Mark)'!H$2:H$21),'Human Evaluation (Brian)'!H185 - AVERAGE('Human Evaluation (Brian)'!H$2:H$241, , 'Pilot Study (Brian)'!H$2:H$21), 'Human Evaluation (Cynthia)'!H185 - AVERAGE('Human Evaluation (Cynthia)'!H$2:H$241, , 'Pilot Study (Cynthia)'!H$2:H$21))</f>
        <v>-0.818484134</v>
      </c>
    </row>
    <row r="187">
      <c r="A187" s="47" t="s">
        <v>48</v>
      </c>
      <c r="B187" s="34" t="s">
        <v>345</v>
      </c>
      <c r="C187" s="34" t="s">
        <v>346</v>
      </c>
      <c r="D187" s="48">
        <f>AVERAGE('Human Evaluation (Mark)'!E186 - AVERAGE('Human Evaluation (Mark)'!E$2:E$241, 'Pilot Study (Mark)'!E$2:E$21),'Human Evaluation (Brian)'!E186 - AVERAGE('Human Evaluation (Brian)'!E$2:E$241, , 'Pilot Study (Brian)'!E$2:E$21), 'Human Evaluation (Cynthia)'!E186 - AVERAGE('Human Evaluation (Cynthia)'!E$2:E$241, , 'Pilot Study (Cynthia)'!E$2:E$21))</f>
        <v>0.1456970233</v>
      </c>
      <c r="E187" s="48">
        <f>AVERAGE('Human Evaluation (Mark)'!F186 - AVERAGE('Human Evaluation (Mark)'!F$2:F$241, 'Pilot Study (Mark)'!F$2:F$21),'Human Evaluation (Brian)'!F186 - AVERAGE('Human Evaluation (Brian)'!F$2:F$241, , 'Pilot Study (Brian)'!F$2:F$21), 'Human Evaluation (Cynthia)'!F186 - AVERAGE('Human Evaluation (Cynthia)'!F$2:F$241, , 'Pilot Study (Cynthia)'!F$2:F$21))</f>
        <v>-0.2771195599</v>
      </c>
      <c r="F187" s="48">
        <f>AVERAGE('Human Evaluation (Mark)'!G186 - AVERAGE('Human Evaluation (Mark)'!G$2:G$241, 'Pilot Study (Mark)'!G$2:G$21),'Human Evaluation (Brian)'!G186 - AVERAGE('Human Evaluation (Brian)'!G$2:G$241, , 'Pilot Study (Brian)'!G$2:G$21), 'Human Evaluation (Cynthia)'!G186 - AVERAGE('Human Evaluation (Cynthia)'!G$2:G$241, , 'Pilot Study (Cynthia)'!G$2:G$21))</f>
        <v>0.05622850968</v>
      </c>
      <c r="G187" s="48">
        <f>AVERAGE('Human Evaluation (Mark)'!H186 - AVERAGE('Human Evaluation (Mark)'!H$2:H$241, 'Pilot Study (Mark)'!H$2:H$21),'Human Evaluation (Brian)'!H186 - AVERAGE('Human Evaluation (Brian)'!H$2:H$241, , 'Pilot Study (Brian)'!H$2:H$21), 'Human Evaluation (Cynthia)'!H186 - AVERAGE('Human Evaluation (Cynthia)'!H$2:H$241, , 'Pilot Study (Cynthia)'!H$2:H$21))</f>
        <v>0.181515866</v>
      </c>
    </row>
    <row r="188">
      <c r="A188" s="47" t="s">
        <v>52</v>
      </c>
      <c r="B188" s="34" t="s">
        <v>345</v>
      </c>
      <c r="C188" s="34" t="s">
        <v>347</v>
      </c>
      <c r="D188" s="48">
        <f>AVERAGE('Human Evaluation (Mark)'!E187 - AVERAGE('Human Evaluation (Mark)'!E$2:E$241, 'Pilot Study (Mark)'!E$2:E$21),'Human Evaluation (Brian)'!E187 - AVERAGE('Human Evaluation (Brian)'!E$2:E$241, , 'Pilot Study (Brian)'!E$2:E$21), 'Human Evaluation (Cynthia)'!E187 - AVERAGE('Human Evaluation (Cynthia)'!E$2:E$241, , 'Pilot Study (Cynthia)'!E$2:E$21))</f>
        <v>0.1456970233</v>
      </c>
      <c r="E188" s="48">
        <f>AVERAGE('Human Evaluation (Mark)'!F187 - AVERAGE('Human Evaluation (Mark)'!F$2:F$241, 'Pilot Study (Mark)'!F$2:F$21),'Human Evaluation (Brian)'!F187 - AVERAGE('Human Evaluation (Brian)'!F$2:F$241, , 'Pilot Study (Brian)'!F$2:F$21), 'Human Evaluation (Cynthia)'!F187 - AVERAGE('Human Evaluation (Cynthia)'!F$2:F$241, , 'Pilot Study (Cynthia)'!F$2:F$21))</f>
        <v>0.05621377346</v>
      </c>
      <c r="F188" s="48">
        <f>AVERAGE('Human Evaluation (Mark)'!G187 - AVERAGE('Human Evaluation (Mark)'!G$2:G$241, 'Pilot Study (Mark)'!G$2:G$21),'Human Evaluation (Brian)'!G187 - AVERAGE('Human Evaluation (Brian)'!G$2:G$241, , 'Pilot Study (Brian)'!G$2:G$21), 'Human Evaluation (Cynthia)'!G187 - AVERAGE('Human Evaluation (Cynthia)'!G$2:G$241, , 'Pilot Study (Cynthia)'!G$2:G$21))</f>
        <v>0.05622850968</v>
      </c>
      <c r="G188" s="48">
        <f>AVERAGE('Human Evaluation (Mark)'!H187 - AVERAGE('Human Evaluation (Mark)'!H$2:H$241, 'Pilot Study (Mark)'!H$2:H$21),'Human Evaluation (Brian)'!H187 - AVERAGE('Human Evaluation (Brian)'!H$2:H$241, , 'Pilot Study (Brian)'!H$2:H$21), 'Human Evaluation (Cynthia)'!H187 - AVERAGE('Human Evaluation (Cynthia)'!H$2:H$241, , 'Pilot Study (Cynthia)'!H$2:H$21))</f>
        <v>0.181515866</v>
      </c>
    </row>
    <row r="189">
      <c r="A189" s="47" t="s">
        <v>54</v>
      </c>
      <c r="B189" s="34" t="s">
        <v>345</v>
      </c>
      <c r="C189" s="34" t="s">
        <v>348</v>
      </c>
      <c r="D189" s="48">
        <f>AVERAGE('Human Evaluation (Mark)'!E188 - AVERAGE('Human Evaluation (Mark)'!E$2:E$241, 'Pilot Study (Mark)'!E$2:E$21),'Human Evaluation (Brian)'!E188 - AVERAGE('Human Evaluation (Brian)'!E$2:E$241, , 'Pilot Study (Brian)'!E$2:E$21), 'Human Evaluation (Cynthia)'!E188 - AVERAGE('Human Evaluation (Cynthia)'!E$2:E$241, , 'Pilot Study (Cynthia)'!E$2:E$21))</f>
        <v>0.1456970233</v>
      </c>
      <c r="E189" s="48">
        <f>AVERAGE('Human Evaluation (Mark)'!F188 - AVERAGE('Human Evaluation (Mark)'!F$2:F$241, 'Pilot Study (Mark)'!F$2:F$21),'Human Evaluation (Brian)'!F188 - AVERAGE('Human Evaluation (Brian)'!F$2:F$241, , 'Pilot Study (Brian)'!F$2:F$21), 'Human Evaluation (Cynthia)'!F188 - AVERAGE('Human Evaluation (Cynthia)'!F$2:F$241, , 'Pilot Study (Cynthia)'!F$2:F$21))</f>
        <v>0.05621377346</v>
      </c>
      <c r="F189" s="48">
        <f>AVERAGE('Human Evaluation (Mark)'!G188 - AVERAGE('Human Evaluation (Mark)'!G$2:G$241, 'Pilot Study (Mark)'!G$2:G$21),'Human Evaluation (Brian)'!G188 - AVERAGE('Human Evaluation (Brian)'!G$2:G$241, , 'Pilot Study (Brian)'!G$2:G$21), 'Human Evaluation (Cynthia)'!G188 - AVERAGE('Human Evaluation (Cynthia)'!G$2:G$241, , 'Pilot Study (Cynthia)'!G$2:G$21))</f>
        <v>0.05622850968</v>
      </c>
      <c r="G189" s="48">
        <f>AVERAGE('Human Evaluation (Mark)'!H188 - AVERAGE('Human Evaluation (Mark)'!H$2:H$241, 'Pilot Study (Mark)'!H$2:H$21),'Human Evaluation (Brian)'!H188 - AVERAGE('Human Evaluation (Brian)'!H$2:H$241, , 'Pilot Study (Brian)'!H$2:H$21), 'Human Evaluation (Cynthia)'!H188 - AVERAGE('Human Evaluation (Cynthia)'!H$2:H$241, , 'Pilot Study (Cynthia)'!H$2:H$21))</f>
        <v>0.181515866</v>
      </c>
    </row>
    <row r="190">
      <c r="A190" s="47" t="s">
        <v>58</v>
      </c>
      <c r="B190" s="34" t="s">
        <v>345</v>
      </c>
      <c r="C190" s="34" t="s">
        <v>349</v>
      </c>
      <c r="D190" s="48">
        <f>AVERAGE('Human Evaluation (Mark)'!E189 - AVERAGE('Human Evaluation (Mark)'!E$2:E$241, 'Pilot Study (Mark)'!E$2:E$21),'Human Evaluation (Brian)'!E189 - AVERAGE('Human Evaluation (Brian)'!E$2:E$241, , 'Pilot Study (Brian)'!E$2:E$21), 'Human Evaluation (Cynthia)'!E189 - AVERAGE('Human Evaluation (Cynthia)'!E$2:E$241, , 'Pilot Study (Cynthia)'!E$2:E$21))</f>
        <v>0.1456970233</v>
      </c>
      <c r="E190" s="48">
        <f>AVERAGE('Human Evaluation (Mark)'!F189 - AVERAGE('Human Evaluation (Mark)'!F$2:F$241, 'Pilot Study (Mark)'!F$2:F$21),'Human Evaluation (Brian)'!F189 - AVERAGE('Human Evaluation (Brian)'!F$2:F$241, , 'Pilot Study (Brian)'!F$2:F$21), 'Human Evaluation (Cynthia)'!F189 - AVERAGE('Human Evaluation (Cynthia)'!F$2:F$241, , 'Pilot Study (Cynthia)'!F$2:F$21))</f>
        <v>0.05621377346</v>
      </c>
      <c r="F190" s="48">
        <f>AVERAGE('Human Evaluation (Mark)'!G189 - AVERAGE('Human Evaluation (Mark)'!G$2:G$241, 'Pilot Study (Mark)'!G$2:G$21),'Human Evaluation (Brian)'!G189 - AVERAGE('Human Evaluation (Brian)'!G$2:G$241, , 'Pilot Study (Brian)'!G$2:G$21), 'Human Evaluation (Cynthia)'!G189 - AVERAGE('Human Evaluation (Cynthia)'!G$2:G$241, , 'Pilot Study (Cynthia)'!G$2:G$21))</f>
        <v>0.05622850968</v>
      </c>
      <c r="G190" s="48">
        <f>AVERAGE('Human Evaluation (Mark)'!H189 - AVERAGE('Human Evaluation (Mark)'!H$2:H$241, 'Pilot Study (Mark)'!H$2:H$21),'Human Evaluation (Brian)'!H189 - AVERAGE('Human Evaluation (Brian)'!H$2:H$241, , 'Pilot Study (Brian)'!H$2:H$21), 'Human Evaluation (Cynthia)'!H189 - AVERAGE('Human Evaluation (Cynthia)'!H$2:H$241, , 'Pilot Study (Cynthia)'!H$2:H$21))</f>
        <v>-1.818484134</v>
      </c>
    </row>
    <row r="191">
      <c r="A191" s="47" t="s">
        <v>48</v>
      </c>
      <c r="B191" s="34" t="s">
        <v>351</v>
      </c>
      <c r="C191" s="34" t="s">
        <v>352</v>
      </c>
      <c r="D191" s="48">
        <f>AVERAGE('Human Evaluation (Mark)'!E190 - AVERAGE('Human Evaluation (Mark)'!E$2:E$241, 'Pilot Study (Mark)'!E$2:E$21),'Human Evaluation (Brian)'!E190 - AVERAGE('Human Evaluation (Brian)'!E$2:E$241, , 'Pilot Study (Brian)'!E$2:E$21), 'Human Evaluation (Cynthia)'!E190 - AVERAGE('Human Evaluation (Cynthia)'!E$2:E$241, , 'Pilot Study (Cynthia)'!E$2:E$21))</f>
        <v>0.1456970233</v>
      </c>
      <c r="E191" s="48">
        <f>AVERAGE('Human Evaluation (Mark)'!F190 - AVERAGE('Human Evaluation (Mark)'!F$2:F$241, 'Pilot Study (Mark)'!F$2:F$21),'Human Evaluation (Brian)'!F190 - AVERAGE('Human Evaluation (Brian)'!F$2:F$241, , 'Pilot Study (Brian)'!F$2:F$21), 'Human Evaluation (Cynthia)'!F190 - AVERAGE('Human Evaluation (Cynthia)'!F$2:F$241, , 'Pilot Study (Cynthia)'!F$2:F$21))</f>
        <v>0.05621377346</v>
      </c>
      <c r="F191" s="48">
        <f>AVERAGE('Human Evaluation (Mark)'!G190 - AVERAGE('Human Evaluation (Mark)'!G$2:G$241, 'Pilot Study (Mark)'!G$2:G$21),'Human Evaluation (Brian)'!G190 - AVERAGE('Human Evaluation (Brian)'!G$2:G$241, , 'Pilot Study (Brian)'!G$2:G$21), 'Human Evaluation (Cynthia)'!G190 - AVERAGE('Human Evaluation (Cynthia)'!G$2:G$241, , 'Pilot Study (Cynthia)'!G$2:G$21))</f>
        <v>0.05622850968</v>
      </c>
      <c r="G191" s="48">
        <f>AVERAGE('Human Evaluation (Mark)'!H190 - AVERAGE('Human Evaluation (Mark)'!H$2:H$241, 'Pilot Study (Mark)'!H$2:H$21),'Human Evaluation (Brian)'!H190 - AVERAGE('Human Evaluation (Brian)'!H$2:H$241, , 'Pilot Study (Brian)'!H$2:H$21), 'Human Evaluation (Cynthia)'!H190 - AVERAGE('Human Evaluation (Cynthia)'!H$2:H$241, , 'Pilot Study (Cynthia)'!H$2:H$21))</f>
        <v>0.181515866</v>
      </c>
    </row>
    <row r="192">
      <c r="A192" s="47" t="s">
        <v>52</v>
      </c>
      <c r="B192" s="34" t="s">
        <v>351</v>
      </c>
      <c r="C192" s="34" t="s">
        <v>353</v>
      </c>
      <c r="D192" s="48">
        <f>AVERAGE('Human Evaluation (Mark)'!E191 - AVERAGE('Human Evaluation (Mark)'!E$2:E$241, 'Pilot Study (Mark)'!E$2:E$21),'Human Evaluation (Brian)'!E191 - AVERAGE('Human Evaluation (Brian)'!E$2:E$241, , 'Pilot Study (Brian)'!E$2:E$21), 'Human Evaluation (Cynthia)'!E191 - AVERAGE('Human Evaluation (Cynthia)'!E$2:E$241, , 'Pilot Study (Cynthia)'!E$2:E$21))</f>
        <v>0.1456970233</v>
      </c>
      <c r="E192" s="48">
        <f>AVERAGE('Human Evaluation (Mark)'!F191 - AVERAGE('Human Evaluation (Mark)'!F$2:F$241, 'Pilot Study (Mark)'!F$2:F$21),'Human Evaluation (Brian)'!F191 - AVERAGE('Human Evaluation (Brian)'!F$2:F$241, , 'Pilot Study (Brian)'!F$2:F$21), 'Human Evaluation (Cynthia)'!F191 - AVERAGE('Human Evaluation (Cynthia)'!F$2:F$241, , 'Pilot Study (Cynthia)'!F$2:F$21))</f>
        <v>0.05621377346</v>
      </c>
      <c r="F192" s="48">
        <f>AVERAGE('Human Evaluation (Mark)'!G191 - AVERAGE('Human Evaluation (Mark)'!G$2:G$241, 'Pilot Study (Mark)'!G$2:G$21),'Human Evaluation (Brian)'!G191 - AVERAGE('Human Evaluation (Brian)'!G$2:G$241, , 'Pilot Study (Brian)'!G$2:G$21), 'Human Evaluation (Cynthia)'!G191 - AVERAGE('Human Evaluation (Cynthia)'!G$2:G$241, , 'Pilot Study (Cynthia)'!G$2:G$21))</f>
        <v>0.05622850968</v>
      </c>
      <c r="G192" s="48">
        <f>AVERAGE('Human Evaluation (Mark)'!H191 - AVERAGE('Human Evaluation (Mark)'!H$2:H$241, 'Pilot Study (Mark)'!H$2:H$21),'Human Evaluation (Brian)'!H191 - AVERAGE('Human Evaluation (Brian)'!H$2:H$241, , 'Pilot Study (Brian)'!H$2:H$21), 'Human Evaluation (Cynthia)'!H191 - AVERAGE('Human Evaluation (Cynthia)'!H$2:H$241, , 'Pilot Study (Cynthia)'!H$2:H$21))</f>
        <v>0.181515866</v>
      </c>
    </row>
    <row r="193">
      <c r="A193" s="47" t="s">
        <v>54</v>
      </c>
      <c r="B193" s="34" t="s">
        <v>351</v>
      </c>
      <c r="C193" s="34" t="s">
        <v>354</v>
      </c>
      <c r="D193" s="48">
        <f>AVERAGE('Human Evaluation (Mark)'!E192 - AVERAGE('Human Evaluation (Mark)'!E$2:E$241, 'Pilot Study (Mark)'!E$2:E$21),'Human Evaluation (Brian)'!E192 - AVERAGE('Human Evaluation (Brian)'!E$2:E$241, , 'Pilot Study (Brian)'!E$2:E$21), 'Human Evaluation (Cynthia)'!E192 - AVERAGE('Human Evaluation (Cynthia)'!E$2:E$241, , 'Pilot Study (Cynthia)'!E$2:E$21))</f>
        <v>0.1456970233</v>
      </c>
      <c r="E193" s="48">
        <f>AVERAGE('Human Evaluation (Mark)'!F192 - AVERAGE('Human Evaluation (Mark)'!F$2:F$241, 'Pilot Study (Mark)'!F$2:F$21),'Human Evaluation (Brian)'!F192 - AVERAGE('Human Evaluation (Brian)'!F$2:F$241, , 'Pilot Study (Brian)'!F$2:F$21), 'Human Evaluation (Cynthia)'!F192 - AVERAGE('Human Evaluation (Cynthia)'!F$2:F$241, , 'Pilot Study (Cynthia)'!F$2:F$21))</f>
        <v>0.05621377346</v>
      </c>
      <c r="F193" s="48">
        <f>AVERAGE('Human Evaluation (Mark)'!G192 - AVERAGE('Human Evaluation (Mark)'!G$2:G$241, 'Pilot Study (Mark)'!G$2:G$21),'Human Evaluation (Brian)'!G192 - AVERAGE('Human Evaluation (Brian)'!G$2:G$241, , 'Pilot Study (Brian)'!G$2:G$21), 'Human Evaluation (Cynthia)'!G192 - AVERAGE('Human Evaluation (Cynthia)'!G$2:G$241, , 'Pilot Study (Cynthia)'!G$2:G$21))</f>
        <v>0.05622850968</v>
      </c>
      <c r="G193" s="48">
        <f>AVERAGE('Human Evaluation (Mark)'!H192 - AVERAGE('Human Evaluation (Mark)'!H$2:H$241, 'Pilot Study (Mark)'!H$2:H$21),'Human Evaluation (Brian)'!H192 - AVERAGE('Human Evaluation (Brian)'!H$2:H$241, , 'Pilot Study (Brian)'!H$2:H$21), 'Human Evaluation (Cynthia)'!H192 - AVERAGE('Human Evaluation (Cynthia)'!H$2:H$241, , 'Pilot Study (Cynthia)'!H$2:H$21))</f>
        <v>0.181515866</v>
      </c>
    </row>
    <row r="194">
      <c r="A194" s="47" t="s">
        <v>58</v>
      </c>
      <c r="B194" s="34" t="s">
        <v>351</v>
      </c>
      <c r="C194" s="34" t="s">
        <v>355</v>
      </c>
      <c r="D194" s="48">
        <f>AVERAGE('Human Evaluation (Mark)'!E193 - AVERAGE('Human Evaluation (Mark)'!E$2:E$241, 'Pilot Study (Mark)'!E$2:E$21),'Human Evaluation (Brian)'!E193 - AVERAGE('Human Evaluation (Brian)'!E$2:E$241, , 'Pilot Study (Brian)'!E$2:E$21), 'Human Evaluation (Cynthia)'!E193 - AVERAGE('Human Evaluation (Cynthia)'!E$2:E$241, , 'Pilot Study (Cynthia)'!E$2:E$21))</f>
        <v>0.1456970233</v>
      </c>
      <c r="E194" s="48">
        <f>AVERAGE('Human Evaluation (Mark)'!F193 - AVERAGE('Human Evaluation (Mark)'!F$2:F$241, 'Pilot Study (Mark)'!F$2:F$21),'Human Evaluation (Brian)'!F193 - AVERAGE('Human Evaluation (Brian)'!F$2:F$241, , 'Pilot Study (Brian)'!F$2:F$21), 'Human Evaluation (Cynthia)'!F193 - AVERAGE('Human Evaluation (Cynthia)'!F$2:F$241, , 'Pilot Study (Cynthia)'!F$2:F$21))</f>
        <v>0.05621377346</v>
      </c>
      <c r="F194" s="48">
        <f>AVERAGE('Human Evaluation (Mark)'!G193 - AVERAGE('Human Evaluation (Mark)'!G$2:G$241, 'Pilot Study (Mark)'!G$2:G$21),'Human Evaluation (Brian)'!G193 - AVERAGE('Human Evaluation (Brian)'!G$2:G$241, , 'Pilot Study (Brian)'!G$2:G$21), 'Human Evaluation (Cynthia)'!G193 - AVERAGE('Human Evaluation (Cynthia)'!G$2:G$241, , 'Pilot Study (Cynthia)'!G$2:G$21))</f>
        <v>0.05622850968</v>
      </c>
      <c r="G194" s="48">
        <f>AVERAGE('Human Evaluation (Mark)'!H193 - AVERAGE('Human Evaluation (Mark)'!H$2:H$241, 'Pilot Study (Mark)'!H$2:H$21),'Human Evaluation (Brian)'!H193 - AVERAGE('Human Evaluation (Brian)'!H$2:H$241, , 'Pilot Study (Brian)'!H$2:H$21), 'Human Evaluation (Cynthia)'!H193 - AVERAGE('Human Evaluation (Cynthia)'!H$2:H$241, , 'Pilot Study (Cynthia)'!H$2:H$21))</f>
        <v>0.181515866</v>
      </c>
    </row>
    <row r="195">
      <c r="A195" s="47" t="s">
        <v>48</v>
      </c>
      <c r="B195" s="34" t="s">
        <v>356</v>
      </c>
      <c r="C195" s="34" t="s">
        <v>357</v>
      </c>
      <c r="D195" s="48">
        <f>AVERAGE('Human Evaluation (Mark)'!E194 - AVERAGE('Human Evaluation (Mark)'!E$2:E$241, 'Pilot Study (Mark)'!E$2:E$21),'Human Evaluation (Brian)'!E194 - AVERAGE('Human Evaluation (Brian)'!E$2:E$241, , 'Pilot Study (Brian)'!E$2:E$21), 'Human Evaluation (Cynthia)'!E194 - AVERAGE('Human Evaluation (Cynthia)'!E$2:E$241, , 'Pilot Study (Cynthia)'!E$2:E$21))</f>
        <v>0.1456970233</v>
      </c>
      <c r="E195" s="48">
        <f>AVERAGE('Human Evaluation (Mark)'!F194 - AVERAGE('Human Evaluation (Mark)'!F$2:F$241, 'Pilot Study (Mark)'!F$2:F$21),'Human Evaluation (Brian)'!F194 - AVERAGE('Human Evaluation (Brian)'!F$2:F$241, , 'Pilot Study (Brian)'!F$2:F$21), 'Human Evaluation (Cynthia)'!F194 - AVERAGE('Human Evaluation (Cynthia)'!F$2:F$241, , 'Pilot Study (Cynthia)'!F$2:F$21))</f>
        <v>0.05621377346</v>
      </c>
      <c r="F195" s="48">
        <f>AVERAGE('Human Evaluation (Mark)'!G194 - AVERAGE('Human Evaluation (Mark)'!G$2:G$241, 'Pilot Study (Mark)'!G$2:G$21),'Human Evaluation (Brian)'!G194 - AVERAGE('Human Evaluation (Brian)'!G$2:G$241, , 'Pilot Study (Brian)'!G$2:G$21), 'Human Evaluation (Cynthia)'!G194 - AVERAGE('Human Evaluation (Cynthia)'!G$2:G$241, , 'Pilot Study (Cynthia)'!G$2:G$21))</f>
        <v>0.05622850968</v>
      </c>
      <c r="G195" s="48">
        <f>AVERAGE('Human Evaluation (Mark)'!H194 - AVERAGE('Human Evaluation (Mark)'!H$2:H$241, 'Pilot Study (Mark)'!H$2:H$21),'Human Evaluation (Brian)'!H194 - AVERAGE('Human Evaluation (Brian)'!H$2:H$241, , 'Pilot Study (Brian)'!H$2:H$21), 'Human Evaluation (Cynthia)'!H194 - AVERAGE('Human Evaluation (Cynthia)'!H$2:H$241, , 'Pilot Study (Cynthia)'!H$2:H$21))</f>
        <v>0.181515866</v>
      </c>
    </row>
    <row r="196">
      <c r="A196" s="47" t="s">
        <v>52</v>
      </c>
      <c r="B196" s="34" t="s">
        <v>356</v>
      </c>
      <c r="C196" s="34" t="s">
        <v>359</v>
      </c>
      <c r="D196" s="48">
        <f>AVERAGE('Human Evaluation (Mark)'!E195 - AVERAGE('Human Evaluation (Mark)'!E$2:E$241, 'Pilot Study (Mark)'!E$2:E$21),'Human Evaluation (Brian)'!E195 - AVERAGE('Human Evaluation (Brian)'!E$2:E$241, , 'Pilot Study (Brian)'!E$2:E$21), 'Human Evaluation (Cynthia)'!E195 - AVERAGE('Human Evaluation (Cynthia)'!E$2:E$241, , 'Pilot Study (Cynthia)'!E$2:E$21))</f>
        <v>0.1456970233</v>
      </c>
      <c r="E196" s="48">
        <f>AVERAGE('Human Evaluation (Mark)'!F195 - AVERAGE('Human Evaluation (Mark)'!F$2:F$241, 'Pilot Study (Mark)'!F$2:F$21),'Human Evaluation (Brian)'!F195 - AVERAGE('Human Evaluation (Brian)'!F$2:F$241, , 'Pilot Study (Brian)'!F$2:F$21), 'Human Evaluation (Cynthia)'!F195 - AVERAGE('Human Evaluation (Cynthia)'!F$2:F$241, , 'Pilot Study (Cynthia)'!F$2:F$21))</f>
        <v>0.05621377346</v>
      </c>
      <c r="F196" s="48">
        <f>AVERAGE('Human Evaluation (Mark)'!G195 - AVERAGE('Human Evaluation (Mark)'!G$2:G$241, 'Pilot Study (Mark)'!G$2:G$21),'Human Evaluation (Brian)'!G195 - AVERAGE('Human Evaluation (Brian)'!G$2:G$241, , 'Pilot Study (Brian)'!G$2:G$21), 'Human Evaluation (Cynthia)'!G195 - AVERAGE('Human Evaluation (Cynthia)'!G$2:G$241, , 'Pilot Study (Cynthia)'!G$2:G$21))</f>
        <v>0.05622850968</v>
      </c>
      <c r="G196" s="48">
        <f>AVERAGE('Human Evaluation (Mark)'!H195 - AVERAGE('Human Evaluation (Mark)'!H$2:H$241, 'Pilot Study (Mark)'!H$2:H$21),'Human Evaluation (Brian)'!H195 - AVERAGE('Human Evaluation (Brian)'!H$2:H$241, , 'Pilot Study (Brian)'!H$2:H$21), 'Human Evaluation (Cynthia)'!H195 - AVERAGE('Human Evaluation (Cynthia)'!H$2:H$241, , 'Pilot Study (Cynthia)'!H$2:H$21))</f>
        <v>0.181515866</v>
      </c>
    </row>
    <row r="197">
      <c r="A197" s="47" t="s">
        <v>54</v>
      </c>
      <c r="B197" s="34" t="s">
        <v>356</v>
      </c>
      <c r="C197" s="34" t="s">
        <v>360</v>
      </c>
      <c r="D197" s="48">
        <f>AVERAGE('Human Evaluation (Mark)'!E196 - AVERAGE('Human Evaluation (Mark)'!E$2:E$241, 'Pilot Study (Mark)'!E$2:E$21),'Human Evaluation (Brian)'!E196 - AVERAGE('Human Evaluation (Brian)'!E$2:E$241, , 'Pilot Study (Brian)'!E$2:E$21), 'Human Evaluation (Cynthia)'!E196 - AVERAGE('Human Evaluation (Cynthia)'!E$2:E$241, , 'Pilot Study (Cynthia)'!E$2:E$21))</f>
        <v>0.1456970233</v>
      </c>
      <c r="E197" s="48">
        <f>AVERAGE('Human Evaluation (Mark)'!F196 - AVERAGE('Human Evaluation (Mark)'!F$2:F$241, 'Pilot Study (Mark)'!F$2:F$21),'Human Evaluation (Brian)'!F196 - AVERAGE('Human Evaluation (Brian)'!F$2:F$241, , 'Pilot Study (Brian)'!F$2:F$21), 'Human Evaluation (Cynthia)'!F196 - AVERAGE('Human Evaluation (Cynthia)'!F$2:F$241, , 'Pilot Study (Cynthia)'!F$2:F$21))</f>
        <v>0.05621377346</v>
      </c>
      <c r="F197" s="48">
        <f>AVERAGE('Human Evaluation (Mark)'!G196 - AVERAGE('Human Evaluation (Mark)'!G$2:G$241, 'Pilot Study (Mark)'!G$2:G$21),'Human Evaluation (Brian)'!G196 - AVERAGE('Human Evaluation (Brian)'!G$2:G$241, , 'Pilot Study (Brian)'!G$2:G$21), 'Human Evaluation (Cynthia)'!G196 - AVERAGE('Human Evaluation (Cynthia)'!G$2:G$241, , 'Pilot Study (Cynthia)'!G$2:G$21))</f>
        <v>0.05622850968</v>
      </c>
      <c r="G197" s="48">
        <f>AVERAGE('Human Evaluation (Mark)'!H196 - AVERAGE('Human Evaluation (Mark)'!H$2:H$241, 'Pilot Study (Mark)'!H$2:H$21),'Human Evaluation (Brian)'!H196 - AVERAGE('Human Evaluation (Brian)'!H$2:H$241, , 'Pilot Study (Brian)'!H$2:H$21), 'Human Evaluation (Cynthia)'!H196 - AVERAGE('Human Evaluation (Cynthia)'!H$2:H$241, , 'Pilot Study (Cynthia)'!H$2:H$21))</f>
        <v>0.181515866</v>
      </c>
    </row>
    <row r="198">
      <c r="A198" s="47" t="s">
        <v>58</v>
      </c>
      <c r="B198" s="34" t="s">
        <v>356</v>
      </c>
      <c r="C198" s="34" t="s">
        <v>361</v>
      </c>
      <c r="D198" s="48">
        <f>AVERAGE('Human Evaluation (Mark)'!E197 - AVERAGE('Human Evaluation (Mark)'!E$2:E$241, 'Pilot Study (Mark)'!E$2:E$21),'Human Evaluation (Brian)'!E197 - AVERAGE('Human Evaluation (Brian)'!E$2:E$241, , 'Pilot Study (Brian)'!E$2:E$21), 'Human Evaluation (Cynthia)'!E197 - AVERAGE('Human Evaluation (Cynthia)'!E$2:E$241, , 'Pilot Study (Cynthia)'!E$2:E$21))</f>
        <v>0.1456970233</v>
      </c>
      <c r="E198" s="48">
        <f>AVERAGE('Human Evaluation (Mark)'!F197 - AVERAGE('Human Evaluation (Mark)'!F$2:F$241, 'Pilot Study (Mark)'!F$2:F$21),'Human Evaluation (Brian)'!F197 - AVERAGE('Human Evaluation (Brian)'!F$2:F$241, , 'Pilot Study (Brian)'!F$2:F$21), 'Human Evaluation (Cynthia)'!F197 - AVERAGE('Human Evaluation (Cynthia)'!F$2:F$241, , 'Pilot Study (Cynthia)'!F$2:F$21))</f>
        <v>0.05621377346</v>
      </c>
      <c r="F198" s="48">
        <f>AVERAGE('Human Evaluation (Mark)'!G197 - AVERAGE('Human Evaluation (Mark)'!G$2:G$241, 'Pilot Study (Mark)'!G$2:G$21),'Human Evaluation (Brian)'!G197 - AVERAGE('Human Evaluation (Brian)'!G$2:G$241, , 'Pilot Study (Brian)'!G$2:G$21), 'Human Evaluation (Cynthia)'!G197 - AVERAGE('Human Evaluation (Cynthia)'!G$2:G$241, , 'Pilot Study (Cynthia)'!G$2:G$21))</f>
        <v>0.05622850968</v>
      </c>
      <c r="G198" s="48">
        <f>AVERAGE('Human Evaluation (Mark)'!H197 - AVERAGE('Human Evaluation (Mark)'!H$2:H$241, 'Pilot Study (Mark)'!H$2:H$21),'Human Evaluation (Brian)'!H197 - AVERAGE('Human Evaluation (Brian)'!H$2:H$241, , 'Pilot Study (Brian)'!H$2:H$21), 'Human Evaluation (Cynthia)'!H197 - AVERAGE('Human Evaluation (Cynthia)'!H$2:H$241, , 'Pilot Study (Cynthia)'!H$2:H$21))</f>
        <v>-1.818484134</v>
      </c>
    </row>
    <row r="199">
      <c r="A199" s="47" t="s">
        <v>48</v>
      </c>
      <c r="B199" s="34" t="s">
        <v>363</v>
      </c>
      <c r="C199" s="34" t="s">
        <v>364</v>
      </c>
      <c r="D199" s="48">
        <f>AVERAGE('Human Evaluation (Mark)'!E198 - AVERAGE('Human Evaluation (Mark)'!E$2:E$241, 'Pilot Study (Mark)'!E$2:E$21),'Human Evaluation (Brian)'!E198 - AVERAGE('Human Evaluation (Brian)'!E$2:E$241, , 'Pilot Study (Brian)'!E$2:E$21), 'Human Evaluation (Cynthia)'!E198 - AVERAGE('Human Evaluation (Cynthia)'!E$2:E$241, , 'Pilot Study (Cynthia)'!E$2:E$21))</f>
        <v>0.1456970233</v>
      </c>
      <c r="E199" s="48">
        <f>AVERAGE('Human Evaluation (Mark)'!F198 - AVERAGE('Human Evaluation (Mark)'!F$2:F$241, 'Pilot Study (Mark)'!F$2:F$21),'Human Evaluation (Brian)'!F198 - AVERAGE('Human Evaluation (Brian)'!F$2:F$241, , 'Pilot Study (Brian)'!F$2:F$21), 'Human Evaluation (Cynthia)'!F198 - AVERAGE('Human Evaluation (Cynthia)'!F$2:F$241, , 'Pilot Study (Cynthia)'!F$2:F$21))</f>
        <v>0.05621377346</v>
      </c>
      <c r="F199" s="48">
        <f>AVERAGE('Human Evaluation (Mark)'!G198 - AVERAGE('Human Evaluation (Mark)'!G$2:G$241, 'Pilot Study (Mark)'!G$2:G$21),'Human Evaluation (Brian)'!G198 - AVERAGE('Human Evaluation (Brian)'!G$2:G$241, , 'Pilot Study (Brian)'!G$2:G$21), 'Human Evaluation (Cynthia)'!G198 - AVERAGE('Human Evaluation (Cynthia)'!G$2:G$241, , 'Pilot Study (Cynthia)'!G$2:G$21))</f>
        <v>0.05622850968</v>
      </c>
      <c r="G199" s="48">
        <f>AVERAGE('Human Evaluation (Mark)'!H198 - AVERAGE('Human Evaluation (Mark)'!H$2:H$241, 'Pilot Study (Mark)'!H$2:H$21),'Human Evaluation (Brian)'!H198 - AVERAGE('Human Evaluation (Brian)'!H$2:H$241, , 'Pilot Study (Brian)'!H$2:H$21), 'Human Evaluation (Cynthia)'!H198 - AVERAGE('Human Evaluation (Cynthia)'!H$2:H$241, , 'Pilot Study (Cynthia)'!H$2:H$21))</f>
        <v>0.181515866</v>
      </c>
    </row>
    <row r="200">
      <c r="A200" s="47" t="s">
        <v>52</v>
      </c>
      <c r="B200" s="34" t="s">
        <v>363</v>
      </c>
      <c r="C200" s="34" t="s">
        <v>365</v>
      </c>
      <c r="D200" s="48">
        <f>AVERAGE('Human Evaluation (Mark)'!E199 - AVERAGE('Human Evaluation (Mark)'!E$2:E$241, 'Pilot Study (Mark)'!E$2:E$21),'Human Evaluation (Brian)'!E199 - AVERAGE('Human Evaluation (Brian)'!E$2:E$241, , 'Pilot Study (Brian)'!E$2:E$21), 'Human Evaluation (Cynthia)'!E199 - AVERAGE('Human Evaluation (Cynthia)'!E$2:E$241, , 'Pilot Study (Cynthia)'!E$2:E$21))</f>
        <v>0.1456970233</v>
      </c>
      <c r="E200" s="48">
        <f>AVERAGE('Human Evaluation (Mark)'!F199 - AVERAGE('Human Evaluation (Mark)'!F$2:F$241, 'Pilot Study (Mark)'!F$2:F$21),'Human Evaluation (Brian)'!F199 - AVERAGE('Human Evaluation (Brian)'!F$2:F$241, , 'Pilot Study (Brian)'!F$2:F$21), 'Human Evaluation (Cynthia)'!F199 - AVERAGE('Human Evaluation (Cynthia)'!F$2:F$241, , 'Pilot Study (Cynthia)'!F$2:F$21))</f>
        <v>0.05621377346</v>
      </c>
      <c r="F200" s="48">
        <f>AVERAGE('Human Evaluation (Mark)'!G199 - AVERAGE('Human Evaluation (Mark)'!G$2:G$241, 'Pilot Study (Mark)'!G$2:G$21),'Human Evaluation (Brian)'!G199 - AVERAGE('Human Evaluation (Brian)'!G$2:G$241, , 'Pilot Study (Brian)'!G$2:G$21), 'Human Evaluation (Cynthia)'!G199 - AVERAGE('Human Evaluation (Cynthia)'!G$2:G$241, , 'Pilot Study (Cynthia)'!G$2:G$21))</f>
        <v>0.05622850968</v>
      </c>
      <c r="G200" s="48">
        <f>AVERAGE('Human Evaluation (Mark)'!H199 - AVERAGE('Human Evaluation (Mark)'!H$2:H$241, 'Pilot Study (Mark)'!H$2:H$21),'Human Evaluation (Brian)'!H199 - AVERAGE('Human Evaluation (Brian)'!H$2:H$241, , 'Pilot Study (Brian)'!H$2:H$21), 'Human Evaluation (Cynthia)'!H199 - AVERAGE('Human Evaluation (Cynthia)'!H$2:H$241, , 'Pilot Study (Cynthia)'!H$2:H$21))</f>
        <v>0.181515866</v>
      </c>
    </row>
    <row r="201">
      <c r="A201" s="47" t="s">
        <v>54</v>
      </c>
      <c r="B201" s="34" t="s">
        <v>363</v>
      </c>
      <c r="C201" s="34" t="s">
        <v>366</v>
      </c>
      <c r="D201" s="48">
        <f>AVERAGE('Human Evaluation (Mark)'!E200 - AVERAGE('Human Evaluation (Mark)'!E$2:E$241, 'Pilot Study (Mark)'!E$2:E$21),'Human Evaluation (Brian)'!E200 - AVERAGE('Human Evaluation (Brian)'!E$2:E$241, , 'Pilot Study (Brian)'!E$2:E$21), 'Human Evaluation (Cynthia)'!E200 - AVERAGE('Human Evaluation (Cynthia)'!E$2:E$241, , 'Pilot Study (Cynthia)'!E$2:E$21))</f>
        <v>0.1456970233</v>
      </c>
      <c r="E201" s="48">
        <f>AVERAGE('Human Evaluation (Mark)'!F200 - AVERAGE('Human Evaluation (Mark)'!F$2:F$241, 'Pilot Study (Mark)'!F$2:F$21),'Human Evaluation (Brian)'!F200 - AVERAGE('Human Evaluation (Brian)'!F$2:F$241, , 'Pilot Study (Brian)'!F$2:F$21), 'Human Evaluation (Cynthia)'!F200 - AVERAGE('Human Evaluation (Cynthia)'!F$2:F$241, , 'Pilot Study (Cynthia)'!F$2:F$21))</f>
        <v>0.05621377346</v>
      </c>
      <c r="F201" s="48">
        <f>AVERAGE('Human Evaluation (Mark)'!G200 - AVERAGE('Human Evaluation (Mark)'!G$2:G$241, 'Pilot Study (Mark)'!G$2:G$21),'Human Evaluation (Brian)'!G200 - AVERAGE('Human Evaluation (Brian)'!G$2:G$241, , 'Pilot Study (Brian)'!G$2:G$21), 'Human Evaluation (Cynthia)'!G200 - AVERAGE('Human Evaluation (Cynthia)'!G$2:G$241, , 'Pilot Study (Cynthia)'!G$2:G$21))</f>
        <v>0.05622850968</v>
      </c>
      <c r="G201" s="48">
        <f>AVERAGE('Human Evaluation (Mark)'!H200 - AVERAGE('Human Evaluation (Mark)'!H$2:H$241, 'Pilot Study (Mark)'!H$2:H$21),'Human Evaluation (Brian)'!H200 - AVERAGE('Human Evaluation (Brian)'!H$2:H$241, , 'Pilot Study (Brian)'!H$2:H$21), 'Human Evaluation (Cynthia)'!H200 - AVERAGE('Human Evaluation (Cynthia)'!H$2:H$241, , 'Pilot Study (Cynthia)'!H$2:H$21))</f>
        <v>0.181515866</v>
      </c>
    </row>
    <row r="202">
      <c r="A202" s="47" t="s">
        <v>58</v>
      </c>
      <c r="B202" s="34" t="s">
        <v>363</v>
      </c>
      <c r="C202" s="34" t="s">
        <v>367</v>
      </c>
      <c r="D202" s="48">
        <f>AVERAGE('Human Evaluation (Mark)'!E201 - AVERAGE('Human Evaluation (Mark)'!E$2:E$241, 'Pilot Study (Mark)'!E$2:E$21),'Human Evaluation (Brian)'!E201 - AVERAGE('Human Evaluation (Brian)'!E$2:E$241, , 'Pilot Study (Brian)'!E$2:E$21), 'Human Evaluation (Cynthia)'!E201 - AVERAGE('Human Evaluation (Cynthia)'!E$2:E$241, , 'Pilot Study (Cynthia)'!E$2:E$21))</f>
        <v>0.1456970233</v>
      </c>
      <c r="E202" s="48">
        <f>AVERAGE('Human Evaluation (Mark)'!F201 - AVERAGE('Human Evaluation (Mark)'!F$2:F$241, 'Pilot Study (Mark)'!F$2:F$21),'Human Evaluation (Brian)'!F201 - AVERAGE('Human Evaluation (Brian)'!F$2:F$241, , 'Pilot Study (Brian)'!F$2:F$21), 'Human Evaluation (Cynthia)'!F201 - AVERAGE('Human Evaluation (Cynthia)'!F$2:F$241, , 'Pilot Study (Cynthia)'!F$2:F$21))</f>
        <v>0.05621377346</v>
      </c>
      <c r="F202" s="48">
        <f>AVERAGE('Human Evaluation (Mark)'!G201 - AVERAGE('Human Evaluation (Mark)'!G$2:G$241, 'Pilot Study (Mark)'!G$2:G$21),'Human Evaluation (Brian)'!G201 - AVERAGE('Human Evaluation (Brian)'!G$2:G$241, , 'Pilot Study (Brian)'!G$2:G$21), 'Human Evaluation (Cynthia)'!G201 - AVERAGE('Human Evaluation (Cynthia)'!G$2:G$241, , 'Pilot Study (Cynthia)'!G$2:G$21))</f>
        <v>0.05622850968</v>
      </c>
      <c r="G202" s="48">
        <f>AVERAGE('Human Evaluation (Mark)'!H201 - AVERAGE('Human Evaluation (Mark)'!H$2:H$241, 'Pilot Study (Mark)'!H$2:H$21),'Human Evaluation (Brian)'!H201 - AVERAGE('Human Evaluation (Brian)'!H$2:H$241, , 'Pilot Study (Brian)'!H$2:H$21), 'Human Evaluation (Cynthia)'!H201 - AVERAGE('Human Evaluation (Cynthia)'!H$2:H$241, , 'Pilot Study (Cynthia)'!H$2:H$21))</f>
        <v>-1.151817467</v>
      </c>
    </row>
    <row r="203">
      <c r="A203" s="47" t="s">
        <v>48</v>
      </c>
      <c r="B203" s="34" t="s">
        <v>369</v>
      </c>
      <c r="C203" s="34" t="s">
        <v>370</v>
      </c>
      <c r="D203" s="48">
        <f>AVERAGE('Human Evaluation (Mark)'!E202 - AVERAGE('Human Evaluation (Mark)'!E$2:E$241, 'Pilot Study (Mark)'!E$2:E$21),'Human Evaluation (Brian)'!E202 - AVERAGE('Human Evaluation (Brian)'!E$2:E$241, , 'Pilot Study (Brian)'!E$2:E$21), 'Human Evaluation (Cynthia)'!E202 - AVERAGE('Human Evaluation (Cynthia)'!E$2:E$241, , 'Pilot Study (Cynthia)'!E$2:E$21))</f>
        <v>0.1456970233</v>
      </c>
      <c r="E203" s="48">
        <f>AVERAGE('Human Evaluation (Mark)'!F202 - AVERAGE('Human Evaluation (Mark)'!F$2:F$241, 'Pilot Study (Mark)'!F$2:F$21),'Human Evaluation (Brian)'!F202 - AVERAGE('Human Evaluation (Brian)'!F$2:F$241, , 'Pilot Study (Brian)'!F$2:F$21), 'Human Evaluation (Cynthia)'!F202 - AVERAGE('Human Evaluation (Cynthia)'!F$2:F$241, , 'Pilot Study (Cynthia)'!F$2:F$21))</f>
        <v>0.05621377346</v>
      </c>
      <c r="F203" s="48">
        <f>AVERAGE('Human Evaluation (Mark)'!G202 - AVERAGE('Human Evaluation (Mark)'!G$2:G$241, 'Pilot Study (Mark)'!G$2:G$21),'Human Evaluation (Brian)'!G202 - AVERAGE('Human Evaluation (Brian)'!G$2:G$241, , 'Pilot Study (Brian)'!G$2:G$21), 'Human Evaluation (Cynthia)'!G202 - AVERAGE('Human Evaluation (Cynthia)'!G$2:G$241, , 'Pilot Study (Cynthia)'!G$2:G$21))</f>
        <v>0.05622850968</v>
      </c>
      <c r="G203" s="48">
        <f>AVERAGE('Human Evaluation (Mark)'!H202 - AVERAGE('Human Evaluation (Mark)'!H$2:H$241, 'Pilot Study (Mark)'!H$2:H$21),'Human Evaluation (Brian)'!H202 - AVERAGE('Human Evaluation (Brian)'!H$2:H$241, , 'Pilot Study (Brian)'!H$2:H$21), 'Human Evaluation (Cynthia)'!H202 - AVERAGE('Human Evaluation (Cynthia)'!H$2:H$241, , 'Pilot Study (Cynthia)'!H$2:H$21))</f>
        <v>0.181515866</v>
      </c>
    </row>
    <row r="204">
      <c r="A204" s="47" t="s">
        <v>52</v>
      </c>
      <c r="B204" s="34" t="s">
        <v>369</v>
      </c>
      <c r="C204" s="34" t="s">
        <v>371</v>
      </c>
      <c r="D204" s="48">
        <f>AVERAGE('Human Evaluation (Mark)'!E203 - AVERAGE('Human Evaluation (Mark)'!E$2:E$241, 'Pilot Study (Mark)'!E$2:E$21),'Human Evaluation (Brian)'!E203 - AVERAGE('Human Evaluation (Brian)'!E$2:E$241, , 'Pilot Study (Brian)'!E$2:E$21), 'Human Evaluation (Cynthia)'!E203 - AVERAGE('Human Evaluation (Cynthia)'!E$2:E$241, , 'Pilot Study (Cynthia)'!E$2:E$21))</f>
        <v>0.1456970233</v>
      </c>
      <c r="E204" s="48">
        <f>AVERAGE('Human Evaluation (Mark)'!F203 - AVERAGE('Human Evaluation (Mark)'!F$2:F$241, 'Pilot Study (Mark)'!F$2:F$21),'Human Evaluation (Brian)'!F203 - AVERAGE('Human Evaluation (Brian)'!F$2:F$241, , 'Pilot Study (Brian)'!F$2:F$21), 'Human Evaluation (Cynthia)'!F203 - AVERAGE('Human Evaluation (Cynthia)'!F$2:F$241, , 'Pilot Study (Cynthia)'!F$2:F$21))</f>
        <v>0.05621377346</v>
      </c>
      <c r="F204" s="48">
        <f>AVERAGE('Human Evaluation (Mark)'!G203 - AVERAGE('Human Evaluation (Mark)'!G$2:G$241, 'Pilot Study (Mark)'!G$2:G$21),'Human Evaluation (Brian)'!G203 - AVERAGE('Human Evaluation (Brian)'!G$2:G$241, , 'Pilot Study (Brian)'!G$2:G$21), 'Human Evaluation (Cynthia)'!G203 - AVERAGE('Human Evaluation (Cynthia)'!G$2:G$241, , 'Pilot Study (Cynthia)'!G$2:G$21))</f>
        <v>0.05622850968</v>
      </c>
      <c r="G204" s="48">
        <f>AVERAGE('Human Evaluation (Mark)'!H203 - AVERAGE('Human Evaluation (Mark)'!H$2:H$241, 'Pilot Study (Mark)'!H$2:H$21),'Human Evaluation (Brian)'!H203 - AVERAGE('Human Evaluation (Brian)'!H$2:H$241, , 'Pilot Study (Brian)'!H$2:H$21), 'Human Evaluation (Cynthia)'!H203 - AVERAGE('Human Evaluation (Cynthia)'!H$2:H$241, , 'Pilot Study (Cynthia)'!H$2:H$21))</f>
        <v>0.181515866</v>
      </c>
    </row>
    <row r="205">
      <c r="A205" s="47" t="s">
        <v>54</v>
      </c>
      <c r="B205" s="34" t="s">
        <v>369</v>
      </c>
      <c r="C205" s="34" t="s">
        <v>372</v>
      </c>
      <c r="D205" s="48">
        <f>AVERAGE('Human Evaluation (Mark)'!E204 - AVERAGE('Human Evaluation (Mark)'!E$2:E$241, 'Pilot Study (Mark)'!E$2:E$21),'Human Evaluation (Brian)'!E204 - AVERAGE('Human Evaluation (Brian)'!E$2:E$241, , 'Pilot Study (Brian)'!E$2:E$21), 'Human Evaluation (Cynthia)'!E204 - AVERAGE('Human Evaluation (Cynthia)'!E$2:E$241, , 'Pilot Study (Cynthia)'!E$2:E$21))</f>
        <v>0.1456970233</v>
      </c>
      <c r="E205" s="48">
        <f>AVERAGE('Human Evaluation (Mark)'!F204 - AVERAGE('Human Evaluation (Mark)'!F$2:F$241, 'Pilot Study (Mark)'!F$2:F$21),'Human Evaluation (Brian)'!F204 - AVERAGE('Human Evaluation (Brian)'!F$2:F$241, , 'Pilot Study (Brian)'!F$2:F$21), 'Human Evaluation (Cynthia)'!F204 - AVERAGE('Human Evaluation (Cynthia)'!F$2:F$241, , 'Pilot Study (Cynthia)'!F$2:F$21))</f>
        <v>0.05621377346</v>
      </c>
      <c r="F205" s="48">
        <f>AVERAGE('Human Evaluation (Mark)'!G204 - AVERAGE('Human Evaluation (Mark)'!G$2:G$241, 'Pilot Study (Mark)'!G$2:G$21),'Human Evaluation (Brian)'!G204 - AVERAGE('Human Evaluation (Brian)'!G$2:G$241, , 'Pilot Study (Brian)'!G$2:G$21), 'Human Evaluation (Cynthia)'!G204 - AVERAGE('Human Evaluation (Cynthia)'!G$2:G$241, , 'Pilot Study (Cynthia)'!G$2:G$21))</f>
        <v>0.05622850968</v>
      </c>
      <c r="G205" s="48">
        <f>AVERAGE('Human Evaluation (Mark)'!H204 - AVERAGE('Human Evaluation (Mark)'!H$2:H$241, 'Pilot Study (Mark)'!H$2:H$21),'Human Evaluation (Brian)'!H204 - AVERAGE('Human Evaluation (Brian)'!H$2:H$241, , 'Pilot Study (Brian)'!H$2:H$21), 'Human Evaluation (Cynthia)'!H204 - AVERAGE('Human Evaluation (Cynthia)'!H$2:H$241, , 'Pilot Study (Cynthia)'!H$2:H$21))</f>
        <v>0.181515866</v>
      </c>
    </row>
    <row r="206">
      <c r="A206" s="47" t="s">
        <v>58</v>
      </c>
      <c r="B206" s="34" t="s">
        <v>369</v>
      </c>
      <c r="C206" s="34" t="s">
        <v>373</v>
      </c>
      <c r="D206" s="48">
        <f>AVERAGE('Human Evaluation (Mark)'!E205 - AVERAGE('Human Evaluation (Mark)'!E$2:E$241, 'Pilot Study (Mark)'!E$2:E$21),'Human Evaluation (Brian)'!E205 - AVERAGE('Human Evaluation (Brian)'!E$2:E$241, , 'Pilot Study (Brian)'!E$2:E$21), 'Human Evaluation (Cynthia)'!E205 - AVERAGE('Human Evaluation (Cynthia)'!E$2:E$241, , 'Pilot Study (Cynthia)'!E$2:E$21))</f>
        <v>0.1456970233</v>
      </c>
      <c r="E206" s="48">
        <f>AVERAGE('Human Evaluation (Mark)'!F205 - AVERAGE('Human Evaluation (Mark)'!F$2:F$241, 'Pilot Study (Mark)'!F$2:F$21),'Human Evaluation (Brian)'!F205 - AVERAGE('Human Evaluation (Brian)'!F$2:F$241, , 'Pilot Study (Brian)'!F$2:F$21), 'Human Evaluation (Cynthia)'!F205 - AVERAGE('Human Evaluation (Cynthia)'!F$2:F$241, , 'Pilot Study (Cynthia)'!F$2:F$21))</f>
        <v>0.05621377346</v>
      </c>
      <c r="F206" s="48">
        <f>AVERAGE('Human Evaluation (Mark)'!G205 - AVERAGE('Human Evaluation (Mark)'!G$2:G$241, 'Pilot Study (Mark)'!G$2:G$21),'Human Evaluation (Brian)'!G205 - AVERAGE('Human Evaluation (Brian)'!G$2:G$241, , 'Pilot Study (Brian)'!G$2:G$21), 'Human Evaluation (Cynthia)'!G205 - AVERAGE('Human Evaluation (Cynthia)'!G$2:G$241, , 'Pilot Study (Cynthia)'!G$2:G$21))</f>
        <v>0.05622850968</v>
      </c>
      <c r="G206" s="48">
        <f>AVERAGE('Human Evaluation (Mark)'!H205 - AVERAGE('Human Evaluation (Mark)'!H$2:H$241, 'Pilot Study (Mark)'!H$2:H$21),'Human Evaluation (Brian)'!H205 - AVERAGE('Human Evaluation (Brian)'!H$2:H$241, , 'Pilot Study (Brian)'!H$2:H$21), 'Human Evaluation (Cynthia)'!H205 - AVERAGE('Human Evaluation (Cynthia)'!H$2:H$241, , 'Pilot Study (Cynthia)'!H$2:H$21))</f>
        <v>-1.151817467</v>
      </c>
    </row>
    <row r="207">
      <c r="A207" s="47" t="s">
        <v>48</v>
      </c>
      <c r="B207" s="34" t="s">
        <v>375</v>
      </c>
      <c r="C207" s="34" t="s">
        <v>376</v>
      </c>
      <c r="D207" s="48">
        <f>AVERAGE('Human Evaluation (Mark)'!E206 - AVERAGE('Human Evaluation (Mark)'!E$2:E$241, 'Pilot Study (Mark)'!E$2:E$21),'Human Evaluation (Brian)'!E206 - AVERAGE('Human Evaluation (Brian)'!E$2:E$241, , 'Pilot Study (Brian)'!E$2:E$21), 'Human Evaluation (Cynthia)'!E206 - AVERAGE('Human Evaluation (Cynthia)'!E$2:E$241, , 'Pilot Study (Cynthia)'!E$2:E$21))</f>
        <v>-0.1876363101</v>
      </c>
      <c r="E207" s="48">
        <f>AVERAGE('Human Evaluation (Mark)'!F206 - AVERAGE('Human Evaluation (Mark)'!F$2:F$241, 'Pilot Study (Mark)'!F$2:F$21),'Human Evaluation (Brian)'!F206 - AVERAGE('Human Evaluation (Brian)'!F$2:F$241, , 'Pilot Study (Brian)'!F$2:F$21), 'Human Evaluation (Cynthia)'!F206 - AVERAGE('Human Evaluation (Cynthia)'!F$2:F$241, , 'Pilot Study (Cynthia)'!F$2:F$21))</f>
        <v>-0.2771195599</v>
      </c>
      <c r="F207" s="48">
        <f>AVERAGE('Human Evaluation (Mark)'!G206 - AVERAGE('Human Evaluation (Mark)'!G$2:G$241, 'Pilot Study (Mark)'!G$2:G$21),'Human Evaluation (Brian)'!G206 - AVERAGE('Human Evaluation (Brian)'!G$2:G$241, , 'Pilot Study (Brian)'!G$2:G$21), 'Human Evaluation (Cynthia)'!G206 - AVERAGE('Human Evaluation (Cynthia)'!G$2:G$241, , 'Pilot Study (Cynthia)'!G$2:G$21))</f>
        <v>0.05622850968</v>
      </c>
      <c r="G207" s="48">
        <f>AVERAGE('Human Evaluation (Mark)'!H206 - AVERAGE('Human Evaluation (Mark)'!H$2:H$241, 'Pilot Study (Mark)'!H$2:H$21),'Human Evaluation (Brian)'!H206 - AVERAGE('Human Evaluation (Brian)'!H$2:H$241, , 'Pilot Study (Brian)'!H$2:H$21), 'Human Evaluation (Cynthia)'!H206 - AVERAGE('Human Evaluation (Cynthia)'!H$2:H$241, , 'Pilot Study (Cynthia)'!H$2:H$21))</f>
        <v>0.181515866</v>
      </c>
    </row>
    <row r="208">
      <c r="A208" s="47" t="s">
        <v>52</v>
      </c>
      <c r="B208" s="34" t="s">
        <v>375</v>
      </c>
      <c r="C208" s="34" t="s">
        <v>377</v>
      </c>
      <c r="D208" s="48">
        <f>AVERAGE('Human Evaluation (Mark)'!E207 - AVERAGE('Human Evaluation (Mark)'!E$2:E$241, 'Pilot Study (Mark)'!E$2:E$21),'Human Evaluation (Brian)'!E207 - AVERAGE('Human Evaluation (Brian)'!E$2:E$241, , 'Pilot Study (Brian)'!E$2:E$21), 'Human Evaluation (Cynthia)'!E207 - AVERAGE('Human Evaluation (Cynthia)'!E$2:E$241, , 'Pilot Study (Cynthia)'!E$2:E$21))</f>
        <v>-0.1876363101</v>
      </c>
      <c r="E208" s="48">
        <f>AVERAGE('Human Evaluation (Mark)'!F207 - AVERAGE('Human Evaluation (Mark)'!F$2:F$241, 'Pilot Study (Mark)'!F$2:F$21),'Human Evaluation (Brian)'!F207 - AVERAGE('Human Evaluation (Brian)'!F$2:F$241, , 'Pilot Study (Brian)'!F$2:F$21), 'Human Evaluation (Cynthia)'!F207 - AVERAGE('Human Evaluation (Cynthia)'!F$2:F$241, , 'Pilot Study (Cynthia)'!F$2:F$21))</f>
        <v>0.05621377346</v>
      </c>
      <c r="F208" s="48">
        <f>AVERAGE('Human Evaluation (Mark)'!G207 - AVERAGE('Human Evaluation (Mark)'!G$2:G$241, 'Pilot Study (Mark)'!G$2:G$21),'Human Evaluation (Brian)'!G207 - AVERAGE('Human Evaluation (Brian)'!G$2:G$241, , 'Pilot Study (Brian)'!G$2:G$21), 'Human Evaluation (Cynthia)'!G207 - AVERAGE('Human Evaluation (Cynthia)'!G$2:G$241, , 'Pilot Study (Cynthia)'!G$2:G$21))</f>
        <v>0.05622850968</v>
      </c>
      <c r="G208" s="48">
        <f>AVERAGE('Human Evaluation (Mark)'!H207 - AVERAGE('Human Evaluation (Mark)'!H$2:H$241, 'Pilot Study (Mark)'!H$2:H$21),'Human Evaluation (Brian)'!H207 - AVERAGE('Human Evaluation (Brian)'!H$2:H$241, , 'Pilot Study (Brian)'!H$2:H$21), 'Human Evaluation (Cynthia)'!H207 - AVERAGE('Human Evaluation (Cynthia)'!H$2:H$241, , 'Pilot Study (Cynthia)'!H$2:H$21))</f>
        <v>0.181515866</v>
      </c>
    </row>
    <row r="209">
      <c r="A209" s="47" t="s">
        <v>54</v>
      </c>
      <c r="B209" s="34" t="s">
        <v>375</v>
      </c>
      <c r="C209" s="34" t="s">
        <v>378</v>
      </c>
      <c r="D209" s="48">
        <f>AVERAGE('Human Evaluation (Mark)'!E208 - AVERAGE('Human Evaluation (Mark)'!E$2:E$241, 'Pilot Study (Mark)'!E$2:E$21),'Human Evaluation (Brian)'!E208 - AVERAGE('Human Evaluation (Brian)'!E$2:E$241, , 'Pilot Study (Brian)'!E$2:E$21), 'Human Evaluation (Cynthia)'!E208 - AVERAGE('Human Evaluation (Cynthia)'!E$2:E$241, , 'Pilot Study (Cynthia)'!E$2:E$21))</f>
        <v>0.1456970233</v>
      </c>
      <c r="E209" s="48">
        <f>AVERAGE('Human Evaluation (Mark)'!F208 - AVERAGE('Human Evaluation (Mark)'!F$2:F$241, 'Pilot Study (Mark)'!F$2:F$21),'Human Evaluation (Brian)'!F208 - AVERAGE('Human Evaluation (Brian)'!F$2:F$241, , 'Pilot Study (Brian)'!F$2:F$21), 'Human Evaluation (Cynthia)'!F208 - AVERAGE('Human Evaluation (Cynthia)'!F$2:F$241, , 'Pilot Study (Cynthia)'!F$2:F$21))</f>
        <v>0.05621377346</v>
      </c>
      <c r="F209" s="48">
        <f>AVERAGE('Human Evaluation (Mark)'!G208 - AVERAGE('Human Evaluation (Mark)'!G$2:G$241, 'Pilot Study (Mark)'!G$2:G$21),'Human Evaluation (Brian)'!G208 - AVERAGE('Human Evaluation (Brian)'!G$2:G$241, , 'Pilot Study (Brian)'!G$2:G$21), 'Human Evaluation (Cynthia)'!G208 - AVERAGE('Human Evaluation (Cynthia)'!G$2:G$241, , 'Pilot Study (Cynthia)'!G$2:G$21))</f>
        <v>0.05622850968</v>
      </c>
      <c r="G209" s="48">
        <f>AVERAGE('Human Evaluation (Mark)'!H208 - AVERAGE('Human Evaluation (Mark)'!H$2:H$241, 'Pilot Study (Mark)'!H$2:H$21),'Human Evaluation (Brian)'!H208 - AVERAGE('Human Evaluation (Brian)'!H$2:H$241, , 'Pilot Study (Brian)'!H$2:H$21), 'Human Evaluation (Cynthia)'!H208 - AVERAGE('Human Evaluation (Cynthia)'!H$2:H$241, , 'Pilot Study (Cynthia)'!H$2:H$21))</f>
        <v>0.181515866</v>
      </c>
    </row>
    <row r="210">
      <c r="A210" s="47" t="s">
        <v>58</v>
      </c>
      <c r="B210" s="34" t="s">
        <v>375</v>
      </c>
      <c r="C210" s="34" t="s">
        <v>379</v>
      </c>
      <c r="D210" s="48">
        <f>AVERAGE('Human Evaluation (Mark)'!E209 - AVERAGE('Human Evaluation (Mark)'!E$2:E$241, 'Pilot Study (Mark)'!E$2:E$21),'Human Evaluation (Brian)'!E209 - AVERAGE('Human Evaluation (Brian)'!E$2:E$241, , 'Pilot Study (Brian)'!E$2:E$21), 'Human Evaluation (Cynthia)'!E209 - AVERAGE('Human Evaluation (Cynthia)'!E$2:E$241, , 'Pilot Study (Cynthia)'!E$2:E$21))</f>
        <v>-0.1876363101</v>
      </c>
      <c r="E210" s="48">
        <f>AVERAGE('Human Evaluation (Mark)'!F209 - AVERAGE('Human Evaluation (Mark)'!F$2:F$241, 'Pilot Study (Mark)'!F$2:F$21),'Human Evaluation (Brian)'!F209 - AVERAGE('Human Evaluation (Brian)'!F$2:F$241, , 'Pilot Study (Brian)'!F$2:F$21), 'Human Evaluation (Cynthia)'!F209 - AVERAGE('Human Evaluation (Cynthia)'!F$2:F$241, , 'Pilot Study (Cynthia)'!F$2:F$21))</f>
        <v>0.05621377346</v>
      </c>
      <c r="F210" s="48">
        <f>AVERAGE('Human Evaluation (Mark)'!G209 - AVERAGE('Human Evaluation (Mark)'!G$2:G$241, 'Pilot Study (Mark)'!G$2:G$21),'Human Evaluation (Brian)'!G209 - AVERAGE('Human Evaluation (Brian)'!G$2:G$241, , 'Pilot Study (Brian)'!G$2:G$21), 'Human Evaluation (Cynthia)'!G209 - AVERAGE('Human Evaluation (Cynthia)'!G$2:G$241, , 'Pilot Study (Cynthia)'!G$2:G$21))</f>
        <v>0.05622850968</v>
      </c>
      <c r="G210" s="48">
        <f>AVERAGE('Human Evaluation (Mark)'!H209 - AVERAGE('Human Evaluation (Mark)'!H$2:H$241, 'Pilot Study (Mark)'!H$2:H$21),'Human Evaluation (Brian)'!H209 - AVERAGE('Human Evaluation (Brian)'!H$2:H$241, , 'Pilot Study (Brian)'!H$2:H$21), 'Human Evaluation (Cynthia)'!H209 - AVERAGE('Human Evaluation (Cynthia)'!H$2:H$241, , 'Pilot Study (Cynthia)'!H$2:H$21))</f>
        <v>-0.4851508007</v>
      </c>
    </row>
    <row r="211">
      <c r="A211" s="47" t="s">
        <v>48</v>
      </c>
      <c r="B211" s="34" t="s">
        <v>381</v>
      </c>
      <c r="C211" s="34" t="s">
        <v>382</v>
      </c>
      <c r="D211" s="48">
        <f>AVERAGE('Human Evaluation (Mark)'!E210 - AVERAGE('Human Evaluation (Mark)'!E$2:E$241, 'Pilot Study (Mark)'!E$2:E$21),'Human Evaluation (Brian)'!E210 - AVERAGE('Human Evaluation (Brian)'!E$2:E$241, , 'Pilot Study (Brian)'!E$2:E$21), 'Human Evaluation (Cynthia)'!E210 - AVERAGE('Human Evaluation (Cynthia)'!E$2:E$241, , 'Pilot Study (Cynthia)'!E$2:E$21))</f>
        <v>0.1456970233</v>
      </c>
      <c r="E211" s="48">
        <f>AVERAGE('Human Evaluation (Mark)'!F210 - AVERAGE('Human Evaluation (Mark)'!F$2:F$241, 'Pilot Study (Mark)'!F$2:F$21),'Human Evaluation (Brian)'!F210 - AVERAGE('Human Evaluation (Brian)'!F$2:F$241, , 'Pilot Study (Brian)'!F$2:F$21), 'Human Evaluation (Cynthia)'!F210 - AVERAGE('Human Evaluation (Cynthia)'!F$2:F$241, , 'Pilot Study (Cynthia)'!F$2:F$21))</f>
        <v>0.05621377346</v>
      </c>
      <c r="F211" s="48">
        <f>AVERAGE('Human Evaluation (Mark)'!G210 - AVERAGE('Human Evaluation (Mark)'!G$2:G$241, 'Pilot Study (Mark)'!G$2:G$21),'Human Evaluation (Brian)'!G210 - AVERAGE('Human Evaluation (Brian)'!G$2:G$241, , 'Pilot Study (Brian)'!G$2:G$21), 'Human Evaluation (Cynthia)'!G210 - AVERAGE('Human Evaluation (Cynthia)'!G$2:G$241, , 'Pilot Study (Cynthia)'!G$2:G$21))</f>
        <v>0.05622850968</v>
      </c>
      <c r="G211" s="48">
        <f>AVERAGE('Human Evaluation (Mark)'!H210 - AVERAGE('Human Evaluation (Mark)'!H$2:H$241, 'Pilot Study (Mark)'!H$2:H$21),'Human Evaluation (Brian)'!H210 - AVERAGE('Human Evaluation (Brian)'!H$2:H$241, , 'Pilot Study (Brian)'!H$2:H$21), 'Human Evaluation (Cynthia)'!H210 - AVERAGE('Human Evaluation (Cynthia)'!H$2:H$241, , 'Pilot Study (Cynthia)'!H$2:H$21))</f>
        <v>0.181515866</v>
      </c>
    </row>
    <row r="212">
      <c r="A212" s="47" t="s">
        <v>52</v>
      </c>
      <c r="B212" s="34" t="s">
        <v>381</v>
      </c>
      <c r="C212" s="34" t="s">
        <v>383</v>
      </c>
      <c r="D212" s="48">
        <f>AVERAGE('Human Evaluation (Mark)'!E211 - AVERAGE('Human Evaluation (Mark)'!E$2:E$241, 'Pilot Study (Mark)'!E$2:E$21),'Human Evaluation (Brian)'!E211 - AVERAGE('Human Evaluation (Brian)'!E$2:E$241, , 'Pilot Study (Brian)'!E$2:E$21), 'Human Evaluation (Cynthia)'!E211 - AVERAGE('Human Evaluation (Cynthia)'!E$2:E$241, , 'Pilot Study (Cynthia)'!E$2:E$21))</f>
        <v>-0.1876363101</v>
      </c>
      <c r="E212" s="48">
        <f>AVERAGE('Human Evaluation (Mark)'!F211 - AVERAGE('Human Evaluation (Mark)'!F$2:F$241, 'Pilot Study (Mark)'!F$2:F$21),'Human Evaluation (Brian)'!F211 - AVERAGE('Human Evaluation (Brian)'!F$2:F$241, , 'Pilot Study (Brian)'!F$2:F$21), 'Human Evaluation (Cynthia)'!F211 - AVERAGE('Human Evaluation (Cynthia)'!F$2:F$241, , 'Pilot Study (Cynthia)'!F$2:F$21))</f>
        <v>0.05621377346</v>
      </c>
      <c r="F212" s="48">
        <f>AVERAGE('Human Evaluation (Mark)'!G211 - AVERAGE('Human Evaluation (Mark)'!G$2:G$241, 'Pilot Study (Mark)'!G$2:G$21),'Human Evaluation (Brian)'!G211 - AVERAGE('Human Evaluation (Brian)'!G$2:G$241, , 'Pilot Study (Brian)'!G$2:G$21), 'Human Evaluation (Cynthia)'!G211 - AVERAGE('Human Evaluation (Cynthia)'!G$2:G$241, , 'Pilot Study (Cynthia)'!G$2:G$21))</f>
        <v>0.05622850968</v>
      </c>
      <c r="G212" s="48">
        <f>AVERAGE('Human Evaluation (Mark)'!H211 - AVERAGE('Human Evaluation (Mark)'!H$2:H$241, 'Pilot Study (Mark)'!H$2:H$21),'Human Evaluation (Brian)'!H211 - AVERAGE('Human Evaluation (Brian)'!H$2:H$241, , 'Pilot Study (Brian)'!H$2:H$21), 'Human Evaluation (Cynthia)'!H211 - AVERAGE('Human Evaluation (Cynthia)'!H$2:H$241, , 'Pilot Study (Cynthia)'!H$2:H$21))</f>
        <v>0.181515866</v>
      </c>
    </row>
    <row r="213">
      <c r="A213" s="47" t="s">
        <v>54</v>
      </c>
      <c r="B213" s="34" t="s">
        <v>381</v>
      </c>
      <c r="C213" s="34" t="s">
        <v>384</v>
      </c>
      <c r="D213" s="48">
        <f>AVERAGE('Human Evaluation (Mark)'!E212 - AVERAGE('Human Evaluation (Mark)'!E$2:E$241, 'Pilot Study (Mark)'!E$2:E$21),'Human Evaluation (Brian)'!E212 - AVERAGE('Human Evaluation (Brian)'!E$2:E$241, , 'Pilot Study (Brian)'!E$2:E$21), 'Human Evaluation (Cynthia)'!E212 - AVERAGE('Human Evaluation (Cynthia)'!E$2:E$241, , 'Pilot Study (Cynthia)'!E$2:E$21))</f>
        <v>0.1456970233</v>
      </c>
      <c r="E213" s="48">
        <f>AVERAGE('Human Evaluation (Mark)'!F212 - AVERAGE('Human Evaluation (Mark)'!F$2:F$241, 'Pilot Study (Mark)'!F$2:F$21),'Human Evaluation (Brian)'!F212 - AVERAGE('Human Evaluation (Brian)'!F$2:F$241, , 'Pilot Study (Brian)'!F$2:F$21), 'Human Evaluation (Cynthia)'!F212 - AVERAGE('Human Evaluation (Cynthia)'!F$2:F$241, , 'Pilot Study (Cynthia)'!F$2:F$21))</f>
        <v>0.05621377346</v>
      </c>
      <c r="F213" s="48">
        <f>AVERAGE('Human Evaluation (Mark)'!G212 - AVERAGE('Human Evaluation (Mark)'!G$2:G$241, 'Pilot Study (Mark)'!G$2:G$21),'Human Evaluation (Brian)'!G212 - AVERAGE('Human Evaluation (Brian)'!G$2:G$241, , 'Pilot Study (Brian)'!G$2:G$21), 'Human Evaluation (Cynthia)'!G212 - AVERAGE('Human Evaluation (Cynthia)'!G$2:G$241, , 'Pilot Study (Cynthia)'!G$2:G$21))</f>
        <v>0.05622850968</v>
      </c>
      <c r="G213" s="48">
        <f>AVERAGE('Human Evaluation (Mark)'!H212 - AVERAGE('Human Evaluation (Mark)'!H$2:H$241, 'Pilot Study (Mark)'!H$2:H$21),'Human Evaluation (Brian)'!H212 - AVERAGE('Human Evaluation (Brian)'!H$2:H$241, , 'Pilot Study (Brian)'!H$2:H$21), 'Human Evaluation (Cynthia)'!H212 - AVERAGE('Human Evaluation (Cynthia)'!H$2:H$241, , 'Pilot Study (Cynthia)'!H$2:H$21))</f>
        <v>0.181515866</v>
      </c>
    </row>
    <row r="214">
      <c r="A214" s="47" t="s">
        <v>58</v>
      </c>
      <c r="B214" s="34" t="s">
        <v>381</v>
      </c>
      <c r="C214" s="34" t="s">
        <v>385</v>
      </c>
      <c r="D214" s="48">
        <f>AVERAGE('Human Evaluation (Mark)'!E213 - AVERAGE('Human Evaluation (Mark)'!E$2:E$241, 'Pilot Study (Mark)'!E$2:E$21),'Human Evaluation (Brian)'!E213 - AVERAGE('Human Evaluation (Brian)'!E$2:E$241, , 'Pilot Study (Brian)'!E$2:E$21), 'Human Evaluation (Cynthia)'!E213 - AVERAGE('Human Evaluation (Cynthia)'!E$2:E$241, , 'Pilot Study (Cynthia)'!E$2:E$21))</f>
        <v>0.1456970233</v>
      </c>
      <c r="E214" s="48">
        <f>AVERAGE('Human Evaluation (Mark)'!F213 - AVERAGE('Human Evaluation (Mark)'!F$2:F$241, 'Pilot Study (Mark)'!F$2:F$21),'Human Evaluation (Brian)'!F213 - AVERAGE('Human Evaluation (Brian)'!F$2:F$241, , 'Pilot Study (Brian)'!F$2:F$21), 'Human Evaluation (Cynthia)'!F213 - AVERAGE('Human Evaluation (Cynthia)'!F$2:F$241, , 'Pilot Study (Cynthia)'!F$2:F$21))</f>
        <v>0.05621377346</v>
      </c>
      <c r="F214" s="48">
        <f>AVERAGE('Human Evaluation (Mark)'!G213 - AVERAGE('Human Evaluation (Mark)'!G$2:G$241, 'Pilot Study (Mark)'!G$2:G$21),'Human Evaluation (Brian)'!G213 - AVERAGE('Human Evaluation (Brian)'!G$2:G$241, , 'Pilot Study (Brian)'!G$2:G$21), 'Human Evaluation (Cynthia)'!G213 - AVERAGE('Human Evaluation (Cynthia)'!G$2:G$241, , 'Pilot Study (Cynthia)'!G$2:G$21))</f>
        <v>0.05622850968</v>
      </c>
      <c r="G214" s="48">
        <f>AVERAGE('Human Evaluation (Mark)'!H213 - AVERAGE('Human Evaluation (Mark)'!H$2:H$241, 'Pilot Study (Mark)'!H$2:H$21),'Human Evaluation (Brian)'!H213 - AVERAGE('Human Evaluation (Brian)'!H$2:H$241, , 'Pilot Study (Brian)'!H$2:H$21), 'Human Evaluation (Cynthia)'!H213 - AVERAGE('Human Evaluation (Cynthia)'!H$2:H$241, , 'Pilot Study (Cynthia)'!H$2:H$21))</f>
        <v>-1.818484134</v>
      </c>
    </row>
    <row r="215">
      <c r="A215" s="47" t="s">
        <v>48</v>
      </c>
      <c r="B215" s="34" t="s">
        <v>386</v>
      </c>
      <c r="C215" s="34" t="s">
        <v>387</v>
      </c>
      <c r="D215" s="48">
        <f>AVERAGE('Human Evaluation (Mark)'!E214 - AVERAGE('Human Evaluation (Mark)'!E$2:E$241, 'Pilot Study (Mark)'!E$2:E$21),'Human Evaluation (Brian)'!E214 - AVERAGE('Human Evaluation (Brian)'!E$2:E$241, , 'Pilot Study (Brian)'!E$2:E$21), 'Human Evaluation (Cynthia)'!E214 - AVERAGE('Human Evaluation (Cynthia)'!E$2:E$241, , 'Pilot Study (Cynthia)'!E$2:E$21))</f>
        <v>-0.8543029767</v>
      </c>
      <c r="E215" s="48">
        <f>AVERAGE('Human Evaluation (Mark)'!F214 - AVERAGE('Human Evaluation (Mark)'!F$2:F$241, 'Pilot Study (Mark)'!F$2:F$21),'Human Evaluation (Brian)'!F214 - AVERAGE('Human Evaluation (Brian)'!F$2:F$241, , 'Pilot Study (Brian)'!F$2:F$21), 'Human Evaluation (Cynthia)'!F214 - AVERAGE('Human Evaluation (Cynthia)'!F$2:F$241, , 'Pilot Study (Cynthia)'!F$2:F$21))</f>
        <v>0.05621377346</v>
      </c>
      <c r="F215" s="48">
        <f>AVERAGE('Human Evaluation (Mark)'!G214 - AVERAGE('Human Evaluation (Mark)'!G$2:G$241, 'Pilot Study (Mark)'!G$2:G$21),'Human Evaluation (Brian)'!G214 - AVERAGE('Human Evaluation (Brian)'!G$2:G$241, , 'Pilot Study (Brian)'!G$2:G$21), 'Human Evaluation (Cynthia)'!G214 - AVERAGE('Human Evaluation (Cynthia)'!G$2:G$241, , 'Pilot Study (Cynthia)'!G$2:G$21))</f>
        <v>0.05622850968</v>
      </c>
      <c r="G215" s="48">
        <f>AVERAGE('Human Evaluation (Mark)'!H214 - AVERAGE('Human Evaluation (Mark)'!H$2:H$241, 'Pilot Study (Mark)'!H$2:H$21),'Human Evaluation (Brian)'!H214 - AVERAGE('Human Evaluation (Brian)'!H$2:H$241, , 'Pilot Study (Brian)'!H$2:H$21), 'Human Evaluation (Cynthia)'!H214 - AVERAGE('Human Evaluation (Cynthia)'!H$2:H$241, , 'Pilot Study (Cynthia)'!H$2:H$21))</f>
        <v>0.181515866</v>
      </c>
    </row>
    <row r="216">
      <c r="A216" s="47" t="s">
        <v>52</v>
      </c>
      <c r="B216" s="34" t="s">
        <v>386</v>
      </c>
      <c r="C216" s="34" t="s">
        <v>388</v>
      </c>
      <c r="D216" s="48">
        <f>AVERAGE('Human Evaluation (Mark)'!E215 - AVERAGE('Human Evaluation (Mark)'!E$2:E$241, 'Pilot Study (Mark)'!E$2:E$21),'Human Evaluation (Brian)'!E215 - AVERAGE('Human Evaluation (Brian)'!E$2:E$241, , 'Pilot Study (Brian)'!E$2:E$21), 'Human Evaluation (Cynthia)'!E215 - AVERAGE('Human Evaluation (Cynthia)'!E$2:E$241, , 'Pilot Study (Cynthia)'!E$2:E$21))</f>
        <v>0.1456970233</v>
      </c>
      <c r="E216" s="48">
        <f>AVERAGE('Human Evaluation (Mark)'!F215 - AVERAGE('Human Evaluation (Mark)'!F$2:F$241, 'Pilot Study (Mark)'!F$2:F$21),'Human Evaluation (Brian)'!F215 - AVERAGE('Human Evaluation (Brian)'!F$2:F$241, , 'Pilot Study (Brian)'!F$2:F$21), 'Human Evaluation (Cynthia)'!F215 - AVERAGE('Human Evaluation (Cynthia)'!F$2:F$241, , 'Pilot Study (Cynthia)'!F$2:F$21))</f>
        <v>0.05621377346</v>
      </c>
      <c r="F216" s="48">
        <f>AVERAGE('Human Evaluation (Mark)'!G215 - AVERAGE('Human Evaluation (Mark)'!G$2:G$241, 'Pilot Study (Mark)'!G$2:G$21),'Human Evaluation (Brian)'!G215 - AVERAGE('Human Evaluation (Brian)'!G$2:G$241, , 'Pilot Study (Brian)'!G$2:G$21), 'Human Evaluation (Cynthia)'!G215 - AVERAGE('Human Evaluation (Cynthia)'!G$2:G$241, , 'Pilot Study (Cynthia)'!G$2:G$21))</f>
        <v>0.05622850968</v>
      </c>
      <c r="G216" s="48">
        <f>AVERAGE('Human Evaluation (Mark)'!H215 - AVERAGE('Human Evaluation (Mark)'!H$2:H$241, 'Pilot Study (Mark)'!H$2:H$21),'Human Evaluation (Brian)'!H215 - AVERAGE('Human Evaluation (Brian)'!H$2:H$241, , 'Pilot Study (Brian)'!H$2:H$21), 'Human Evaluation (Cynthia)'!H215 - AVERAGE('Human Evaluation (Cynthia)'!H$2:H$241, , 'Pilot Study (Cynthia)'!H$2:H$21))</f>
        <v>0.181515866</v>
      </c>
    </row>
    <row r="217">
      <c r="A217" s="47" t="s">
        <v>54</v>
      </c>
      <c r="B217" s="34" t="s">
        <v>386</v>
      </c>
      <c r="C217" s="34" t="s">
        <v>389</v>
      </c>
      <c r="D217" s="48">
        <f>AVERAGE('Human Evaluation (Mark)'!E216 - AVERAGE('Human Evaluation (Mark)'!E$2:E$241, 'Pilot Study (Mark)'!E$2:E$21),'Human Evaluation (Brian)'!E216 - AVERAGE('Human Evaluation (Brian)'!E$2:E$241, , 'Pilot Study (Brian)'!E$2:E$21), 'Human Evaluation (Cynthia)'!E216 - AVERAGE('Human Evaluation (Cynthia)'!E$2:E$241, , 'Pilot Study (Cynthia)'!E$2:E$21))</f>
        <v>0.1456970233</v>
      </c>
      <c r="E217" s="48">
        <f>AVERAGE('Human Evaluation (Mark)'!F216 - AVERAGE('Human Evaluation (Mark)'!F$2:F$241, 'Pilot Study (Mark)'!F$2:F$21),'Human Evaluation (Brian)'!F216 - AVERAGE('Human Evaluation (Brian)'!F$2:F$241, , 'Pilot Study (Brian)'!F$2:F$21), 'Human Evaluation (Cynthia)'!F216 - AVERAGE('Human Evaluation (Cynthia)'!F$2:F$241, , 'Pilot Study (Cynthia)'!F$2:F$21))</f>
        <v>0.05621377346</v>
      </c>
      <c r="F217" s="48">
        <f>AVERAGE('Human Evaluation (Mark)'!G216 - AVERAGE('Human Evaluation (Mark)'!G$2:G$241, 'Pilot Study (Mark)'!G$2:G$21),'Human Evaluation (Brian)'!G216 - AVERAGE('Human Evaluation (Brian)'!G$2:G$241, , 'Pilot Study (Brian)'!G$2:G$21), 'Human Evaluation (Cynthia)'!G216 - AVERAGE('Human Evaluation (Cynthia)'!G$2:G$241, , 'Pilot Study (Cynthia)'!G$2:G$21))</f>
        <v>0.05622850968</v>
      </c>
      <c r="G217" s="48">
        <f>AVERAGE('Human Evaluation (Mark)'!H216 - AVERAGE('Human Evaluation (Mark)'!H$2:H$241, 'Pilot Study (Mark)'!H$2:H$21),'Human Evaluation (Brian)'!H216 - AVERAGE('Human Evaluation (Brian)'!H$2:H$241, , 'Pilot Study (Brian)'!H$2:H$21), 'Human Evaluation (Cynthia)'!H216 - AVERAGE('Human Evaluation (Cynthia)'!H$2:H$241, , 'Pilot Study (Cynthia)'!H$2:H$21))</f>
        <v>0.181515866</v>
      </c>
    </row>
    <row r="218">
      <c r="A218" s="47" t="s">
        <v>58</v>
      </c>
      <c r="B218" s="34" t="s">
        <v>386</v>
      </c>
      <c r="C218" s="34" t="s">
        <v>390</v>
      </c>
      <c r="D218" s="48">
        <f>AVERAGE('Human Evaluation (Mark)'!E217 - AVERAGE('Human Evaluation (Mark)'!E$2:E$241, 'Pilot Study (Mark)'!E$2:E$21),'Human Evaluation (Brian)'!E217 - AVERAGE('Human Evaluation (Brian)'!E$2:E$241, , 'Pilot Study (Brian)'!E$2:E$21), 'Human Evaluation (Cynthia)'!E217 - AVERAGE('Human Evaluation (Cynthia)'!E$2:E$241, , 'Pilot Study (Cynthia)'!E$2:E$21))</f>
        <v>0.1456970233</v>
      </c>
      <c r="E218" s="48">
        <f>AVERAGE('Human Evaluation (Mark)'!F217 - AVERAGE('Human Evaluation (Mark)'!F$2:F$241, 'Pilot Study (Mark)'!F$2:F$21),'Human Evaluation (Brian)'!F217 - AVERAGE('Human Evaluation (Brian)'!F$2:F$241, , 'Pilot Study (Brian)'!F$2:F$21), 'Human Evaluation (Cynthia)'!F217 - AVERAGE('Human Evaluation (Cynthia)'!F$2:F$241, , 'Pilot Study (Cynthia)'!F$2:F$21))</f>
        <v>0.05621377346</v>
      </c>
      <c r="F218" s="48">
        <f>AVERAGE('Human Evaluation (Mark)'!G217 - AVERAGE('Human Evaluation (Mark)'!G$2:G$241, 'Pilot Study (Mark)'!G$2:G$21),'Human Evaluation (Brian)'!G217 - AVERAGE('Human Evaluation (Brian)'!G$2:G$241, , 'Pilot Study (Brian)'!G$2:G$21), 'Human Evaluation (Cynthia)'!G217 - AVERAGE('Human Evaluation (Cynthia)'!G$2:G$241, , 'Pilot Study (Cynthia)'!G$2:G$21))</f>
        <v>0.05622850968</v>
      </c>
      <c r="G218" s="48">
        <f>AVERAGE('Human Evaluation (Mark)'!H217 - AVERAGE('Human Evaluation (Mark)'!H$2:H$241, 'Pilot Study (Mark)'!H$2:H$21),'Human Evaluation (Brian)'!H217 - AVERAGE('Human Evaluation (Brian)'!H$2:H$241, , 'Pilot Study (Brian)'!H$2:H$21), 'Human Evaluation (Cynthia)'!H217 - AVERAGE('Human Evaluation (Cynthia)'!H$2:H$241, , 'Pilot Study (Cynthia)'!H$2:H$21))</f>
        <v>0.181515866</v>
      </c>
    </row>
    <row r="219">
      <c r="A219" s="47" t="s">
        <v>48</v>
      </c>
      <c r="B219" s="34" t="s">
        <v>391</v>
      </c>
      <c r="C219" s="34" t="s">
        <v>392</v>
      </c>
      <c r="D219" s="48">
        <f>AVERAGE('Human Evaluation (Mark)'!E218 - AVERAGE('Human Evaluation (Mark)'!E$2:E$241, 'Pilot Study (Mark)'!E$2:E$21),'Human Evaluation (Brian)'!E218 - AVERAGE('Human Evaluation (Brian)'!E$2:E$241, , 'Pilot Study (Brian)'!E$2:E$21), 'Human Evaluation (Cynthia)'!E218 - AVERAGE('Human Evaluation (Cynthia)'!E$2:E$241, , 'Pilot Study (Cynthia)'!E$2:E$21))</f>
        <v>-0.1876363101</v>
      </c>
      <c r="E219" s="48">
        <f>AVERAGE('Human Evaluation (Mark)'!F218 - AVERAGE('Human Evaluation (Mark)'!F$2:F$241, 'Pilot Study (Mark)'!F$2:F$21),'Human Evaluation (Brian)'!F218 - AVERAGE('Human Evaluation (Brian)'!F$2:F$241, , 'Pilot Study (Brian)'!F$2:F$21), 'Human Evaluation (Cynthia)'!F218 - AVERAGE('Human Evaluation (Cynthia)'!F$2:F$241, , 'Pilot Study (Cynthia)'!F$2:F$21))</f>
        <v>0.05621377346</v>
      </c>
      <c r="F219" s="48">
        <f>AVERAGE('Human Evaluation (Mark)'!G218 - AVERAGE('Human Evaluation (Mark)'!G$2:G$241, 'Pilot Study (Mark)'!G$2:G$21),'Human Evaluation (Brian)'!G218 - AVERAGE('Human Evaluation (Brian)'!G$2:G$241, , 'Pilot Study (Brian)'!G$2:G$21), 'Human Evaluation (Cynthia)'!G218 - AVERAGE('Human Evaluation (Cynthia)'!G$2:G$241, , 'Pilot Study (Cynthia)'!G$2:G$21))</f>
        <v>0.05622850968</v>
      </c>
      <c r="G219" s="48">
        <f>AVERAGE('Human Evaluation (Mark)'!H218 - AVERAGE('Human Evaluation (Mark)'!H$2:H$241, 'Pilot Study (Mark)'!H$2:H$21),'Human Evaluation (Brian)'!H218 - AVERAGE('Human Evaluation (Brian)'!H$2:H$241, , 'Pilot Study (Brian)'!H$2:H$21), 'Human Evaluation (Cynthia)'!H218 - AVERAGE('Human Evaluation (Cynthia)'!H$2:H$241, , 'Pilot Study (Cynthia)'!H$2:H$21))</f>
        <v>0.181515866</v>
      </c>
    </row>
    <row r="220">
      <c r="A220" s="47" t="s">
        <v>52</v>
      </c>
      <c r="B220" s="34" t="s">
        <v>391</v>
      </c>
      <c r="C220" s="34" t="s">
        <v>394</v>
      </c>
      <c r="D220" s="48">
        <f>AVERAGE('Human Evaluation (Mark)'!E219 - AVERAGE('Human Evaluation (Mark)'!E$2:E$241, 'Pilot Study (Mark)'!E$2:E$21),'Human Evaluation (Brian)'!E219 - AVERAGE('Human Evaluation (Brian)'!E$2:E$241, , 'Pilot Study (Brian)'!E$2:E$21), 'Human Evaluation (Cynthia)'!E219 - AVERAGE('Human Evaluation (Cynthia)'!E$2:E$241, , 'Pilot Study (Cynthia)'!E$2:E$21))</f>
        <v>0.1456970233</v>
      </c>
      <c r="E220" s="48">
        <f>AVERAGE('Human Evaluation (Mark)'!F219 - AVERAGE('Human Evaluation (Mark)'!F$2:F$241, 'Pilot Study (Mark)'!F$2:F$21),'Human Evaluation (Brian)'!F219 - AVERAGE('Human Evaluation (Brian)'!F$2:F$241, , 'Pilot Study (Brian)'!F$2:F$21), 'Human Evaluation (Cynthia)'!F219 - AVERAGE('Human Evaluation (Cynthia)'!F$2:F$241, , 'Pilot Study (Cynthia)'!F$2:F$21))</f>
        <v>0.05621377346</v>
      </c>
      <c r="F220" s="48">
        <f>AVERAGE('Human Evaluation (Mark)'!G219 - AVERAGE('Human Evaluation (Mark)'!G$2:G$241, 'Pilot Study (Mark)'!G$2:G$21),'Human Evaluation (Brian)'!G219 - AVERAGE('Human Evaluation (Brian)'!G$2:G$241, , 'Pilot Study (Brian)'!G$2:G$21), 'Human Evaluation (Cynthia)'!G219 - AVERAGE('Human Evaluation (Cynthia)'!G$2:G$241, , 'Pilot Study (Cynthia)'!G$2:G$21))</f>
        <v>0.05622850968</v>
      </c>
      <c r="G220" s="48">
        <f>AVERAGE('Human Evaluation (Mark)'!H219 - AVERAGE('Human Evaluation (Mark)'!H$2:H$241, 'Pilot Study (Mark)'!H$2:H$21),'Human Evaluation (Brian)'!H219 - AVERAGE('Human Evaluation (Brian)'!H$2:H$241, , 'Pilot Study (Brian)'!H$2:H$21), 'Human Evaluation (Cynthia)'!H219 - AVERAGE('Human Evaluation (Cynthia)'!H$2:H$241, , 'Pilot Study (Cynthia)'!H$2:H$21))</f>
        <v>0.181515866</v>
      </c>
    </row>
    <row r="221">
      <c r="A221" s="47" t="s">
        <v>54</v>
      </c>
      <c r="B221" s="34" t="s">
        <v>391</v>
      </c>
      <c r="C221" s="34" t="s">
        <v>395</v>
      </c>
      <c r="D221" s="48">
        <f>AVERAGE('Human Evaluation (Mark)'!E220 - AVERAGE('Human Evaluation (Mark)'!E$2:E$241, 'Pilot Study (Mark)'!E$2:E$21),'Human Evaluation (Brian)'!E220 - AVERAGE('Human Evaluation (Brian)'!E$2:E$241, , 'Pilot Study (Brian)'!E$2:E$21), 'Human Evaluation (Cynthia)'!E220 - AVERAGE('Human Evaluation (Cynthia)'!E$2:E$241, , 'Pilot Study (Cynthia)'!E$2:E$21))</f>
        <v>0.1456970233</v>
      </c>
      <c r="E221" s="48">
        <f>AVERAGE('Human Evaluation (Mark)'!F220 - AVERAGE('Human Evaluation (Mark)'!F$2:F$241, 'Pilot Study (Mark)'!F$2:F$21),'Human Evaluation (Brian)'!F220 - AVERAGE('Human Evaluation (Brian)'!F$2:F$241, , 'Pilot Study (Brian)'!F$2:F$21), 'Human Evaluation (Cynthia)'!F220 - AVERAGE('Human Evaluation (Cynthia)'!F$2:F$241, , 'Pilot Study (Cynthia)'!F$2:F$21))</f>
        <v>0.05621377346</v>
      </c>
      <c r="F221" s="48">
        <f>AVERAGE('Human Evaluation (Mark)'!G220 - AVERAGE('Human Evaluation (Mark)'!G$2:G$241, 'Pilot Study (Mark)'!G$2:G$21),'Human Evaluation (Brian)'!G220 - AVERAGE('Human Evaluation (Brian)'!G$2:G$241, , 'Pilot Study (Brian)'!G$2:G$21), 'Human Evaluation (Cynthia)'!G220 - AVERAGE('Human Evaluation (Cynthia)'!G$2:G$241, , 'Pilot Study (Cynthia)'!G$2:G$21))</f>
        <v>0.05622850968</v>
      </c>
      <c r="G221" s="48">
        <f>AVERAGE('Human Evaluation (Mark)'!H220 - AVERAGE('Human Evaluation (Mark)'!H$2:H$241, 'Pilot Study (Mark)'!H$2:H$21),'Human Evaluation (Brian)'!H220 - AVERAGE('Human Evaluation (Brian)'!H$2:H$241, , 'Pilot Study (Brian)'!H$2:H$21), 'Human Evaluation (Cynthia)'!H220 - AVERAGE('Human Evaluation (Cynthia)'!H$2:H$241, , 'Pilot Study (Cynthia)'!H$2:H$21))</f>
        <v>0.181515866</v>
      </c>
    </row>
    <row r="222">
      <c r="A222" s="47" t="s">
        <v>58</v>
      </c>
      <c r="B222" s="34" t="s">
        <v>391</v>
      </c>
      <c r="C222" s="34" t="s">
        <v>396</v>
      </c>
      <c r="D222" s="48">
        <f>AVERAGE('Human Evaluation (Mark)'!E221 - AVERAGE('Human Evaluation (Mark)'!E$2:E$241, 'Pilot Study (Mark)'!E$2:E$21),'Human Evaluation (Brian)'!E221 - AVERAGE('Human Evaluation (Brian)'!E$2:E$241, , 'Pilot Study (Brian)'!E$2:E$21), 'Human Evaluation (Cynthia)'!E221 - AVERAGE('Human Evaluation (Cynthia)'!E$2:E$241, , 'Pilot Study (Cynthia)'!E$2:E$21))</f>
        <v>0.1456970233</v>
      </c>
      <c r="E222" s="48">
        <f>AVERAGE('Human Evaluation (Mark)'!F221 - AVERAGE('Human Evaluation (Mark)'!F$2:F$241, 'Pilot Study (Mark)'!F$2:F$21),'Human Evaluation (Brian)'!F221 - AVERAGE('Human Evaluation (Brian)'!F$2:F$241, , 'Pilot Study (Brian)'!F$2:F$21), 'Human Evaluation (Cynthia)'!F221 - AVERAGE('Human Evaluation (Cynthia)'!F$2:F$241, , 'Pilot Study (Cynthia)'!F$2:F$21))</f>
        <v>0.05621377346</v>
      </c>
      <c r="F222" s="48">
        <f>AVERAGE('Human Evaluation (Mark)'!G221 - AVERAGE('Human Evaluation (Mark)'!G$2:G$241, 'Pilot Study (Mark)'!G$2:G$21),'Human Evaluation (Brian)'!G221 - AVERAGE('Human Evaluation (Brian)'!G$2:G$241, , 'Pilot Study (Brian)'!G$2:G$21), 'Human Evaluation (Cynthia)'!G221 - AVERAGE('Human Evaluation (Cynthia)'!G$2:G$241, , 'Pilot Study (Cynthia)'!G$2:G$21))</f>
        <v>0.05622850968</v>
      </c>
      <c r="G222" s="48">
        <f>AVERAGE('Human Evaluation (Mark)'!H221 - AVERAGE('Human Evaluation (Mark)'!H$2:H$241, 'Pilot Study (Mark)'!H$2:H$21),'Human Evaluation (Brian)'!H221 - AVERAGE('Human Evaluation (Brian)'!H$2:H$241, , 'Pilot Study (Brian)'!H$2:H$21), 'Human Evaluation (Cynthia)'!H221 - AVERAGE('Human Evaluation (Cynthia)'!H$2:H$241, , 'Pilot Study (Cynthia)'!H$2:H$21))</f>
        <v>0.181515866</v>
      </c>
    </row>
    <row r="223">
      <c r="A223" s="47" t="s">
        <v>48</v>
      </c>
      <c r="B223" s="34" t="s">
        <v>397</v>
      </c>
      <c r="C223" s="34" t="s">
        <v>398</v>
      </c>
      <c r="D223" s="48">
        <f>AVERAGE('Human Evaluation (Mark)'!E222 - AVERAGE('Human Evaluation (Mark)'!E$2:E$241, 'Pilot Study (Mark)'!E$2:E$21),'Human Evaluation (Brian)'!E222 - AVERAGE('Human Evaluation (Brian)'!E$2:E$241, , 'Pilot Study (Brian)'!E$2:E$21), 'Human Evaluation (Cynthia)'!E222 - AVERAGE('Human Evaluation (Cynthia)'!E$2:E$241, , 'Pilot Study (Cynthia)'!E$2:E$21))</f>
        <v>-0.1876363101</v>
      </c>
      <c r="E223" s="48">
        <f>AVERAGE('Human Evaluation (Mark)'!F222 - AVERAGE('Human Evaluation (Mark)'!F$2:F$241, 'Pilot Study (Mark)'!F$2:F$21),'Human Evaluation (Brian)'!F222 - AVERAGE('Human Evaluation (Brian)'!F$2:F$241, , 'Pilot Study (Brian)'!F$2:F$21), 'Human Evaluation (Cynthia)'!F222 - AVERAGE('Human Evaluation (Cynthia)'!F$2:F$241, , 'Pilot Study (Cynthia)'!F$2:F$21))</f>
        <v>0.05621377346</v>
      </c>
      <c r="F223" s="48">
        <f>AVERAGE('Human Evaluation (Mark)'!G222 - AVERAGE('Human Evaluation (Mark)'!G$2:G$241, 'Pilot Study (Mark)'!G$2:G$21),'Human Evaluation (Brian)'!G222 - AVERAGE('Human Evaluation (Brian)'!G$2:G$241, , 'Pilot Study (Brian)'!G$2:G$21), 'Human Evaluation (Cynthia)'!G222 - AVERAGE('Human Evaluation (Cynthia)'!G$2:G$241, , 'Pilot Study (Cynthia)'!G$2:G$21))</f>
        <v>0.05622850968</v>
      </c>
      <c r="G223" s="48">
        <f>AVERAGE('Human Evaluation (Mark)'!H222 - AVERAGE('Human Evaluation (Mark)'!H$2:H$241, 'Pilot Study (Mark)'!H$2:H$21),'Human Evaluation (Brian)'!H222 - AVERAGE('Human Evaluation (Brian)'!H$2:H$241, , 'Pilot Study (Brian)'!H$2:H$21), 'Human Evaluation (Cynthia)'!H222 - AVERAGE('Human Evaluation (Cynthia)'!H$2:H$241, , 'Pilot Study (Cynthia)'!H$2:H$21))</f>
        <v>0.181515866</v>
      </c>
    </row>
    <row r="224">
      <c r="A224" s="47" t="s">
        <v>52</v>
      </c>
      <c r="B224" s="34" t="s">
        <v>397</v>
      </c>
      <c r="C224" s="34" t="s">
        <v>399</v>
      </c>
      <c r="D224" s="48">
        <f>AVERAGE('Human Evaluation (Mark)'!E223 - AVERAGE('Human Evaluation (Mark)'!E$2:E$241, 'Pilot Study (Mark)'!E$2:E$21),'Human Evaluation (Brian)'!E223 - AVERAGE('Human Evaluation (Brian)'!E$2:E$241, , 'Pilot Study (Brian)'!E$2:E$21), 'Human Evaluation (Cynthia)'!E223 - AVERAGE('Human Evaluation (Cynthia)'!E$2:E$241, , 'Pilot Study (Cynthia)'!E$2:E$21))</f>
        <v>-0.1876363101</v>
      </c>
      <c r="E224" s="48">
        <f>AVERAGE('Human Evaluation (Mark)'!F223 - AVERAGE('Human Evaluation (Mark)'!F$2:F$241, 'Pilot Study (Mark)'!F$2:F$21),'Human Evaluation (Brian)'!F223 - AVERAGE('Human Evaluation (Brian)'!F$2:F$241, , 'Pilot Study (Brian)'!F$2:F$21), 'Human Evaluation (Cynthia)'!F223 - AVERAGE('Human Evaluation (Cynthia)'!F$2:F$241, , 'Pilot Study (Cynthia)'!F$2:F$21))</f>
        <v>0.05621377346</v>
      </c>
      <c r="F224" s="48">
        <f>AVERAGE('Human Evaluation (Mark)'!G223 - AVERAGE('Human Evaluation (Mark)'!G$2:G$241, 'Pilot Study (Mark)'!G$2:G$21),'Human Evaluation (Brian)'!G223 - AVERAGE('Human Evaluation (Brian)'!G$2:G$241, , 'Pilot Study (Brian)'!G$2:G$21), 'Human Evaluation (Cynthia)'!G223 - AVERAGE('Human Evaluation (Cynthia)'!G$2:G$241, , 'Pilot Study (Cynthia)'!G$2:G$21))</f>
        <v>0.05622850968</v>
      </c>
      <c r="G224" s="48">
        <f>AVERAGE('Human Evaluation (Mark)'!H223 - AVERAGE('Human Evaluation (Mark)'!H$2:H$241, 'Pilot Study (Mark)'!H$2:H$21),'Human Evaluation (Brian)'!H223 - AVERAGE('Human Evaluation (Brian)'!H$2:H$241, , 'Pilot Study (Brian)'!H$2:H$21), 'Human Evaluation (Cynthia)'!H223 - AVERAGE('Human Evaluation (Cynthia)'!H$2:H$241, , 'Pilot Study (Cynthia)'!H$2:H$21))</f>
        <v>0.181515866</v>
      </c>
    </row>
    <row r="225">
      <c r="A225" s="47" t="s">
        <v>54</v>
      </c>
      <c r="B225" s="34" t="s">
        <v>397</v>
      </c>
      <c r="C225" s="34" t="s">
        <v>400</v>
      </c>
      <c r="D225" s="48">
        <f>AVERAGE('Human Evaluation (Mark)'!E224 - AVERAGE('Human Evaluation (Mark)'!E$2:E$241, 'Pilot Study (Mark)'!E$2:E$21),'Human Evaluation (Brian)'!E224 - AVERAGE('Human Evaluation (Brian)'!E$2:E$241, , 'Pilot Study (Brian)'!E$2:E$21), 'Human Evaluation (Cynthia)'!E224 - AVERAGE('Human Evaluation (Cynthia)'!E$2:E$241, , 'Pilot Study (Cynthia)'!E$2:E$21))</f>
        <v>-0.5209696434</v>
      </c>
      <c r="E225" s="48">
        <f>AVERAGE('Human Evaluation (Mark)'!F224 - AVERAGE('Human Evaluation (Mark)'!F$2:F$241, 'Pilot Study (Mark)'!F$2:F$21),'Human Evaluation (Brian)'!F224 - AVERAGE('Human Evaluation (Brian)'!F$2:F$241, , 'Pilot Study (Brian)'!F$2:F$21), 'Human Evaluation (Cynthia)'!F224 - AVERAGE('Human Evaluation (Cynthia)'!F$2:F$241, , 'Pilot Study (Cynthia)'!F$2:F$21))</f>
        <v>0.05621377346</v>
      </c>
      <c r="F225" s="48">
        <f>AVERAGE('Human Evaluation (Mark)'!G224 - AVERAGE('Human Evaluation (Mark)'!G$2:G$241, 'Pilot Study (Mark)'!G$2:G$21),'Human Evaluation (Brian)'!G224 - AVERAGE('Human Evaluation (Brian)'!G$2:G$241, , 'Pilot Study (Brian)'!G$2:G$21), 'Human Evaluation (Cynthia)'!G224 - AVERAGE('Human Evaluation (Cynthia)'!G$2:G$241, , 'Pilot Study (Cynthia)'!G$2:G$21))</f>
        <v>0.05622850968</v>
      </c>
      <c r="G225" s="48">
        <f>AVERAGE('Human Evaluation (Mark)'!H224 - AVERAGE('Human Evaluation (Mark)'!H$2:H$241, 'Pilot Study (Mark)'!H$2:H$21),'Human Evaluation (Brian)'!H224 - AVERAGE('Human Evaluation (Brian)'!H$2:H$241, , 'Pilot Study (Brian)'!H$2:H$21), 'Human Evaluation (Cynthia)'!H224 - AVERAGE('Human Evaluation (Cynthia)'!H$2:H$241, , 'Pilot Study (Cynthia)'!H$2:H$21))</f>
        <v>0.181515866</v>
      </c>
    </row>
    <row r="226">
      <c r="A226" s="47" t="s">
        <v>58</v>
      </c>
      <c r="B226" s="34" t="s">
        <v>397</v>
      </c>
      <c r="C226" s="34" t="s">
        <v>401</v>
      </c>
      <c r="D226" s="48">
        <f>AVERAGE('Human Evaluation (Mark)'!E225 - AVERAGE('Human Evaluation (Mark)'!E$2:E$241, 'Pilot Study (Mark)'!E$2:E$21),'Human Evaluation (Brian)'!E225 - AVERAGE('Human Evaluation (Brian)'!E$2:E$241, , 'Pilot Study (Brian)'!E$2:E$21), 'Human Evaluation (Cynthia)'!E225 - AVERAGE('Human Evaluation (Cynthia)'!E$2:E$241, , 'Pilot Study (Cynthia)'!E$2:E$21))</f>
        <v>-0.1876363101</v>
      </c>
      <c r="E226" s="48">
        <f>AVERAGE('Human Evaluation (Mark)'!F225 - AVERAGE('Human Evaluation (Mark)'!F$2:F$241, 'Pilot Study (Mark)'!F$2:F$21),'Human Evaluation (Brian)'!F225 - AVERAGE('Human Evaluation (Brian)'!F$2:F$241, , 'Pilot Study (Brian)'!F$2:F$21), 'Human Evaluation (Cynthia)'!F225 - AVERAGE('Human Evaluation (Cynthia)'!F$2:F$241, , 'Pilot Study (Cynthia)'!F$2:F$21))</f>
        <v>0.05621377346</v>
      </c>
      <c r="F226" s="48">
        <f>AVERAGE('Human Evaluation (Mark)'!G225 - AVERAGE('Human Evaluation (Mark)'!G$2:G$241, 'Pilot Study (Mark)'!G$2:G$21),'Human Evaluation (Brian)'!G225 - AVERAGE('Human Evaluation (Brian)'!G$2:G$241, , 'Pilot Study (Brian)'!G$2:G$21), 'Human Evaluation (Cynthia)'!G225 - AVERAGE('Human Evaluation (Cynthia)'!G$2:G$241, , 'Pilot Study (Cynthia)'!G$2:G$21))</f>
        <v>0.05622850968</v>
      </c>
      <c r="G226" s="48">
        <f>AVERAGE('Human Evaluation (Mark)'!H225 - AVERAGE('Human Evaluation (Mark)'!H$2:H$241, 'Pilot Study (Mark)'!H$2:H$21),'Human Evaluation (Brian)'!H225 - AVERAGE('Human Evaluation (Brian)'!H$2:H$241, , 'Pilot Study (Brian)'!H$2:H$21), 'Human Evaluation (Cynthia)'!H225 - AVERAGE('Human Evaluation (Cynthia)'!H$2:H$241, , 'Pilot Study (Cynthia)'!H$2:H$21))</f>
        <v>0.181515866</v>
      </c>
    </row>
    <row r="227">
      <c r="A227" s="47" t="s">
        <v>48</v>
      </c>
      <c r="B227" s="34" t="s">
        <v>402</v>
      </c>
      <c r="C227" s="34" t="s">
        <v>403</v>
      </c>
      <c r="D227" s="48">
        <f>AVERAGE('Human Evaluation (Mark)'!E226 - AVERAGE('Human Evaluation (Mark)'!E$2:E$241, 'Pilot Study (Mark)'!E$2:E$21),'Human Evaluation (Brian)'!E226 - AVERAGE('Human Evaluation (Brian)'!E$2:E$241, , 'Pilot Study (Brian)'!E$2:E$21), 'Human Evaluation (Cynthia)'!E226 - AVERAGE('Human Evaluation (Cynthia)'!E$2:E$241, , 'Pilot Study (Cynthia)'!E$2:E$21))</f>
        <v>-0.1876363101</v>
      </c>
      <c r="E227" s="48">
        <f>AVERAGE('Human Evaluation (Mark)'!F226 - AVERAGE('Human Evaluation (Mark)'!F$2:F$241, 'Pilot Study (Mark)'!F$2:F$21),'Human Evaluation (Brian)'!F226 - AVERAGE('Human Evaluation (Brian)'!F$2:F$241, , 'Pilot Study (Brian)'!F$2:F$21), 'Human Evaluation (Cynthia)'!F226 - AVERAGE('Human Evaluation (Cynthia)'!F$2:F$241, , 'Pilot Study (Cynthia)'!F$2:F$21))</f>
        <v>0.05621377346</v>
      </c>
      <c r="F227" s="48">
        <f>AVERAGE('Human Evaluation (Mark)'!G226 - AVERAGE('Human Evaluation (Mark)'!G$2:G$241, 'Pilot Study (Mark)'!G$2:G$21),'Human Evaluation (Brian)'!G226 - AVERAGE('Human Evaluation (Brian)'!G$2:G$241, , 'Pilot Study (Brian)'!G$2:G$21), 'Human Evaluation (Cynthia)'!G226 - AVERAGE('Human Evaluation (Cynthia)'!G$2:G$241, , 'Pilot Study (Cynthia)'!G$2:G$21))</f>
        <v>0.05622850968</v>
      </c>
      <c r="G227" s="48">
        <f>AVERAGE('Human Evaluation (Mark)'!H226 - AVERAGE('Human Evaluation (Mark)'!H$2:H$241, 'Pilot Study (Mark)'!H$2:H$21),'Human Evaluation (Brian)'!H226 - AVERAGE('Human Evaluation (Brian)'!H$2:H$241, , 'Pilot Study (Brian)'!H$2:H$21), 'Human Evaluation (Cynthia)'!H226 - AVERAGE('Human Evaluation (Cynthia)'!H$2:H$241, , 'Pilot Study (Cynthia)'!H$2:H$21))</f>
        <v>0.181515866</v>
      </c>
    </row>
    <row r="228">
      <c r="A228" s="47" t="s">
        <v>52</v>
      </c>
      <c r="B228" s="34" t="s">
        <v>402</v>
      </c>
      <c r="C228" s="34" t="s">
        <v>405</v>
      </c>
      <c r="D228" s="48">
        <f>AVERAGE('Human Evaluation (Mark)'!E227 - AVERAGE('Human Evaluation (Mark)'!E$2:E$241, 'Pilot Study (Mark)'!E$2:E$21),'Human Evaluation (Brian)'!E227 - AVERAGE('Human Evaluation (Brian)'!E$2:E$241, , 'Pilot Study (Brian)'!E$2:E$21), 'Human Evaluation (Cynthia)'!E227 - AVERAGE('Human Evaluation (Cynthia)'!E$2:E$241, , 'Pilot Study (Cynthia)'!E$2:E$21))</f>
        <v>0.1456970233</v>
      </c>
      <c r="E228" s="48">
        <f>AVERAGE('Human Evaluation (Mark)'!F227 - AVERAGE('Human Evaluation (Mark)'!F$2:F$241, 'Pilot Study (Mark)'!F$2:F$21),'Human Evaluation (Brian)'!F227 - AVERAGE('Human Evaluation (Brian)'!F$2:F$241, , 'Pilot Study (Brian)'!F$2:F$21), 'Human Evaluation (Cynthia)'!F227 - AVERAGE('Human Evaluation (Cynthia)'!F$2:F$241, , 'Pilot Study (Cynthia)'!F$2:F$21))</f>
        <v>0.05621377346</v>
      </c>
      <c r="F228" s="48">
        <f>AVERAGE('Human Evaluation (Mark)'!G227 - AVERAGE('Human Evaluation (Mark)'!G$2:G$241, 'Pilot Study (Mark)'!G$2:G$21),'Human Evaluation (Brian)'!G227 - AVERAGE('Human Evaluation (Brian)'!G$2:G$241, , 'Pilot Study (Brian)'!G$2:G$21), 'Human Evaluation (Cynthia)'!G227 - AVERAGE('Human Evaluation (Cynthia)'!G$2:G$241, , 'Pilot Study (Cynthia)'!G$2:G$21))</f>
        <v>0.05622850968</v>
      </c>
      <c r="G228" s="48">
        <f>AVERAGE('Human Evaluation (Mark)'!H227 - AVERAGE('Human Evaluation (Mark)'!H$2:H$241, 'Pilot Study (Mark)'!H$2:H$21),'Human Evaluation (Brian)'!H227 - AVERAGE('Human Evaluation (Brian)'!H$2:H$241, , 'Pilot Study (Brian)'!H$2:H$21), 'Human Evaluation (Cynthia)'!H227 - AVERAGE('Human Evaluation (Cynthia)'!H$2:H$241, , 'Pilot Study (Cynthia)'!H$2:H$21))</f>
        <v>0.181515866</v>
      </c>
    </row>
    <row r="229">
      <c r="A229" s="47" t="s">
        <v>54</v>
      </c>
      <c r="B229" s="34" t="s">
        <v>402</v>
      </c>
      <c r="C229" s="34" t="s">
        <v>406</v>
      </c>
      <c r="D229" s="48">
        <f>AVERAGE('Human Evaluation (Mark)'!E228 - AVERAGE('Human Evaluation (Mark)'!E$2:E$241, 'Pilot Study (Mark)'!E$2:E$21),'Human Evaluation (Brian)'!E228 - AVERAGE('Human Evaluation (Brian)'!E$2:E$241, , 'Pilot Study (Brian)'!E$2:E$21), 'Human Evaluation (Cynthia)'!E228 - AVERAGE('Human Evaluation (Cynthia)'!E$2:E$241, , 'Pilot Study (Cynthia)'!E$2:E$21))</f>
        <v>0.1456970233</v>
      </c>
      <c r="E229" s="48">
        <f>AVERAGE('Human Evaluation (Mark)'!F228 - AVERAGE('Human Evaluation (Mark)'!F$2:F$241, 'Pilot Study (Mark)'!F$2:F$21),'Human Evaluation (Brian)'!F228 - AVERAGE('Human Evaluation (Brian)'!F$2:F$241, , 'Pilot Study (Brian)'!F$2:F$21), 'Human Evaluation (Cynthia)'!F228 - AVERAGE('Human Evaluation (Cynthia)'!F$2:F$241, , 'Pilot Study (Cynthia)'!F$2:F$21))</f>
        <v>0.05621377346</v>
      </c>
      <c r="F229" s="48">
        <f>AVERAGE('Human Evaluation (Mark)'!G228 - AVERAGE('Human Evaluation (Mark)'!G$2:G$241, 'Pilot Study (Mark)'!G$2:G$21),'Human Evaluation (Brian)'!G228 - AVERAGE('Human Evaluation (Brian)'!G$2:G$241, , 'Pilot Study (Brian)'!G$2:G$21), 'Human Evaluation (Cynthia)'!G228 - AVERAGE('Human Evaluation (Cynthia)'!G$2:G$241, , 'Pilot Study (Cynthia)'!G$2:G$21))</f>
        <v>0.05622850968</v>
      </c>
      <c r="G229" s="48">
        <f>AVERAGE('Human Evaluation (Mark)'!H228 - AVERAGE('Human Evaluation (Mark)'!H$2:H$241, 'Pilot Study (Mark)'!H$2:H$21),'Human Evaluation (Brian)'!H228 - AVERAGE('Human Evaluation (Brian)'!H$2:H$241, , 'Pilot Study (Brian)'!H$2:H$21), 'Human Evaluation (Cynthia)'!H228 - AVERAGE('Human Evaluation (Cynthia)'!H$2:H$241, , 'Pilot Study (Cynthia)'!H$2:H$21))</f>
        <v>0.181515866</v>
      </c>
    </row>
    <row r="230">
      <c r="A230" s="47" t="s">
        <v>58</v>
      </c>
      <c r="B230" s="34" t="s">
        <v>402</v>
      </c>
      <c r="C230" s="34" t="s">
        <v>407</v>
      </c>
      <c r="D230" s="48">
        <f>AVERAGE('Human Evaluation (Mark)'!E229 - AVERAGE('Human Evaluation (Mark)'!E$2:E$241, 'Pilot Study (Mark)'!E$2:E$21),'Human Evaluation (Brian)'!E229 - AVERAGE('Human Evaluation (Brian)'!E$2:E$241, , 'Pilot Study (Brian)'!E$2:E$21), 'Human Evaluation (Cynthia)'!E229 - AVERAGE('Human Evaluation (Cynthia)'!E$2:E$241, , 'Pilot Study (Cynthia)'!E$2:E$21))</f>
        <v>0.1456970233</v>
      </c>
      <c r="E230" s="48">
        <f>AVERAGE('Human Evaluation (Mark)'!F229 - AVERAGE('Human Evaluation (Mark)'!F$2:F$241, 'Pilot Study (Mark)'!F$2:F$21),'Human Evaluation (Brian)'!F229 - AVERAGE('Human Evaluation (Brian)'!F$2:F$241, , 'Pilot Study (Brian)'!F$2:F$21), 'Human Evaluation (Cynthia)'!F229 - AVERAGE('Human Evaluation (Cynthia)'!F$2:F$241, , 'Pilot Study (Cynthia)'!F$2:F$21))</f>
        <v>0.05621377346</v>
      </c>
      <c r="F230" s="48">
        <f>AVERAGE('Human Evaluation (Mark)'!G229 - AVERAGE('Human Evaluation (Mark)'!G$2:G$241, 'Pilot Study (Mark)'!G$2:G$21),'Human Evaluation (Brian)'!G229 - AVERAGE('Human Evaluation (Brian)'!G$2:G$241, , 'Pilot Study (Brian)'!G$2:G$21), 'Human Evaluation (Cynthia)'!G229 - AVERAGE('Human Evaluation (Cynthia)'!G$2:G$241, , 'Pilot Study (Cynthia)'!G$2:G$21))</f>
        <v>0.05622850968</v>
      </c>
      <c r="G230" s="48">
        <f>AVERAGE('Human Evaluation (Mark)'!H229 - AVERAGE('Human Evaluation (Mark)'!H$2:H$241, 'Pilot Study (Mark)'!H$2:H$21),'Human Evaluation (Brian)'!H229 - AVERAGE('Human Evaluation (Brian)'!H$2:H$241, , 'Pilot Study (Brian)'!H$2:H$21), 'Human Evaluation (Cynthia)'!H229 - AVERAGE('Human Evaluation (Cynthia)'!H$2:H$241, , 'Pilot Study (Cynthia)'!H$2:H$21))</f>
        <v>0.181515866</v>
      </c>
    </row>
    <row r="231">
      <c r="A231" s="47" t="s">
        <v>48</v>
      </c>
      <c r="B231" s="34" t="s">
        <v>408</v>
      </c>
      <c r="C231" s="34" t="s">
        <v>409</v>
      </c>
      <c r="D231" s="48">
        <f>AVERAGE('Human Evaluation (Mark)'!E230 - AVERAGE('Human Evaluation (Mark)'!E$2:E$241, 'Pilot Study (Mark)'!E$2:E$21),'Human Evaluation (Brian)'!E230 - AVERAGE('Human Evaluation (Brian)'!E$2:E$241, , 'Pilot Study (Brian)'!E$2:E$21), 'Human Evaluation (Cynthia)'!E230 - AVERAGE('Human Evaluation (Cynthia)'!E$2:E$241, , 'Pilot Study (Cynthia)'!E$2:E$21))</f>
        <v>0.1456970233</v>
      </c>
      <c r="E231" s="48">
        <f>AVERAGE('Human Evaluation (Mark)'!F230 - AVERAGE('Human Evaluation (Mark)'!F$2:F$241, 'Pilot Study (Mark)'!F$2:F$21),'Human Evaluation (Brian)'!F230 - AVERAGE('Human Evaluation (Brian)'!F$2:F$241, , 'Pilot Study (Brian)'!F$2:F$21), 'Human Evaluation (Cynthia)'!F230 - AVERAGE('Human Evaluation (Cynthia)'!F$2:F$241, , 'Pilot Study (Cynthia)'!F$2:F$21))</f>
        <v>0.05621377346</v>
      </c>
      <c r="F231" s="48">
        <f>AVERAGE('Human Evaluation (Mark)'!G230 - AVERAGE('Human Evaluation (Mark)'!G$2:G$241, 'Pilot Study (Mark)'!G$2:G$21),'Human Evaluation (Brian)'!G230 - AVERAGE('Human Evaluation (Brian)'!G$2:G$241, , 'Pilot Study (Brian)'!G$2:G$21), 'Human Evaluation (Cynthia)'!G230 - AVERAGE('Human Evaluation (Cynthia)'!G$2:G$241, , 'Pilot Study (Cynthia)'!G$2:G$21))</f>
        <v>0.05622850968</v>
      </c>
      <c r="G231" s="48">
        <f>AVERAGE('Human Evaluation (Mark)'!H230 - AVERAGE('Human Evaluation (Mark)'!H$2:H$241, 'Pilot Study (Mark)'!H$2:H$21),'Human Evaluation (Brian)'!H230 - AVERAGE('Human Evaluation (Brian)'!H$2:H$241, , 'Pilot Study (Brian)'!H$2:H$21), 'Human Evaluation (Cynthia)'!H230 - AVERAGE('Human Evaluation (Cynthia)'!H$2:H$241, , 'Pilot Study (Cynthia)'!H$2:H$21))</f>
        <v>0.181515866</v>
      </c>
    </row>
    <row r="232">
      <c r="A232" s="47" t="s">
        <v>52</v>
      </c>
      <c r="B232" s="34" t="s">
        <v>408</v>
      </c>
      <c r="C232" s="34" t="s">
        <v>410</v>
      </c>
      <c r="D232" s="48">
        <f>AVERAGE('Human Evaluation (Mark)'!E231 - AVERAGE('Human Evaluation (Mark)'!E$2:E$241, 'Pilot Study (Mark)'!E$2:E$21),'Human Evaluation (Brian)'!E231 - AVERAGE('Human Evaluation (Brian)'!E$2:E$241, , 'Pilot Study (Brian)'!E$2:E$21), 'Human Evaluation (Cynthia)'!E231 - AVERAGE('Human Evaluation (Cynthia)'!E$2:E$241, , 'Pilot Study (Cynthia)'!E$2:E$21))</f>
        <v>0.1456970233</v>
      </c>
      <c r="E232" s="48">
        <f>AVERAGE('Human Evaluation (Mark)'!F231 - AVERAGE('Human Evaluation (Mark)'!F$2:F$241, 'Pilot Study (Mark)'!F$2:F$21),'Human Evaluation (Brian)'!F231 - AVERAGE('Human Evaluation (Brian)'!F$2:F$241, , 'Pilot Study (Brian)'!F$2:F$21), 'Human Evaluation (Cynthia)'!F231 - AVERAGE('Human Evaluation (Cynthia)'!F$2:F$241, , 'Pilot Study (Cynthia)'!F$2:F$21))</f>
        <v>0.05621377346</v>
      </c>
      <c r="F232" s="48">
        <f>AVERAGE('Human Evaluation (Mark)'!G231 - AVERAGE('Human Evaluation (Mark)'!G$2:G$241, 'Pilot Study (Mark)'!G$2:G$21),'Human Evaluation (Brian)'!G231 - AVERAGE('Human Evaluation (Brian)'!G$2:G$241, , 'Pilot Study (Brian)'!G$2:G$21), 'Human Evaluation (Cynthia)'!G231 - AVERAGE('Human Evaluation (Cynthia)'!G$2:G$241, , 'Pilot Study (Cynthia)'!G$2:G$21))</f>
        <v>0.05622850968</v>
      </c>
      <c r="G232" s="48">
        <f>AVERAGE('Human Evaluation (Mark)'!H231 - AVERAGE('Human Evaluation (Mark)'!H$2:H$241, 'Pilot Study (Mark)'!H$2:H$21),'Human Evaluation (Brian)'!H231 - AVERAGE('Human Evaluation (Brian)'!H$2:H$241, , 'Pilot Study (Brian)'!H$2:H$21), 'Human Evaluation (Cynthia)'!H231 - AVERAGE('Human Evaluation (Cynthia)'!H$2:H$241, , 'Pilot Study (Cynthia)'!H$2:H$21))</f>
        <v>0.181515866</v>
      </c>
    </row>
    <row r="233">
      <c r="A233" s="47" t="s">
        <v>54</v>
      </c>
      <c r="B233" s="34" t="s">
        <v>408</v>
      </c>
      <c r="C233" s="34" t="s">
        <v>410</v>
      </c>
      <c r="D233" s="48">
        <f>AVERAGE('Human Evaluation (Mark)'!E232 - AVERAGE('Human Evaluation (Mark)'!E$2:E$241, 'Pilot Study (Mark)'!E$2:E$21),'Human Evaluation (Brian)'!E232 - AVERAGE('Human Evaluation (Brian)'!E$2:E$241, , 'Pilot Study (Brian)'!E$2:E$21), 'Human Evaluation (Cynthia)'!E232 - AVERAGE('Human Evaluation (Cynthia)'!E$2:E$241, , 'Pilot Study (Cynthia)'!E$2:E$21))</f>
        <v>0.1456970233</v>
      </c>
      <c r="E233" s="48">
        <f>AVERAGE('Human Evaluation (Mark)'!F232 - AVERAGE('Human Evaluation (Mark)'!F$2:F$241, 'Pilot Study (Mark)'!F$2:F$21),'Human Evaluation (Brian)'!F232 - AVERAGE('Human Evaluation (Brian)'!F$2:F$241, , 'Pilot Study (Brian)'!F$2:F$21), 'Human Evaluation (Cynthia)'!F232 - AVERAGE('Human Evaluation (Cynthia)'!F$2:F$241, , 'Pilot Study (Cynthia)'!F$2:F$21))</f>
        <v>0.05621377346</v>
      </c>
      <c r="F233" s="48">
        <f>AVERAGE('Human Evaluation (Mark)'!G232 - AVERAGE('Human Evaluation (Mark)'!G$2:G$241, 'Pilot Study (Mark)'!G$2:G$21),'Human Evaluation (Brian)'!G232 - AVERAGE('Human Evaluation (Brian)'!G$2:G$241, , 'Pilot Study (Brian)'!G$2:G$21), 'Human Evaluation (Cynthia)'!G232 - AVERAGE('Human Evaluation (Cynthia)'!G$2:G$241, , 'Pilot Study (Cynthia)'!G$2:G$21))</f>
        <v>0.05622850968</v>
      </c>
      <c r="G233" s="48">
        <f>AVERAGE('Human Evaluation (Mark)'!H232 - AVERAGE('Human Evaluation (Mark)'!H$2:H$241, 'Pilot Study (Mark)'!H$2:H$21),'Human Evaluation (Brian)'!H232 - AVERAGE('Human Evaluation (Brian)'!H$2:H$241, , 'Pilot Study (Brian)'!H$2:H$21), 'Human Evaluation (Cynthia)'!H232 - AVERAGE('Human Evaluation (Cynthia)'!H$2:H$241, , 'Pilot Study (Cynthia)'!H$2:H$21))</f>
        <v>0.181515866</v>
      </c>
    </row>
    <row r="234">
      <c r="A234" s="47" t="s">
        <v>58</v>
      </c>
      <c r="B234" s="34" t="s">
        <v>408</v>
      </c>
      <c r="C234" s="34" t="s">
        <v>411</v>
      </c>
      <c r="D234" s="48">
        <f>AVERAGE('Human Evaluation (Mark)'!E233 - AVERAGE('Human Evaluation (Mark)'!E$2:E$241, 'Pilot Study (Mark)'!E$2:E$21),'Human Evaluation (Brian)'!E233 - AVERAGE('Human Evaluation (Brian)'!E$2:E$241, , 'Pilot Study (Brian)'!E$2:E$21), 'Human Evaluation (Cynthia)'!E233 - AVERAGE('Human Evaluation (Cynthia)'!E$2:E$241, , 'Pilot Study (Cynthia)'!E$2:E$21))</f>
        <v>0.1456970233</v>
      </c>
      <c r="E234" s="48">
        <f>AVERAGE('Human Evaluation (Mark)'!F233 - AVERAGE('Human Evaluation (Mark)'!F$2:F$241, 'Pilot Study (Mark)'!F$2:F$21),'Human Evaluation (Brian)'!F233 - AVERAGE('Human Evaluation (Brian)'!F$2:F$241, , 'Pilot Study (Brian)'!F$2:F$21), 'Human Evaluation (Cynthia)'!F233 - AVERAGE('Human Evaluation (Cynthia)'!F$2:F$241, , 'Pilot Study (Cynthia)'!F$2:F$21))</f>
        <v>0.05621377346</v>
      </c>
      <c r="F234" s="48">
        <f>AVERAGE('Human Evaluation (Mark)'!G233 - AVERAGE('Human Evaluation (Mark)'!G$2:G$241, 'Pilot Study (Mark)'!G$2:G$21),'Human Evaluation (Brian)'!G233 - AVERAGE('Human Evaluation (Brian)'!G$2:G$241, , 'Pilot Study (Brian)'!G$2:G$21), 'Human Evaluation (Cynthia)'!G233 - AVERAGE('Human Evaluation (Cynthia)'!G$2:G$241, , 'Pilot Study (Cynthia)'!G$2:G$21))</f>
        <v>0.05622850968</v>
      </c>
      <c r="G234" s="48">
        <f>AVERAGE('Human Evaluation (Mark)'!H233 - AVERAGE('Human Evaluation (Mark)'!H$2:H$241, 'Pilot Study (Mark)'!H$2:H$21),'Human Evaluation (Brian)'!H233 - AVERAGE('Human Evaluation (Brian)'!H$2:H$241, , 'Pilot Study (Brian)'!H$2:H$21), 'Human Evaluation (Cynthia)'!H233 - AVERAGE('Human Evaluation (Cynthia)'!H$2:H$241, , 'Pilot Study (Cynthia)'!H$2:H$21))</f>
        <v>0.181515866</v>
      </c>
    </row>
    <row r="235">
      <c r="A235" s="47" t="s">
        <v>48</v>
      </c>
      <c r="B235" s="34" t="s">
        <v>412</v>
      </c>
      <c r="C235" s="34" t="s">
        <v>413</v>
      </c>
      <c r="D235" s="48">
        <f>AVERAGE('Human Evaluation (Mark)'!E234 - AVERAGE('Human Evaluation (Mark)'!E$2:E$241, 'Pilot Study (Mark)'!E$2:E$21),'Human Evaluation (Brian)'!E234 - AVERAGE('Human Evaluation (Brian)'!E$2:E$241, , 'Pilot Study (Brian)'!E$2:E$21), 'Human Evaluation (Cynthia)'!E234 - AVERAGE('Human Evaluation (Cynthia)'!E$2:E$241, , 'Pilot Study (Cynthia)'!E$2:E$21))</f>
        <v>-0.1876363101</v>
      </c>
      <c r="E235" s="48">
        <f>AVERAGE('Human Evaluation (Mark)'!F234 - AVERAGE('Human Evaluation (Mark)'!F$2:F$241, 'Pilot Study (Mark)'!F$2:F$21),'Human Evaluation (Brian)'!F234 - AVERAGE('Human Evaluation (Brian)'!F$2:F$241, , 'Pilot Study (Brian)'!F$2:F$21), 'Human Evaluation (Cynthia)'!F234 - AVERAGE('Human Evaluation (Cynthia)'!F$2:F$241, , 'Pilot Study (Cynthia)'!F$2:F$21))</f>
        <v>0.05621377346</v>
      </c>
      <c r="F235" s="48">
        <f>AVERAGE('Human Evaluation (Mark)'!G234 - AVERAGE('Human Evaluation (Mark)'!G$2:G$241, 'Pilot Study (Mark)'!G$2:G$21),'Human Evaluation (Brian)'!G234 - AVERAGE('Human Evaluation (Brian)'!G$2:G$241, , 'Pilot Study (Brian)'!G$2:G$21), 'Human Evaluation (Cynthia)'!G234 - AVERAGE('Human Evaluation (Cynthia)'!G$2:G$241, , 'Pilot Study (Cynthia)'!G$2:G$21))</f>
        <v>-0.2771048237</v>
      </c>
      <c r="G235" s="48">
        <f>AVERAGE('Human Evaluation (Mark)'!H234 - AVERAGE('Human Evaluation (Mark)'!H$2:H$241, 'Pilot Study (Mark)'!H$2:H$21),'Human Evaluation (Brian)'!H234 - AVERAGE('Human Evaluation (Brian)'!H$2:H$241, , 'Pilot Study (Brian)'!H$2:H$21), 'Human Evaluation (Cynthia)'!H234 - AVERAGE('Human Evaluation (Cynthia)'!H$2:H$241, , 'Pilot Study (Cynthia)'!H$2:H$21))</f>
        <v>0.181515866</v>
      </c>
    </row>
    <row r="236">
      <c r="A236" s="47" t="s">
        <v>52</v>
      </c>
      <c r="B236" s="34" t="s">
        <v>412</v>
      </c>
      <c r="C236" s="34" t="s">
        <v>415</v>
      </c>
      <c r="D236" s="48">
        <f>AVERAGE('Human Evaluation (Mark)'!E235 - AVERAGE('Human Evaluation (Mark)'!E$2:E$241, 'Pilot Study (Mark)'!E$2:E$21),'Human Evaluation (Brian)'!E235 - AVERAGE('Human Evaluation (Brian)'!E$2:E$241, , 'Pilot Study (Brian)'!E$2:E$21), 'Human Evaluation (Cynthia)'!E235 - AVERAGE('Human Evaluation (Cynthia)'!E$2:E$241, , 'Pilot Study (Cynthia)'!E$2:E$21))</f>
        <v>0.1456970233</v>
      </c>
      <c r="E236" s="48">
        <f>AVERAGE('Human Evaluation (Mark)'!F235 - AVERAGE('Human Evaluation (Mark)'!F$2:F$241, 'Pilot Study (Mark)'!F$2:F$21),'Human Evaluation (Brian)'!F235 - AVERAGE('Human Evaluation (Brian)'!F$2:F$241, , 'Pilot Study (Brian)'!F$2:F$21), 'Human Evaluation (Cynthia)'!F235 - AVERAGE('Human Evaluation (Cynthia)'!F$2:F$241, , 'Pilot Study (Cynthia)'!F$2:F$21))</f>
        <v>0.05621377346</v>
      </c>
      <c r="F236" s="48">
        <f>AVERAGE('Human Evaluation (Mark)'!G235 - AVERAGE('Human Evaluation (Mark)'!G$2:G$241, 'Pilot Study (Mark)'!G$2:G$21),'Human Evaluation (Brian)'!G235 - AVERAGE('Human Evaluation (Brian)'!G$2:G$241, , 'Pilot Study (Brian)'!G$2:G$21), 'Human Evaluation (Cynthia)'!G235 - AVERAGE('Human Evaluation (Cynthia)'!G$2:G$241, , 'Pilot Study (Cynthia)'!G$2:G$21))</f>
        <v>0.05622850968</v>
      </c>
      <c r="G236" s="48">
        <f>AVERAGE('Human Evaluation (Mark)'!H235 - AVERAGE('Human Evaluation (Mark)'!H$2:H$241, 'Pilot Study (Mark)'!H$2:H$21),'Human Evaluation (Brian)'!H235 - AVERAGE('Human Evaluation (Brian)'!H$2:H$241, , 'Pilot Study (Brian)'!H$2:H$21), 'Human Evaluation (Cynthia)'!H235 - AVERAGE('Human Evaluation (Cynthia)'!H$2:H$241, , 'Pilot Study (Cynthia)'!H$2:H$21))</f>
        <v>0.181515866</v>
      </c>
    </row>
    <row r="237">
      <c r="A237" s="47" t="s">
        <v>54</v>
      </c>
      <c r="B237" s="34" t="s">
        <v>412</v>
      </c>
      <c r="C237" s="34" t="s">
        <v>415</v>
      </c>
      <c r="D237" s="48">
        <f>AVERAGE('Human Evaluation (Mark)'!E236 - AVERAGE('Human Evaluation (Mark)'!E$2:E$241, 'Pilot Study (Mark)'!E$2:E$21),'Human Evaluation (Brian)'!E236 - AVERAGE('Human Evaluation (Brian)'!E$2:E$241, , 'Pilot Study (Brian)'!E$2:E$21), 'Human Evaluation (Cynthia)'!E236 - AVERAGE('Human Evaluation (Cynthia)'!E$2:E$241, , 'Pilot Study (Cynthia)'!E$2:E$21))</f>
        <v>0.1456970233</v>
      </c>
      <c r="E237" s="48">
        <f>AVERAGE('Human Evaluation (Mark)'!F236 - AVERAGE('Human Evaluation (Mark)'!F$2:F$241, 'Pilot Study (Mark)'!F$2:F$21),'Human Evaluation (Brian)'!F236 - AVERAGE('Human Evaluation (Brian)'!F$2:F$241, , 'Pilot Study (Brian)'!F$2:F$21), 'Human Evaluation (Cynthia)'!F236 - AVERAGE('Human Evaluation (Cynthia)'!F$2:F$241, , 'Pilot Study (Cynthia)'!F$2:F$21))</f>
        <v>0.05621377346</v>
      </c>
      <c r="F237" s="48">
        <f>AVERAGE('Human Evaluation (Mark)'!G236 - AVERAGE('Human Evaluation (Mark)'!G$2:G$241, 'Pilot Study (Mark)'!G$2:G$21),'Human Evaluation (Brian)'!G236 - AVERAGE('Human Evaluation (Brian)'!G$2:G$241, , 'Pilot Study (Brian)'!G$2:G$21), 'Human Evaluation (Cynthia)'!G236 - AVERAGE('Human Evaluation (Cynthia)'!G$2:G$241, , 'Pilot Study (Cynthia)'!G$2:G$21))</f>
        <v>0.05622850968</v>
      </c>
      <c r="G237" s="48">
        <f>AVERAGE('Human Evaluation (Mark)'!H236 - AVERAGE('Human Evaluation (Mark)'!H$2:H$241, 'Pilot Study (Mark)'!H$2:H$21),'Human Evaluation (Brian)'!H236 - AVERAGE('Human Evaluation (Brian)'!H$2:H$241, , 'Pilot Study (Brian)'!H$2:H$21), 'Human Evaluation (Cynthia)'!H236 - AVERAGE('Human Evaluation (Cynthia)'!H$2:H$241, , 'Pilot Study (Cynthia)'!H$2:H$21))</f>
        <v>0.181515866</v>
      </c>
    </row>
    <row r="238">
      <c r="A238" s="47" t="s">
        <v>58</v>
      </c>
      <c r="B238" s="34" t="s">
        <v>412</v>
      </c>
      <c r="C238" s="34" t="s">
        <v>416</v>
      </c>
      <c r="D238" s="48">
        <f>AVERAGE('Human Evaluation (Mark)'!E237 - AVERAGE('Human Evaluation (Mark)'!E$2:E$241, 'Pilot Study (Mark)'!E$2:E$21),'Human Evaluation (Brian)'!E237 - AVERAGE('Human Evaluation (Brian)'!E$2:E$241, , 'Pilot Study (Brian)'!E$2:E$21), 'Human Evaluation (Cynthia)'!E237 - AVERAGE('Human Evaluation (Cynthia)'!E$2:E$241, , 'Pilot Study (Cynthia)'!E$2:E$21))</f>
        <v>0.1456970233</v>
      </c>
      <c r="E238" s="48">
        <f>AVERAGE('Human Evaluation (Mark)'!F237 - AVERAGE('Human Evaluation (Mark)'!F$2:F$241, 'Pilot Study (Mark)'!F$2:F$21),'Human Evaluation (Brian)'!F237 - AVERAGE('Human Evaluation (Brian)'!F$2:F$241, , 'Pilot Study (Brian)'!F$2:F$21), 'Human Evaluation (Cynthia)'!F237 - AVERAGE('Human Evaluation (Cynthia)'!F$2:F$241, , 'Pilot Study (Cynthia)'!F$2:F$21))</f>
        <v>0.05621377346</v>
      </c>
      <c r="F238" s="48">
        <f>AVERAGE('Human Evaluation (Mark)'!G237 - AVERAGE('Human Evaluation (Mark)'!G$2:G$241, 'Pilot Study (Mark)'!G$2:G$21),'Human Evaluation (Brian)'!G237 - AVERAGE('Human Evaluation (Brian)'!G$2:G$241, , 'Pilot Study (Brian)'!G$2:G$21), 'Human Evaluation (Cynthia)'!G237 - AVERAGE('Human Evaluation (Cynthia)'!G$2:G$241, , 'Pilot Study (Cynthia)'!G$2:G$21))</f>
        <v>0.05622850968</v>
      </c>
      <c r="G238" s="48">
        <f>AVERAGE('Human Evaluation (Mark)'!H237 - AVERAGE('Human Evaluation (Mark)'!H$2:H$241, 'Pilot Study (Mark)'!H$2:H$21),'Human Evaluation (Brian)'!H237 - AVERAGE('Human Evaluation (Brian)'!H$2:H$241, , 'Pilot Study (Brian)'!H$2:H$21), 'Human Evaluation (Cynthia)'!H237 - AVERAGE('Human Evaluation (Cynthia)'!H$2:H$241, , 'Pilot Study (Cynthia)'!H$2:H$21))</f>
        <v>0.181515866</v>
      </c>
    </row>
    <row r="239">
      <c r="A239" s="47" t="s">
        <v>48</v>
      </c>
      <c r="B239" s="34" t="s">
        <v>417</v>
      </c>
      <c r="C239" s="34" t="s">
        <v>418</v>
      </c>
      <c r="D239" s="48">
        <f>AVERAGE('Human Evaluation (Mark)'!E238 - AVERAGE('Human Evaluation (Mark)'!E$2:E$241, 'Pilot Study (Mark)'!E$2:E$21),'Human Evaluation (Brian)'!E238 - AVERAGE('Human Evaluation (Brian)'!E$2:E$241, , 'Pilot Study (Brian)'!E$2:E$21), 'Human Evaluation (Cynthia)'!E238 - AVERAGE('Human Evaluation (Cynthia)'!E$2:E$241, , 'Pilot Study (Cynthia)'!E$2:E$21))</f>
        <v>-0.1876363101</v>
      </c>
      <c r="E239" s="48">
        <f>AVERAGE('Human Evaluation (Mark)'!F238 - AVERAGE('Human Evaluation (Mark)'!F$2:F$241, 'Pilot Study (Mark)'!F$2:F$21),'Human Evaluation (Brian)'!F238 - AVERAGE('Human Evaluation (Brian)'!F$2:F$241, , 'Pilot Study (Brian)'!F$2:F$21), 'Human Evaluation (Cynthia)'!F238 - AVERAGE('Human Evaluation (Cynthia)'!F$2:F$241, , 'Pilot Study (Cynthia)'!F$2:F$21))</f>
        <v>0.05621377346</v>
      </c>
      <c r="F239" s="48">
        <f>AVERAGE('Human Evaluation (Mark)'!G238 - AVERAGE('Human Evaluation (Mark)'!G$2:G$241, 'Pilot Study (Mark)'!G$2:G$21),'Human Evaluation (Brian)'!G238 - AVERAGE('Human Evaluation (Brian)'!G$2:G$241, , 'Pilot Study (Brian)'!G$2:G$21), 'Human Evaluation (Cynthia)'!G238 - AVERAGE('Human Evaluation (Cynthia)'!G$2:G$241, , 'Pilot Study (Cynthia)'!G$2:G$21))</f>
        <v>-0.610438157</v>
      </c>
      <c r="G239" s="48">
        <f>AVERAGE('Human Evaluation (Mark)'!H238 - AVERAGE('Human Evaluation (Mark)'!H$2:H$241, 'Pilot Study (Mark)'!H$2:H$21),'Human Evaluation (Brian)'!H238 - AVERAGE('Human Evaluation (Brian)'!H$2:H$241, , 'Pilot Study (Brian)'!H$2:H$21), 'Human Evaluation (Cynthia)'!H238 - AVERAGE('Human Evaluation (Cynthia)'!H$2:H$241, , 'Pilot Study (Cynthia)'!H$2:H$21))</f>
        <v>0.181515866</v>
      </c>
    </row>
    <row r="240">
      <c r="A240" s="47" t="s">
        <v>52</v>
      </c>
      <c r="B240" s="34" t="s">
        <v>417</v>
      </c>
      <c r="C240" s="34" t="s">
        <v>420</v>
      </c>
      <c r="D240" s="48">
        <f>AVERAGE('Human Evaluation (Mark)'!E239 - AVERAGE('Human Evaluation (Mark)'!E$2:E$241, 'Pilot Study (Mark)'!E$2:E$21),'Human Evaluation (Brian)'!E239 - AVERAGE('Human Evaluation (Brian)'!E$2:E$241, , 'Pilot Study (Brian)'!E$2:E$21), 'Human Evaluation (Cynthia)'!E239 - AVERAGE('Human Evaluation (Cynthia)'!E$2:E$241, , 'Pilot Study (Cynthia)'!E$2:E$21))</f>
        <v>-0.1876363101</v>
      </c>
      <c r="E240" s="48">
        <f>AVERAGE('Human Evaluation (Mark)'!F239 - AVERAGE('Human Evaluation (Mark)'!F$2:F$241, 'Pilot Study (Mark)'!F$2:F$21),'Human Evaluation (Brian)'!F239 - AVERAGE('Human Evaluation (Brian)'!F$2:F$241, , 'Pilot Study (Brian)'!F$2:F$21), 'Human Evaluation (Cynthia)'!F239 - AVERAGE('Human Evaluation (Cynthia)'!F$2:F$241, , 'Pilot Study (Cynthia)'!F$2:F$21))</f>
        <v>0.05621377346</v>
      </c>
      <c r="F240" s="48">
        <f>AVERAGE('Human Evaluation (Mark)'!G239 - AVERAGE('Human Evaluation (Mark)'!G$2:G$241, 'Pilot Study (Mark)'!G$2:G$21),'Human Evaluation (Brian)'!G239 - AVERAGE('Human Evaluation (Brian)'!G$2:G$241, , 'Pilot Study (Brian)'!G$2:G$21), 'Human Evaluation (Cynthia)'!G239 - AVERAGE('Human Evaluation (Cynthia)'!G$2:G$241, , 'Pilot Study (Cynthia)'!G$2:G$21))</f>
        <v>0.05622850968</v>
      </c>
      <c r="G240" s="48">
        <f>AVERAGE('Human Evaluation (Mark)'!H239 - AVERAGE('Human Evaluation (Mark)'!H$2:H$241, 'Pilot Study (Mark)'!H$2:H$21),'Human Evaluation (Brian)'!H239 - AVERAGE('Human Evaluation (Brian)'!H$2:H$241, , 'Pilot Study (Brian)'!H$2:H$21), 'Human Evaluation (Cynthia)'!H239 - AVERAGE('Human Evaluation (Cynthia)'!H$2:H$241, , 'Pilot Study (Cynthia)'!H$2:H$21))</f>
        <v>-0.1518174673</v>
      </c>
    </row>
    <row r="241">
      <c r="A241" s="47" t="s">
        <v>54</v>
      </c>
      <c r="B241" s="34" t="s">
        <v>417</v>
      </c>
      <c r="C241" s="34" t="s">
        <v>421</v>
      </c>
      <c r="D241" s="48">
        <f>AVERAGE('Human Evaluation (Mark)'!E240 - AVERAGE('Human Evaluation (Mark)'!E$2:E$241, 'Pilot Study (Mark)'!E$2:E$21),'Human Evaluation (Brian)'!E240 - AVERAGE('Human Evaluation (Brian)'!E$2:E$241, , 'Pilot Study (Brian)'!E$2:E$21), 'Human Evaluation (Cynthia)'!E240 - AVERAGE('Human Evaluation (Cynthia)'!E$2:E$241, , 'Pilot Study (Cynthia)'!E$2:E$21))</f>
        <v>-0.1876363101</v>
      </c>
      <c r="E241" s="48">
        <f>AVERAGE('Human Evaluation (Mark)'!F240 - AVERAGE('Human Evaluation (Mark)'!F$2:F$241, 'Pilot Study (Mark)'!F$2:F$21),'Human Evaluation (Brian)'!F240 - AVERAGE('Human Evaluation (Brian)'!F$2:F$241, , 'Pilot Study (Brian)'!F$2:F$21), 'Human Evaluation (Cynthia)'!F240 - AVERAGE('Human Evaluation (Cynthia)'!F$2:F$241, , 'Pilot Study (Cynthia)'!F$2:F$21))</f>
        <v>0.05621377346</v>
      </c>
      <c r="F241" s="48">
        <f>AVERAGE('Human Evaluation (Mark)'!G240 - AVERAGE('Human Evaluation (Mark)'!G$2:G$241, 'Pilot Study (Mark)'!G$2:G$21),'Human Evaluation (Brian)'!G240 - AVERAGE('Human Evaluation (Brian)'!G$2:G$241, , 'Pilot Study (Brian)'!G$2:G$21), 'Human Evaluation (Cynthia)'!G240 - AVERAGE('Human Evaluation (Cynthia)'!G$2:G$241, , 'Pilot Study (Cynthia)'!G$2:G$21))</f>
        <v>0.05622850968</v>
      </c>
      <c r="G241" s="48">
        <f>AVERAGE('Human Evaluation (Mark)'!H240 - AVERAGE('Human Evaluation (Mark)'!H$2:H$241, 'Pilot Study (Mark)'!H$2:H$21),'Human Evaluation (Brian)'!H240 - AVERAGE('Human Evaluation (Brian)'!H$2:H$241, , 'Pilot Study (Brian)'!H$2:H$21), 'Human Evaluation (Cynthia)'!H240 - AVERAGE('Human Evaluation (Cynthia)'!H$2:H$241, , 'Pilot Study (Cynthia)'!H$2:H$21))</f>
        <v>-0.1518174673</v>
      </c>
    </row>
    <row r="242">
      <c r="A242" s="47" t="s">
        <v>58</v>
      </c>
      <c r="B242" s="34" t="s">
        <v>417</v>
      </c>
      <c r="C242" s="34" t="s">
        <v>422</v>
      </c>
      <c r="D242" s="48">
        <f>AVERAGE('Human Evaluation (Mark)'!E241 - AVERAGE('Human Evaluation (Mark)'!E$2:E$241, 'Pilot Study (Mark)'!E$2:E$21),'Human Evaluation (Brian)'!E241 - AVERAGE('Human Evaluation (Brian)'!E$2:E$241, , 'Pilot Study (Brian)'!E$2:E$21), 'Human Evaluation (Cynthia)'!E241 - AVERAGE('Human Evaluation (Cynthia)'!E$2:E$241, , 'Pilot Study (Cynthia)'!E$2:E$21))</f>
        <v>0.1456970233</v>
      </c>
      <c r="E242" s="48">
        <f>AVERAGE('Human Evaluation (Mark)'!F241 - AVERAGE('Human Evaluation (Mark)'!F$2:F$241, 'Pilot Study (Mark)'!F$2:F$21),'Human Evaluation (Brian)'!F241 - AVERAGE('Human Evaluation (Brian)'!F$2:F$241, , 'Pilot Study (Brian)'!F$2:F$21), 'Human Evaluation (Cynthia)'!F241 - AVERAGE('Human Evaluation (Cynthia)'!F$2:F$241, , 'Pilot Study (Cynthia)'!F$2:F$21))</f>
        <v>0.05621377346</v>
      </c>
      <c r="F242" s="48">
        <f>AVERAGE('Human Evaluation (Mark)'!G241 - AVERAGE('Human Evaluation (Mark)'!G$2:G$241, 'Pilot Study (Mark)'!G$2:G$21),'Human Evaluation (Brian)'!G241 - AVERAGE('Human Evaluation (Brian)'!G$2:G$241, , 'Pilot Study (Brian)'!G$2:G$21), 'Human Evaluation (Cynthia)'!G241 - AVERAGE('Human Evaluation (Cynthia)'!G$2:G$241, , 'Pilot Study (Cynthia)'!G$2:G$21))</f>
        <v>0.05622850968</v>
      </c>
      <c r="G242" s="48">
        <f>AVERAGE('Human Evaluation (Mark)'!H241 - AVERAGE('Human Evaluation (Mark)'!H$2:H$241, 'Pilot Study (Mark)'!H$2:H$21),'Human Evaluation (Brian)'!H241 - AVERAGE('Human Evaluation (Brian)'!H$2:H$241, , 'Pilot Study (Brian)'!H$2:H$21), 'Human Evaluation (Cynthia)'!H241 - AVERAGE('Human Evaluation (Cynthia)'!H$2:H$241, , 'Pilot Study (Cynthia)'!H$2:H$21))</f>
        <v>-1.818484134</v>
      </c>
    </row>
    <row r="243">
      <c r="A243" s="47" t="s">
        <v>48</v>
      </c>
      <c r="B243" s="34" t="s">
        <v>424</v>
      </c>
      <c r="C243" s="34" t="s">
        <v>425</v>
      </c>
      <c r="D243" s="48">
        <f>AVERAGE('Human Evaluation (Mark)'!E242 - AVERAGE('Human Evaluation (Mark)'!E$2:E$241, 'Pilot Study (Mark)'!E$2:E$21),'Human Evaluation (Brian)'!E242 - AVERAGE('Human Evaluation (Brian)'!E$2:E$241, , 'Pilot Study (Brian)'!E$2:E$21), 'Human Evaluation (Cynthia)'!E242 - AVERAGE('Human Evaluation (Cynthia)'!E$2:E$241, , 'Pilot Study (Cynthia)'!E$2:E$21))</f>
        <v>-0.1876363101</v>
      </c>
      <c r="E243" s="48">
        <f>AVERAGE('Human Evaluation (Mark)'!F242 - AVERAGE('Human Evaluation (Mark)'!F$2:F$241, 'Pilot Study (Mark)'!F$2:F$21),'Human Evaluation (Brian)'!F242 - AVERAGE('Human Evaluation (Brian)'!F$2:F$241, , 'Pilot Study (Brian)'!F$2:F$21), 'Human Evaluation (Cynthia)'!F242 - AVERAGE('Human Evaluation (Cynthia)'!F$2:F$241, , 'Pilot Study (Cynthia)'!F$2:F$21))</f>
        <v>0.05621377346</v>
      </c>
      <c r="F243" s="48">
        <f>AVERAGE('Human Evaluation (Mark)'!G242 - AVERAGE('Human Evaluation (Mark)'!G$2:G$241, 'Pilot Study (Mark)'!G$2:G$21),'Human Evaluation (Brian)'!G242 - AVERAGE('Human Evaluation (Brian)'!G$2:G$241, , 'Pilot Study (Brian)'!G$2:G$21), 'Human Evaluation (Cynthia)'!G242 - AVERAGE('Human Evaluation (Cynthia)'!G$2:G$241, , 'Pilot Study (Cynthia)'!G$2:G$21))</f>
        <v>0.05622850968</v>
      </c>
      <c r="G243" s="48">
        <f>AVERAGE('Human Evaluation (Mark)'!H242 - AVERAGE('Human Evaluation (Mark)'!H$2:H$241, 'Pilot Study (Mark)'!H$2:H$21),'Human Evaluation (Brian)'!H242 - AVERAGE('Human Evaluation (Brian)'!H$2:H$241, , 'Pilot Study (Brian)'!H$2:H$21), 'Human Evaluation (Cynthia)'!H242 - AVERAGE('Human Evaluation (Cynthia)'!H$2:H$241, , 'Pilot Study (Cynthia)'!H$2:H$21))</f>
        <v>0.181515866</v>
      </c>
    </row>
    <row r="244">
      <c r="A244" s="47" t="s">
        <v>52</v>
      </c>
      <c r="B244" s="34" t="s">
        <v>424</v>
      </c>
      <c r="C244" s="34" t="s">
        <v>427</v>
      </c>
      <c r="D244" s="48">
        <f>AVERAGE('Human Evaluation (Mark)'!E243 - AVERAGE('Human Evaluation (Mark)'!E$2:E$241, 'Pilot Study (Mark)'!E$2:E$21),'Human Evaluation (Brian)'!E243 - AVERAGE('Human Evaluation (Brian)'!E$2:E$241, , 'Pilot Study (Brian)'!E$2:E$21), 'Human Evaluation (Cynthia)'!E243 - AVERAGE('Human Evaluation (Cynthia)'!E$2:E$241, , 'Pilot Study (Cynthia)'!E$2:E$21))</f>
        <v>-0.1876363101</v>
      </c>
      <c r="E244" s="48">
        <f>AVERAGE('Human Evaluation (Mark)'!F243 - AVERAGE('Human Evaluation (Mark)'!F$2:F$241, 'Pilot Study (Mark)'!F$2:F$21),'Human Evaluation (Brian)'!F243 - AVERAGE('Human Evaluation (Brian)'!F$2:F$241, , 'Pilot Study (Brian)'!F$2:F$21), 'Human Evaluation (Cynthia)'!F243 - AVERAGE('Human Evaluation (Cynthia)'!F$2:F$241, , 'Pilot Study (Cynthia)'!F$2:F$21))</f>
        <v>0.05621377346</v>
      </c>
      <c r="F244" s="48">
        <f>AVERAGE('Human Evaluation (Mark)'!G243 - AVERAGE('Human Evaluation (Mark)'!G$2:G$241, 'Pilot Study (Mark)'!G$2:G$21),'Human Evaluation (Brian)'!G243 - AVERAGE('Human Evaluation (Brian)'!G$2:G$241, , 'Pilot Study (Brian)'!G$2:G$21), 'Human Evaluation (Cynthia)'!G243 - AVERAGE('Human Evaluation (Cynthia)'!G$2:G$241, , 'Pilot Study (Cynthia)'!G$2:G$21))</f>
        <v>0.05622850968</v>
      </c>
      <c r="G244" s="48">
        <f>AVERAGE('Human Evaluation (Mark)'!H243 - AVERAGE('Human Evaluation (Mark)'!H$2:H$241, 'Pilot Study (Mark)'!H$2:H$21),'Human Evaluation (Brian)'!H243 - AVERAGE('Human Evaluation (Brian)'!H$2:H$241, , 'Pilot Study (Brian)'!H$2:H$21), 'Human Evaluation (Cynthia)'!H243 - AVERAGE('Human Evaluation (Cynthia)'!H$2:H$241, , 'Pilot Study (Cynthia)'!H$2:H$21))</f>
        <v>0.181515866</v>
      </c>
    </row>
    <row r="245">
      <c r="A245" s="47" t="s">
        <v>54</v>
      </c>
      <c r="B245" s="34" t="s">
        <v>424</v>
      </c>
      <c r="C245" s="34" t="s">
        <v>428</v>
      </c>
      <c r="D245" s="48">
        <f>AVERAGE('Human Evaluation (Mark)'!E244 - AVERAGE('Human Evaluation (Mark)'!E$2:E$241, 'Pilot Study (Mark)'!E$2:E$21),'Human Evaluation (Brian)'!E244 - AVERAGE('Human Evaluation (Brian)'!E$2:E$241, , 'Pilot Study (Brian)'!E$2:E$21), 'Human Evaluation (Cynthia)'!E244 - AVERAGE('Human Evaluation (Cynthia)'!E$2:E$241, , 'Pilot Study (Cynthia)'!E$2:E$21))</f>
        <v>-0.1876363101</v>
      </c>
      <c r="E245" s="48">
        <f>AVERAGE('Human Evaluation (Mark)'!F244 - AVERAGE('Human Evaluation (Mark)'!F$2:F$241, 'Pilot Study (Mark)'!F$2:F$21),'Human Evaluation (Brian)'!F244 - AVERAGE('Human Evaluation (Brian)'!F$2:F$241, , 'Pilot Study (Brian)'!F$2:F$21), 'Human Evaluation (Cynthia)'!F244 - AVERAGE('Human Evaluation (Cynthia)'!F$2:F$241, , 'Pilot Study (Cynthia)'!F$2:F$21))</f>
        <v>0.05621377346</v>
      </c>
      <c r="F245" s="48">
        <f>AVERAGE('Human Evaluation (Mark)'!G244 - AVERAGE('Human Evaluation (Mark)'!G$2:G$241, 'Pilot Study (Mark)'!G$2:G$21),'Human Evaluation (Brian)'!G244 - AVERAGE('Human Evaluation (Brian)'!G$2:G$241, , 'Pilot Study (Brian)'!G$2:G$21), 'Human Evaluation (Cynthia)'!G244 - AVERAGE('Human Evaluation (Cynthia)'!G$2:G$241, , 'Pilot Study (Cynthia)'!G$2:G$21))</f>
        <v>0.05622850968</v>
      </c>
      <c r="G245" s="48">
        <f>AVERAGE('Human Evaluation (Mark)'!H244 - AVERAGE('Human Evaluation (Mark)'!H$2:H$241, 'Pilot Study (Mark)'!H$2:H$21),'Human Evaluation (Brian)'!H244 - AVERAGE('Human Evaluation (Brian)'!H$2:H$241, , 'Pilot Study (Brian)'!H$2:H$21), 'Human Evaluation (Cynthia)'!H244 - AVERAGE('Human Evaluation (Cynthia)'!H$2:H$241, , 'Pilot Study (Cynthia)'!H$2:H$21))</f>
        <v>0.181515866</v>
      </c>
    </row>
    <row r="246">
      <c r="A246" s="47" t="s">
        <v>58</v>
      </c>
      <c r="B246" s="34" t="s">
        <v>424</v>
      </c>
      <c r="C246" s="34" t="s">
        <v>429</v>
      </c>
      <c r="D246" s="48">
        <f>AVERAGE('Human Evaluation (Mark)'!E245 - AVERAGE('Human Evaluation (Mark)'!E$2:E$241, 'Pilot Study (Mark)'!E$2:E$21),'Human Evaluation (Brian)'!E245 - AVERAGE('Human Evaluation (Brian)'!E$2:E$241, , 'Pilot Study (Brian)'!E$2:E$21), 'Human Evaluation (Cynthia)'!E245 - AVERAGE('Human Evaluation (Cynthia)'!E$2:E$241, , 'Pilot Study (Cynthia)'!E$2:E$21))</f>
        <v>0.1456970233</v>
      </c>
      <c r="E246" s="48">
        <f>AVERAGE('Human Evaluation (Mark)'!F245 - AVERAGE('Human Evaluation (Mark)'!F$2:F$241, 'Pilot Study (Mark)'!F$2:F$21),'Human Evaluation (Brian)'!F245 - AVERAGE('Human Evaluation (Brian)'!F$2:F$241, , 'Pilot Study (Brian)'!F$2:F$21), 'Human Evaluation (Cynthia)'!F245 - AVERAGE('Human Evaluation (Cynthia)'!F$2:F$241, , 'Pilot Study (Cynthia)'!F$2:F$21))</f>
        <v>0.05621377346</v>
      </c>
      <c r="F246" s="48">
        <f>AVERAGE('Human Evaluation (Mark)'!G245 - AVERAGE('Human Evaluation (Mark)'!G$2:G$241, 'Pilot Study (Mark)'!G$2:G$21),'Human Evaluation (Brian)'!G245 - AVERAGE('Human Evaluation (Brian)'!G$2:G$241, , 'Pilot Study (Brian)'!G$2:G$21), 'Human Evaluation (Cynthia)'!G245 - AVERAGE('Human Evaluation (Cynthia)'!G$2:G$241, , 'Pilot Study (Cynthia)'!G$2:G$21))</f>
        <v>0.05622850968</v>
      </c>
      <c r="G246" s="48">
        <f>AVERAGE('Human Evaluation (Mark)'!H245 - AVERAGE('Human Evaluation (Mark)'!H$2:H$241, 'Pilot Study (Mark)'!H$2:H$21),'Human Evaluation (Brian)'!H245 - AVERAGE('Human Evaluation (Brian)'!H$2:H$241, , 'Pilot Study (Brian)'!H$2:H$21), 'Human Evaluation (Cynthia)'!H245 - AVERAGE('Human Evaluation (Cynthia)'!H$2:H$241, , 'Pilot Study (Cynthia)'!H$2:H$21))</f>
        <v>-1.485150801</v>
      </c>
    </row>
    <row r="247">
      <c r="A247" s="47" t="s">
        <v>48</v>
      </c>
      <c r="B247" s="34" t="s">
        <v>431</v>
      </c>
      <c r="C247" s="34" t="s">
        <v>432</v>
      </c>
      <c r="D247" s="48">
        <f>AVERAGE('Human Evaluation (Mark)'!E246 - AVERAGE('Human Evaluation (Mark)'!E$2:E$241, 'Pilot Study (Mark)'!E$2:E$21),'Human Evaluation (Brian)'!E246 - AVERAGE('Human Evaluation (Brian)'!E$2:E$241, , 'Pilot Study (Brian)'!E$2:E$21), 'Human Evaluation (Cynthia)'!E246 - AVERAGE('Human Evaluation (Cynthia)'!E$2:E$241, , 'Pilot Study (Cynthia)'!E$2:E$21))</f>
        <v>0.1456970233</v>
      </c>
      <c r="E247" s="48">
        <f>AVERAGE('Human Evaluation (Mark)'!F246 - AVERAGE('Human Evaluation (Mark)'!F$2:F$241, 'Pilot Study (Mark)'!F$2:F$21),'Human Evaluation (Brian)'!F246 - AVERAGE('Human Evaluation (Brian)'!F$2:F$241, , 'Pilot Study (Brian)'!F$2:F$21), 'Human Evaluation (Cynthia)'!F246 - AVERAGE('Human Evaluation (Cynthia)'!F$2:F$241, , 'Pilot Study (Cynthia)'!F$2:F$21))</f>
        <v>0.05621377346</v>
      </c>
      <c r="F247" s="48">
        <f>AVERAGE('Human Evaluation (Mark)'!G246 - AVERAGE('Human Evaluation (Mark)'!G$2:G$241, 'Pilot Study (Mark)'!G$2:G$21),'Human Evaluation (Brian)'!G246 - AVERAGE('Human Evaluation (Brian)'!G$2:G$241, , 'Pilot Study (Brian)'!G$2:G$21), 'Human Evaluation (Cynthia)'!G246 - AVERAGE('Human Evaluation (Cynthia)'!G$2:G$241, , 'Pilot Study (Cynthia)'!G$2:G$21))</f>
        <v>0.05622850968</v>
      </c>
      <c r="G247" s="48">
        <f>AVERAGE('Human Evaluation (Mark)'!H246 - AVERAGE('Human Evaluation (Mark)'!H$2:H$241, 'Pilot Study (Mark)'!H$2:H$21),'Human Evaluation (Brian)'!H246 - AVERAGE('Human Evaluation (Brian)'!H$2:H$241, , 'Pilot Study (Brian)'!H$2:H$21), 'Human Evaluation (Cynthia)'!H246 - AVERAGE('Human Evaluation (Cynthia)'!H$2:H$241, , 'Pilot Study (Cynthia)'!H$2:H$21))</f>
        <v>0.181515866</v>
      </c>
    </row>
    <row r="248">
      <c r="A248" s="47" t="s">
        <v>52</v>
      </c>
      <c r="B248" s="34" t="s">
        <v>431</v>
      </c>
      <c r="C248" s="34" t="s">
        <v>433</v>
      </c>
      <c r="D248" s="48">
        <f>AVERAGE('Human Evaluation (Mark)'!E247 - AVERAGE('Human Evaluation (Mark)'!E$2:E$241, 'Pilot Study (Mark)'!E$2:E$21),'Human Evaluation (Brian)'!E247 - AVERAGE('Human Evaluation (Brian)'!E$2:E$241, , 'Pilot Study (Brian)'!E$2:E$21), 'Human Evaluation (Cynthia)'!E247 - AVERAGE('Human Evaluation (Cynthia)'!E$2:E$241, , 'Pilot Study (Cynthia)'!E$2:E$21))</f>
        <v>0.1456970233</v>
      </c>
      <c r="E248" s="48">
        <f>AVERAGE('Human Evaluation (Mark)'!F247 - AVERAGE('Human Evaluation (Mark)'!F$2:F$241, 'Pilot Study (Mark)'!F$2:F$21),'Human Evaluation (Brian)'!F247 - AVERAGE('Human Evaluation (Brian)'!F$2:F$241, , 'Pilot Study (Brian)'!F$2:F$21), 'Human Evaluation (Cynthia)'!F247 - AVERAGE('Human Evaluation (Cynthia)'!F$2:F$241, , 'Pilot Study (Cynthia)'!F$2:F$21))</f>
        <v>0.05621377346</v>
      </c>
      <c r="F248" s="48">
        <f>AVERAGE('Human Evaluation (Mark)'!G247 - AVERAGE('Human Evaluation (Mark)'!G$2:G$241, 'Pilot Study (Mark)'!G$2:G$21),'Human Evaluation (Brian)'!G247 - AVERAGE('Human Evaluation (Brian)'!G$2:G$241, , 'Pilot Study (Brian)'!G$2:G$21), 'Human Evaluation (Cynthia)'!G247 - AVERAGE('Human Evaluation (Cynthia)'!G$2:G$241, , 'Pilot Study (Cynthia)'!G$2:G$21))</f>
        <v>0.05622850968</v>
      </c>
      <c r="G248" s="48">
        <f>AVERAGE('Human Evaluation (Mark)'!H247 - AVERAGE('Human Evaluation (Mark)'!H$2:H$241, 'Pilot Study (Mark)'!H$2:H$21),'Human Evaluation (Brian)'!H247 - AVERAGE('Human Evaluation (Brian)'!H$2:H$241, , 'Pilot Study (Brian)'!H$2:H$21), 'Human Evaluation (Cynthia)'!H247 - AVERAGE('Human Evaluation (Cynthia)'!H$2:H$241, , 'Pilot Study (Cynthia)'!H$2:H$21))</f>
        <v>0.181515866</v>
      </c>
    </row>
    <row r="249">
      <c r="A249" s="47" t="s">
        <v>54</v>
      </c>
      <c r="B249" s="34" t="s">
        <v>431</v>
      </c>
      <c r="C249" s="34" t="s">
        <v>433</v>
      </c>
      <c r="D249" s="48">
        <f>AVERAGE('Human Evaluation (Mark)'!E248 - AVERAGE('Human Evaluation (Mark)'!E$2:E$241, 'Pilot Study (Mark)'!E$2:E$21),'Human Evaluation (Brian)'!E248 - AVERAGE('Human Evaluation (Brian)'!E$2:E$241, , 'Pilot Study (Brian)'!E$2:E$21), 'Human Evaluation (Cynthia)'!E248 - AVERAGE('Human Evaluation (Cynthia)'!E$2:E$241, , 'Pilot Study (Cynthia)'!E$2:E$21))</f>
        <v>0.1456970233</v>
      </c>
      <c r="E249" s="48">
        <f>AVERAGE('Human Evaluation (Mark)'!F248 - AVERAGE('Human Evaluation (Mark)'!F$2:F$241, 'Pilot Study (Mark)'!F$2:F$21),'Human Evaluation (Brian)'!F248 - AVERAGE('Human Evaluation (Brian)'!F$2:F$241, , 'Pilot Study (Brian)'!F$2:F$21), 'Human Evaluation (Cynthia)'!F248 - AVERAGE('Human Evaluation (Cynthia)'!F$2:F$241, , 'Pilot Study (Cynthia)'!F$2:F$21))</f>
        <v>0.05621377346</v>
      </c>
      <c r="F249" s="48">
        <f>AVERAGE('Human Evaluation (Mark)'!G248 - AVERAGE('Human Evaluation (Mark)'!G$2:G$241, 'Pilot Study (Mark)'!G$2:G$21),'Human Evaluation (Brian)'!G248 - AVERAGE('Human Evaluation (Brian)'!G$2:G$241, , 'Pilot Study (Brian)'!G$2:G$21), 'Human Evaluation (Cynthia)'!G248 - AVERAGE('Human Evaluation (Cynthia)'!G$2:G$241, , 'Pilot Study (Cynthia)'!G$2:G$21))</f>
        <v>0.05622850968</v>
      </c>
      <c r="G249" s="48">
        <f>AVERAGE('Human Evaluation (Mark)'!H248 - AVERAGE('Human Evaluation (Mark)'!H$2:H$241, 'Pilot Study (Mark)'!H$2:H$21),'Human Evaluation (Brian)'!H248 - AVERAGE('Human Evaluation (Brian)'!H$2:H$241, , 'Pilot Study (Brian)'!H$2:H$21), 'Human Evaluation (Cynthia)'!H248 - AVERAGE('Human Evaluation (Cynthia)'!H$2:H$241, , 'Pilot Study (Cynthia)'!H$2:H$21))</f>
        <v>0.181515866</v>
      </c>
    </row>
    <row r="250">
      <c r="A250" s="47" t="s">
        <v>58</v>
      </c>
      <c r="B250" s="34" t="s">
        <v>431</v>
      </c>
      <c r="C250" s="34" t="s">
        <v>434</v>
      </c>
      <c r="D250" s="48">
        <f>AVERAGE('Human Evaluation (Mark)'!E249 - AVERAGE('Human Evaluation (Mark)'!E$2:E$241, 'Pilot Study (Mark)'!E$2:E$21),'Human Evaluation (Brian)'!E249 - AVERAGE('Human Evaluation (Brian)'!E$2:E$241, , 'Pilot Study (Brian)'!E$2:E$21), 'Human Evaluation (Cynthia)'!E249 - AVERAGE('Human Evaluation (Cynthia)'!E$2:E$241, , 'Pilot Study (Cynthia)'!E$2:E$21))</f>
        <v>0.1456970233</v>
      </c>
      <c r="E250" s="48">
        <f>AVERAGE('Human Evaluation (Mark)'!F249 - AVERAGE('Human Evaluation (Mark)'!F$2:F$241, 'Pilot Study (Mark)'!F$2:F$21),'Human Evaluation (Brian)'!F249 - AVERAGE('Human Evaluation (Brian)'!F$2:F$241, , 'Pilot Study (Brian)'!F$2:F$21), 'Human Evaluation (Cynthia)'!F249 - AVERAGE('Human Evaluation (Cynthia)'!F$2:F$241, , 'Pilot Study (Cynthia)'!F$2:F$21))</f>
        <v>0.05621377346</v>
      </c>
      <c r="F250" s="48">
        <f>AVERAGE('Human Evaluation (Mark)'!G249 - AVERAGE('Human Evaluation (Mark)'!G$2:G$241, 'Pilot Study (Mark)'!G$2:G$21),'Human Evaluation (Brian)'!G249 - AVERAGE('Human Evaluation (Brian)'!G$2:G$241, , 'Pilot Study (Brian)'!G$2:G$21), 'Human Evaluation (Cynthia)'!G249 - AVERAGE('Human Evaluation (Cynthia)'!G$2:G$241, , 'Pilot Study (Cynthia)'!G$2:G$21))</f>
        <v>0.05622850968</v>
      </c>
      <c r="G250" s="48">
        <f>AVERAGE('Human Evaluation (Mark)'!H249 - AVERAGE('Human Evaluation (Mark)'!H$2:H$241, 'Pilot Study (Mark)'!H$2:H$21),'Human Evaluation (Brian)'!H249 - AVERAGE('Human Evaluation (Brian)'!H$2:H$241, , 'Pilot Study (Brian)'!H$2:H$21), 'Human Evaluation (Cynthia)'!H249 - AVERAGE('Human Evaluation (Cynthia)'!H$2:H$241, , 'Pilot Study (Cynthia)'!H$2:H$21))</f>
        <v>-1.151817467</v>
      </c>
    </row>
    <row r="251">
      <c r="A251" s="47" t="s">
        <v>48</v>
      </c>
      <c r="B251" s="34" t="s">
        <v>435</v>
      </c>
      <c r="C251" s="34" t="s">
        <v>436</v>
      </c>
      <c r="D251" s="48">
        <f>AVERAGE('Human Evaluation (Mark)'!E250 - AVERAGE('Human Evaluation (Mark)'!E$2:E$241, 'Pilot Study (Mark)'!E$2:E$21),'Human Evaluation (Brian)'!E250 - AVERAGE('Human Evaluation (Brian)'!E$2:E$241, , 'Pilot Study (Brian)'!E$2:E$21), 'Human Evaluation (Cynthia)'!E250 - AVERAGE('Human Evaluation (Cynthia)'!E$2:E$241, , 'Pilot Study (Cynthia)'!E$2:E$21))</f>
        <v>0.1456970233</v>
      </c>
      <c r="E251" s="48">
        <f>AVERAGE('Human Evaluation (Mark)'!F250 - AVERAGE('Human Evaluation (Mark)'!F$2:F$241, 'Pilot Study (Mark)'!F$2:F$21),'Human Evaluation (Brian)'!F250 - AVERAGE('Human Evaluation (Brian)'!F$2:F$241, , 'Pilot Study (Brian)'!F$2:F$21), 'Human Evaluation (Cynthia)'!F250 - AVERAGE('Human Evaluation (Cynthia)'!F$2:F$241, , 'Pilot Study (Cynthia)'!F$2:F$21))</f>
        <v>0.05621377346</v>
      </c>
      <c r="F251" s="48">
        <f>AVERAGE('Human Evaluation (Mark)'!G250 - AVERAGE('Human Evaluation (Mark)'!G$2:G$241, 'Pilot Study (Mark)'!G$2:G$21),'Human Evaluation (Brian)'!G250 - AVERAGE('Human Evaluation (Brian)'!G$2:G$241, , 'Pilot Study (Brian)'!G$2:G$21), 'Human Evaluation (Cynthia)'!G250 - AVERAGE('Human Evaluation (Cynthia)'!G$2:G$241, , 'Pilot Study (Cynthia)'!G$2:G$21))</f>
        <v>0.05622850968</v>
      </c>
      <c r="G251" s="48">
        <f>AVERAGE('Human Evaluation (Mark)'!H250 - AVERAGE('Human Evaluation (Mark)'!H$2:H$241, 'Pilot Study (Mark)'!H$2:H$21),'Human Evaluation (Brian)'!H250 - AVERAGE('Human Evaluation (Brian)'!H$2:H$241, , 'Pilot Study (Brian)'!H$2:H$21), 'Human Evaluation (Cynthia)'!H250 - AVERAGE('Human Evaluation (Cynthia)'!H$2:H$241, , 'Pilot Study (Cynthia)'!H$2:H$21))</f>
        <v>0.181515866</v>
      </c>
    </row>
    <row r="252">
      <c r="A252" s="47" t="s">
        <v>52</v>
      </c>
      <c r="B252" s="34" t="s">
        <v>435</v>
      </c>
      <c r="C252" s="34" t="s">
        <v>437</v>
      </c>
      <c r="D252" s="48">
        <f>AVERAGE('Human Evaluation (Mark)'!E251 - AVERAGE('Human Evaluation (Mark)'!E$2:E$241, 'Pilot Study (Mark)'!E$2:E$21),'Human Evaluation (Brian)'!E251 - AVERAGE('Human Evaluation (Brian)'!E$2:E$241, , 'Pilot Study (Brian)'!E$2:E$21), 'Human Evaluation (Cynthia)'!E251 - AVERAGE('Human Evaluation (Cynthia)'!E$2:E$241, , 'Pilot Study (Cynthia)'!E$2:E$21))</f>
        <v>0.1456970233</v>
      </c>
      <c r="E252" s="48">
        <f>AVERAGE('Human Evaluation (Mark)'!F251 - AVERAGE('Human Evaluation (Mark)'!F$2:F$241, 'Pilot Study (Mark)'!F$2:F$21),'Human Evaluation (Brian)'!F251 - AVERAGE('Human Evaluation (Brian)'!F$2:F$241, , 'Pilot Study (Brian)'!F$2:F$21), 'Human Evaluation (Cynthia)'!F251 - AVERAGE('Human Evaluation (Cynthia)'!F$2:F$241, , 'Pilot Study (Cynthia)'!F$2:F$21))</f>
        <v>0.05621377346</v>
      </c>
      <c r="F252" s="48">
        <f>AVERAGE('Human Evaluation (Mark)'!G251 - AVERAGE('Human Evaluation (Mark)'!G$2:G$241, 'Pilot Study (Mark)'!G$2:G$21),'Human Evaluation (Brian)'!G251 - AVERAGE('Human Evaluation (Brian)'!G$2:G$241, , 'Pilot Study (Brian)'!G$2:G$21), 'Human Evaluation (Cynthia)'!G251 - AVERAGE('Human Evaluation (Cynthia)'!G$2:G$241, , 'Pilot Study (Cynthia)'!G$2:G$21))</f>
        <v>0.05622850968</v>
      </c>
      <c r="G252" s="48">
        <f>AVERAGE('Human Evaluation (Mark)'!H251 - AVERAGE('Human Evaluation (Mark)'!H$2:H$241, 'Pilot Study (Mark)'!H$2:H$21),'Human Evaluation (Brian)'!H251 - AVERAGE('Human Evaluation (Brian)'!H$2:H$241, , 'Pilot Study (Brian)'!H$2:H$21), 'Human Evaluation (Cynthia)'!H251 - AVERAGE('Human Evaluation (Cynthia)'!H$2:H$241, , 'Pilot Study (Cynthia)'!H$2:H$21))</f>
        <v>0.181515866</v>
      </c>
    </row>
    <row r="253">
      <c r="A253" s="47" t="s">
        <v>54</v>
      </c>
      <c r="B253" s="34" t="s">
        <v>435</v>
      </c>
      <c r="C253" s="34" t="s">
        <v>438</v>
      </c>
      <c r="D253" s="48">
        <f>AVERAGE('Human Evaluation (Mark)'!E252 - AVERAGE('Human Evaluation (Mark)'!E$2:E$241, 'Pilot Study (Mark)'!E$2:E$21),'Human Evaluation (Brian)'!E252 - AVERAGE('Human Evaluation (Brian)'!E$2:E$241, , 'Pilot Study (Brian)'!E$2:E$21), 'Human Evaluation (Cynthia)'!E252 - AVERAGE('Human Evaluation (Cynthia)'!E$2:E$241, , 'Pilot Study (Cynthia)'!E$2:E$21))</f>
        <v>0.1456970233</v>
      </c>
      <c r="E253" s="48">
        <f>AVERAGE('Human Evaluation (Mark)'!F252 - AVERAGE('Human Evaluation (Mark)'!F$2:F$241, 'Pilot Study (Mark)'!F$2:F$21),'Human Evaluation (Brian)'!F252 - AVERAGE('Human Evaluation (Brian)'!F$2:F$241, , 'Pilot Study (Brian)'!F$2:F$21), 'Human Evaluation (Cynthia)'!F252 - AVERAGE('Human Evaluation (Cynthia)'!F$2:F$241, , 'Pilot Study (Cynthia)'!F$2:F$21))</f>
        <v>0.05621377346</v>
      </c>
      <c r="F253" s="48">
        <f>AVERAGE('Human Evaluation (Mark)'!G252 - AVERAGE('Human Evaluation (Mark)'!G$2:G$241, 'Pilot Study (Mark)'!G$2:G$21),'Human Evaluation (Brian)'!G252 - AVERAGE('Human Evaluation (Brian)'!G$2:G$241, , 'Pilot Study (Brian)'!G$2:G$21), 'Human Evaluation (Cynthia)'!G252 - AVERAGE('Human Evaluation (Cynthia)'!G$2:G$241, , 'Pilot Study (Cynthia)'!G$2:G$21))</f>
        <v>0.05622850968</v>
      </c>
      <c r="G253" s="48">
        <f>AVERAGE('Human Evaluation (Mark)'!H252 - AVERAGE('Human Evaluation (Mark)'!H$2:H$241, 'Pilot Study (Mark)'!H$2:H$21),'Human Evaluation (Brian)'!H252 - AVERAGE('Human Evaluation (Brian)'!H$2:H$241, , 'Pilot Study (Brian)'!H$2:H$21), 'Human Evaluation (Cynthia)'!H252 - AVERAGE('Human Evaluation (Cynthia)'!H$2:H$241, , 'Pilot Study (Cynthia)'!H$2:H$21))</f>
        <v>0.181515866</v>
      </c>
    </row>
    <row r="254">
      <c r="A254" s="47" t="s">
        <v>58</v>
      </c>
      <c r="B254" s="34" t="s">
        <v>435</v>
      </c>
      <c r="C254" s="34" t="s">
        <v>439</v>
      </c>
      <c r="D254" s="48">
        <f>AVERAGE('Human Evaluation (Mark)'!E253 - AVERAGE('Human Evaluation (Mark)'!E$2:E$241, 'Pilot Study (Mark)'!E$2:E$21),'Human Evaluation (Brian)'!E253 - AVERAGE('Human Evaluation (Brian)'!E$2:E$241, , 'Pilot Study (Brian)'!E$2:E$21), 'Human Evaluation (Cynthia)'!E253 - AVERAGE('Human Evaluation (Cynthia)'!E$2:E$241, , 'Pilot Study (Cynthia)'!E$2:E$21))</f>
        <v>0.1456970233</v>
      </c>
      <c r="E254" s="48">
        <f>AVERAGE('Human Evaluation (Mark)'!F253 - AVERAGE('Human Evaluation (Mark)'!F$2:F$241, 'Pilot Study (Mark)'!F$2:F$21),'Human Evaluation (Brian)'!F253 - AVERAGE('Human Evaluation (Brian)'!F$2:F$241, , 'Pilot Study (Brian)'!F$2:F$21), 'Human Evaluation (Cynthia)'!F253 - AVERAGE('Human Evaluation (Cynthia)'!F$2:F$241, , 'Pilot Study (Cynthia)'!F$2:F$21))</f>
        <v>0.05621377346</v>
      </c>
      <c r="F254" s="48">
        <f>AVERAGE('Human Evaluation (Mark)'!G253 - AVERAGE('Human Evaluation (Mark)'!G$2:G$241, 'Pilot Study (Mark)'!G$2:G$21),'Human Evaluation (Brian)'!G253 - AVERAGE('Human Evaluation (Brian)'!G$2:G$241, , 'Pilot Study (Brian)'!G$2:G$21), 'Human Evaluation (Cynthia)'!G253 - AVERAGE('Human Evaluation (Cynthia)'!G$2:G$241, , 'Pilot Study (Cynthia)'!G$2:G$21))</f>
        <v>0.05622850968</v>
      </c>
      <c r="G254" s="48">
        <f>AVERAGE('Human Evaluation (Mark)'!H253 - AVERAGE('Human Evaluation (Mark)'!H$2:H$241, 'Pilot Study (Mark)'!H$2:H$21),'Human Evaluation (Brian)'!H253 - AVERAGE('Human Evaluation (Brian)'!H$2:H$241, , 'Pilot Study (Brian)'!H$2:H$21), 'Human Evaluation (Cynthia)'!H253 - AVERAGE('Human Evaluation (Cynthia)'!H$2:H$241, , 'Pilot Study (Cynthia)'!H$2:H$21))</f>
        <v>0.181515866</v>
      </c>
    </row>
    <row r="255">
      <c r="A255" s="47" t="s">
        <v>48</v>
      </c>
      <c r="B255" s="34" t="s">
        <v>440</v>
      </c>
      <c r="C255" s="34" t="s">
        <v>441</v>
      </c>
      <c r="D255" s="48">
        <f>AVERAGE('Human Evaluation (Mark)'!E254 - AVERAGE('Human Evaluation (Mark)'!E$2:E$241, 'Pilot Study (Mark)'!E$2:E$21),'Human Evaluation (Brian)'!E254 - AVERAGE('Human Evaluation (Brian)'!E$2:E$241, , 'Pilot Study (Brian)'!E$2:E$21), 'Human Evaluation (Cynthia)'!E254 - AVERAGE('Human Evaluation (Cynthia)'!E$2:E$241, , 'Pilot Study (Cynthia)'!E$2:E$21))</f>
        <v>-1.520969643</v>
      </c>
      <c r="E255" s="48">
        <f>AVERAGE('Human Evaluation (Mark)'!F254 - AVERAGE('Human Evaluation (Mark)'!F$2:F$241, 'Pilot Study (Mark)'!F$2:F$21),'Human Evaluation (Brian)'!F254 - AVERAGE('Human Evaluation (Brian)'!F$2:F$241, , 'Pilot Study (Brian)'!F$2:F$21), 'Human Evaluation (Cynthia)'!F254 - AVERAGE('Human Evaluation (Cynthia)'!F$2:F$241, , 'Pilot Study (Cynthia)'!F$2:F$21))</f>
        <v>-0.2771195599</v>
      </c>
      <c r="F255" s="48">
        <f>AVERAGE('Human Evaluation (Mark)'!G254 - AVERAGE('Human Evaluation (Mark)'!G$2:G$241, 'Pilot Study (Mark)'!G$2:G$21),'Human Evaluation (Brian)'!G254 - AVERAGE('Human Evaluation (Brian)'!G$2:G$241, , 'Pilot Study (Brian)'!G$2:G$21), 'Human Evaluation (Cynthia)'!G254 - AVERAGE('Human Evaluation (Cynthia)'!G$2:G$241, , 'Pilot Study (Cynthia)'!G$2:G$21))</f>
        <v>0.05622850968</v>
      </c>
      <c r="G255" s="48">
        <f>AVERAGE('Human Evaluation (Mark)'!H254 - AVERAGE('Human Evaluation (Mark)'!H$2:H$241, 'Pilot Study (Mark)'!H$2:H$21),'Human Evaluation (Brian)'!H254 - AVERAGE('Human Evaluation (Brian)'!H$2:H$241, , 'Pilot Study (Brian)'!H$2:H$21), 'Human Evaluation (Cynthia)'!H254 - AVERAGE('Human Evaluation (Cynthia)'!H$2:H$241, , 'Pilot Study (Cynthia)'!H$2:H$21))</f>
        <v>0.181515866</v>
      </c>
    </row>
    <row r="256">
      <c r="A256" s="47" t="s">
        <v>52</v>
      </c>
      <c r="B256" s="34" t="s">
        <v>440</v>
      </c>
      <c r="C256" s="34" t="s">
        <v>64</v>
      </c>
      <c r="D256" s="48">
        <f>AVERAGE('Human Evaluation (Mark)'!E255 - AVERAGE('Human Evaluation (Mark)'!E$2:E$241, 'Pilot Study (Mark)'!E$2:E$21),'Human Evaluation (Brian)'!E255 - AVERAGE('Human Evaluation (Brian)'!E$2:E$241, , 'Pilot Study (Brian)'!E$2:E$21), 'Human Evaluation (Cynthia)'!E255 - AVERAGE('Human Evaluation (Cynthia)'!E$2:E$241, , 'Pilot Study (Cynthia)'!E$2:E$21))</f>
        <v>-0.1876363101</v>
      </c>
      <c r="E256" s="48">
        <f>AVERAGE('Human Evaluation (Mark)'!F255 - AVERAGE('Human Evaluation (Mark)'!F$2:F$241, 'Pilot Study (Mark)'!F$2:F$21),'Human Evaluation (Brian)'!F255 - AVERAGE('Human Evaluation (Brian)'!F$2:F$241, , 'Pilot Study (Brian)'!F$2:F$21), 'Human Evaluation (Cynthia)'!F255 - AVERAGE('Human Evaluation (Cynthia)'!F$2:F$241, , 'Pilot Study (Cynthia)'!F$2:F$21))</f>
        <v>0.05621377346</v>
      </c>
      <c r="F256" s="48">
        <f>AVERAGE('Human Evaluation (Mark)'!G255 - AVERAGE('Human Evaluation (Mark)'!G$2:G$241, 'Pilot Study (Mark)'!G$2:G$21),'Human Evaluation (Brian)'!G255 - AVERAGE('Human Evaluation (Brian)'!G$2:G$241, , 'Pilot Study (Brian)'!G$2:G$21), 'Human Evaluation (Cynthia)'!G255 - AVERAGE('Human Evaluation (Cynthia)'!G$2:G$241, , 'Pilot Study (Cynthia)'!G$2:G$21))</f>
        <v>0.05622850968</v>
      </c>
      <c r="G256" s="48">
        <f>AVERAGE('Human Evaluation (Mark)'!H255 - AVERAGE('Human Evaluation (Mark)'!H$2:H$241, 'Pilot Study (Mark)'!H$2:H$21),'Human Evaluation (Brian)'!H255 - AVERAGE('Human Evaluation (Brian)'!H$2:H$241, , 'Pilot Study (Brian)'!H$2:H$21), 'Human Evaluation (Cynthia)'!H255 - AVERAGE('Human Evaluation (Cynthia)'!H$2:H$241, , 'Pilot Study (Cynthia)'!H$2:H$21))</f>
        <v>0.181515866</v>
      </c>
    </row>
    <row r="257">
      <c r="A257" s="47" t="s">
        <v>54</v>
      </c>
      <c r="B257" s="34" t="s">
        <v>440</v>
      </c>
      <c r="C257" s="34" t="s">
        <v>65</v>
      </c>
      <c r="D257" s="48">
        <f>AVERAGE('Human Evaluation (Mark)'!E256 - AVERAGE('Human Evaluation (Mark)'!E$2:E$241, 'Pilot Study (Mark)'!E$2:E$21),'Human Evaluation (Brian)'!E256 - AVERAGE('Human Evaluation (Brian)'!E$2:E$241, , 'Pilot Study (Brian)'!E$2:E$21), 'Human Evaluation (Cynthia)'!E256 - AVERAGE('Human Evaluation (Cynthia)'!E$2:E$241, , 'Pilot Study (Cynthia)'!E$2:E$21))</f>
        <v>0.1456970233</v>
      </c>
      <c r="E257" s="48">
        <f>AVERAGE('Human Evaluation (Mark)'!F256 - AVERAGE('Human Evaluation (Mark)'!F$2:F$241, 'Pilot Study (Mark)'!F$2:F$21),'Human Evaluation (Brian)'!F256 - AVERAGE('Human Evaluation (Brian)'!F$2:F$241, , 'Pilot Study (Brian)'!F$2:F$21), 'Human Evaluation (Cynthia)'!F256 - AVERAGE('Human Evaluation (Cynthia)'!F$2:F$241, , 'Pilot Study (Cynthia)'!F$2:F$21))</f>
        <v>0.05621377346</v>
      </c>
      <c r="F257" s="48">
        <f>AVERAGE('Human Evaluation (Mark)'!G256 - AVERAGE('Human Evaluation (Mark)'!G$2:G$241, 'Pilot Study (Mark)'!G$2:G$21),'Human Evaluation (Brian)'!G256 - AVERAGE('Human Evaluation (Brian)'!G$2:G$241, , 'Pilot Study (Brian)'!G$2:G$21), 'Human Evaluation (Cynthia)'!G256 - AVERAGE('Human Evaluation (Cynthia)'!G$2:G$241, , 'Pilot Study (Cynthia)'!G$2:G$21))</f>
        <v>0.05622850968</v>
      </c>
      <c r="G257" s="48">
        <f>AVERAGE('Human Evaluation (Mark)'!H256 - AVERAGE('Human Evaluation (Mark)'!H$2:H$241, 'Pilot Study (Mark)'!H$2:H$21),'Human Evaluation (Brian)'!H256 - AVERAGE('Human Evaluation (Brian)'!H$2:H$241, , 'Pilot Study (Brian)'!H$2:H$21), 'Human Evaluation (Cynthia)'!H256 - AVERAGE('Human Evaluation (Cynthia)'!H$2:H$241, , 'Pilot Study (Cynthia)'!H$2:H$21))</f>
        <v>0.181515866</v>
      </c>
    </row>
    <row r="258">
      <c r="A258" s="47" t="s">
        <v>58</v>
      </c>
      <c r="B258" s="34" t="s">
        <v>440</v>
      </c>
      <c r="C258" s="34" t="s">
        <v>68</v>
      </c>
      <c r="D258" s="48">
        <f>AVERAGE('Human Evaluation (Mark)'!E257 - AVERAGE('Human Evaluation (Mark)'!E$2:E$241, 'Pilot Study (Mark)'!E$2:E$21),'Human Evaluation (Brian)'!E257 - AVERAGE('Human Evaluation (Brian)'!E$2:E$241, , 'Pilot Study (Brian)'!E$2:E$21), 'Human Evaluation (Cynthia)'!E257 - AVERAGE('Human Evaluation (Cynthia)'!E$2:E$241, , 'Pilot Study (Cynthia)'!E$2:E$21))</f>
        <v>0.1456970233</v>
      </c>
      <c r="E258" s="48">
        <f>AVERAGE('Human Evaluation (Mark)'!F257 - AVERAGE('Human Evaluation (Mark)'!F$2:F$241, 'Pilot Study (Mark)'!F$2:F$21),'Human Evaluation (Brian)'!F257 - AVERAGE('Human Evaluation (Brian)'!F$2:F$241, , 'Pilot Study (Brian)'!F$2:F$21), 'Human Evaluation (Cynthia)'!F257 - AVERAGE('Human Evaluation (Cynthia)'!F$2:F$241, , 'Pilot Study (Cynthia)'!F$2:F$21))</f>
        <v>0.05621377346</v>
      </c>
      <c r="F258" s="48">
        <f>AVERAGE('Human Evaluation (Mark)'!G257 - AVERAGE('Human Evaluation (Mark)'!G$2:G$241, 'Pilot Study (Mark)'!G$2:G$21),'Human Evaluation (Brian)'!G257 - AVERAGE('Human Evaluation (Brian)'!G$2:G$241, , 'Pilot Study (Brian)'!G$2:G$21), 'Human Evaluation (Cynthia)'!G257 - AVERAGE('Human Evaluation (Cynthia)'!G$2:G$241, , 'Pilot Study (Cynthia)'!G$2:G$21))</f>
        <v>0.05622850968</v>
      </c>
      <c r="G258" s="48">
        <f>AVERAGE('Human Evaluation (Mark)'!H257 - AVERAGE('Human Evaluation (Mark)'!H$2:H$241, 'Pilot Study (Mark)'!H$2:H$21),'Human Evaluation (Brian)'!H257 - AVERAGE('Human Evaluation (Brian)'!H$2:H$241, , 'Pilot Study (Brian)'!H$2:H$21), 'Human Evaluation (Cynthia)'!H257 - AVERAGE('Human Evaluation (Cynthia)'!H$2:H$241, , 'Pilot Study (Cynthia)'!H$2:H$21))</f>
        <v>-0.818484134</v>
      </c>
    </row>
    <row r="259">
      <c r="A259" s="47" t="s">
        <v>48</v>
      </c>
      <c r="B259" s="34" t="s">
        <v>442</v>
      </c>
      <c r="C259" s="34" t="s">
        <v>443</v>
      </c>
      <c r="D259" s="48">
        <f>AVERAGE('Human Evaluation (Mark)'!E258 - AVERAGE('Human Evaluation (Mark)'!E$2:E$241, 'Pilot Study (Mark)'!E$2:E$21),'Human Evaluation (Brian)'!E258 - AVERAGE('Human Evaluation (Brian)'!E$2:E$241, , 'Pilot Study (Brian)'!E$2:E$21), 'Human Evaluation (Cynthia)'!E258 - AVERAGE('Human Evaluation (Cynthia)'!E$2:E$241, , 'Pilot Study (Cynthia)'!E$2:E$21))</f>
        <v>0.1456970233</v>
      </c>
      <c r="E259" s="48">
        <f>AVERAGE('Human Evaluation (Mark)'!F258 - AVERAGE('Human Evaluation (Mark)'!F$2:F$241, 'Pilot Study (Mark)'!F$2:F$21),'Human Evaluation (Brian)'!F258 - AVERAGE('Human Evaluation (Brian)'!F$2:F$241, , 'Pilot Study (Brian)'!F$2:F$21), 'Human Evaluation (Cynthia)'!F258 - AVERAGE('Human Evaluation (Cynthia)'!F$2:F$241, , 'Pilot Study (Cynthia)'!F$2:F$21))</f>
        <v>0.05621377346</v>
      </c>
      <c r="F259" s="48">
        <f>AVERAGE('Human Evaluation (Mark)'!G258 - AVERAGE('Human Evaluation (Mark)'!G$2:G$241, 'Pilot Study (Mark)'!G$2:G$21),'Human Evaluation (Brian)'!G258 - AVERAGE('Human Evaluation (Brian)'!G$2:G$241, , 'Pilot Study (Brian)'!G$2:G$21), 'Human Evaluation (Cynthia)'!G258 - AVERAGE('Human Evaluation (Cynthia)'!G$2:G$241, , 'Pilot Study (Cynthia)'!G$2:G$21))</f>
        <v>0.05622850968</v>
      </c>
      <c r="G259" s="48">
        <f>AVERAGE('Human Evaluation (Mark)'!H258 - AVERAGE('Human Evaluation (Mark)'!H$2:H$241, 'Pilot Study (Mark)'!H$2:H$21),'Human Evaluation (Brian)'!H258 - AVERAGE('Human Evaluation (Brian)'!H$2:H$241, , 'Pilot Study (Brian)'!H$2:H$21), 'Human Evaluation (Cynthia)'!H258 - AVERAGE('Human Evaluation (Cynthia)'!H$2:H$241, , 'Pilot Study (Cynthia)'!H$2:H$21))</f>
        <v>0.181515866</v>
      </c>
    </row>
    <row r="260">
      <c r="A260" s="47" t="s">
        <v>52</v>
      </c>
      <c r="B260" s="34" t="s">
        <v>442</v>
      </c>
      <c r="C260" s="34" t="s">
        <v>444</v>
      </c>
      <c r="D260" s="48">
        <f>AVERAGE('Human Evaluation (Mark)'!E259 - AVERAGE('Human Evaluation (Mark)'!E$2:E$241, 'Pilot Study (Mark)'!E$2:E$21),'Human Evaluation (Brian)'!E259 - AVERAGE('Human Evaluation (Brian)'!E$2:E$241, , 'Pilot Study (Brian)'!E$2:E$21), 'Human Evaluation (Cynthia)'!E259 - AVERAGE('Human Evaluation (Cynthia)'!E$2:E$241, , 'Pilot Study (Cynthia)'!E$2:E$21))</f>
        <v>0.1456970233</v>
      </c>
      <c r="E260" s="48">
        <f>AVERAGE('Human Evaluation (Mark)'!F259 - AVERAGE('Human Evaluation (Mark)'!F$2:F$241, 'Pilot Study (Mark)'!F$2:F$21),'Human Evaluation (Brian)'!F259 - AVERAGE('Human Evaluation (Brian)'!F$2:F$241, , 'Pilot Study (Brian)'!F$2:F$21), 'Human Evaluation (Cynthia)'!F259 - AVERAGE('Human Evaluation (Cynthia)'!F$2:F$241, , 'Pilot Study (Cynthia)'!F$2:F$21))</f>
        <v>0.05621377346</v>
      </c>
      <c r="F260" s="48">
        <f>AVERAGE('Human Evaluation (Mark)'!G259 - AVERAGE('Human Evaluation (Mark)'!G$2:G$241, 'Pilot Study (Mark)'!G$2:G$21),'Human Evaluation (Brian)'!G259 - AVERAGE('Human Evaluation (Brian)'!G$2:G$241, , 'Pilot Study (Brian)'!G$2:G$21), 'Human Evaluation (Cynthia)'!G259 - AVERAGE('Human Evaluation (Cynthia)'!G$2:G$241, , 'Pilot Study (Cynthia)'!G$2:G$21))</f>
        <v>0.05622850968</v>
      </c>
      <c r="G260" s="48">
        <f>AVERAGE('Human Evaluation (Mark)'!H259 - AVERAGE('Human Evaluation (Mark)'!H$2:H$241, 'Pilot Study (Mark)'!H$2:H$21),'Human Evaluation (Brian)'!H259 - AVERAGE('Human Evaluation (Brian)'!H$2:H$241, , 'Pilot Study (Brian)'!H$2:H$21), 'Human Evaluation (Cynthia)'!H259 - AVERAGE('Human Evaluation (Cynthia)'!H$2:H$241, , 'Pilot Study (Cynthia)'!H$2:H$21))</f>
        <v>0.181515866</v>
      </c>
    </row>
    <row r="261">
      <c r="A261" s="47" t="s">
        <v>54</v>
      </c>
      <c r="B261" s="34" t="s">
        <v>442</v>
      </c>
      <c r="C261" s="34" t="s">
        <v>445</v>
      </c>
      <c r="D261" s="48">
        <f>AVERAGE('Human Evaluation (Mark)'!E260 - AVERAGE('Human Evaluation (Mark)'!E$2:E$241, 'Pilot Study (Mark)'!E$2:E$21),'Human Evaluation (Brian)'!E260 - AVERAGE('Human Evaluation (Brian)'!E$2:E$241, , 'Pilot Study (Brian)'!E$2:E$21), 'Human Evaluation (Cynthia)'!E260 - AVERAGE('Human Evaluation (Cynthia)'!E$2:E$241, , 'Pilot Study (Cynthia)'!E$2:E$21))</f>
        <v>0.1456970233</v>
      </c>
      <c r="E261" s="48">
        <f>AVERAGE('Human Evaluation (Mark)'!F260 - AVERAGE('Human Evaluation (Mark)'!F$2:F$241, 'Pilot Study (Mark)'!F$2:F$21),'Human Evaluation (Brian)'!F260 - AVERAGE('Human Evaluation (Brian)'!F$2:F$241, , 'Pilot Study (Brian)'!F$2:F$21), 'Human Evaluation (Cynthia)'!F260 - AVERAGE('Human Evaluation (Cynthia)'!F$2:F$241, , 'Pilot Study (Cynthia)'!F$2:F$21))</f>
        <v>0.05621377346</v>
      </c>
      <c r="F261" s="48">
        <f>AVERAGE('Human Evaluation (Mark)'!G260 - AVERAGE('Human Evaluation (Mark)'!G$2:G$241, 'Pilot Study (Mark)'!G$2:G$21),'Human Evaluation (Brian)'!G260 - AVERAGE('Human Evaluation (Brian)'!G$2:G$241, , 'Pilot Study (Brian)'!G$2:G$21), 'Human Evaluation (Cynthia)'!G260 - AVERAGE('Human Evaluation (Cynthia)'!G$2:G$241, , 'Pilot Study (Cynthia)'!G$2:G$21))</f>
        <v>0.05622850968</v>
      </c>
      <c r="G261" s="48">
        <f>AVERAGE('Human Evaluation (Mark)'!H260 - AVERAGE('Human Evaluation (Mark)'!H$2:H$241, 'Pilot Study (Mark)'!H$2:H$21),'Human Evaluation (Brian)'!H260 - AVERAGE('Human Evaluation (Brian)'!H$2:H$241, , 'Pilot Study (Brian)'!H$2:H$21), 'Human Evaluation (Cynthia)'!H260 - AVERAGE('Human Evaluation (Cynthia)'!H$2:H$241, , 'Pilot Study (Cynthia)'!H$2:H$21))</f>
        <v>0.181515866</v>
      </c>
    </row>
    <row r="262">
      <c r="A262" s="47" t="s">
        <v>58</v>
      </c>
      <c r="B262" s="34" t="s">
        <v>442</v>
      </c>
      <c r="C262" s="34" t="s">
        <v>446</v>
      </c>
      <c r="D262" s="48">
        <f>AVERAGE('Human Evaluation (Mark)'!E261 - AVERAGE('Human Evaluation (Mark)'!E$2:E$241, 'Pilot Study (Mark)'!E$2:E$21),'Human Evaluation (Brian)'!E261 - AVERAGE('Human Evaluation (Brian)'!E$2:E$241, , 'Pilot Study (Brian)'!E$2:E$21), 'Human Evaluation (Cynthia)'!E261 - AVERAGE('Human Evaluation (Cynthia)'!E$2:E$241, , 'Pilot Study (Cynthia)'!E$2:E$21))</f>
        <v>-0.1876363101</v>
      </c>
      <c r="E262" s="48">
        <f>AVERAGE('Human Evaluation (Mark)'!F261 - AVERAGE('Human Evaluation (Mark)'!F$2:F$241, 'Pilot Study (Mark)'!F$2:F$21),'Human Evaluation (Brian)'!F261 - AVERAGE('Human Evaluation (Brian)'!F$2:F$241, , 'Pilot Study (Brian)'!F$2:F$21), 'Human Evaluation (Cynthia)'!F261 - AVERAGE('Human Evaluation (Cynthia)'!F$2:F$241, , 'Pilot Study (Cynthia)'!F$2:F$21))</f>
        <v>0.05621377346</v>
      </c>
      <c r="F262" s="48">
        <f>AVERAGE('Human Evaluation (Mark)'!G261 - AVERAGE('Human Evaluation (Mark)'!G$2:G$241, 'Pilot Study (Mark)'!G$2:G$21),'Human Evaluation (Brian)'!G261 - AVERAGE('Human Evaluation (Brian)'!G$2:G$241, , 'Pilot Study (Brian)'!G$2:G$21), 'Human Evaluation (Cynthia)'!G261 - AVERAGE('Human Evaluation (Cynthia)'!G$2:G$241, , 'Pilot Study (Cynthia)'!G$2:G$21))</f>
        <v>0.05622850968</v>
      </c>
      <c r="G262" s="48">
        <f>AVERAGE('Human Evaluation (Mark)'!H261 - AVERAGE('Human Evaluation (Mark)'!H$2:H$241, 'Pilot Study (Mark)'!H$2:H$21),'Human Evaluation (Brian)'!H261 - AVERAGE('Human Evaluation (Brian)'!H$2:H$241, , 'Pilot Study (Brian)'!H$2:H$21), 'Human Evaluation (Cynthia)'!H261 - AVERAGE('Human Evaluation (Cynthia)'!H$2:H$241, , 'Pilot Study (Cynthia)'!H$2:H$21))</f>
        <v>-1.818484134</v>
      </c>
    </row>
    <row r="263">
      <c r="A263" s="47" t="s">
        <v>48</v>
      </c>
      <c r="B263" s="34" t="s">
        <v>448</v>
      </c>
      <c r="C263" s="34" t="s">
        <v>449</v>
      </c>
      <c r="D263" s="48">
        <f>AVERAGE('Human Evaluation (Mark)'!E262 - AVERAGE('Human Evaluation (Mark)'!E$2:E$241, 'Pilot Study (Mark)'!E$2:E$21),'Human Evaluation (Brian)'!E262 - AVERAGE('Human Evaluation (Brian)'!E$2:E$241, , 'Pilot Study (Brian)'!E$2:E$21), 'Human Evaluation (Cynthia)'!E262 - AVERAGE('Human Evaluation (Cynthia)'!E$2:E$241, , 'Pilot Study (Cynthia)'!E$2:E$21))</f>
        <v>0.1456970233</v>
      </c>
      <c r="E263" s="48">
        <f>AVERAGE('Human Evaluation (Mark)'!F262 - AVERAGE('Human Evaluation (Mark)'!F$2:F$241, 'Pilot Study (Mark)'!F$2:F$21),'Human Evaluation (Brian)'!F262 - AVERAGE('Human Evaluation (Brian)'!F$2:F$241, , 'Pilot Study (Brian)'!F$2:F$21), 'Human Evaluation (Cynthia)'!F262 - AVERAGE('Human Evaluation (Cynthia)'!F$2:F$241, , 'Pilot Study (Cynthia)'!F$2:F$21))</f>
        <v>0.05621377346</v>
      </c>
      <c r="F263" s="48">
        <f>AVERAGE('Human Evaluation (Mark)'!G262 - AVERAGE('Human Evaluation (Mark)'!G$2:G$241, 'Pilot Study (Mark)'!G$2:G$21),'Human Evaluation (Brian)'!G262 - AVERAGE('Human Evaluation (Brian)'!G$2:G$241, , 'Pilot Study (Brian)'!G$2:G$21), 'Human Evaluation (Cynthia)'!G262 - AVERAGE('Human Evaluation (Cynthia)'!G$2:G$241, , 'Pilot Study (Cynthia)'!G$2:G$21))</f>
        <v>0.05622850968</v>
      </c>
      <c r="G263" s="48">
        <f>AVERAGE('Human Evaluation (Mark)'!H262 - AVERAGE('Human Evaluation (Mark)'!H$2:H$241, 'Pilot Study (Mark)'!H$2:H$21),'Human Evaluation (Brian)'!H262 - AVERAGE('Human Evaluation (Brian)'!H$2:H$241, , 'Pilot Study (Brian)'!H$2:H$21), 'Human Evaluation (Cynthia)'!H262 - AVERAGE('Human Evaluation (Cynthia)'!H$2:H$241, , 'Pilot Study (Cynthia)'!H$2:H$21))</f>
        <v>0.181515866</v>
      </c>
    </row>
    <row r="264">
      <c r="A264" s="47" t="s">
        <v>52</v>
      </c>
      <c r="B264" s="34" t="s">
        <v>448</v>
      </c>
      <c r="C264" s="34" t="s">
        <v>450</v>
      </c>
      <c r="D264" s="48">
        <f>AVERAGE('Human Evaluation (Mark)'!E263 - AVERAGE('Human Evaluation (Mark)'!E$2:E$241, 'Pilot Study (Mark)'!E$2:E$21),'Human Evaluation (Brian)'!E263 - AVERAGE('Human Evaluation (Brian)'!E$2:E$241, , 'Pilot Study (Brian)'!E$2:E$21), 'Human Evaluation (Cynthia)'!E263 - AVERAGE('Human Evaluation (Cynthia)'!E$2:E$241, , 'Pilot Study (Cynthia)'!E$2:E$21))</f>
        <v>0.1456970233</v>
      </c>
      <c r="E264" s="48">
        <f>AVERAGE('Human Evaluation (Mark)'!F263 - AVERAGE('Human Evaluation (Mark)'!F$2:F$241, 'Pilot Study (Mark)'!F$2:F$21),'Human Evaluation (Brian)'!F263 - AVERAGE('Human Evaluation (Brian)'!F$2:F$241, , 'Pilot Study (Brian)'!F$2:F$21), 'Human Evaluation (Cynthia)'!F263 - AVERAGE('Human Evaluation (Cynthia)'!F$2:F$241, , 'Pilot Study (Cynthia)'!F$2:F$21))</f>
        <v>0.05621377346</v>
      </c>
      <c r="F264" s="48">
        <f>AVERAGE('Human Evaluation (Mark)'!G263 - AVERAGE('Human Evaluation (Mark)'!G$2:G$241, 'Pilot Study (Mark)'!G$2:G$21),'Human Evaluation (Brian)'!G263 - AVERAGE('Human Evaluation (Brian)'!G$2:G$241, , 'Pilot Study (Brian)'!G$2:G$21), 'Human Evaluation (Cynthia)'!G263 - AVERAGE('Human Evaluation (Cynthia)'!G$2:G$241, , 'Pilot Study (Cynthia)'!G$2:G$21))</f>
        <v>0.05622850968</v>
      </c>
      <c r="G264" s="48">
        <f>AVERAGE('Human Evaluation (Mark)'!H263 - AVERAGE('Human Evaluation (Mark)'!H$2:H$241, 'Pilot Study (Mark)'!H$2:H$21),'Human Evaluation (Brian)'!H263 - AVERAGE('Human Evaluation (Brian)'!H$2:H$241, , 'Pilot Study (Brian)'!H$2:H$21), 'Human Evaluation (Cynthia)'!H263 - AVERAGE('Human Evaluation (Cynthia)'!H$2:H$241, , 'Pilot Study (Cynthia)'!H$2:H$21))</f>
        <v>0.181515866</v>
      </c>
    </row>
    <row r="265">
      <c r="A265" s="47" t="s">
        <v>54</v>
      </c>
      <c r="B265" s="34" t="s">
        <v>448</v>
      </c>
      <c r="C265" s="34" t="s">
        <v>451</v>
      </c>
      <c r="D265" s="48">
        <f>AVERAGE('Human Evaluation (Mark)'!E264 - AVERAGE('Human Evaluation (Mark)'!E$2:E$241, 'Pilot Study (Mark)'!E$2:E$21),'Human Evaluation (Brian)'!E264 - AVERAGE('Human Evaluation (Brian)'!E$2:E$241, , 'Pilot Study (Brian)'!E$2:E$21), 'Human Evaluation (Cynthia)'!E264 - AVERAGE('Human Evaluation (Cynthia)'!E$2:E$241, , 'Pilot Study (Cynthia)'!E$2:E$21))</f>
        <v>0.1456970233</v>
      </c>
      <c r="E265" s="48">
        <f>AVERAGE('Human Evaluation (Mark)'!F264 - AVERAGE('Human Evaluation (Mark)'!F$2:F$241, 'Pilot Study (Mark)'!F$2:F$21),'Human Evaluation (Brian)'!F264 - AVERAGE('Human Evaluation (Brian)'!F$2:F$241, , 'Pilot Study (Brian)'!F$2:F$21), 'Human Evaluation (Cynthia)'!F264 - AVERAGE('Human Evaluation (Cynthia)'!F$2:F$241, , 'Pilot Study (Cynthia)'!F$2:F$21))</f>
        <v>0.05621377346</v>
      </c>
      <c r="F265" s="48">
        <f>AVERAGE('Human Evaluation (Mark)'!G264 - AVERAGE('Human Evaluation (Mark)'!G$2:G$241, 'Pilot Study (Mark)'!G$2:G$21),'Human Evaluation (Brian)'!G264 - AVERAGE('Human Evaluation (Brian)'!G$2:G$241, , 'Pilot Study (Brian)'!G$2:G$21), 'Human Evaluation (Cynthia)'!G264 - AVERAGE('Human Evaluation (Cynthia)'!G$2:G$241, , 'Pilot Study (Cynthia)'!G$2:G$21))</f>
        <v>0.05622850968</v>
      </c>
      <c r="G265" s="48">
        <f>AVERAGE('Human Evaluation (Mark)'!H264 - AVERAGE('Human Evaluation (Mark)'!H$2:H$241, 'Pilot Study (Mark)'!H$2:H$21),'Human Evaluation (Brian)'!H264 - AVERAGE('Human Evaluation (Brian)'!H$2:H$241, , 'Pilot Study (Brian)'!H$2:H$21), 'Human Evaluation (Cynthia)'!H264 - AVERAGE('Human Evaluation (Cynthia)'!H$2:H$241, , 'Pilot Study (Cynthia)'!H$2:H$21))</f>
        <v>0.181515866</v>
      </c>
    </row>
    <row r="266">
      <c r="A266" s="47" t="s">
        <v>58</v>
      </c>
      <c r="B266" s="34" t="s">
        <v>448</v>
      </c>
      <c r="C266" s="34" t="s">
        <v>452</v>
      </c>
      <c r="D266" s="48">
        <f>AVERAGE('Human Evaluation (Mark)'!E265 - AVERAGE('Human Evaluation (Mark)'!E$2:E$241, 'Pilot Study (Mark)'!E$2:E$21),'Human Evaluation (Brian)'!E265 - AVERAGE('Human Evaluation (Brian)'!E$2:E$241, , 'Pilot Study (Brian)'!E$2:E$21), 'Human Evaluation (Cynthia)'!E265 - AVERAGE('Human Evaluation (Cynthia)'!E$2:E$241, , 'Pilot Study (Cynthia)'!E$2:E$21))</f>
        <v>0.1456970233</v>
      </c>
      <c r="E266" s="48">
        <f>AVERAGE('Human Evaluation (Mark)'!F265 - AVERAGE('Human Evaluation (Mark)'!F$2:F$241, 'Pilot Study (Mark)'!F$2:F$21),'Human Evaluation (Brian)'!F265 - AVERAGE('Human Evaluation (Brian)'!F$2:F$241, , 'Pilot Study (Brian)'!F$2:F$21), 'Human Evaluation (Cynthia)'!F265 - AVERAGE('Human Evaluation (Cynthia)'!F$2:F$241, , 'Pilot Study (Cynthia)'!F$2:F$21))</f>
        <v>0.05621377346</v>
      </c>
      <c r="F266" s="48">
        <f>AVERAGE('Human Evaluation (Mark)'!G265 - AVERAGE('Human Evaluation (Mark)'!G$2:G$241, 'Pilot Study (Mark)'!G$2:G$21),'Human Evaluation (Brian)'!G265 - AVERAGE('Human Evaluation (Brian)'!G$2:G$241, , 'Pilot Study (Brian)'!G$2:G$21), 'Human Evaluation (Cynthia)'!G265 - AVERAGE('Human Evaluation (Cynthia)'!G$2:G$241, , 'Pilot Study (Cynthia)'!G$2:G$21))</f>
        <v>0.05622850968</v>
      </c>
      <c r="G266" s="48">
        <f>AVERAGE('Human Evaluation (Mark)'!H265 - AVERAGE('Human Evaluation (Mark)'!H$2:H$241, 'Pilot Study (Mark)'!H$2:H$21),'Human Evaluation (Brian)'!H265 - AVERAGE('Human Evaluation (Brian)'!H$2:H$241, , 'Pilot Study (Brian)'!H$2:H$21), 'Human Evaluation (Cynthia)'!H265 - AVERAGE('Human Evaluation (Cynthia)'!H$2:H$241, , 'Pilot Study (Cynthia)'!H$2:H$21))</f>
        <v>0.181515866</v>
      </c>
    </row>
    <row r="267">
      <c r="A267" s="47" t="s">
        <v>48</v>
      </c>
      <c r="B267" s="34" t="s">
        <v>453</v>
      </c>
      <c r="C267" s="34" t="s">
        <v>454</v>
      </c>
      <c r="D267" s="48">
        <f>AVERAGE('Human Evaluation (Mark)'!E266 - AVERAGE('Human Evaluation (Mark)'!E$2:E$241, 'Pilot Study (Mark)'!E$2:E$21),'Human Evaluation (Brian)'!E266 - AVERAGE('Human Evaluation (Brian)'!E$2:E$241, , 'Pilot Study (Brian)'!E$2:E$21), 'Human Evaluation (Cynthia)'!E266 - AVERAGE('Human Evaluation (Cynthia)'!E$2:E$241, , 'Pilot Study (Cynthia)'!E$2:E$21))</f>
        <v>-0.1876363101</v>
      </c>
      <c r="E267" s="48">
        <f>AVERAGE('Human Evaluation (Mark)'!F266 - AVERAGE('Human Evaluation (Mark)'!F$2:F$241, 'Pilot Study (Mark)'!F$2:F$21),'Human Evaluation (Brian)'!F266 - AVERAGE('Human Evaluation (Brian)'!F$2:F$241, , 'Pilot Study (Brian)'!F$2:F$21), 'Human Evaluation (Cynthia)'!F266 - AVERAGE('Human Evaluation (Cynthia)'!F$2:F$241, , 'Pilot Study (Cynthia)'!F$2:F$21))</f>
        <v>-0.2771195599</v>
      </c>
      <c r="F267" s="48">
        <f>AVERAGE('Human Evaluation (Mark)'!G266 - AVERAGE('Human Evaluation (Mark)'!G$2:G$241, 'Pilot Study (Mark)'!G$2:G$21),'Human Evaluation (Brian)'!G266 - AVERAGE('Human Evaluation (Brian)'!G$2:G$241, , 'Pilot Study (Brian)'!G$2:G$21), 'Human Evaluation (Cynthia)'!G266 - AVERAGE('Human Evaluation (Cynthia)'!G$2:G$241, , 'Pilot Study (Cynthia)'!G$2:G$21))</f>
        <v>0.05622850968</v>
      </c>
      <c r="G267" s="48">
        <f>AVERAGE('Human Evaluation (Mark)'!H266 - AVERAGE('Human Evaluation (Mark)'!H$2:H$241, 'Pilot Study (Mark)'!H$2:H$21),'Human Evaluation (Brian)'!H266 - AVERAGE('Human Evaluation (Brian)'!H$2:H$241, , 'Pilot Study (Brian)'!H$2:H$21), 'Human Evaluation (Cynthia)'!H266 - AVERAGE('Human Evaluation (Cynthia)'!H$2:H$241, , 'Pilot Study (Cynthia)'!H$2:H$21))</f>
        <v>0.181515866</v>
      </c>
    </row>
    <row r="268">
      <c r="A268" s="47" t="s">
        <v>52</v>
      </c>
      <c r="B268" s="34" t="s">
        <v>453</v>
      </c>
      <c r="C268" s="34" t="s">
        <v>456</v>
      </c>
      <c r="D268" s="48">
        <f>AVERAGE('Human Evaluation (Mark)'!E267 - AVERAGE('Human Evaluation (Mark)'!E$2:E$241, 'Pilot Study (Mark)'!E$2:E$21),'Human Evaluation (Brian)'!E267 - AVERAGE('Human Evaluation (Brian)'!E$2:E$241, , 'Pilot Study (Brian)'!E$2:E$21), 'Human Evaluation (Cynthia)'!E267 - AVERAGE('Human Evaluation (Cynthia)'!E$2:E$241, , 'Pilot Study (Cynthia)'!E$2:E$21))</f>
        <v>0.1456970233</v>
      </c>
      <c r="E268" s="48">
        <f>AVERAGE('Human Evaluation (Mark)'!F267 - AVERAGE('Human Evaluation (Mark)'!F$2:F$241, 'Pilot Study (Mark)'!F$2:F$21),'Human Evaluation (Brian)'!F267 - AVERAGE('Human Evaluation (Brian)'!F$2:F$241, , 'Pilot Study (Brian)'!F$2:F$21), 'Human Evaluation (Cynthia)'!F267 - AVERAGE('Human Evaluation (Cynthia)'!F$2:F$241, , 'Pilot Study (Cynthia)'!F$2:F$21))</f>
        <v>0.05621377346</v>
      </c>
      <c r="F268" s="48">
        <f>AVERAGE('Human Evaluation (Mark)'!G267 - AVERAGE('Human Evaluation (Mark)'!G$2:G$241, 'Pilot Study (Mark)'!G$2:G$21),'Human Evaluation (Brian)'!G267 - AVERAGE('Human Evaluation (Brian)'!G$2:G$241, , 'Pilot Study (Brian)'!G$2:G$21), 'Human Evaluation (Cynthia)'!G267 - AVERAGE('Human Evaluation (Cynthia)'!G$2:G$241, , 'Pilot Study (Cynthia)'!G$2:G$21))</f>
        <v>0.05622850968</v>
      </c>
      <c r="G268" s="48">
        <f>AVERAGE('Human Evaluation (Mark)'!H267 - AVERAGE('Human Evaluation (Mark)'!H$2:H$241, 'Pilot Study (Mark)'!H$2:H$21),'Human Evaluation (Brian)'!H267 - AVERAGE('Human Evaluation (Brian)'!H$2:H$241, , 'Pilot Study (Brian)'!H$2:H$21), 'Human Evaluation (Cynthia)'!H267 - AVERAGE('Human Evaluation (Cynthia)'!H$2:H$241, , 'Pilot Study (Cynthia)'!H$2:H$21))</f>
        <v>0.181515866</v>
      </c>
    </row>
    <row r="269">
      <c r="A269" s="47" t="s">
        <v>54</v>
      </c>
      <c r="B269" s="34" t="s">
        <v>453</v>
      </c>
      <c r="C269" s="34" t="s">
        <v>457</v>
      </c>
      <c r="D269" s="48">
        <f>AVERAGE('Human Evaluation (Mark)'!E268 - AVERAGE('Human Evaluation (Mark)'!E$2:E$241, 'Pilot Study (Mark)'!E$2:E$21),'Human Evaluation (Brian)'!E268 - AVERAGE('Human Evaluation (Brian)'!E$2:E$241, , 'Pilot Study (Brian)'!E$2:E$21), 'Human Evaluation (Cynthia)'!E268 - AVERAGE('Human Evaluation (Cynthia)'!E$2:E$241, , 'Pilot Study (Cynthia)'!E$2:E$21))</f>
        <v>0.1456970233</v>
      </c>
      <c r="E269" s="48">
        <f>AVERAGE('Human Evaluation (Mark)'!F268 - AVERAGE('Human Evaluation (Mark)'!F$2:F$241, 'Pilot Study (Mark)'!F$2:F$21),'Human Evaluation (Brian)'!F268 - AVERAGE('Human Evaluation (Brian)'!F$2:F$241, , 'Pilot Study (Brian)'!F$2:F$21), 'Human Evaluation (Cynthia)'!F268 - AVERAGE('Human Evaluation (Cynthia)'!F$2:F$241, , 'Pilot Study (Cynthia)'!F$2:F$21))</f>
        <v>0.05621377346</v>
      </c>
      <c r="F269" s="48">
        <f>AVERAGE('Human Evaluation (Mark)'!G268 - AVERAGE('Human Evaluation (Mark)'!G$2:G$241, 'Pilot Study (Mark)'!G$2:G$21),'Human Evaluation (Brian)'!G268 - AVERAGE('Human Evaluation (Brian)'!G$2:G$241, , 'Pilot Study (Brian)'!G$2:G$21), 'Human Evaluation (Cynthia)'!G268 - AVERAGE('Human Evaluation (Cynthia)'!G$2:G$241, , 'Pilot Study (Cynthia)'!G$2:G$21))</f>
        <v>0.05622850968</v>
      </c>
      <c r="G269" s="48">
        <f>AVERAGE('Human Evaluation (Mark)'!H268 - AVERAGE('Human Evaluation (Mark)'!H$2:H$241, 'Pilot Study (Mark)'!H$2:H$21),'Human Evaluation (Brian)'!H268 - AVERAGE('Human Evaluation (Brian)'!H$2:H$241, , 'Pilot Study (Brian)'!H$2:H$21), 'Human Evaluation (Cynthia)'!H268 - AVERAGE('Human Evaluation (Cynthia)'!H$2:H$241, , 'Pilot Study (Cynthia)'!H$2:H$21))</f>
        <v>0.181515866</v>
      </c>
    </row>
    <row r="270">
      <c r="A270" s="47" t="s">
        <v>58</v>
      </c>
      <c r="B270" s="34" t="s">
        <v>453</v>
      </c>
      <c r="C270" s="34" t="s">
        <v>458</v>
      </c>
      <c r="D270" s="48">
        <f>AVERAGE('Human Evaluation (Mark)'!E269 - AVERAGE('Human Evaluation (Mark)'!E$2:E$241, 'Pilot Study (Mark)'!E$2:E$21),'Human Evaluation (Brian)'!E269 - AVERAGE('Human Evaluation (Brian)'!E$2:E$241, , 'Pilot Study (Brian)'!E$2:E$21), 'Human Evaluation (Cynthia)'!E269 - AVERAGE('Human Evaluation (Cynthia)'!E$2:E$241, , 'Pilot Study (Cynthia)'!E$2:E$21))</f>
        <v>0.1456970233</v>
      </c>
      <c r="E270" s="48">
        <f>AVERAGE('Human Evaluation (Mark)'!F269 - AVERAGE('Human Evaluation (Mark)'!F$2:F$241, 'Pilot Study (Mark)'!F$2:F$21),'Human Evaluation (Brian)'!F269 - AVERAGE('Human Evaluation (Brian)'!F$2:F$241, , 'Pilot Study (Brian)'!F$2:F$21), 'Human Evaluation (Cynthia)'!F269 - AVERAGE('Human Evaluation (Cynthia)'!F$2:F$241, , 'Pilot Study (Cynthia)'!F$2:F$21))</f>
        <v>-0.2771195599</v>
      </c>
      <c r="F270" s="48">
        <f>AVERAGE('Human Evaluation (Mark)'!G269 - AVERAGE('Human Evaluation (Mark)'!G$2:G$241, 'Pilot Study (Mark)'!G$2:G$21),'Human Evaluation (Brian)'!G269 - AVERAGE('Human Evaluation (Brian)'!G$2:G$241, , 'Pilot Study (Brian)'!G$2:G$21), 'Human Evaluation (Cynthia)'!G269 - AVERAGE('Human Evaluation (Cynthia)'!G$2:G$241, , 'Pilot Study (Cynthia)'!G$2:G$21))</f>
        <v>-0.2771048237</v>
      </c>
      <c r="G270" s="48">
        <f>AVERAGE('Human Evaluation (Mark)'!H269 - AVERAGE('Human Evaluation (Mark)'!H$2:H$241, 'Pilot Study (Mark)'!H$2:H$21),'Human Evaluation (Brian)'!H269 - AVERAGE('Human Evaluation (Brian)'!H$2:H$241, , 'Pilot Study (Brian)'!H$2:H$21), 'Human Evaluation (Cynthia)'!H269 - AVERAGE('Human Evaluation (Cynthia)'!H$2:H$241, , 'Pilot Study (Cynthia)'!H$2:H$21))</f>
        <v>0.181515866</v>
      </c>
    </row>
    <row r="271">
      <c r="A271" s="47" t="s">
        <v>48</v>
      </c>
      <c r="B271" s="34" t="s">
        <v>459</v>
      </c>
      <c r="C271" s="34" t="s">
        <v>460</v>
      </c>
      <c r="D271" s="48">
        <f>AVERAGE('Human Evaluation (Mark)'!E270 - AVERAGE('Human Evaluation (Mark)'!E$2:E$241, 'Pilot Study (Mark)'!E$2:E$21),'Human Evaluation (Brian)'!E270 - AVERAGE('Human Evaluation (Brian)'!E$2:E$241, , 'Pilot Study (Brian)'!E$2:E$21), 'Human Evaluation (Cynthia)'!E270 - AVERAGE('Human Evaluation (Cynthia)'!E$2:E$241, , 'Pilot Study (Cynthia)'!E$2:E$21))</f>
        <v>0.1456970233</v>
      </c>
      <c r="E271" s="48">
        <f>AVERAGE('Human Evaluation (Mark)'!F270 - AVERAGE('Human Evaluation (Mark)'!F$2:F$241, 'Pilot Study (Mark)'!F$2:F$21),'Human Evaluation (Brian)'!F270 - AVERAGE('Human Evaluation (Brian)'!F$2:F$241, , 'Pilot Study (Brian)'!F$2:F$21), 'Human Evaluation (Cynthia)'!F270 - AVERAGE('Human Evaluation (Cynthia)'!F$2:F$241, , 'Pilot Study (Cynthia)'!F$2:F$21))</f>
        <v>0.05621377346</v>
      </c>
      <c r="F271" s="48">
        <f>AVERAGE('Human Evaluation (Mark)'!G270 - AVERAGE('Human Evaluation (Mark)'!G$2:G$241, 'Pilot Study (Mark)'!G$2:G$21),'Human Evaluation (Brian)'!G270 - AVERAGE('Human Evaluation (Brian)'!G$2:G$241, , 'Pilot Study (Brian)'!G$2:G$21), 'Human Evaluation (Cynthia)'!G270 - AVERAGE('Human Evaluation (Cynthia)'!G$2:G$241, , 'Pilot Study (Cynthia)'!G$2:G$21))</f>
        <v>0.05622850968</v>
      </c>
      <c r="G271" s="48">
        <f>AVERAGE('Human Evaluation (Mark)'!H270 - AVERAGE('Human Evaluation (Mark)'!H$2:H$241, 'Pilot Study (Mark)'!H$2:H$21),'Human Evaluation (Brian)'!H270 - AVERAGE('Human Evaluation (Brian)'!H$2:H$241, , 'Pilot Study (Brian)'!H$2:H$21), 'Human Evaluation (Cynthia)'!H270 - AVERAGE('Human Evaluation (Cynthia)'!H$2:H$241, , 'Pilot Study (Cynthia)'!H$2:H$21))</f>
        <v>0.181515866</v>
      </c>
    </row>
    <row r="272">
      <c r="A272" s="47" t="s">
        <v>52</v>
      </c>
      <c r="B272" s="34" t="s">
        <v>459</v>
      </c>
      <c r="C272" s="34" t="s">
        <v>461</v>
      </c>
      <c r="D272" s="48">
        <f>AVERAGE('Human Evaluation (Mark)'!E271 - AVERAGE('Human Evaluation (Mark)'!E$2:E$241, 'Pilot Study (Mark)'!E$2:E$21),'Human Evaluation (Brian)'!E271 - AVERAGE('Human Evaluation (Brian)'!E$2:E$241, , 'Pilot Study (Brian)'!E$2:E$21), 'Human Evaluation (Cynthia)'!E271 - AVERAGE('Human Evaluation (Cynthia)'!E$2:E$241, , 'Pilot Study (Cynthia)'!E$2:E$21))</f>
        <v>0.1456970233</v>
      </c>
      <c r="E272" s="48">
        <f>AVERAGE('Human Evaluation (Mark)'!F271 - AVERAGE('Human Evaluation (Mark)'!F$2:F$241, 'Pilot Study (Mark)'!F$2:F$21),'Human Evaluation (Brian)'!F271 - AVERAGE('Human Evaluation (Brian)'!F$2:F$241, , 'Pilot Study (Brian)'!F$2:F$21), 'Human Evaluation (Cynthia)'!F271 - AVERAGE('Human Evaluation (Cynthia)'!F$2:F$241, , 'Pilot Study (Cynthia)'!F$2:F$21))</f>
        <v>0.05621377346</v>
      </c>
      <c r="F272" s="48">
        <f>AVERAGE('Human Evaluation (Mark)'!G271 - AVERAGE('Human Evaluation (Mark)'!G$2:G$241, 'Pilot Study (Mark)'!G$2:G$21),'Human Evaluation (Brian)'!G271 - AVERAGE('Human Evaluation (Brian)'!G$2:G$241, , 'Pilot Study (Brian)'!G$2:G$21), 'Human Evaluation (Cynthia)'!G271 - AVERAGE('Human Evaluation (Cynthia)'!G$2:G$241, , 'Pilot Study (Cynthia)'!G$2:G$21))</f>
        <v>0.05622850968</v>
      </c>
      <c r="G272" s="48">
        <f>AVERAGE('Human Evaluation (Mark)'!H271 - AVERAGE('Human Evaluation (Mark)'!H$2:H$241, 'Pilot Study (Mark)'!H$2:H$21),'Human Evaluation (Brian)'!H271 - AVERAGE('Human Evaluation (Brian)'!H$2:H$241, , 'Pilot Study (Brian)'!H$2:H$21), 'Human Evaluation (Cynthia)'!H271 - AVERAGE('Human Evaluation (Cynthia)'!H$2:H$241, , 'Pilot Study (Cynthia)'!H$2:H$21))</f>
        <v>0.181515866</v>
      </c>
    </row>
    <row r="273">
      <c r="A273" s="47" t="s">
        <v>54</v>
      </c>
      <c r="B273" s="34" t="s">
        <v>459</v>
      </c>
      <c r="C273" s="34" t="s">
        <v>462</v>
      </c>
      <c r="D273" s="48">
        <f>AVERAGE('Human Evaluation (Mark)'!E272 - AVERAGE('Human Evaluation (Mark)'!E$2:E$241, 'Pilot Study (Mark)'!E$2:E$21),'Human Evaluation (Brian)'!E272 - AVERAGE('Human Evaluation (Brian)'!E$2:E$241, , 'Pilot Study (Brian)'!E$2:E$21), 'Human Evaluation (Cynthia)'!E272 - AVERAGE('Human Evaluation (Cynthia)'!E$2:E$241, , 'Pilot Study (Cynthia)'!E$2:E$21))</f>
        <v>0.1456970233</v>
      </c>
      <c r="E273" s="48">
        <f>AVERAGE('Human Evaluation (Mark)'!F272 - AVERAGE('Human Evaluation (Mark)'!F$2:F$241, 'Pilot Study (Mark)'!F$2:F$21),'Human Evaluation (Brian)'!F272 - AVERAGE('Human Evaluation (Brian)'!F$2:F$241, , 'Pilot Study (Brian)'!F$2:F$21), 'Human Evaluation (Cynthia)'!F272 - AVERAGE('Human Evaluation (Cynthia)'!F$2:F$241, , 'Pilot Study (Cynthia)'!F$2:F$21))</f>
        <v>-0.2771195599</v>
      </c>
      <c r="F273" s="48">
        <f>AVERAGE('Human Evaluation (Mark)'!G272 - AVERAGE('Human Evaluation (Mark)'!G$2:G$241, 'Pilot Study (Mark)'!G$2:G$21),'Human Evaluation (Brian)'!G272 - AVERAGE('Human Evaluation (Brian)'!G$2:G$241, , 'Pilot Study (Brian)'!G$2:G$21), 'Human Evaluation (Cynthia)'!G272 - AVERAGE('Human Evaluation (Cynthia)'!G$2:G$241, , 'Pilot Study (Cynthia)'!G$2:G$21))</f>
        <v>0.05622850968</v>
      </c>
      <c r="G273" s="48">
        <f>AVERAGE('Human Evaluation (Mark)'!H272 - AVERAGE('Human Evaluation (Mark)'!H$2:H$241, 'Pilot Study (Mark)'!H$2:H$21),'Human Evaluation (Brian)'!H272 - AVERAGE('Human Evaluation (Brian)'!H$2:H$241, , 'Pilot Study (Brian)'!H$2:H$21), 'Human Evaluation (Cynthia)'!H272 - AVERAGE('Human Evaluation (Cynthia)'!H$2:H$241, , 'Pilot Study (Cynthia)'!H$2:H$21))</f>
        <v>0.181515866</v>
      </c>
    </row>
    <row r="274">
      <c r="A274" s="47" t="s">
        <v>58</v>
      </c>
      <c r="B274" s="34" t="s">
        <v>459</v>
      </c>
      <c r="C274" s="34" t="s">
        <v>463</v>
      </c>
      <c r="D274" s="48">
        <f>AVERAGE('Human Evaluation (Mark)'!E273 - AVERAGE('Human Evaluation (Mark)'!E$2:E$241, 'Pilot Study (Mark)'!E$2:E$21),'Human Evaluation (Brian)'!E273 - AVERAGE('Human Evaluation (Brian)'!E$2:E$241, , 'Pilot Study (Brian)'!E$2:E$21), 'Human Evaluation (Cynthia)'!E273 - AVERAGE('Human Evaluation (Cynthia)'!E$2:E$241, , 'Pilot Study (Cynthia)'!E$2:E$21))</f>
        <v>0.1456970233</v>
      </c>
      <c r="E274" s="48">
        <f>AVERAGE('Human Evaluation (Mark)'!F273 - AVERAGE('Human Evaluation (Mark)'!F$2:F$241, 'Pilot Study (Mark)'!F$2:F$21),'Human Evaluation (Brian)'!F273 - AVERAGE('Human Evaluation (Brian)'!F$2:F$241, , 'Pilot Study (Brian)'!F$2:F$21), 'Human Evaluation (Cynthia)'!F273 - AVERAGE('Human Evaluation (Cynthia)'!F$2:F$241, , 'Pilot Study (Cynthia)'!F$2:F$21))</f>
        <v>0.05621377346</v>
      </c>
      <c r="F274" s="48">
        <f>AVERAGE('Human Evaluation (Mark)'!G273 - AVERAGE('Human Evaluation (Mark)'!G$2:G$241, 'Pilot Study (Mark)'!G$2:G$21),'Human Evaluation (Brian)'!G273 - AVERAGE('Human Evaluation (Brian)'!G$2:G$241, , 'Pilot Study (Brian)'!G$2:G$21), 'Human Evaluation (Cynthia)'!G273 - AVERAGE('Human Evaluation (Cynthia)'!G$2:G$241, , 'Pilot Study (Cynthia)'!G$2:G$21))</f>
        <v>0.05622850968</v>
      </c>
      <c r="G274" s="48">
        <f>AVERAGE('Human Evaluation (Mark)'!H273 - AVERAGE('Human Evaluation (Mark)'!H$2:H$241, 'Pilot Study (Mark)'!H$2:H$21),'Human Evaluation (Brian)'!H273 - AVERAGE('Human Evaluation (Brian)'!H$2:H$241, , 'Pilot Study (Brian)'!H$2:H$21), 'Human Evaluation (Cynthia)'!H273 - AVERAGE('Human Evaluation (Cynthia)'!H$2:H$241, , 'Pilot Study (Cynthia)'!H$2:H$21))</f>
        <v>0.181515866</v>
      </c>
    </row>
    <row r="275">
      <c r="A275" s="47" t="s">
        <v>48</v>
      </c>
      <c r="B275" s="34" t="s">
        <v>464</v>
      </c>
      <c r="C275" s="34" t="s">
        <v>465</v>
      </c>
      <c r="D275" s="48">
        <f>AVERAGE('Human Evaluation (Mark)'!E274 - AVERAGE('Human Evaluation (Mark)'!E$2:E$241, 'Pilot Study (Mark)'!E$2:E$21),'Human Evaluation (Brian)'!E274 - AVERAGE('Human Evaluation (Brian)'!E$2:E$241, , 'Pilot Study (Brian)'!E$2:E$21), 'Human Evaluation (Cynthia)'!E274 - AVERAGE('Human Evaluation (Cynthia)'!E$2:E$241, , 'Pilot Study (Cynthia)'!E$2:E$21))</f>
        <v>0.1456970233</v>
      </c>
      <c r="E275" s="48">
        <f>AVERAGE('Human Evaluation (Mark)'!F274 - AVERAGE('Human Evaluation (Mark)'!F$2:F$241, 'Pilot Study (Mark)'!F$2:F$21),'Human Evaluation (Brian)'!F274 - AVERAGE('Human Evaluation (Brian)'!F$2:F$241, , 'Pilot Study (Brian)'!F$2:F$21), 'Human Evaluation (Cynthia)'!F274 - AVERAGE('Human Evaluation (Cynthia)'!F$2:F$241, , 'Pilot Study (Cynthia)'!F$2:F$21))</f>
        <v>0.05621377346</v>
      </c>
      <c r="F275" s="48">
        <f>AVERAGE('Human Evaluation (Mark)'!G274 - AVERAGE('Human Evaluation (Mark)'!G$2:G$241, 'Pilot Study (Mark)'!G$2:G$21),'Human Evaluation (Brian)'!G274 - AVERAGE('Human Evaluation (Brian)'!G$2:G$241, , 'Pilot Study (Brian)'!G$2:G$21), 'Human Evaluation (Cynthia)'!G274 - AVERAGE('Human Evaluation (Cynthia)'!G$2:G$241, , 'Pilot Study (Cynthia)'!G$2:G$21))</f>
        <v>0.05622850968</v>
      </c>
      <c r="G275" s="48">
        <f>AVERAGE('Human Evaluation (Mark)'!H274 - AVERAGE('Human Evaluation (Mark)'!H$2:H$241, 'Pilot Study (Mark)'!H$2:H$21),'Human Evaluation (Brian)'!H274 - AVERAGE('Human Evaluation (Brian)'!H$2:H$241, , 'Pilot Study (Brian)'!H$2:H$21), 'Human Evaluation (Cynthia)'!H274 - AVERAGE('Human Evaluation (Cynthia)'!H$2:H$241, , 'Pilot Study (Cynthia)'!H$2:H$21))</f>
        <v>0.181515866</v>
      </c>
    </row>
    <row r="276">
      <c r="A276" s="47" t="s">
        <v>52</v>
      </c>
      <c r="B276" s="34" t="s">
        <v>464</v>
      </c>
      <c r="C276" s="34" t="s">
        <v>466</v>
      </c>
      <c r="D276" s="48">
        <f>AVERAGE('Human Evaluation (Mark)'!E275 - AVERAGE('Human Evaluation (Mark)'!E$2:E$241, 'Pilot Study (Mark)'!E$2:E$21),'Human Evaluation (Brian)'!E275 - AVERAGE('Human Evaluation (Brian)'!E$2:E$241, , 'Pilot Study (Brian)'!E$2:E$21), 'Human Evaluation (Cynthia)'!E275 - AVERAGE('Human Evaluation (Cynthia)'!E$2:E$241, , 'Pilot Study (Cynthia)'!E$2:E$21))</f>
        <v>0.1456970233</v>
      </c>
      <c r="E276" s="48">
        <f>AVERAGE('Human Evaluation (Mark)'!F275 - AVERAGE('Human Evaluation (Mark)'!F$2:F$241, 'Pilot Study (Mark)'!F$2:F$21),'Human Evaluation (Brian)'!F275 - AVERAGE('Human Evaluation (Brian)'!F$2:F$241, , 'Pilot Study (Brian)'!F$2:F$21), 'Human Evaluation (Cynthia)'!F275 - AVERAGE('Human Evaluation (Cynthia)'!F$2:F$241, , 'Pilot Study (Cynthia)'!F$2:F$21))</f>
        <v>0.05621377346</v>
      </c>
      <c r="F276" s="48">
        <f>AVERAGE('Human Evaluation (Mark)'!G275 - AVERAGE('Human Evaluation (Mark)'!G$2:G$241, 'Pilot Study (Mark)'!G$2:G$21),'Human Evaluation (Brian)'!G275 - AVERAGE('Human Evaluation (Brian)'!G$2:G$241, , 'Pilot Study (Brian)'!G$2:G$21), 'Human Evaluation (Cynthia)'!G275 - AVERAGE('Human Evaluation (Cynthia)'!G$2:G$241, , 'Pilot Study (Cynthia)'!G$2:G$21))</f>
        <v>0.05622850968</v>
      </c>
      <c r="G276" s="48">
        <f>AVERAGE('Human Evaluation (Mark)'!H275 - AVERAGE('Human Evaluation (Mark)'!H$2:H$241, 'Pilot Study (Mark)'!H$2:H$21),'Human Evaluation (Brian)'!H275 - AVERAGE('Human Evaluation (Brian)'!H$2:H$241, , 'Pilot Study (Brian)'!H$2:H$21), 'Human Evaluation (Cynthia)'!H275 - AVERAGE('Human Evaluation (Cynthia)'!H$2:H$241, , 'Pilot Study (Cynthia)'!H$2:H$21))</f>
        <v>0.181515866</v>
      </c>
    </row>
    <row r="277">
      <c r="A277" s="47" t="s">
        <v>54</v>
      </c>
      <c r="B277" s="34" t="s">
        <v>464</v>
      </c>
      <c r="C277" s="34" t="s">
        <v>467</v>
      </c>
      <c r="D277" s="48">
        <f>AVERAGE('Human Evaluation (Mark)'!E276 - AVERAGE('Human Evaluation (Mark)'!E$2:E$241, 'Pilot Study (Mark)'!E$2:E$21),'Human Evaluation (Brian)'!E276 - AVERAGE('Human Evaluation (Brian)'!E$2:E$241, , 'Pilot Study (Brian)'!E$2:E$21), 'Human Evaluation (Cynthia)'!E276 - AVERAGE('Human Evaluation (Cynthia)'!E$2:E$241, , 'Pilot Study (Cynthia)'!E$2:E$21))</f>
        <v>0.1456970233</v>
      </c>
      <c r="E277" s="48">
        <f>AVERAGE('Human Evaluation (Mark)'!F276 - AVERAGE('Human Evaluation (Mark)'!F$2:F$241, 'Pilot Study (Mark)'!F$2:F$21),'Human Evaluation (Brian)'!F276 - AVERAGE('Human Evaluation (Brian)'!F$2:F$241, , 'Pilot Study (Brian)'!F$2:F$21), 'Human Evaluation (Cynthia)'!F276 - AVERAGE('Human Evaluation (Cynthia)'!F$2:F$241, , 'Pilot Study (Cynthia)'!F$2:F$21))</f>
        <v>0.05621377346</v>
      </c>
      <c r="F277" s="48">
        <f>AVERAGE('Human Evaluation (Mark)'!G276 - AVERAGE('Human Evaluation (Mark)'!G$2:G$241, 'Pilot Study (Mark)'!G$2:G$21),'Human Evaluation (Brian)'!G276 - AVERAGE('Human Evaluation (Brian)'!G$2:G$241, , 'Pilot Study (Brian)'!G$2:G$21), 'Human Evaluation (Cynthia)'!G276 - AVERAGE('Human Evaluation (Cynthia)'!G$2:G$241, , 'Pilot Study (Cynthia)'!G$2:G$21))</f>
        <v>0.05622850968</v>
      </c>
      <c r="G277" s="48">
        <f>AVERAGE('Human Evaluation (Mark)'!H276 - AVERAGE('Human Evaluation (Mark)'!H$2:H$241, 'Pilot Study (Mark)'!H$2:H$21),'Human Evaluation (Brian)'!H276 - AVERAGE('Human Evaluation (Brian)'!H$2:H$241, , 'Pilot Study (Brian)'!H$2:H$21), 'Human Evaluation (Cynthia)'!H276 - AVERAGE('Human Evaluation (Cynthia)'!H$2:H$241, , 'Pilot Study (Cynthia)'!H$2:H$21))</f>
        <v>0.181515866</v>
      </c>
    </row>
    <row r="278">
      <c r="A278" s="47" t="s">
        <v>58</v>
      </c>
      <c r="B278" s="34" t="s">
        <v>464</v>
      </c>
      <c r="C278" s="34" t="s">
        <v>468</v>
      </c>
      <c r="D278" s="48">
        <f>AVERAGE('Human Evaluation (Mark)'!E277 - AVERAGE('Human Evaluation (Mark)'!E$2:E$241, 'Pilot Study (Mark)'!E$2:E$21),'Human Evaluation (Brian)'!E277 - AVERAGE('Human Evaluation (Brian)'!E$2:E$241, , 'Pilot Study (Brian)'!E$2:E$21), 'Human Evaluation (Cynthia)'!E277 - AVERAGE('Human Evaluation (Cynthia)'!E$2:E$241, , 'Pilot Study (Cynthia)'!E$2:E$21))</f>
        <v>0.1456970233</v>
      </c>
      <c r="E278" s="48">
        <f>AVERAGE('Human Evaluation (Mark)'!F277 - AVERAGE('Human Evaluation (Mark)'!F$2:F$241, 'Pilot Study (Mark)'!F$2:F$21),'Human Evaluation (Brian)'!F277 - AVERAGE('Human Evaluation (Brian)'!F$2:F$241, , 'Pilot Study (Brian)'!F$2:F$21), 'Human Evaluation (Cynthia)'!F277 - AVERAGE('Human Evaluation (Cynthia)'!F$2:F$241, , 'Pilot Study (Cynthia)'!F$2:F$21))</f>
        <v>0.05621377346</v>
      </c>
      <c r="F278" s="48">
        <f>AVERAGE('Human Evaluation (Mark)'!G277 - AVERAGE('Human Evaluation (Mark)'!G$2:G$241, 'Pilot Study (Mark)'!G$2:G$21),'Human Evaluation (Brian)'!G277 - AVERAGE('Human Evaluation (Brian)'!G$2:G$241, , 'Pilot Study (Brian)'!G$2:G$21), 'Human Evaluation (Cynthia)'!G277 - AVERAGE('Human Evaluation (Cynthia)'!G$2:G$241, , 'Pilot Study (Cynthia)'!G$2:G$21))</f>
        <v>0.05622850968</v>
      </c>
      <c r="G278" s="48">
        <f>AVERAGE('Human Evaluation (Mark)'!H277 - AVERAGE('Human Evaluation (Mark)'!H$2:H$241, 'Pilot Study (Mark)'!H$2:H$21),'Human Evaluation (Brian)'!H277 - AVERAGE('Human Evaluation (Brian)'!H$2:H$241, , 'Pilot Study (Brian)'!H$2:H$21), 'Human Evaluation (Cynthia)'!H277 - AVERAGE('Human Evaluation (Cynthia)'!H$2:H$241, , 'Pilot Study (Cynthia)'!H$2:H$21))</f>
        <v>-1.818484134</v>
      </c>
    </row>
    <row r="279">
      <c r="A279" s="47" t="s">
        <v>48</v>
      </c>
      <c r="B279" s="34" t="s">
        <v>470</v>
      </c>
      <c r="C279" s="34" t="s">
        <v>471</v>
      </c>
      <c r="D279" s="48">
        <f>AVERAGE('Human Evaluation (Mark)'!E278 - AVERAGE('Human Evaluation (Mark)'!E$2:E$241, 'Pilot Study (Mark)'!E$2:E$21),'Human Evaluation (Brian)'!E278 - AVERAGE('Human Evaluation (Brian)'!E$2:E$241, , 'Pilot Study (Brian)'!E$2:E$21), 'Human Evaluation (Cynthia)'!E278 - AVERAGE('Human Evaluation (Cynthia)'!E$2:E$241, , 'Pilot Study (Cynthia)'!E$2:E$21))</f>
        <v>-0.1876363101</v>
      </c>
      <c r="E279" s="48">
        <f>AVERAGE('Human Evaluation (Mark)'!F278 - AVERAGE('Human Evaluation (Mark)'!F$2:F$241, 'Pilot Study (Mark)'!F$2:F$21),'Human Evaluation (Brian)'!F278 - AVERAGE('Human Evaluation (Brian)'!F$2:F$241, , 'Pilot Study (Brian)'!F$2:F$21), 'Human Evaluation (Cynthia)'!F278 - AVERAGE('Human Evaluation (Cynthia)'!F$2:F$241, , 'Pilot Study (Cynthia)'!F$2:F$21))</f>
        <v>-0.2771195599</v>
      </c>
      <c r="F279" s="48">
        <f>AVERAGE('Human Evaluation (Mark)'!G278 - AVERAGE('Human Evaluation (Mark)'!G$2:G$241, 'Pilot Study (Mark)'!G$2:G$21),'Human Evaluation (Brian)'!G278 - AVERAGE('Human Evaluation (Brian)'!G$2:G$241, , 'Pilot Study (Brian)'!G$2:G$21), 'Human Evaluation (Cynthia)'!G278 - AVERAGE('Human Evaluation (Cynthia)'!G$2:G$241, , 'Pilot Study (Cynthia)'!G$2:G$21))</f>
        <v>0.05622850968</v>
      </c>
      <c r="G279" s="48">
        <f>AVERAGE('Human Evaluation (Mark)'!H278 - AVERAGE('Human Evaluation (Mark)'!H$2:H$241, 'Pilot Study (Mark)'!H$2:H$21),'Human Evaluation (Brian)'!H278 - AVERAGE('Human Evaluation (Brian)'!H$2:H$241, , 'Pilot Study (Brian)'!H$2:H$21), 'Human Evaluation (Cynthia)'!H278 - AVERAGE('Human Evaluation (Cynthia)'!H$2:H$241, , 'Pilot Study (Cynthia)'!H$2:H$21))</f>
        <v>0.181515866</v>
      </c>
    </row>
    <row r="280">
      <c r="A280" s="47" t="s">
        <v>52</v>
      </c>
      <c r="B280" s="34" t="s">
        <v>470</v>
      </c>
      <c r="C280" s="34" t="s">
        <v>472</v>
      </c>
      <c r="D280" s="48">
        <f>AVERAGE('Human Evaluation (Mark)'!E279 - AVERAGE('Human Evaluation (Mark)'!E$2:E$241, 'Pilot Study (Mark)'!E$2:E$21),'Human Evaluation (Brian)'!E279 - AVERAGE('Human Evaluation (Brian)'!E$2:E$241, , 'Pilot Study (Brian)'!E$2:E$21), 'Human Evaluation (Cynthia)'!E279 - AVERAGE('Human Evaluation (Cynthia)'!E$2:E$241, , 'Pilot Study (Cynthia)'!E$2:E$21))</f>
        <v>0.1456970233</v>
      </c>
      <c r="E280" s="48">
        <f>AVERAGE('Human Evaluation (Mark)'!F279 - AVERAGE('Human Evaluation (Mark)'!F$2:F$241, 'Pilot Study (Mark)'!F$2:F$21),'Human Evaluation (Brian)'!F279 - AVERAGE('Human Evaluation (Brian)'!F$2:F$241, , 'Pilot Study (Brian)'!F$2:F$21), 'Human Evaluation (Cynthia)'!F279 - AVERAGE('Human Evaluation (Cynthia)'!F$2:F$241, , 'Pilot Study (Cynthia)'!F$2:F$21))</f>
        <v>0.05621377346</v>
      </c>
      <c r="F280" s="48">
        <f>AVERAGE('Human Evaluation (Mark)'!G279 - AVERAGE('Human Evaluation (Mark)'!G$2:G$241, 'Pilot Study (Mark)'!G$2:G$21),'Human Evaluation (Brian)'!G279 - AVERAGE('Human Evaluation (Brian)'!G$2:G$241, , 'Pilot Study (Brian)'!G$2:G$21), 'Human Evaluation (Cynthia)'!G279 - AVERAGE('Human Evaluation (Cynthia)'!G$2:G$241, , 'Pilot Study (Cynthia)'!G$2:G$21))</f>
        <v>0.05622850968</v>
      </c>
      <c r="G280" s="48">
        <f>AVERAGE('Human Evaluation (Mark)'!H279 - AVERAGE('Human Evaluation (Mark)'!H$2:H$241, 'Pilot Study (Mark)'!H$2:H$21),'Human Evaluation (Brian)'!H279 - AVERAGE('Human Evaluation (Brian)'!H$2:H$241, , 'Pilot Study (Brian)'!H$2:H$21), 'Human Evaluation (Cynthia)'!H279 - AVERAGE('Human Evaluation (Cynthia)'!H$2:H$241, , 'Pilot Study (Cynthia)'!H$2:H$21))</f>
        <v>0.181515866</v>
      </c>
    </row>
    <row r="281">
      <c r="A281" s="47" t="s">
        <v>54</v>
      </c>
      <c r="B281" s="34" t="s">
        <v>470</v>
      </c>
      <c r="C281" s="34" t="s">
        <v>473</v>
      </c>
      <c r="D281" s="48">
        <f>AVERAGE('Human Evaluation (Mark)'!E280 - AVERAGE('Human Evaluation (Mark)'!E$2:E$241, 'Pilot Study (Mark)'!E$2:E$21),'Human Evaluation (Brian)'!E280 - AVERAGE('Human Evaluation (Brian)'!E$2:E$241, , 'Pilot Study (Brian)'!E$2:E$21), 'Human Evaluation (Cynthia)'!E280 - AVERAGE('Human Evaluation (Cynthia)'!E$2:E$241, , 'Pilot Study (Cynthia)'!E$2:E$21))</f>
        <v>0.1456970233</v>
      </c>
      <c r="E281" s="48">
        <f>AVERAGE('Human Evaluation (Mark)'!F280 - AVERAGE('Human Evaluation (Mark)'!F$2:F$241, 'Pilot Study (Mark)'!F$2:F$21),'Human Evaluation (Brian)'!F280 - AVERAGE('Human Evaluation (Brian)'!F$2:F$241, , 'Pilot Study (Brian)'!F$2:F$21), 'Human Evaluation (Cynthia)'!F280 - AVERAGE('Human Evaluation (Cynthia)'!F$2:F$241, , 'Pilot Study (Cynthia)'!F$2:F$21))</f>
        <v>0.05621377346</v>
      </c>
      <c r="F281" s="48">
        <f>AVERAGE('Human Evaluation (Mark)'!G280 - AVERAGE('Human Evaluation (Mark)'!G$2:G$241, 'Pilot Study (Mark)'!G$2:G$21),'Human Evaluation (Brian)'!G280 - AVERAGE('Human Evaluation (Brian)'!G$2:G$241, , 'Pilot Study (Brian)'!G$2:G$21), 'Human Evaluation (Cynthia)'!G280 - AVERAGE('Human Evaluation (Cynthia)'!G$2:G$241, , 'Pilot Study (Cynthia)'!G$2:G$21))</f>
        <v>0.05622850968</v>
      </c>
      <c r="G281" s="48">
        <f>AVERAGE('Human Evaluation (Mark)'!H280 - AVERAGE('Human Evaluation (Mark)'!H$2:H$241, 'Pilot Study (Mark)'!H$2:H$21),'Human Evaluation (Brian)'!H280 - AVERAGE('Human Evaluation (Brian)'!H$2:H$241, , 'Pilot Study (Brian)'!H$2:H$21), 'Human Evaluation (Cynthia)'!H280 - AVERAGE('Human Evaluation (Cynthia)'!H$2:H$241, , 'Pilot Study (Cynthia)'!H$2:H$21))</f>
        <v>0.181515866</v>
      </c>
    </row>
    <row r="282">
      <c r="A282" s="47" t="s">
        <v>58</v>
      </c>
      <c r="B282" s="34" t="s">
        <v>470</v>
      </c>
      <c r="C282" s="34" t="s">
        <v>474</v>
      </c>
      <c r="D282" s="48">
        <f>AVERAGE('Human Evaluation (Mark)'!E281 - AVERAGE('Human Evaluation (Mark)'!E$2:E$241, 'Pilot Study (Mark)'!E$2:E$21),'Human Evaluation (Brian)'!E281 - AVERAGE('Human Evaluation (Brian)'!E$2:E$241, , 'Pilot Study (Brian)'!E$2:E$21), 'Human Evaluation (Cynthia)'!E281 - AVERAGE('Human Evaluation (Cynthia)'!E$2:E$241, , 'Pilot Study (Cynthia)'!E$2:E$21))</f>
        <v>-0.1876363101</v>
      </c>
      <c r="E282" s="48">
        <f>AVERAGE('Human Evaluation (Mark)'!F281 - AVERAGE('Human Evaluation (Mark)'!F$2:F$241, 'Pilot Study (Mark)'!F$2:F$21),'Human Evaluation (Brian)'!F281 - AVERAGE('Human Evaluation (Brian)'!F$2:F$241, , 'Pilot Study (Brian)'!F$2:F$21), 'Human Evaluation (Cynthia)'!F281 - AVERAGE('Human Evaluation (Cynthia)'!F$2:F$241, , 'Pilot Study (Cynthia)'!F$2:F$21))</f>
        <v>0.05621377346</v>
      </c>
      <c r="F282" s="48">
        <f>AVERAGE('Human Evaluation (Mark)'!G281 - AVERAGE('Human Evaluation (Mark)'!G$2:G$241, 'Pilot Study (Mark)'!G$2:G$21),'Human Evaluation (Brian)'!G281 - AVERAGE('Human Evaluation (Brian)'!G$2:G$241, , 'Pilot Study (Brian)'!G$2:G$21), 'Human Evaluation (Cynthia)'!G281 - AVERAGE('Human Evaluation (Cynthia)'!G$2:G$241, , 'Pilot Study (Cynthia)'!G$2:G$21))</f>
        <v>0.05622850968</v>
      </c>
      <c r="G282" s="48">
        <f>AVERAGE('Human Evaluation (Mark)'!H281 - AVERAGE('Human Evaluation (Mark)'!H$2:H$241, 'Pilot Study (Mark)'!H$2:H$21),'Human Evaluation (Brian)'!H281 - AVERAGE('Human Evaluation (Brian)'!H$2:H$241, , 'Pilot Study (Brian)'!H$2:H$21), 'Human Evaluation (Cynthia)'!H281 - AVERAGE('Human Evaluation (Cynthia)'!H$2:H$241, , 'Pilot Study (Cynthia)'!H$2:H$21))</f>
        <v>0.181515866</v>
      </c>
    </row>
    <row r="283">
      <c r="A283" s="47" t="s">
        <v>48</v>
      </c>
      <c r="B283" s="34" t="s">
        <v>475</v>
      </c>
      <c r="C283" s="34" t="s">
        <v>476</v>
      </c>
      <c r="D283" s="48">
        <f>AVERAGE('Human Evaluation (Mark)'!E282 - AVERAGE('Human Evaluation (Mark)'!E$2:E$241, 'Pilot Study (Mark)'!E$2:E$21),'Human Evaluation (Brian)'!E282 - AVERAGE('Human Evaluation (Brian)'!E$2:E$241, , 'Pilot Study (Brian)'!E$2:E$21), 'Human Evaluation (Cynthia)'!E282 - AVERAGE('Human Evaluation (Cynthia)'!E$2:E$241, , 'Pilot Study (Cynthia)'!E$2:E$21))</f>
        <v>-0.1876363101</v>
      </c>
      <c r="E283" s="48">
        <f>AVERAGE('Human Evaluation (Mark)'!F282 - AVERAGE('Human Evaluation (Mark)'!F$2:F$241, 'Pilot Study (Mark)'!F$2:F$21),'Human Evaluation (Brian)'!F282 - AVERAGE('Human Evaluation (Brian)'!F$2:F$241, , 'Pilot Study (Brian)'!F$2:F$21), 'Human Evaluation (Cynthia)'!F282 - AVERAGE('Human Evaluation (Cynthia)'!F$2:F$241, , 'Pilot Study (Cynthia)'!F$2:F$21))</f>
        <v>0.05621377346</v>
      </c>
      <c r="F283" s="48">
        <f>AVERAGE('Human Evaluation (Mark)'!G282 - AVERAGE('Human Evaluation (Mark)'!G$2:G$241, 'Pilot Study (Mark)'!G$2:G$21),'Human Evaluation (Brian)'!G282 - AVERAGE('Human Evaluation (Brian)'!G$2:G$241, , 'Pilot Study (Brian)'!G$2:G$21), 'Human Evaluation (Cynthia)'!G282 - AVERAGE('Human Evaluation (Cynthia)'!G$2:G$241, , 'Pilot Study (Cynthia)'!G$2:G$21))</f>
        <v>0.05622850968</v>
      </c>
      <c r="G283" s="48">
        <f>AVERAGE('Human Evaluation (Mark)'!H282 - AVERAGE('Human Evaluation (Mark)'!H$2:H$241, 'Pilot Study (Mark)'!H$2:H$21),'Human Evaluation (Brian)'!H282 - AVERAGE('Human Evaluation (Brian)'!H$2:H$241, , 'Pilot Study (Brian)'!H$2:H$21), 'Human Evaluation (Cynthia)'!H282 - AVERAGE('Human Evaluation (Cynthia)'!H$2:H$241, , 'Pilot Study (Cynthia)'!H$2:H$21))</f>
        <v>0.181515866</v>
      </c>
    </row>
    <row r="284">
      <c r="A284" s="47" t="s">
        <v>52</v>
      </c>
      <c r="B284" s="34" t="s">
        <v>475</v>
      </c>
      <c r="C284" s="34" t="s">
        <v>477</v>
      </c>
      <c r="D284" s="48">
        <f>AVERAGE('Human Evaluation (Mark)'!E283 - AVERAGE('Human Evaluation (Mark)'!E$2:E$241, 'Pilot Study (Mark)'!E$2:E$21),'Human Evaluation (Brian)'!E283 - AVERAGE('Human Evaluation (Brian)'!E$2:E$241, , 'Pilot Study (Brian)'!E$2:E$21), 'Human Evaluation (Cynthia)'!E283 - AVERAGE('Human Evaluation (Cynthia)'!E$2:E$241, , 'Pilot Study (Cynthia)'!E$2:E$21))</f>
        <v>0.1456970233</v>
      </c>
      <c r="E284" s="48">
        <f>AVERAGE('Human Evaluation (Mark)'!F283 - AVERAGE('Human Evaluation (Mark)'!F$2:F$241, 'Pilot Study (Mark)'!F$2:F$21),'Human Evaluation (Brian)'!F283 - AVERAGE('Human Evaluation (Brian)'!F$2:F$241, , 'Pilot Study (Brian)'!F$2:F$21), 'Human Evaluation (Cynthia)'!F283 - AVERAGE('Human Evaluation (Cynthia)'!F$2:F$241, , 'Pilot Study (Cynthia)'!F$2:F$21))</f>
        <v>0.05621377346</v>
      </c>
      <c r="F284" s="48">
        <f>AVERAGE('Human Evaluation (Mark)'!G283 - AVERAGE('Human Evaluation (Mark)'!G$2:G$241, 'Pilot Study (Mark)'!G$2:G$21),'Human Evaluation (Brian)'!G283 - AVERAGE('Human Evaluation (Brian)'!G$2:G$241, , 'Pilot Study (Brian)'!G$2:G$21), 'Human Evaluation (Cynthia)'!G283 - AVERAGE('Human Evaluation (Cynthia)'!G$2:G$241, , 'Pilot Study (Cynthia)'!G$2:G$21))</f>
        <v>0.05622850968</v>
      </c>
      <c r="G284" s="48">
        <f>AVERAGE('Human Evaluation (Mark)'!H283 - AVERAGE('Human Evaluation (Mark)'!H$2:H$241, 'Pilot Study (Mark)'!H$2:H$21),'Human Evaluation (Brian)'!H283 - AVERAGE('Human Evaluation (Brian)'!H$2:H$241, , 'Pilot Study (Brian)'!H$2:H$21), 'Human Evaluation (Cynthia)'!H283 - AVERAGE('Human Evaluation (Cynthia)'!H$2:H$241, , 'Pilot Study (Cynthia)'!H$2:H$21))</f>
        <v>0.181515866</v>
      </c>
    </row>
    <row r="285">
      <c r="A285" s="47" t="s">
        <v>54</v>
      </c>
      <c r="B285" s="34" t="s">
        <v>475</v>
      </c>
      <c r="C285" s="34" t="s">
        <v>478</v>
      </c>
      <c r="D285" s="48">
        <f>AVERAGE('Human Evaluation (Mark)'!E284 - AVERAGE('Human Evaluation (Mark)'!E$2:E$241, 'Pilot Study (Mark)'!E$2:E$21),'Human Evaluation (Brian)'!E284 - AVERAGE('Human Evaluation (Brian)'!E$2:E$241, , 'Pilot Study (Brian)'!E$2:E$21), 'Human Evaluation (Cynthia)'!E284 - AVERAGE('Human Evaluation (Cynthia)'!E$2:E$241, , 'Pilot Study (Cynthia)'!E$2:E$21))</f>
        <v>0.1456970233</v>
      </c>
      <c r="E285" s="48">
        <f>AVERAGE('Human Evaluation (Mark)'!F284 - AVERAGE('Human Evaluation (Mark)'!F$2:F$241, 'Pilot Study (Mark)'!F$2:F$21),'Human Evaluation (Brian)'!F284 - AVERAGE('Human Evaluation (Brian)'!F$2:F$241, , 'Pilot Study (Brian)'!F$2:F$21), 'Human Evaluation (Cynthia)'!F284 - AVERAGE('Human Evaluation (Cynthia)'!F$2:F$241, , 'Pilot Study (Cynthia)'!F$2:F$21))</f>
        <v>0.05621377346</v>
      </c>
      <c r="F285" s="48">
        <f>AVERAGE('Human Evaluation (Mark)'!G284 - AVERAGE('Human Evaluation (Mark)'!G$2:G$241, 'Pilot Study (Mark)'!G$2:G$21),'Human Evaluation (Brian)'!G284 - AVERAGE('Human Evaluation (Brian)'!G$2:G$241, , 'Pilot Study (Brian)'!G$2:G$21), 'Human Evaluation (Cynthia)'!G284 - AVERAGE('Human Evaluation (Cynthia)'!G$2:G$241, , 'Pilot Study (Cynthia)'!G$2:G$21))</f>
        <v>0.05622850968</v>
      </c>
      <c r="G285" s="48">
        <f>AVERAGE('Human Evaluation (Mark)'!H284 - AVERAGE('Human Evaluation (Mark)'!H$2:H$241, 'Pilot Study (Mark)'!H$2:H$21),'Human Evaluation (Brian)'!H284 - AVERAGE('Human Evaluation (Brian)'!H$2:H$241, , 'Pilot Study (Brian)'!H$2:H$21), 'Human Evaluation (Cynthia)'!H284 - AVERAGE('Human Evaluation (Cynthia)'!H$2:H$241, , 'Pilot Study (Cynthia)'!H$2:H$21))</f>
        <v>0.181515866</v>
      </c>
    </row>
    <row r="286">
      <c r="A286" s="47" t="s">
        <v>58</v>
      </c>
      <c r="B286" s="34" t="s">
        <v>475</v>
      </c>
      <c r="C286" s="34" t="s">
        <v>479</v>
      </c>
      <c r="D286" s="48">
        <f>AVERAGE('Human Evaluation (Mark)'!E285 - AVERAGE('Human Evaluation (Mark)'!E$2:E$241, 'Pilot Study (Mark)'!E$2:E$21),'Human Evaluation (Brian)'!E285 - AVERAGE('Human Evaluation (Brian)'!E$2:E$241, , 'Pilot Study (Brian)'!E$2:E$21), 'Human Evaluation (Cynthia)'!E285 - AVERAGE('Human Evaluation (Cynthia)'!E$2:E$241, , 'Pilot Study (Cynthia)'!E$2:E$21))</f>
        <v>0.1456970233</v>
      </c>
      <c r="E286" s="48">
        <f>AVERAGE('Human Evaluation (Mark)'!F285 - AVERAGE('Human Evaluation (Mark)'!F$2:F$241, 'Pilot Study (Mark)'!F$2:F$21),'Human Evaluation (Brian)'!F285 - AVERAGE('Human Evaluation (Brian)'!F$2:F$241, , 'Pilot Study (Brian)'!F$2:F$21), 'Human Evaluation (Cynthia)'!F285 - AVERAGE('Human Evaluation (Cynthia)'!F$2:F$241, , 'Pilot Study (Cynthia)'!F$2:F$21))</f>
        <v>0.05621377346</v>
      </c>
      <c r="F286" s="48">
        <f>AVERAGE('Human Evaluation (Mark)'!G285 - AVERAGE('Human Evaluation (Mark)'!G$2:G$241, 'Pilot Study (Mark)'!G$2:G$21),'Human Evaluation (Brian)'!G285 - AVERAGE('Human Evaluation (Brian)'!G$2:G$241, , 'Pilot Study (Brian)'!G$2:G$21), 'Human Evaluation (Cynthia)'!G285 - AVERAGE('Human Evaluation (Cynthia)'!G$2:G$241, , 'Pilot Study (Cynthia)'!G$2:G$21))</f>
        <v>0.05622850968</v>
      </c>
      <c r="G286" s="48">
        <f>AVERAGE('Human Evaluation (Mark)'!H285 - AVERAGE('Human Evaluation (Mark)'!H$2:H$241, 'Pilot Study (Mark)'!H$2:H$21),'Human Evaluation (Brian)'!H285 - AVERAGE('Human Evaluation (Brian)'!H$2:H$241, , 'Pilot Study (Brian)'!H$2:H$21), 'Human Evaluation (Cynthia)'!H285 - AVERAGE('Human Evaluation (Cynthia)'!H$2:H$241, , 'Pilot Study (Cynthia)'!H$2:H$21))</f>
        <v>-3.485150801</v>
      </c>
    </row>
    <row r="287">
      <c r="A287" s="47" t="s">
        <v>48</v>
      </c>
      <c r="B287" s="34" t="s">
        <v>481</v>
      </c>
      <c r="C287" s="34" t="s">
        <v>482</v>
      </c>
      <c r="D287" s="48">
        <f>AVERAGE('Human Evaluation (Mark)'!E286 - AVERAGE('Human Evaluation (Mark)'!E$2:E$241, 'Pilot Study (Mark)'!E$2:E$21),'Human Evaluation (Brian)'!E286 - AVERAGE('Human Evaluation (Brian)'!E$2:E$241, , 'Pilot Study (Brian)'!E$2:E$21), 'Human Evaluation (Cynthia)'!E286 - AVERAGE('Human Evaluation (Cynthia)'!E$2:E$241, , 'Pilot Study (Cynthia)'!E$2:E$21))</f>
        <v>-1.854302977</v>
      </c>
      <c r="E287" s="48">
        <f>AVERAGE('Human Evaluation (Mark)'!F286 - AVERAGE('Human Evaluation (Mark)'!F$2:F$241, 'Pilot Study (Mark)'!F$2:F$21),'Human Evaluation (Brian)'!F286 - AVERAGE('Human Evaluation (Brian)'!F$2:F$241, , 'Pilot Study (Brian)'!F$2:F$21), 'Human Evaluation (Cynthia)'!F286 - AVERAGE('Human Evaluation (Cynthia)'!F$2:F$241, , 'Pilot Study (Cynthia)'!F$2:F$21))</f>
        <v>0.05621377346</v>
      </c>
      <c r="F287" s="48">
        <f>AVERAGE('Human Evaluation (Mark)'!G286 - AVERAGE('Human Evaluation (Mark)'!G$2:G$241, 'Pilot Study (Mark)'!G$2:G$21),'Human Evaluation (Brian)'!G286 - AVERAGE('Human Evaluation (Brian)'!G$2:G$241, , 'Pilot Study (Brian)'!G$2:G$21), 'Human Evaluation (Cynthia)'!G286 - AVERAGE('Human Evaluation (Cynthia)'!G$2:G$241, , 'Pilot Study (Cynthia)'!G$2:G$21))</f>
        <v>0.05622850968</v>
      </c>
      <c r="G287" s="48">
        <f>AVERAGE('Human Evaluation (Mark)'!H286 - AVERAGE('Human Evaluation (Mark)'!H$2:H$241, 'Pilot Study (Mark)'!H$2:H$21),'Human Evaluation (Brian)'!H286 - AVERAGE('Human Evaluation (Brian)'!H$2:H$241, , 'Pilot Study (Brian)'!H$2:H$21), 'Human Evaluation (Cynthia)'!H286 - AVERAGE('Human Evaluation (Cynthia)'!H$2:H$241, , 'Pilot Study (Cynthia)'!H$2:H$21))</f>
        <v>0.181515866</v>
      </c>
    </row>
    <row r="288">
      <c r="A288" s="47" t="s">
        <v>52</v>
      </c>
      <c r="B288" s="34" t="s">
        <v>481</v>
      </c>
      <c r="C288" s="34" t="s">
        <v>484</v>
      </c>
      <c r="D288" s="48">
        <f>AVERAGE('Human Evaluation (Mark)'!E287 - AVERAGE('Human Evaluation (Mark)'!E$2:E$241, 'Pilot Study (Mark)'!E$2:E$21),'Human Evaluation (Brian)'!E287 - AVERAGE('Human Evaluation (Brian)'!E$2:E$241, , 'Pilot Study (Brian)'!E$2:E$21), 'Human Evaluation (Cynthia)'!E287 - AVERAGE('Human Evaluation (Cynthia)'!E$2:E$241, , 'Pilot Study (Cynthia)'!E$2:E$21))</f>
        <v>0.1456970233</v>
      </c>
      <c r="E288" s="48">
        <f>AVERAGE('Human Evaluation (Mark)'!F287 - AVERAGE('Human Evaluation (Mark)'!F$2:F$241, 'Pilot Study (Mark)'!F$2:F$21),'Human Evaluation (Brian)'!F287 - AVERAGE('Human Evaluation (Brian)'!F$2:F$241, , 'Pilot Study (Brian)'!F$2:F$21), 'Human Evaluation (Cynthia)'!F287 - AVERAGE('Human Evaluation (Cynthia)'!F$2:F$241, , 'Pilot Study (Cynthia)'!F$2:F$21))</f>
        <v>0.05621377346</v>
      </c>
      <c r="F288" s="48">
        <f>AVERAGE('Human Evaluation (Mark)'!G287 - AVERAGE('Human Evaluation (Mark)'!G$2:G$241, 'Pilot Study (Mark)'!G$2:G$21),'Human Evaluation (Brian)'!G287 - AVERAGE('Human Evaluation (Brian)'!G$2:G$241, , 'Pilot Study (Brian)'!G$2:G$21), 'Human Evaluation (Cynthia)'!G287 - AVERAGE('Human Evaluation (Cynthia)'!G$2:G$241, , 'Pilot Study (Cynthia)'!G$2:G$21))</f>
        <v>0.05622850968</v>
      </c>
      <c r="G288" s="48">
        <f>AVERAGE('Human Evaluation (Mark)'!H287 - AVERAGE('Human Evaluation (Mark)'!H$2:H$241, 'Pilot Study (Mark)'!H$2:H$21),'Human Evaluation (Brian)'!H287 - AVERAGE('Human Evaluation (Brian)'!H$2:H$241, , 'Pilot Study (Brian)'!H$2:H$21), 'Human Evaluation (Cynthia)'!H287 - AVERAGE('Human Evaluation (Cynthia)'!H$2:H$241, , 'Pilot Study (Cynthia)'!H$2:H$21))</f>
        <v>0.181515866</v>
      </c>
    </row>
    <row r="289">
      <c r="A289" s="47" t="s">
        <v>54</v>
      </c>
      <c r="B289" s="34" t="s">
        <v>481</v>
      </c>
      <c r="C289" s="34" t="s">
        <v>485</v>
      </c>
      <c r="D289" s="48">
        <f>AVERAGE('Human Evaluation (Mark)'!E288 - AVERAGE('Human Evaluation (Mark)'!E$2:E$241, 'Pilot Study (Mark)'!E$2:E$21),'Human Evaluation (Brian)'!E288 - AVERAGE('Human Evaluation (Brian)'!E$2:E$241, , 'Pilot Study (Brian)'!E$2:E$21), 'Human Evaluation (Cynthia)'!E288 - AVERAGE('Human Evaluation (Cynthia)'!E$2:E$241, , 'Pilot Study (Cynthia)'!E$2:E$21))</f>
        <v>0.1456970233</v>
      </c>
      <c r="E289" s="48">
        <f>AVERAGE('Human Evaluation (Mark)'!F288 - AVERAGE('Human Evaluation (Mark)'!F$2:F$241, 'Pilot Study (Mark)'!F$2:F$21),'Human Evaluation (Brian)'!F288 - AVERAGE('Human Evaluation (Brian)'!F$2:F$241, , 'Pilot Study (Brian)'!F$2:F$21), 'Human Evaluation (Cynthia)'!F288 - AVERAGE('Human Evaluation (Cynthia)'!F$2:F$241, , 'Pilot Study (Cynthia)'!F$2:F$21))</f>
        <v>0.05621377346</v>
      </c>
      <c r="F289" s="48">
        <f>AVERAGE('Human Evaluation (Mark)'!G288 - AVERAGE('Human Evaluation (Mark)'!G$2:G$241, 'Pilot Study (Mark)'!G$2:G$21),'Human Evaluation (Brian)'!G288 - AVERAGE('Human Evaluation (Brian)'!G$2:G$241, , 'Pilot Study (Brian)'!G$2:G$21), 'Human Evaluation (Cynthia)'!G288 - AVERAGE('Human Evaluation (Cynthia)'!G$2:G$241, , 'Pilot Study (Cynthia)'!G$2:G$21))</f>
        <v>0.05622850968</v>
      </c>
      <c r="G289" s="48">
        <f>AVERAGE('Human Evaluation (Mark)'!H288 - AVERAGE('Human Evaluation (Mark)'!H$2:H$241, 'Pilot Study (Mark)'!H$2:H$21),'Human Evaluation (Brian)'!H288 - AVERAGE('Human Evaluation (Brian)'!H$2:H$241, , 'Pilot Study (Brian)'!H$2:H$21), 'Human Evaluation (Cynthia)'!H288 - AVERAGE('Human Evaluation (Cynthia)'!H$2:H$241, , 'Pilot Study (Cynthia)'!H$2:H$21))</f>
        <v>0.181515866</v>
      </c>
    </row>
    <row r="290">
      <c r="A290" s="47" t="s">
        <v>58</v>
      </c>
      <c r="B290" s="34" t="s">
        <v>481</v>
      </c>
      <c r="C290" s="34" t="s">
        <v>486</v>
      </c>
      <c r="D290" s="48">
        <f>AVERAGE('Human Evaluation (Mark)'!E289 - AVERAGE('Human Evaluation (Mark)'!E$2:E$241, 'Pilot Study (Mark)'!E$2:E$21),'Human Evaluation (Brian)'!E289 - AVERAGE('Human Evaluation (Brian)'!E$2:E$241, , 'Pilot Study (Brian)'!E$2:E$21), 'Human Evaluation (Cynthia)'!E289 - AVERAGE('Human Evaluation (Cynthia)'!E$2:E$241, , 'Pilot Study (Cynthia)'!E$2:E$21))</f>
        <v>0.1456970233</v>
      </c>
      <c r="E290" s="48">
        <f>AVERAGE('Human Evaluation (Mark)'!F289 - AVERAGE('Human Evaluation (Mark)'!F$2:F$241, 'Pilot Study (Mark)'!F$2:F$21),'Human Evaluation (Brian)'!F289 - AVERAGE('Human Evaluation (Brian)'!F$2:F$241, , 'Pilot Study (Brian)'!F$2:F$21), 'Human Evaluation (Cynthia)'!F289 - AVERAGE('Human Evaluation (Cynthia)'!F$2:F$241, , 'Pilot Study (Cynthia)'!F$2:F$21))</f>
        <v>0.05621377346</v>
      </c>
      <c r="F290" s="48">
        <f>AVERAGE('Human Evaluation (Mark)'!G289 - AVERAGE('Human Evaluation (Mark)'!G$2:G$241, 'Pilot Study (Mark)'!G$2:G$21),'Human Evaluation (Brian)'!G289 - AVERAGE('Human Evaluation (Brian)'!G$2:G$241, , 'Pilot Study (Brian)'!G$2:G$21), 'Human Evaluation (Cynthia)'!G289 - AVERAGE('Human Evaluation (Cynthia)'!G$2:G$241, , 'Pilot Study (Cynthia)'!G$2:G$21))</f>
        <v>0.05622850968</v>
      </c>
      <c r="G290" s="48">
        <f>AVERAGE('Human Evaluation (Mark)'!H289 - AVERAGE('Human Evaluation (Mark)'!H$2:H$241, 'Pilot Study (Mark)'!H$2:H$21),'Human Evaluation (Brian)'!H289 - AVERAGE('Human Evaluation (Brian)'!H$2:H$241, , 'Pilot Study (Brian)'!H$2:H$21), 'Human Evaluation (Cynthia)'!H289 - AVERAGE('Human Evaluation (Cynthia)'!H$2:H$241, , 'Pilot Study (Cynthia)'!H$2:H$21))</f>
        <v>-1.151817467</v>
      </c>
    </row>
    <row r="291">
      <c r="A291" s="47" t="s">
        <v>48</v>
      </c>
      <c r="B291" s="34" t="s">
        <v>488</v>
      </c>
      <c r="C291" s="34" t="s">
        <v>489</v>
      </c>
      <c r="D291" s="48">
        <f>AVERAGE('Human Evaluation (Mark)'!E290 - AVERAGE('Human Evaluation (Mark)'!E$2:E$241, 'Pilot Study (Mark)'!E$2:E$21),'Human Evaluation (Brian)'!E290 - AVERAGE('Human Evaluation (Brian)'!E$2:E$241, , 'Pilot Study (Brian)'!E$2:E$21), 'Human Evaluation (Cynthia)'!E290 - AVERAGE('Human Evaluation (Cynthia)'!E$2:E$241, , 'Pilot Study (Cynthia)'!E$2:E$21))</f>
        <v>0.1456970233</v>
      </c>
      <c r="E291" s="48">
        <f>AVERAGE('Human Evaluation (Mark)'!F290 - AVERAGE('Human Evaluation (Mark)'!F$2:F$241, 'Pilot Study (Mark)'!F$2:F$21),'Human Evaluation (Brian)'!F290 - AVERAGE('Human Evaluation (Brian)'!F$2:F$241, , 'Pilot Study (Brian)'!F$2:F$21), 'Human Evaluation (Cynthia)'!F290 - AVERAGE('Human Evaluation (Cynthia)'!F$2:F$241, , 'Pilot Study (Cynthia)'!F$2:F$21))</f>
        <v>0.05621377346</v>
      </c>
      <c r="F291" s="48">
        <f>AVERAGE('Human Evaluation (Mark)'!G290 - AVERAGE('Human Evaluation (Mark)'!G$2:G$241, 'Pilot Study (Mark)'!G$2:G$21),'Human Evaluation (Brian)'!G290 - AVERAGE('Human Evaluation (Brian)'!G$2:G$241, , 'Pilot Study (Brian)'!G$2:G$21), 'Human Evaluation (Cynthia)'!G290 - AVERAGE('Human Evaluation (Cynthia)'!G$2:G$241, , 'Pilot Study (Cynthia)'!G$2:G$21))</f>
        <v>0.05622850968</v>
      </c>
      <c r="G291" s="48">
        <f>AVERAGE('Human Evaluation (Mark)'!H290 - AVERAGE('Human Evaluation (Mark)'!H$2:H$241, 'Pilot Study (Mark)'!H$2:H$21),'Human Evaluation (Brian)'!H290 - AVERAGE('Human Evaluation (Brian)'!H$2:H$241, , 'Pilot Study (Brian)'!H$2:H$21), 'Human Evaluation (Cynthia)'!H290 - AVERAGE('Human Evaluation (Cynthia)'!H$2:H$241, , 'Pilot Study (Cynthia)'!H$2:H$21))</f>
        <v>0.181515866</v>
      </c>
    </row>
    <row r="292">
      <c r="A292" s="47" t="s">
        <v>52</v>
      </c>
      <c r="B292" s="34" t="s">
        <v>488</v>
      </c>
      <c r="C292" s="34" t="s">
        <v>490</v>
      </c>
      <c r="D292" s="48">
        <f>AVERAGE('Human Evaluation (Mark)'!E291 - AVERAGE('Human Evaluation (Mark)'!E$2:E$241, 'Pilot Study (Mark)'!E$2:E$21),'Human Evaluation (Brian)'!E291 - AVERAGE('Human Evaluation (Brian)'!E$2:E$241, , 'Pilot Study (Brian)'!E$2:E$21), 'Human Evaluation (Cynthia)'!E291 - AVERAGE('Human Evaluation (Cynthia)'!E$2:E$241, , 'Pilot Study (Cynthia)'!E$2:E$21))</f>
        <v>0.1456970233</v>
      </c>
      <c r="E292" s="48">
        <f>AVERAGE('Human Evaluation (Mark)'!F291 - AVERAGE('Human Evaluation (Mark)'!F$2:F$241, 'Pilot Study (Mark)'!F$2:F$21),'Human Evaluation (Brian)'!F291 - AVERAGE('Human Evaluation (Brian)'!F$2:F$241, , 'Pilot Study (Brian)'!F$2:F$21), 'Human Evaluation (Cynthia)'!F291 - AVERAGE('Human Evaluation (Cynthia)'!F$2:F$241, , 'Pilot Study (Cynthia)'!F$2:F$21))</f>
        <v>0.05621377346</v>
      </c>
      <c r="F292" s="48">
        <f>AVERAGE('Human Evaluation (Mark)'!G291 - AVERAGE('Human Evaluation (Mark)'!G$2:G$241, 'Pilot Study (Mark)'!G$2:G$21),'Human Evaluation (Brian)'!G291 - AVERAGE('Human Evaluation (Brian)'!G$2:G$241, , 'Pilot Study (Brian)'!G$2:G$21), 'Human Evaluation (Cynthia)'!G291 - AVERAGE('Human Evaluation (Cynthia)'!G$2:G$241, , 'Pilot Study (Cynthia)'!G$2:G$21))</f>
        <v>0.05622850968</v>
      </c>
      <c r="G292" s="48">
        <f>AVERAGE('Human Evaluation (Mark)'!H291 - AVERAGE('Human Evaluation (Mark)'!H$2:H$241, 'Pilot Study (Mark)'!H$2:H$21),'Human Evaluation (Brian)'!H291 - AVERAGE('Human Evaluation (Brian)'!H$2:H$241, , 'Pilot Study (Brian)'!H$2:H$21), 'Human Evaluation (Cynthia)'!H291 - AVERAGE('Human Evaluation (Cynthia)'!H$2:H$241, , 'Pilot Study (Cynthia)'!H$2:H$21))</f>
        <v>0.181515866</v>
      </c>
    </row>
    <row r="293">
      <c r="A293" s="47" t="s">
        <v>54</v>
      </c>
      <c r="B293" s="34" t="s">
        <v>488</v>
      </c>
      <c r="C293" s="34" t="s">
        <v>491</v>
      </c>
      <c r="D293" s="48">
        <f>AVERAGE('Human Evaluation (Mark)'!E292 - AVERAGE('Human Evaluation (Mark)'!E$2:E$241, 'Pilot Study (Mark)'!E$2:E$21),'Human Evaluation (Brian)'!E292 - AVERAGE('Human Evaluation (Brian)'!E$2:E$241, , 'Pilot Study (Brian)'!E$2:E$21), 'Human Evaluation (Cynthia)'!E292 - AVERAGE('Human Evaluation (Cynthia)'!E$2:E$241, , 'Pilot Study (Cynthia)'!E$2:E$21))</f>
        <v>0.1456970233</v>
      </c>
      <c r="E293" s="48">
        <f>AVERAGE('Human Evaluation (Mark)'!F292 - AVERAGE('Human Evaluation (Mark)'!F$2:F$241, 'Pilot Study (Mark)'!F$2:F$21),'Human Evaluation (Brian)'!F292 - AVERAGE('Human Evaluation (Brian)'!F$2:F$241, , 'Pilot Study (Brian)'!F$2:F$21), 'Human Evaluation (Cynthia)'!F292 - AVERAGE('Human Evaluation (Cynthia)'!F$2:F$241, , 'Pilot Study (Cynthia)'!F$2:F$21))</f>
        <v>0.05621377346</v>
      </c>
      <c r="F293" s="48">
        <f>AVERAGE('Human Evaluation (Mark)'!G292 - AVERAGE('Human Evaluation (Mark)'!G$2:G$241, 'Pilot Study (Mark)'!G$2:G$21),'Human Evaluation (Brian)'!G292 - AVERAGE('Human Evaluation (Brian)'!G$2:G$241, , 'Pilot Study (Brian)'!G$2:G$21), 'Human Evaluation (Cynthia)'!G292 - AVERAGE('Human Evaluation (Cynthia)'!G$2:G$241, , 'Pilot Study (Cynthia)'!G$2:G$21))</f>
        <v>0.05622850968</v>
      </c>
      <c r="G293" s="48">
        <f>AVERAGE('Human Evaluation (Mark)'!H292 - AVERAGE('Human Evaluation (Mark)'!H$2:H$241, 'Pilot Study (Mark)'!H$2:H$21),'Human Evaluation (Brian)'!H292 - AVERAGE('Human Evaluation (Brian)'!H$2:H$241, , 'Pilot Study (Brian)'!H$2:H$21), 'Human Evaluation (Cynthia)'!H292 - AVERAGE('Human Evaluation (Cynthia)'!H$2:H$241, , 'Pilot Study (Cynthia)'!H$2:H$21))</f>
        <v>0.181515866</v>
      </c>
    </row>
    <row r="294">
      <c r="A294" s="47" t="s">
        <v>58</v>
      </c>
      <c r="B294" s="34" t="s">
        <v>488</v>
      </c>
      <c r="C294" s="34" t="s">
        <v>492</v>
      </c>
      <c r="D294" s="48">
        <f>AVERAGE('Human Evaluation (Mark)'!E293 - AVERAGE('Human Evaluation (Mark)'!E$2:E$241, 'Pilot Study (Mark)'!E$2:E$21),'Human Evaluation (Brian)'!E293 - AVERAGE('Human Evaluation (Brian)'!E$2:E$241, , 'Pilot Study (Brian)'!E$2:E$21), 'Human Evaluation (Cynthia)'!E293 - AVERAGE('Human Evaluation (Cynthia)'!E$2:E$241, , 'Pilot Study (Cynthia)'!E$2:E$21))</f>
        <v>0.1456970233</v>
      </c>
      <c r="E294" s="48">
        <f>AVERAGE('Human Evaluation (Mark)'!F293 - AVERAGE('Human Evaluation (Mark)'!F$2:F$241, 'Pilot Study (Mark)'!F$2:F$21),'Human Evaluation (Brian)'!F293 - AVERAGE('Human Evaluation (Brian)'!F$2:F$241, , 'Pilot Study (Brian)'!F$2:F$21), 'Human Evaluation (Cynthia)'!F293 - AVERAGE('Human Evaluation (Cynthia)'!F$2:F$241, , 'Pilot Study (Cynthia)'!F$2:F$21))</f>
        <v>0.05621377346</v>
      </c>
      <c r="F294" s="48">
        <f>AVERAGE('Human Evaluation (Mark)'!G293 - AVERAGE('Human Evaluation (Mark)'!G$2:G$241, 'Pilot Study (Mark)'!G$2:G$21),'Human Evaluation (Brian)'!G293 - AVERAGE('Human Evaluation (Brian)'!G$2:G$241, , 'Pilot Study (Brian)'!G$2:G$21), 'Human Evaluation (Cynthia)'!G293 - AVERAGE('Human Evaluation (Cynthia)'!G$2:G$241, , 'Pilot Study (Cynthia)'!G$2:G$21))</f>
        <v>0.05622850968</v>
      </c>
      <c r="G294" s="48">
        <f>AVERAGE('Human Evaluation (Mark)'!H293 - AVERAGE('Human Evaluation (Mark)'!H$2:H$241, 'Pilot Study (Mark)'!H$2:H$21),'Human Evaluation (Brian)'!H293 - AVERAGE('Human Evaluation (Brian)'!H$2:H$241, , 'Pilot Study (Brian)'!H$2:H$21), 'Human Evaluation (Cynthia)'!H293 - AVERAGE('Human Evaluation (Cynthia)'!H$2:H$241, , 'Pilot Study (Cynthia)'!H$2:H$21))</f>
        <v>-1.818484134</v>
      </c>
    </row>
    <row r="295">
      <c r="A295" s="47" t="s">
        <v>48</v>
      </c>
      <c r="B295" s="34" t="s">
        <v>494</v>
      </c>
      <c r="C295" s="34" t="s">
        <v>495</v>
      </c>
      <c r="D295" s="48">
        <f>AVERAGE('Human Evaluation (Mark)'!E294 - AVERAGE('Human Evaluation (Mark)'!E$2:E$241, 'Pilot Study (Mark)'!E$2:E$21),'Human Evaluation (Brian)'!E294 - AVERAGE('Human Evaluation (Brian)'!E$2:E$241, , 'Pilot Study (Brian)'!E$2:E$21), 'Human Evaluation (Cynthia)'!E294 - AVERAGE('Human Evaluation (Cynthia)'!E$2:E$241, , 'Pilot Study (Cynthia)'!E$2:E$21))</f>
        <v>0.1456970233</v>
      </c>
      <c r="E295" s="48">
        <f>AVERAGE('Human Evaluation (Mark)'!F294 - AVERAGE('Human Evaluation (Mark)'!F$2:F$241, 'Pilot Study (Mark)'!F$2:F$21),'Human Evaluation (Brian)'!F294 - AVERAGE('Human Evaluation (Brian)'!F$2:F$241, , 'Pilot Study (Brian)'!F$2:F$21), 'Human Evaluation (Cynthia)'!F294 - AVERAGE('Human Evaluation (Cynthia)'!F$2:F$241, , 'Pilot Study (Cynthia)'!F$2:F$21))</f>
        <v>0.05621377346</v>
      </c>
      <c r="F295" s="48">
        <f>AVERAGE('Human Evaluation (Mark)'!G294 - AVERAGE('Human Evaluation (Mark)'!G$2:G$241, 'Pilot Study (Mark)'!G$2:G$21),'Human Evaluation (Brian)'!G294 - AVERAGE('Human Evaluation (Brian)'!G$2:G$241, , 'Pilot Study (Brian)'!G$2:G$21), 'Human Evaluation (Cynthia)'!G294 - AVERAGE('Human Evaluation (Cynthia)'!G$2:G$241, , 'Pilot Study (Cynthia)'!G$2:G$21))</f>
        <v>0.05622850968</v>
      </c>
      <c r="G295" s="48">
        <f>AVERAGE('Human Evaluation (Mark)'!H294 - AVERAGE('Human Evaluation (Mark)'!H$2:H$241, 'Pilot Study (Mark)'!H$2:H$21),'Human Evaluation (Brian)'!H294 - AVERAGE('Human Evaluation (Brian)'!H$2:H$241, , 'Pilot Study (Brian)'!H$2:H$21), 'Human Evaluation (Cynthia)'!H294 - AVERAGE('Human Evaluation (Cynthia)'!H$2:H$241, , 'Pilot Study (Cynthia)'!H$2:H$21))</f>
        <v>0.181515866</v>
      </c>
    </row>
    <row r="296">
      <c r="A296" s="47" t="s">
        <v>52</v>
      </c>
      <c r="B296" s="34" t="s">
        <v>494</v>
      </c>
      <c r="C296" s="34" t="s">
        <v>496</v>
      </c>
      <c r="D296" s="48">
        <f>AVERAGE('Human Evaluation (Mark)'!E295 - AVERAGE('Human Evaluation (Mark)'!E$2:E$241, 'Pilot Study (Mark)'!E$2:E$21),'Human Evaluation (Brian)'!E295 - AVERAGE('Human Evaluation (Brian)'!E$2:E$241, , 'Pilot Study (Brian)'!E$2:E$21), 'Human Evaluation (Cynthia)'!E295 - AVERAGE('Human Evaluation (Cynthia)'!E$2:E$241, , 'Pilot Study (Cynthia)'!E$2:E$21))</f>
        <v>0.1456970233</v>
      </c>
      <c r="E296" s="48">
        <f>AVERAGE('Human Evaluation (Mark)'!F295 - AVERAGE('Human Evaluation (Mark)'!F$2:F$241, 'Pilot Study (Mark)'!F$2:F$21),'Human Evaluation (Brian)'!F295 - AVERAGE('Human Evaluation (Brian)'!F$2:F$241, , 'Pilot Study (Brian)'!F$2:F$21), 'Human Evaluation (Cynthia)'!F295 - AVERAGE('Human Evaluation (Cynthia)'!F$2:F$241, , 'Pilot Study (Cynthia)'!F$2:F$21))</f>
        <v>0.05621377346</v>
      </c>
      <c r="F296" s="48">
        <f>AVERAGE('Human Evaluation (Mark)'!G295 - AVERAGE('Human Evaluation (Mark)'!G$2:G$241, 'Pilot Study (Mark)'!G$2:G$21),'Human Evaluation (Brian)'!G295 - AVERAGE('Human Evaluation (Brian)'!G$2:G$241, , 'Pilot Study (Brian)'!G$2:G$21), 'Human Evaluation (Cynthia)'!G295 - AVERAGE('Human Evaluation (Cynthia)'!G$2:G$241, , 'Pilot Study (Cynthia)'!G$2:G$21))</f>
        <v>0.05622850968</v>
      </c>
      <c r="G296" s="48">
        <f>AVERAGE('Human Evaluation (Mark)'!H295 - AVERAGE('Human Evaluation (Mark)'!H$2:H$241, 'Pilot Study (Mark)'!H$2:H$21),'Human Evaluation (Brian)'!H295 - AVERAGE('Human Evaluation (Brian)'!H$2:H$241, , 'Pilot Study (Brian)'!H$2:H$21), 'Human Evaluation (Cynthia)'!H295 - AVERAGE('Human Evaluation (Cynthia)'!H$2:H$241, , 'Pilot Study (Cynthia)'!H$2:H$21))</f>
        <v>0.181515866</v>
      </c>
    </row>
    <row r="297">
      <c r="A297" s="47" t="s">
        <v>54</v>
      </c>
      <c r="B297" s="34" t="s">
        <v>494</v>
      </c>
      <c r="C297" s="34" t="s">
        <v>497</v>
      </c>
      <c r="D297" s="48">
        <f>AVERAGE('Human Evaluation (Mark)'!E296 - AVERAGE('Human Evaluation (Mark)'!E$2:E$241, 'Pilot Study (Mark)'!E$2:E$21),'Human Evaluation (Brian)'!E296 - AVERAGE('Human Evaluation (Brian)'!E$2:E$241, , 'Pilot Study (Brian)'!E$2:E$21), 'Human Evaluation (Cynthia)'!E296 - AVERAGE('Human Evaluation (Cynthia)'!E$2:E$241, , 'Pilot Study (Cynthia)'!E$2:E$21))</f>
        <v>0.1456970233</v>
      </c>
      <c r="E297" s="48">
        <f>AVERAGE('Human Evaluation (Mark)'!F296 - AVERAGE('Human Evaluation (Mark)'!F$2:F$241, 'Pilot Study (Mark)'!F$2:F$21),'Human Evaluation (Brian)'!F296 - AVERAGE('Human Evaluation (Brian)'!F$2:F$241, , 'Pilot Study (Brian)'!F$2:F$21), 'Human Evaluation (Cynthia)'!F296 - AVERAGE('Human Evaluation (Cynthia)'!F$2:F$241, , 'Pilot Study (Cynthia)'!F$2:F$21))</f>
        <v>0.05621377346</v>
      </c>
      <c r="F297" s="48">
        <f>AVERAGE('Human Evaluation (Mark)'!G296 - AVERAGE('Human Evaluation (Mark)'!G$2:G$241, 'Pilot Study (Mark)'!G$2:G$21),'Human Evaluation (Brian)'!G296 - AVERAGE('Human Evaluation (Brian)'!G$2:G$241, , 'Pilot Study (Brian)'!G$2:G$21), 'Human Evaluation (Cynthia)'!G296 - AVERAGE('Human Evaluation (Cynthia)'!G$2:G$241, , 'Pilot Study (Cynthia)'!G$2:G$21))</f>
        <v>0.05622850968</v>
      </c>
      <c r="G297" s="48">
        <f>AVERAGE('Human Evaluation (Mark)'!H296 - AVERAGE('Human Evaluation (Mark)'!H$2:H$241, 'Pilot Study (Mark)'!H$2:H$21),'Human Evaluation (Brian)'!H296 - AVERAGE('Human Evaluation (Brian)'!H$2:H$241, , 'Pilot Study (Brian)'!H$2:H$21), 'Human Evaluation (Cynthia)'!H296 - AVERAGE('Human Evaluation (Cynthia)'!H$2:H$241, , 'Pilot Study (Cynthia)'!H$2:H$21))</f>
        <v>0.181515866</v>
      </c>
    </row>
    <row r="298">
      <c r="A298" s="47" t="s">
        <v>58</v>
      </c>
      <c r="B298" s="34" t="s">
        <v>494</v>
      </c>
      <c r="C298" s="34" t="s">
        <v>498</v>
      </c>
      <c r="D298" s="48">
        <f>AVERAGE('Human Evaluation (Mark)'!E297 - AVERAGE('Human Evaluation (Mark)'!E$2:E$241, 'Pilot Study (Mark)'!E$2:E$21),'Human Evaluation (Brian)'!E297 - AVERAGE('Human Evaluation (Brian)'!E$2:E$241, , 'Pilot Study (Brian)'!E$2:E$21), 'Human Evaluation (Cynthia)'!E297 - AVERAGE('Human Evaluation (Cynthia)'!E$2:E$241, , 'Pilot Study (Cynthia)'!E$2:E$21))</f>
        <v>0.1456970233</v>
      </c>
      <c r="E298" s="48">
        <f>AVERAGE('Human Evaluation (Mark)'!F297 - AVERAGE('Human Evaluation (Mark)'!F$2:F$241, 'Pilot Study (Mark)'!F$2:F$21),'Human Evaluation (Brian)'!F297 - AVERAGE('Human Evaluation (Brian)'!F$2:F$241, , 'Pilot Study (Brian)'!F$2:F$21), 'Human Evaluation (Cynthia)'!F297 - AVERAGE('Human Evaluation (Cynthia)'!F$2:F$241, , 'Pilot Study (Cynthia)'!F$2:F$21))</f>
        <v>0.05621377346</v>
      </c>
      <c r="F298" s="48">
        <f>AVERAGE('Human Evaluation (Mark)'!G297 - AVERAGE('Human Evaluation (Mark)'!G$2:G$241, 'Pilot Study (Mark)'!G$2:G$21),'Human Evaluation (Brian)'!G297 - AVERAGE('Human Evaluation (Brian)'!G$2:G$241, , 'Pilot Study (Brian)'!G$2:G$21), 'Human Evaluation (Cynthia)'!G297 - AVERAGE('Human Evaluation (Cynthia)'!G$2:G$241, , 'Pilot Study (Cynthia)'!G$2:G$21))</f>
        <v>0.05622850968</v>
      </c>
      <c r="G298" s="48">
        <f>AVERAGE('Human Evaluation (Mark)'!H297 - AVERAGE('Human Evaluation (Mark)'!H$2:H$241, 'Pilot Study (Mark)'!H$2:H$21),'Human Evaluation (Brian)'!H297 - AVERAGE('Human Evaluation (Brian)'!H$2:H$241, , 'Pilot Study (Brian)'!H$2:H$21), 'Human Evaluation (Cynthia)'!H297 - AVERAGE('Human Evaluation (Cynthia)'!H$2:H$241, , 'Pilot Study (Cynthia)'!H$2:H$21))</f>
        <v>-1.151817467</v>
      </c>
    </row>
    <row r="299">
      <c r="A299" s="47" t="s">
        <v>48</v>
      </c>
      <c r="B299" s="34" t="s">
        <v>500</v>
      </c>
      <c r="C299" s="34" t="s">
        <v>501</v>
      </c>
      <c r="D299" s="48">
        <f>AVERAGE('Human Evaluation (Mark)'!E298 - AVERAGE('Human Evaluation (Mark)'!E$2:E$241, 'Pilot Study (Mark)'!E$2:E$21),'Human Evaluation (Brian)'!E298 - AVERAGE('Human Evaluation (Brian)'!E$2:E$241, , 'Pilot Study (Brian)'!E$2:E$21), 'Human Evaluation (Cynthia)'!E298 - AVERAGE('Human Evaluation (Cynthia)'!E$2:E$241, , 'Pilot Study (Cynthia)'!E$2:E$21))</f>
        <v>-0.1876363101</v>
      </c>
      <c r="E299" s="48">
        <f>AVERAGE('Human Evaluation (Mark)'!F298 - AVERAGE('Human Evaluation (Mark)'!F$2:F$241, 'Pilot Study (Mark)'!F$2:F$21),'Human Evaluation (Brian)'!F298 - AVERAGE('Human Evaluation (Brian)'!F$2:F$241, , 'Pilot Study (Brian)'!F$2:F$21), 'Human Evaluation (Cynthia)'!F298 - AVERAGE('Human Evaluation (Cynthia)'!F$2:F$241, , 'Pilot Study (Cynthia)'!F$2:F$21))</f>
        <v>0.05621377346</v>
      </c>
      <c r="F299" s="48">
        <f>AVERAGE('Human Evaluation (Mark)'!G298 - AVERAGE('Human Evaluation (Mark)'!G$2:G$241, 'Pilot Study (Mark)'!G$2:G$21),'Human Evaluation (Brian)'!G298 - AVERAGE('Human Evaluation (Brian)'!G$2:G$241, , 'Pilot Study (Brian)'!G$2:G$21), 'Human Evaluation (Cynthia)'!G298 - AVERAGE('Human Evaluation (Cynthia)'!G$2:G$241, , 'Pilot Study (Cynthia)'!G$2:G$21))</f>
        <v>0.05622850968</v>
      </c>
      <c r="G299" s="48">
        <f>AVERAGE('Human Evaluation (Mark)'!H298 - AVERAGE('Human Evaluation (Mark)'!H$2:H$241, 'Pilot Study (Mark)'!H$2:H$21),'Human Evaluation (Brian)'!H298 - AVERAGE('Human Evaluation (Brian)'!H$2:H$241, , 'Pilot Study (Brian)'!H$2:H$21), 'Human Evaluation (Cynthia)'!H298 - AVERAGE('Human Evaluation (Cynthia)'!H$2:H$241, , 'Pilot Study (Cynthia)'!H$2:H$21))</f>
        <v>0.181515866</v>
      </c>
    </row>
    <row r="300">
      <c r="A300" s="47" t="s">
        <v>52</v>
      </c>
      <c r="B300" s="34" t="s">
        <v>500</v>
      </c>
      <c r="C300" s="34" t="s">
        <v>502</v>
      </c>
      <c r="D300" s="48">
        <f>AVERAGE('Human Evaluation (Mark)'!E299 - AVERAGE('Human Evaluation (Mark)'!E$2:E$241, 'Pilot Study (Mark)'!E$2:E$21),'Human Evaluation (Brian)'!E299 - AVERAGE('Human Evaluation (Brian)'!E$2:E$241, , 'Pilot Study (Brian)'!E$2:E$21), 'Human Evaluation (Cynthia)'!E299 - AVERAGE('Human Evaluation (Cynthia)'!E$2:E$241, , 'Pilot Study (Cynthia)'!E$2:E$21))</f>
        <v>0.1456970233</v>
      </c>
      <c r="E300" s="48">
        <f>AVERAGE('Human Evaluation (Mark)'!F299 - AVERAGE('Human Evaluation (Mark)'!F$2:F$241, 'Pilot Study (Mark)'!F$2:F$21),'Human Evaluation (Brian)'!F299 - AVERAGE('Human Evaluation (Brian)'!F$2:F$241, , 'Pilot Study (Brian)'!F$2:F$21), 'Human Evaluation (Cynthia)'!F299 - AVERAGE('Human Evaluation (Cynthia)'!F$2:F$241, , 'Pilot Study (Cynthia)'!F$2:F$21))</f>
        <v>0.05621377346</v>
      </c>
      <c r="F300" s="48">
        <f>AVERAGE('Human Evaluation (Mark)'!G299 - AVERAGE('Human Evaluation (Mark)'!G$2:G$241, 'Pilot Study (Mark)'!G$2:G$21),'Human Evaluation (Brian)'!G299 - AVERAGE('Human Evaluation (Brian)'!G$2:G$241, , 'Pilot Study (Brian)'!G$2:G$21), 'Human Evaluation (Cynthia)'!G299 - AVERAGE('Human Evaluation (Cynthia)'!G$2:G$241, , 'Pilot Study (Cynthia)'!G$2:G$21))</f>
        <v>0.05622850968</v>
      </c>
      <c r="G300" s="48">
        <f>AVERAGE('Human Evaluation (Mark)'!H299 - AVERAGE('Human Evaluation (Mark)'!H$2:H$241, 'Pilot Study (Mark)'!H$2:H$21),'Human Evaluation (Brian)'!H299 - AVERAGE('Human Evaluation (Brian)'!H$2:H$241, , 'Pilot Study (Brian)'!H$2:H$21), 'Human Evaluation (Cynthia)'!H299 - AVERAGE('Human Evaluation (Cynthia)'!H$2:H$241, , 'Pilot Study (Cynthia)'!H$2:H$21))</f>
        <v>0.181515866</v>
      </c>
    </row>
    <row r="301">
      <c r="A301" s="47" t="s">
        <v>54</v>
      </c>
      <c r="B301" s="34" t="s">
        <v>500</v>
      </c>
      <c r="C301" s="34" t="s">
        <v>503</v>
      </c>
      <c r="D301" s="48">
        <f>AVERAGE('Human Evaluation (Mark)'!E300 - AVERAGE('Human Evaluation (Mark)'!E$2:E$241, 'Pilot Study (Mark)'!E$2:E$21),'Human Evaluation (Brian)'!E300 - AVERAGE('Human Evaluation (Brian)'!E$2:E$241, , 'Pilot Study (Brian)'!E$2:E$21), 'Human Evaluation (Cynthia)'!E300 - AVERAGE('Human Evaluation (Cynthia)'!E$2:E$241, , 'Pilot Study (Cynthia)'!E$2:E$21))</f>
        <v>0.1456970233</v>
      </c>
      <c r="E301" s="48">
        <f>AVERAGE('Human Evaluation (Mark)'!F300 - AVERAGE('Human Evaluation (Mark)'!F$2:F$241, 'Pilot Study (Mark)'!F$2:F$21),'Human Evaluation (Brian)'!F300 - AVERAGE('Human Evaluation (Brian)'!F$2:F$241, , 'Pilot Study (Brian)'!F$2:F$21), 'Human Evaluation (Cynthia)'!F300 - AVERAGE('Human Evaluation (Cynthia)'!F$2:F$241, , 'Pilot Study (Cynthia)'!F$2:F$21))</f>
        <v>0.05621377346</v>
      </c>
      <c r="F301" s="48">
        <f>AVERAGE('Human Evaluation (Mark)'!G300 - AVERAGE('Human Evaluation (Mark)'!G$2:G$241, 'Pilot Study (Mark)'!G$2:G$21),'Human Evaluation (Brian)'!G300 - AVERAGE('Human Evaluation (Brian)'!G$2:G$241, , 'Pilot Study (Brian)'!G$2:G$21), 'Human Evaluation (Cynthia)'!G300 - AVERAGE('Human Evaluation (Cynthia)'!G$2:G$241, , 'Pilot Study (Cynthia)'!G$2:G$21))</f>
        <v>0.05622850968</v>
      </c>
      <c r="G301" s="48">
        <f>AVERAGE('Human Evaluation (Mark)'!H300 - AVERAGE('Human Evaluation (Mark)'!H$2:H$241, 'Pilot Study (Mark)'!H$2:H$21),'Human Evaluation (Brian)'!H300 - AVERAGE('Human Evaluation (Brian)'!H$2:H$241, , 'Pilot Study (Brian)'!H$2:H$21), 'Human Evaluation (Cynthia)'!H300 - AVERAGE('Human Evaluation (Cynthia)'!H$2:H$241, , 'Pilot Study (Cynthia)'!H$2:H$21))</f>
        <v>0.181515866</v>
      </c>
    </row>
    <row r="302">
      <c r="A302" s="47" t="s">
        <v>58</v>
      </c>
      <c r="B302" s="34" t="s">
        <v>500</v>
      </c>
      <c r="C302" s="34" t="s">
        <v>504</v>
      </c>
      <c r="D302" s="48">
        <f>AVERAGE('Human Evaluation (Mark)'!E301 - AVERAGE('Human Evaluation (Mark)'!E$2:E$241, 'Pilot Study (Mark)'!E$2:E$21),'Human Evaluation (Brian)'!E301 - AVERAGE('Human Evaluation (Brian)'!E$2:E$241, , 'Pilot Study (Brian)'!E$2:E$21), 'Human Evaluation (Cynthia)'!E301 - AVERAGE('Human Evaluation (Cynthia)'!E$2:E$241, , 'Pilot Study (Cynthia)'!E$2:E$21))</f>
        <v>0.1456970233</v>
      </c>
      <c r="E302" s="48">
        <f>AVERAGE('Human Evaluation (Mark)'!F301 - AVERAGE('Human Evaluation (Mark)'!F$2:F$241, 'Pilot Study (Mark)'!F$2:F$21),'Human Evaluation (Brian)'!F301 - AVERAGE('Human Evaluation (Brian)'!F$2:F$241, , 'Pilot Study (Brian)'!F$2:F$21), 'Human Evaluation (Cynthia)'!F301 - AVERAGE('Human Evaluation (Cynthia)'!F$2:F$241, , 'Pilot Study (Cynthia)'!F$2:F$21))</f>
        <v>0.05621377346</v>
      </c>
      <c r="F302" s="48">
        <f>AVERAGE('Human Evaluation (Mark)'!G301 - AVERAGE('Human Evaluation (Mark)'!G$2:G$241, 'Pilot Study (Mark)'!G$2:G$21),'Human Evaluation (Brian)'!G301 - AVERAGE('Human Evaluation (Brian)'!G$2:G$241, , 'Pilot Study (Brian)'!G$2:G$21), 'Human Evaluation (Cynthia)'!G301 - AVERAGE('Human Evaluation (Cynthia)'!G$2:G$241, , 'Pilot Study (Cynthia)'!G$2:G$21))</f>
        <v>0.05622850968</v>
      </c>
      <c r="G302" s="48">
        <f>AVERAGE('Human Evaluation (Mark)'!H301 - AVERAGE('Human Evaluation (Mark)'!H$2:H$241, 'Pilot Study (Mark)'!H$2:H$21),'Human Evaluation (Brian)'!H301 - AVERAGE('Human Evaluation (Brian)'!H$2:H$241, , 'Pilot Study (Brian)'!H$2:H$21), 'Human Evaluation (Cynthia)'!H301 - AVERAGE('Human Evaluation (Cynthia)'!H$2:H$241, , 'Pilot Study (Cynthia)'!H$2:H$21))</f>
        <v>-1.151817467</v>
      </c>
    </row>
    <row r="303">
      <c r="A303" s="47" t="s">
        <v>48</v>
      </c>
      <c r="B303" s="34" t="s">
        <v>506</v>
      </c>
      <c r="C303" s="34" t="s">
        <v>507</v>
      </c>
      <c r="D303" s="48">
        <f>AVERAGE('Human Evaluation (Mark)'!E302 - AVERAGE('Human Evaluation (Mark)'!E$2:E$241, 'Pilot Study (Mark)'!E$2:E$21),'Human Evaluation (Brian)'!E302 - AVERAGE('Human Evaluation (Brian)'!E$2:E$241, , 'Pilot Study (Brian)'!E$2:E$21), 'Human Evaluation (Cynthia)'!E302 - AVERAGE('Human Evaluation (Cynthia)'!E$2:E$241, , 'Pilot Study (Cynthia)'!E$2:E$21))</f>
        <v>0.1456970233</v>
      </c>
      <c r="E303" s="48">
        <f>AVERAGE('Human Evaluation (Mark)'!F302 - AVERAGE('Human Evaluation (Mark)'!F$2:F$241, 'Pilot Study (Mark)'!F$2:F$21),'Human Evaluation (Brian)'!F302 - AVERAGE('Human Evaluation (Brian)'!F$2:F$241, , 'Pilot Study (Brian)'!F$2:F$21), 'Human Evaluation (Cynthia)'!F302 - AVERAGE('Human Evaluation (Cynthia)'!F$2:F$241, , 'Pilot Study (Cynthia)'!F$2:F$21))</f>
        <v>0.05621377346</v>
      </c>
      <c r="F303" s="48">
        <f>AVERAGE('Human Evaluation (Mark)'!G302 - AVERAGE('Human Evaluation (Mark)'!G$2:G$241, 'Pilot Study (Mark)'!G$2:G$21),'Human Evaluation (Brian)'!G302 - AVERAGE('Human Evaluation (Brian)'!G$2:G$241, , 'Pilot Study (Brian)'!G$2:G$21), 'Human Evaluation (Cynthia)'!G302 - AVERAGE('Human Evaluation (Cynthia)'!G$2:G$241, , 'Pilot Study (Cynthia)'!G$2:G$21))</f>
        <v>0.05622850968</v>
      </c>
      <c r="G303" s="48">
        <f>AVERAGE('Human Evaluation (Mark)'!H302 - AVERAGE('Human Evaluation (Mark)'!H$2:H$241, 'Pilot Study (Mark)'!H$2:H$21),'Human Evaluation (Brian)'!H302 - AVERAGE('Human Evaluation (Brian)'!H$2:H$241, , 'Pilot Study (Brian)'!H$2:H$21), 'Human Evaluation (Cynthia)'!H302 - AVERAGE('Human Evaluation (Cynthia)'!H$2:H$241, , 'Pilot Study (Cynthia)'!H$2:H$21))</f>
        <v>0.181515866</v>
      </c>
    </row>
    <row r="304">
      <c r="A304" s="47" t="s">
        <v>52</v>
      </c>
      <c r="B304" s="34" t="s">
        <v>506</v>
      </c>
      <c r="C304" s="34" t="s">
        <v>508</v>
      </c>
      <c r="D304" s="48">
        <f>AVERAGE('Human Evaluation (Mark)'!E303 - AVERAGE('Human Evaluation (Mark)'!E$2:E$241, 'Pilot Study (Mark)'!E$2:E$21),'Human Evaluation (Brian)'!E303 - AVERAGE('Human Evaluation (Brian)'!E$2:E$241, , 'Pilot Study (Brian)'!E$2:E$21), 'Human Evaluation (Cynthia)'!E303 - AVERAGE('Human Evaluation (Cynthia)'!E$2:E$241, , 'Pilot Study (Cynthia)'!E$2:E$21))</f>
        <v>0.1456970233</v>
      </c>
      <c r="E304" s="48">
        <f>AVERAGE('Human Evaluation (Mark)'!F303 - AVERAGE('Human Evaluation (Mark)'!F$2:F$241, 'Pilot Study (Mark)'!F$2:F$21),'Human Evaluation (Brian)'!F303 - AVERAGE('Human Evaluation (Brian)'!F$2:F$241, , 'Pilot Study (Brian)'!F$2:F$21), 'Human Evaluation (Cynthia)'!F303 - AVERAGE('Human Evaluation (Cynthia)'!F$2:F$241, , 'Pilot Study (Cynthia)'!F$2:F$21))</f>
        <v>0.05621377346</v>
      </c>
      <c r="F304" s="48">
        <f>AVERAGE('Human Evaluation (Mark)'!G303 - AVERAGE('Human Evaluation (Mark)'!G$2:G$241, 'Pilot Study (Mark)'!G$2:G$21),'Human Evaluation (Brian)'!G303 - AVERAGE('Human Evaluation (Brian)'!G$2:G$241, , 'Pilot Study (Brian)'!G$2:G$21), 'Human Evaluation (Cynthia)'!G303 - AVERAGE('Human Evaluation (Cynthia)'!G$2:G$241, , 'Pilot Study (Cynthia)'!G$2:G$21))</f>
        <v>0.05622850968</v>
      </c>
      <c r="G304" s="48">
        <f>AVERAGE('Human Evaluation (Mark)'!H303 - AVERAGE('Human Evaluation (Mark)'!H$2:H$241, 'Pilot Study (Mark)'!H$2:H$21),'Human Evaluation (Brian)'!H303 - AVERAGE('Human Evaluation (Brian)'!H$2:H$241, , 'Pilot Study (Brian)'!H$2:H$21), 'Human Evaluation (Cynthia)'!H303 - AVERAGE('Human Evaluation (Cynthia)'!H$2:H$241, , 'Pilot Study (Cynthia)'!H$2:H$21))</f>
        <v>0.181515866</v>
      </c>
    </row>
    <row r="305">
      <c r="A305" s="47" t="s">
        <v>54</v>
      </c>
      <c r="B305" s="34" t="s">
        <v>506</v>
      </c>
      <c r="C305" s="34" t="s">
        <v>509</v>
      </c>
      <c r="D305" s="48">
        <f>AVERAGE('Human Evaluation (Mark)'!E304 - AVERAGE('Human Evaluation (Mark)'!E$2:E$241, 'Pilot Study (Mark)'!E$2:E$21),'Human Evaluation (Brian)'!E304 - AVERAGE('Human Evaluation (Brian)'!E$2:E$241, , 'Pilot Study (Brian)'!E$2:E$21), 'Human Evaluation (Cynthia)'!E304 - AVERAGE('Human Evaluation (Cynthia)'!E$2:E$241, , 'Pilot Study (Cynthia)'!E$2:E$21))</f>
        <v>0.1456970233</v>
      </c>
      <c r="E305" s="48">
        <f>AVERAGE('Human Evaluation (Mark)'!F304 - AVERAGE('Human Evaluation (Mark)'!F$2:F$241, 'Pilot Study (Mark)'!F$2:F$21),'Human Evaluation (Brian)'!F304 - AVERAGE('Human Evaluation (Brian)'!F$2:F$241, , 'Pilot Study (Brian)'!F$2:F$21), 'Human Evaluation (Cynthia)'!F304 - AVERAGE('Human Evaluation (Cynthia)'!F$2:F$241, , 'Pilot Study (Cynthia)'!F$2:F$21))</f>
        <v>0.05621377346</v>
      </c>
      <c r="F305" s="48">
        <f>AVERAGE('Human Evaluation (Mark)'!G304 - AVERAGE('Human Evaluation (Mark)'!G$2:G$241, 'Pilot Study (Mark)'!G$2:G$21),'Human Evaluation (Brian)'!G304 - AVERAGE('Human Evaluation (Brian)'!G$2:G$241, , 'Pilot Study (Brian)'!G$2:G$21), 'Human Evaluation (Cynthia)'!G304 - AVERAGE('Human Evaluation (Cynthia)'!G$2:G$241, , 'Pilot Study (Cynthia)'!G$2:G$21))</f>
        <v>0.05622850968</v>
      </c>
      <c r="G305" s="48">
        <f>AVERAGE('Human Evaluation (Mark)'!H304 - AVERAGE('Human Evaluation (Mark)'!H$2:H$241, 'Pilot Study (Mark)'!H$2:H$21),'Human Evaluation (Brian)'!H304 - AVERAGE('Human Evaluation (Brian)'!H$2:H$241, , 'Pilot Study (Brian)'!H$2:H$21), 'Human Evaluation (Cynthia)'!H304 - AVERAGE('Human Evaluation (Cynthia)'!H$2:H$241, , 'Pilot Study (Cynthia)'!H$2:H$21))</f>
        <v>0.181515866</v>
      </c>
    </row>
    <row r="306">
      <c r="A306" s="47" t="s">
        <v>58</v>
      </c>
      <c r="B306" s="34" t="s">
        <v>506</v>
      </c>
      <c r="C306" s="34" t="s">
        <v>510</v>
      </c>
      <c r="D306" s="48">
        <f>AVERAGE('Human Evaluation (Mark)'!E305 - AVERAGE('Human Evaluation (Mark)'!E$2:E$241, 'Pilot Study (Mark)'!E$2:E$21),'Human Evaluation (Brian)'!E305 - AVERAGE('Human Evaluation (Brian)'!E$2:E$241, , 'Pilot Study (Brian)'!E$2:E$21), 'Human Evaluation (Cynthia)'!E305 - AVERAGE('Human Evaluation (Cynthia)'!E$2:E$241, , 'Pilot Study (Cynthia)'!E$2:E$21))</f>
        <v>-0.1876363101</v>
      </c>
      <c r="E306" s="48">
        <f>AVERAGE('Human Evaluation (Mark)'!F305 - AVERAGE('Human Evaluation (Mark)'!F$2:F$241, 'Pilot Study (Mark)'!F$2:F$21),'Human Evaluation (Brian)'!F305 - AVERAGE('Human Evaluation (Brian)'!F$2:F$241, , 'Pilot Study (Brian)'!F$2:F$21), 'Human Evaluation (Cynthia)'!F305 - AVERAGE('Human Evaluation (Cynthia)'!F$2:F$241, , 'Pilot Study (Cynthia)'!F$2:F$21))</f>
        <v>0.05621377346</v>
      </c>
      <c r="F306" s="48">
        <f>AVERAGE('Human Evaluation (Mark)'!G305 - AVERAGE('Human Evaluation (Mark)'!G$2:G$241, 'Pilot Study (Mark)'!G$2:G$21),'Human Evaluation (Brian)'!G305 - AVERAGE('Human Evaluation (Brian)'!G$2:G$241, , 'Pilot Study (Brian)'!G$2:G$21), 'Human Evaluation (Cynthia)'!G305 - AVERAGE('Human Evaluation (Cynthia)'!G$2:G$241, , 'Pilot Study (Cynthia)'!G$2:G$21))</f>
        <v>0.05622850968</v>
      </c>
      <c r="G306" s="48">
        <f>AVERAGE('Human Evaluation (Mark)'!H305 - AVERAGE('Human Evaluation (Mark)'!H$2:H$241, 'Pilot Study (Mark)'!H$2:H$21),'Human Evaluation (Brian)'!H305 - AVERAGE('Human Evaluation (Brian)'!H$2:H$241, , 'Pilot Study (Brian)'!H$2:H$21), 'Human Evaluation (Cynthia)'!H305 - AVERAGE('Human Evaluation (Cynthia)'!H$2:H$241, , 'Pilot Study (Cynthia)'!H$2:H$21))</f>
        <v>-0.4851508007</v>
      </c>
    </row>
    <row r="307">
      <c r="A307" s="47" t="s">
        <v>48</v>
      </c>
      <c r="B307" s="34" t="s">
        <v>511</v>
      </c>
      <c r="C307" s="34" t="s">
        <v>512</v>
      </c>
      <c r="D307" s="48">
        <f>AVERAGE('Human Evaluation (Mark)'!E306 - AVERAGE('Human Evaluation (Mark)'!E$2:E$241, 'Pilot Study (Mark)'!E$2:E$21),'Human Evaluation (Brian)'!E306 - AVERAGE('Human Evaluation (Brian)'!E$2:E$241, , 'Pilot Study (Brian)'!E$2:E$21), 'Human Evaluation (Cynthia)'!E306 - AVERAGE('Human Evaluation (Cynthia)'!E$2:E$241, , 'Pilot Study (Cynthia)'!E$2:E$21))</f>
        <v>-0.8543029767</v>
      </c>
      <c r="E307" s="48">
        <f>AVERAGE('Human Evaluation (Mark)'!F306 - AVERAGE('Human Evaluation (Mark)'!F$2:F$241, 'Pilot Study (Mark)'!F$2:F$21),'Human Evaluation (Brian)'!F306 - AVERAGE('Human Evaluation (Brian)'!F$2:F$241, , 'Pilot Study (Brian)'!F$2:F$21), 'Human Evaluation (Cynthia)'!F306 - AVERAGE('Human Evaluation (Cynthia)'!F$2:F$241, , 'Pilot Study (Cynthia)'!F$2:F$21))</f>
        <v>0.05621377346</v>
      </c>
      <c r="F307" s="48">
        <f>AVERAGE('Human Evaluation (Mark)'!G306 - AVERAGE('Human Evaluation (Mark)'!G$2:G$241, 'Pilot Study (Mark)'!G$2:G$21),'Human Evaluation (Brian)'!G306 - AVERAGE('Human Evaluation (Brian)'!G$2:G$241, , 'Pilot Study (Brian)'!G$2:G$21), 'Human Evaluation (Cynthia)'!G306 - AVERAGE('Human Evaluation (Cynthia)'!G$2:G$241, , 'Pilot Study (Cynthia)'!G$2:G$21))</f>
        <v>0.05622850968</v>
      </c>
      <c r="G307" s="48">
        <f>AVERAGE('Human Evaluation (Mark)'!H306 - AVERAGE('Human Evaluation (Mark)'!H$2:H$241, 'Pilot Study (Mark)'!H$2:H$21),'Human Evaluation (Brian)'!H306 - AVERAGE('Human Evaluation (Brian)'!H$2:H$241, , 'Pilot Study (Brian)'!H$2:H$21), 'Human Evaluation (Cynthia)'!H306 - AVERAGE('Human Evaluation (Cynthia)'!H$2:H$241, , 'Pilot Study (Cynthia)'!H$2:H$21))</f>
        <v>0.181515866</v>
      </c>
    </row>
    <row r="308">
      <c r="A308" s="47" t="s">
        <v>52</v>
      </c>
      <c r="B308" s="34" t="s">
        <v>511</v>
      </c>
      <c r="C308" s="34" t="s">
        <v>513</v>
      </c>
      <c r="D308" s="48">
        <f>AVERAGE('Human Evaluation (Mark)'!E307 - AVERAGE('Human Evaluation (Mark)'!E$2:E$241, 'Pilot Study (Mark)'!E$2:E$21),'Human Evaluation (Brian)'!E307 - AVERAGE('Human Evaluation (Brian)'!E$2:E$241, , 'Pilot Study (Brian)'!E$2:E$21), 'Human Evaluation (Cynthia)'!E307 - AVERAGE('Human Evaluation (Cynthia)'!E$2:E$241, , 'Pilot Study (Cynthia)'!E$2:E$21))</f>
        <v>0.1456970233</v>
      </c>
      <c r="E308" s="48">
        <f>AVERAGE('Human Evaluation (Mark)'!F307 - AVERAGE('Human Evaluation (Mark)'!F$2:F$241, 'Pilot Study (Mark)'!F$2:F$21),'Human Evaluation (Brian)'!F307 - AVERAGE('Human Evaluation (Brian)'!F$2:F$241, , 'Pilot Study (Brian)'!F$2:F$21), 'Human Evaluation (Cynthia)'!F307 - AVERAGE('Human Evaluation (Cynthia)'!F$2:F$241, , 'Pilot Study (Cynthia)'!F$2:F$21))</f>
        <v>0.05621377346</v>
      </c>
      <c r="F308" s="48">
        <f>AVERAGE('Human Evaluation (Mark)'!G307 - AVERAGE('Human Evaluation (Mark)'!G$2:G$241, 'Pilot Study (Mark)'!G$2:G$21),'Human Evaluation (Brian)'!G307 - AVERAGE('Human Evaluation (Brian)'!G$2:G$241, , 'Pilot Study (Brian)'!G$2:G$21), 'Human Evaluation (Cynthia)'!G307 - AVERAGE('Human Evaluation (Cynthia)'!G$2:G$241, , 'Pilot Study (Cynthia)'!G$2:G$21))</f>
        <v>0.05622850968</v>
      </c>
      <c r="G308" s="48">
        <f>AVERAGE('Human Evaluation (Mark)'!H307 - AVERAGE('Human Evaluation (Mark)'!H$2:H$241, 'Pilot Study (Mark)'!H$2:H$21),'Human Evaluation (Brian)'!H307 - AVERAGE('Human Evaluation (Brian)'!H$2:H$241, , 'Pilot Study (Brian)'!H$2:H$21), 'Human Evaluation (Cynthia)'!H307 - AVERAGE('Human Evaluation (Cynthia)'!H$2:H$241, , 'Pilot Study (Cynthia)'!H$2:H$21))</f>
        <v>0.181515866</v>
      </c>
    </row>
    <row r="309">
      <c r="A309" s="47" t="s">
        <v>54</v>
      </c>
      <c r="B309" s="34" t="s">
        <v>511</v>
      </c>
      <c r="C309" s="34" t="s">
        <v>514</v>
      </c>
      <c r="D309" s="48">
        <f>AVERAGE('Human Evaluation (Mark)'!E308 - AVERAGE('Human Evaluation (Mark)'!E$2:E$241, 'Pilot Study (Mark)'!E$2:E$21),'Human Evaluation (Brian)'!E308 - AVERAGE('Human Evaluation (Brian)'!E$2:E$241, , 'Pilot Study (Brian)'!E$2:E$21), 'Human Evaluation (Cynthia)'!E308 - AVERAGE('Human Evaluation (Cynthia)'!E$2:E$241, , 'Pilot Study (Cynthia)'!E$2:E$21))</f>
        <v>0.1456970233</v>
      </c>
      <c r="E309" s="48">
        <f>AVERAGE('Human Evaluation (Mark)'!F308 - AVERAGE('Human Evaluation (Mark)'!F$2:F$241, 'Pilot Study (Mark)'!F$2:F$21),'Human Evaluation (Brian)'!F308 - AVERAGE('Human Evaluation (Brian)'!F$2:F$241, , 'Pilot Study (Brian)'!F$2:F$21), 'Human Evaluation (Cynthia)'!F308 - AVERAGE('Human Evaluation (Cynthia)'!F$2:F$241, , 'Pilot Study (Cynthia)'!F$2:F$21))</f>
        <v>0.05621377346</v>
      </c>
      <c r="F309" s="48">
        <f>AVERAGE('Human Evaluation (Mark)'!G308 - AVERAGE('Human Evaluation (Mark)'!G$2:G$241, 'Pilot Study (Mark)'!G$2:G$21),'Human Evaluation (Brian)'!G308 - AVERAGE('Human Evaluation (Brian)'!G$2:G$241, , 'Pilot Study (Brian)'!G$2:G$21), 'Human Evaluation (Cynthia)'!G308 - AVERAGE('Human Evaluation (Cynthia)'!G$2:G$241, , 'Pilot Study (Cynthia)'!G$2:G$21))</f>
        <v>0.05622850968</v>
      </c>
      <c r="G309" s="48">
        <f>AVERAGE('Human Evaluation (Mark)'!H308 - AVERAGE('Human Evaluation (Mark)'!H$2:H$241, 'Pilot Study (Mark)'!H$2:H$21),'Human Evaluation (Brian)'!H308 - AVERAGE('Human Evaluation (Brian)'!H$2:H$241, , 'Pilot Study (Brian)'!H$2:H$21), 'Human Evaluation (Cynthia)'!H308 - AVERAGE('Human Evaluation (Cynthia)'!H$2:H$241, , 'Pilot Study (Cynthia)'!H$2:H$21))</f>
        <v>0.181515866</v>
      </c>
    </row>
    <row r="310">
      <c r="A310" s="47" t="s">
        <v>58</v>
      </c>
      <c r="B310" s="34" t="s">
        <v>511</v>
      </c>
      <c r="C310" s="34" t="s">
        <v>513</v>
      </c>
      <c r="D310" s="48">
        <f>AVERAGE('Human Evaluation (Mark)'!E309 - AVERAGE('Human Evaluation (Mark)'!E$2:E$241, 'Pilot Study (Mark)'!E$2:E$21),'Human Evaluation (Brian)'!E309 - AVERAGE('Human Evaluation (Brian)'!E$2:E$241, , 'Pilot Study (Brian)'!E$2:E$21), 'Human Evaluation (Cynthia)'!E309 - AVERAGE('Human Evaluation (Cynthia)'!E$2:E$241, , 'Pilot Study (Cynthia)'!E$2:E$21))</f>
        <v>0.1456970233</v>
      </c>
      <c r="E310" s="48">
        <f>AVERAGE('Human Evaluation (Mark)'!F309 - AVERAGE('Human Evaluation (Mark)'!F$2:F$241, 'Pilot Study (Mark)'!F$2:F$21),'Human Evaluation (Brian)'!F309 - AVERAGE('Human Evaluation (Brian)'!F$2:F$241, , 'Pilot Study (Brian)'!F$2:F$21), 'Human Evaluation (Cynthia)'!F309 - AVERAGE('Human Evaluation (Cynthia)'!F$2:F$241, , 'Pilot Study (Cynthia)'!F$2:F$21))</f>
        <v>0.05621377346</v>
      </c>
      <c r="F310" s="48">
        <f>AVERAGE('Human Evaluation (Mark)'!G309 - AVERAGE('Human Evaluation (Mark)'!G$2:G$241, 'Pilot Study (Mark)'!G$2:G$21),'Human Evaluation (Brian)'!G309 - AVERAGE('Human Evaluation (Brian)'!G$2:G$241, , 'Pilot Study (Brian)'!G$2:G$21), 'Human Evaluation (Cynthia)'!G309 - AVERAGE('Human Evaluation (Cynthia)'!G$2:G$241, , 'Pilot Study (Cynthia)'!G$2:G$21))</f>
        <v>0.05622850968</v>
      </c>
      <c r="G310" s="48">
        <f>AVERAGE('Human Evaluation (Mark)'!H309 - AVERAGE('Human Evaluation (Mark)'!H$2:H$241, 'Pilot Study (Mark)'!H$2:H$21),'Human Evaluation (Brian)'!H309 - AVERAGE('Human Evaluation (Brian)'!H$2:H$241, , 'Pilot Study (Brian)'!H$2:H$21), 'Human Evaluation (Cynthia)'!H309 - AVERAGE('Human Evaluation (Cynthia)'!H$2:H$241, , 'Pilot Study (Cynthia)'!H$2:H$21))</f>
        <v>0.181515866</v>
      </c>
    </row>
    <row r="311">
      <c r="A311" s="47" t="s">
        <v>48</v>
      </c>
      <c r="B311" s="34" t="s">
        <v>515</v>
      </c>
      <c r="C311" s="34" t="s">
        <v>516</v>
      </c>
      <c r="D311" s="48">
        <f>AVERAGE('Human Evaluation (Mark)'!E310 - AVERAGE('Human Evaluation (Mark)'!E$2:E$241, 'Pilot Study (Mark)'!E$2:E$21),'Human Evaluation (Brian)'!E310 - AVERAGE('Human Evaluation (Brian)'!E$2:E$241, , 'Pilot Study (Brian)'!E$2:E$21), 'Human Evaluation (Cynthia)'!E310 - AVERAGE('Human Evaluation (Cynthia)'!E$2:E$241, , 'Pilot Study (Cynthia)'!E$2:E$21))</f>
        <v>-0.1876363101</v>
      </c>
      <c r="E311" s="48">
        <f>AVERAGE('Human Evaluation (Mark)'!F310 - AVERAGE('Human Evaluation (Mark)'!F$2:F$241, 'Pilot Study (Mark)'!F$2:F$21),'Human Evaluation (Brian)'!F310 - AVERAGE('Human Evaluation (Brian)'!F$2:F$241, , 'Pilot Study (Brian)'!F$2:F$21), 'Human Evaluation (Cynthia)'!F310 - AVERAGE('Human Evaluation (Cynthia)'!F$2:F$241, , 'Pilot Study (Cynthia)'!F$2:F$21))</f>
        <v>0.05621377346</v>
      </c>
      <c r="F311" s="48">
        <f>AVERAGE('Human Evaluation (Mark)'!G310 - AVERAGE('Human Evaluation (Mark)'!G$2:G$241, 'Pilot Study (Mark)'!G$2:G$21),'Human Evaluation (Brian)'!G310 - AVERAGE('Human Evaluation (Brian)'!G$2:G$241, , 'Pilot Study (Brian)'!G$2:G$21), 'Human Evaluation (Cynthia)'!G310 - AVERAGE('Human Evaluation (Cynthia)'!G$2:G$241, , 'Pilot Study (Cynthia)'!G$2:G$21))</f>
        <v>0.05622850968</v>
      </c>
      <c r="G311" s="48">
        <f>AVERAGE('Human Evaluation (Mark)'!H310 - AVERAGE('Human Evaluation (Mark)'!H$2:H$241, 'Pilot Study (Mark)'!H$2:H$21),'Human Evaluation (Brian)'!H310 - AVERAGE('Human Evaluation (Brian)'!H$2:H$241, , 'Pilot Study (Brian)'!H$2:H$21), 'Human Evaluation (Cynthia)'!H310 - AVERAGE('Human Evaluation (Cynthia)'!H$2:H$241, , 'Pilot Study (Cynthia)'!H$2:H$21))</f>
        <v>0.181515866</v>
      </c>
    </row>
    <row r="312">
      <c r="A312" s="47" t="s">
        <v>52</v>
      </c>
      <c r="B312" s="34" t="s">
        <v>515</v>
      </c>
      <c r="C312" s="34" t="s">
        <v>517</v>
      </c>
      <c r="D312" s="48">
        <f>AVERAGE('Human Evaluation (Mark)'!E311 - AVERAGE('Human Evaluation (Mark)'!E$2:E$241, 'Pilot Study (Mark)'!E$2:E$21),'Human Evaluation (Brian)'!E311 - AVERAGE('Human Evaluation (Brian)'!E$2:E$241, , 'Pilot Study (Brian)'!E$2:E$21), 'Human Evaluation (Cynthia)'!E311 - AVERAGE('Human Evaluation (Cynthia)'!E$2:E$241, , 'Pilot Study (Cynthia)'!E$2:E$21))</f>
        <v>0.1456970233</v>
      </c>
      <c r="E312" s="48">
        <f>AVERAGE('Human Evaluation (Mark)'!F311 - AVERAGE('Human Evaluation (Mark)'!F$2:F$241, 'Pilot Study (Mark)'!F$2:F$21),'Human Evaluation (Brian)'!F311 - AVERAGE('Human Evaluation (Brian)'!F$2:F$241, , 'Pilot Study (Brian)'!F$2:F$21), 'Human Evaluation (Cynthia)'!F311 - AVERAGE('Human Evaluation (Cynthia)'!F$2:F$241, , 'Pilot Study (Cynthia)'!F$2:F$21))</f>
        <v>0.05621377346</v>
      </c>
      <c r="F312" s="48">
        <f>AVERAGE('Human Evaluation (Mark)'!G311 - AVERAGE('Human Evaluation (Mark)'!G$2:G$241, 'Pilot Study (Mark)'!G$2:G$21),'Human Evaluation (Brian)'!G311 - AVERAGE('Human Evaluation (Brian)'!G$2:G$241, , 'Pilot Study (Brian)'!G$2:G$21), 'Human Evaluation (Cynthia)'!G311 - AVERAGE('Human Evaluation (Cynthia)'!G$2:G$241, , 'Pilot Study (Cynthia)'!G$2:G$21))</f>
        <v>0.05622850968</v>
      </c>
      <c r="G312" s="48">
        <f>AVERAGE('Human Evaluation (Mark)'!H311 - AVERAGE('Human Evaluation (Mark)'!H$2:H$241, 'Pilot Study (Mark)'!H$2:H$21),'Human Evaluation (Brian)'!H311 - AVERAGE('Human Evaluation (Brian)'!H$2:H$241, , 'Pilot Study (Brian)'!H$2:H$21), 'Human Evaluation (Cynthia)'!H311 - AVERAGE('Human Evaluation (Cynthia)'!H$2:H$241, , 'Pilot Study (Cynthia)'!H$2:H$21))</f>
        <v>0.181515866</v>
      </c>
    </row>
    <row r="313">
      <c r="A313" s="47" t="s">
        <v>54</v>
      </c>
      <c r="B313" s="34" t="s">
        <v>515</v>
      </c>
      <c r="C313" s="34" t="s">
        <v>518</v>
      </c>
      <c r="D313" s="48">
        <f>AVERAGE('Human Evaluation (Mark)'!E312 - AVERAGE('Human Evaluation (Mark)'!E$2:E$241, 'Pilot Study (Mark)'!E$2:E$21),'Human Evaluation (Brian)'!E312 - AVERAGE('Human Evaluation (Brian)'!E$2:E$241, , 'Pilot Study (Brian)'!E$2:E$21), 'Human Evaluation (Cynthia)'!E312 - AVERAGE('Human Evaluation (Cynthia)'!E$2:E$241, , 'Pilot Study (Cynthia)'!E$2:E$21))</f>
        <v>0.1456970233</v>
      </c>
      <c r="E313" s="48">
        <f>AVERAGE('Human Evaluation (Mark)'!F312 - AVERAGE('Human Evaluation (Mark)'!F$2:F$241, 'Pilot Study (Mark)'!F$2:F$21),'Human Evaluation (Brian)'!F312 - AVERAGE('Human Evaluation (Brian)'!F$2:F$241, , 'Pilot Study (Brian)'!F$2:F$21), 'Human Evaluation (Cynthia)'!F312 - AVERAGE('Human Evaluation (Cynthia)'!F$2:F$241, , 'Pilot Study (Cynthia)'!F$2:F$21))</f>
        <v>0.05621377346</v>
      </c>
      <c r="F313" s="48">
        <f>AVERAGE('Human Evaluation (Mark)'!G312 - AVERAGE('Human Evaluation (Mark)'!G$2:G$241, 'Pilot Study (Mark)'!G$2:G$21),'Human Evaluation (Brian)'!G312 - AVERAGE('Human Evaluation (Brian)'!G$2:G$241, , 'Pilot Study (Brian)'!G$2:G$21), 'Human Evaluation (Cynthia)'!G312 - AVERAGE('Human Evaluation (Cynthia)'!G$2:G$241, , 'Pilot Study (Cynthia)'!G$2:G$21))</f>
        <v>0.05622850968</v>
      </c>
      <c r="G313" s="48">
        <f>AVERAGE('Human Evaluation (Mark)'!H312 - AVERAGE('Human Evaluation (Mark)'!H$2:H$241, 'Pilot Study (Mark)'!H$2:H$21),'Human Evaluation (Brian)'!H312 - AVERAGE('Human Evaluation (Brian)'!H$2:H$241, , 'Pilot Study (Brian)'!H$2:H$21), 'Human Evaluation (Cynthia)'!H312 - AVERAGE('Human Evaluation (Cynthia)'!H$2:H$241, , 'Pilot Study (Cynthia)'!H$2:H$21))</f>
        <v>0.181515866</v>
      </c>
    </row>
    <row r="314">
      <c r="A314" s="47" t="s">
        <v>58</v>
      </c>
      <c r="B314" s="34" t="s">
        <v>515</v>
      </c>
      <c r="C314" s="34" t="s">
        <v>519</v>
      </c>
      <c r="D314" s="48">
        <f>AVERAGE('Human Evaluation (Mark)'!E313 - AVERAGE('Human Evaluation (Mark)'!E$2:E$241, 'Pilot Study (Mark)'!E$2:E$21),'Human Evaluation (Brian)'!E313 - AVERAGE('Human Evaluation (Brian)'!E$2:E$241, , 'Pilot Study (Brian)'!E$2:E$21), 'Human Evaluation (Cynthia)'!E313 - AVERAGE('Human Evaluation (Cynthia)'!E$2:E$241, , 'Pilot Study (Cynthia)'!E$2:E$21))</f>
        <v>-0.8543029767</v>
      </c>
      <c r="E314" s="48">
        <f>AVERAGE('Human Evaluation (Mark)'!F313 - AVERAGE('Human Evaluation (Mark)'!F$2:F$241, 'Pilot Study (Mark)'!F$2:F$21),'Human Evaluation (Brian)'!F313 - AVERAGE('Human Evaluation (Brian)'!F$2:F$241, , 'Pilot Study (Brian)'!F$2:F$21), 'Human Evaluation (Cynthia)'!F313 - AVERAGE('Human Evaluation (Cynthia)'!F$2:F$241, , 'Pilot Study (Cynthia)'!F$2:F$21))</f>
        <v>0.05621377346</v>
      </c>
      <c r="F314" s="48">
        <f>AVERAGE('Human Evaluation (Mark)'!G313 - AVERAGE('Human Evaluation (Mark)'!G$2:G$241, 'Pilot Study (Mark)'!G$2:G$21),'Human Evaluation (Brian)'!G313 - AVERAGE('Human Evaluation (Brian)'!G$2:G$241, , 'Pilot Study (Brian)'!G$2:G$21), 'Human Evaluation (Cynthia)'!G313 - AVERAGE('Human Evaluation (Cynthia)'!G$2:G$241, , 'Pilot Study (Cynthia)'!G$2:G$21))</f>
        <v>0.05622850968</v>
      </c>
      <c r="G314" s="48">
        <f>AVERAGE('Human Evaluation (Mark)'!H313 - AVERAGE('Human Evaluation (Mark)'!H$2:H$241, 'Pilot Study (Mark)'!H$2:H$21),'Human Evaluation (Brian)'!H313 - AVERAGE('Human Evaluation (Brian)'!H$2:H$241, , 'Pilot Study (Brian)'!H$2:H$21), 'Human Evaluation (Cynthia)'!H313 - AVERAGE('Human Evaluation (Cynthia)'!H$2:H$241, , 'Pilot Study (Cynthia)'!H$2:H$21))</f>
        <v>0.181515866</v>
      </c>
    </row>
    <row r="315">
      <c r="A315" s="47" t="s">
        <v>48</v>
      </c>
      <c r="B315" s="34" t="s">
        <v>521</v>
      </c>
      <c r="C315" s="34" t="s">
        <v>522</v>
      </c>
      <c r="D315" s="48">
        <f>AVERAGE('Human Evaluation (Mark)'!E314 - AVERAGE('Human Evaluation (Mark)'!E$2:E$241, 'Pilot Study (Mark)'!E$2:E$21),'Human Evaluation (Brian)'!E314 - AVERAGE('Human Evaluation (Brian)'!E$2:E$241, , 'Pilot Study (Brian)'!E$2:E$21), 'Human Evaluation (Cynthia)'!E314 - AVERAGE('Human Evaluation (Cynthia)'!E$2:E$241, , 'Pilot Study (Cynthia)'!E$2:E$21))</f>
        <v>0.1456970233</v>
      </c>
      <c r="E315" s="48">
        <f>AVERAGE('Human Evaluation (Mark)'!F314 - AVERAGE('Human Evaluation (Mark)'!F$2:F$241, 'Pilot Study (Mark)'!F$2:F$21),'Human Evaluation (Brian)'!F314 - AVERAGE('Human Evaluation (Brian)'!F$2:F$241, , 'Pilot Study (Brian)'!F$2:F$21), 'Human Evaluation (Cynthia)'!F314 - AVERAGE('Human Evaluation (Cynthia)'!F$2:F$241, , 'Pilot Study (Cynthia)'!F$2:F$21))</f>
        <v>0.05621377346</v>
      </c>
      <c r="F315" s="48">
        <f>AVERAGE('Human Evaluation (Mark)'!G314 - AVERAGE('Human Evaluation (Mark)'!G$2:G$241, 'Pilot Study (Mark)'!G$2:G$21),'Human Evaluation (Brian)'!G314 - AVERAGE('Human Evaluation (Brian)'!G$2:G$241, , 'Pilot Study (Brian)'!G$2:G$21), 'Human Evaluation (Cynthia)'!G314 - AVERAGE('Human Evaluation (Cynthia)'!G$2:G$241, , 'Pilot Study (Cynthia)'!G$2:G$21))</f>
        <v>0.05622850968</v>
      </c>
      <c r="G315" s="48">
        <f>AVERAGE('Human Evaluation (Mark)'!H314 - AVERAGE('Human Evaluation (Mark)'!H$2:H$241, 'Pilot Study (Mark)'!H$2:H$21),'Human Evaluation (Brian)'!H314 - AVERAGE('Human Evaluation (Brian)'!H$2:H$241, , 'Pilot Study (Brian)'!H$2:H$21), 'Human Evaluation (Cynthia)'!H314 - AVERAGE('Human Evaluation (Cynthia)'!H$2:H$241, , 'Pilot Study (Cynthia)'!H$2:H$21))</f>
        <v>0.181515866</v>
      </c>
    </row>
    <row r="316">
      <c r="A316" s="47" t="s">
        <v>52</v>
      </c>
      <c r="B316" s="34" t="s">
        <v>521</v>
      </c>
      <c r="C316" s="34" t="s">
        <v>523</v>
      </c>
      <c r="D316" s="48">
        <f>AVERAGE('Human Evaluation (Mark)'!E315 - AVERAGE('Human Evaluation (Mark)'!E$2:E$241, 'Pilot Study (Mark)'!E$2:E$21),'Human Evaluation (Brian)'!E315 - AVERAGE('Human Evaluation (Brian)'!E$2:E$241, , 'Pilot Study (Brian)'!E$2:E$21), 'Human Evaluation (Cynthia)'!E315 - AVERAGE('Human Evaluation (Cynthia)'!E$2:E$241, , 'Pilot Study (Cynthia)'!E$2:E$21))</f>
        <v>0.1456970233</v>
      </c>
      <c r="E316" s="48">
        <f>AVERAGE('Human Evaluation (Mark)'!F315 - AVERAGE('Human Evaluation (Mark)'!F$2:F$241, 'Pilot Study (Mark)'!F$2:F$21),'Human Evaluation (Brian)'!F315 - AVERAGE('Human Evaluation (Brian)'!F$2:F$241, , 'Pilot Study (Brian)'!F$2:F$21), 'Human Evaluation (Cynthia)'!F315 - AVERAGE('Human Evaluation (Cynthia)'!F$2:F$241, , 'Pilot Study (Cynthia)'!F$2:F$21))</f>
        <v>0.05621377346</v>
      </c>
      <c r="F316" s="48">
        <f>AVERAGE('Human Evaluation (Mark)'!G315 - AVERAGE('Human Evaluation (Mark)'!G$2:G$241, 'Pilot Study (Mark)'!G$2:G$21),'Human Evaluation (Brian)'!G315 - AVERAGE('Human Evaluation (Brian)'!G$2:G$241, , 'Pilot Study (Brian)'!G$2:G$21), 'Human Evaluation (Cynthia)'!G315 - AVERAGE('Human Evaluation (Cynthia)'!G$2:G$241, , 'Pilot Study (Cynthia)'!G$2:G$21))</f>
        <v>0.05622850968</v>
      </c>
      <c r="G316" s="48">
        <f>AVERAGE('Human Evaluation (Mark)'!H315 - AVERAGE('Human Evaluation (Mark)'!H$2:H$241, 'Pilot Study (Mark)'!H$2:H$21),'Human Evaluation (Brian)'!H315 - AVERAGE('Human Evaluation (Brian)'!H$2:H$241, , 'Pilot Study (Brian)'!H$2:H$21), 'Human Evaluation (Cynthia)'!H315 - AVERAGE('Human Evaluation (Cynthia)'!H$2:H$241, , 'Pilot Study (Cynthia)'!H$2:H$21))</f>
        <v>0.181515866</v>
      </c>
    </row>
    <row r="317">
      <c r="A317" s="47" t="s">
        <v>54</v>
      </c>
      <c r="B317" s="34" t="s">
        <v>521</v>
      </c>
      <c r="C317" s="34" t="s">
        <v>523</v>
      </c>
      <c r="D317" s="48">
        <f>AVERAGE('Human Evaluation (Mark)'!E316 - AVERAGE('Human Evaluation (Mark)'!E$2:E$241, 'Pilot Study (Mark)'!E$2:E$21),'Human Evaluation (Brian)'!E316 - AVERAGE('Human Evaluation (Brian)'!E$2:E$241, , 'Pilot Study (Brian)'!E$2:E$21), 'Human Evaluation (Cynthia)'!E316 - AVERAGE('Human Evaluation (Cynthia)'!E$2:E$241, , 'Pilot Study (Cynthia)'!E$2:E$21))</f>
        <v>0.1456970233</v>
      </c>
      <c r="E317" s="48">
        <f>AVERAGE('Human Evaluation (Mark)'!F316 - AVERAGE('Human Evaluation (Mark)'!F$2:F$241, 'Pilot Study (Mark)'!F$2:F$21),'Human Evaluation (Brian)'!F316 - AVERAGE('Human Evaluation (Brian)'!F$2:F$241, , 'Pilot Study (Brian)'!F$2:F$21), 'Human Evaluation (Cynthia)'!F316 - AVERAGE('Human Evaluation (Cynthia)'!F$2:F$241, , 'Pilot Study (Cynthia)'!F$2:F$21))</f>
        <v>0.05621377346</v>
      </c>
      <c r="F317" s="48">
        <f>AVERAGE('Human Evaluation (Mark)'!G316 - AVERAGE('Human Evaluation (Mark)'!G$2:G$241, 'Pilot Study (Mark)'!G$2:G$21),'Human Evaluation (Brian)'!G316 - AVERAGE('Human Evaluation (Brian)'!G$2:G$241, , 'Pilot Study (Brian)'!G$2:G$21), 'Human Evaluation (Cynthia)'!G316 - AVERAGE('Human Evaluation (Cynthia)'!G$2:G$241, , 'Pilot Study (Cynthia)'!G$2:G$21))</f>
        <v>0.05622850968</v>
      </c>
      <c r="G317" s="48">
        <f>AVERAGE('Human Evaluation (Mark)'!H316 - AVERAGE('Human Evaluation (Mark)'!H$2:H$241, 'Pilot Study (Mark)'!H$2:H$21),'Human Evaluation (Brian)'!H316 - AVERAGE('Human Evaluation (Brian)'!H$2:H$241, , 'Pilot Study (Brian)'!H$2:H$21), 'Human Evaluation (Cynthia)'!H316 - AVERAGE('Human Evaluation (Cynthia)'!H$2:H$241, , 'Pilot Study (Cynthia)'!H$2:H$21))</f>
        <v>0.181515866</v>
      </c>
    </row>
    <row r="318">
      <c r="A318" s="47" t="s">
        <v>58</v>
      </c>
      <c r="B318" s="34" t="s">
        <v>521</v>
      </c>
      <c r="C318" s="34" t="s">
        <v>524</v>
      </c>
      <c r="D318" s="48">
        <f>AVERAGE('Human Evaluation (Mark)'!E317 - AVERAGE('Human Evaluation (Mark)'!E$2:E$241, 'Pilot Study (Mark)'!E$2:E$21),'Human Evaluation (Brian)'!E317 - AVERAGE('Human Evaluation (Brian)'!E$2:E$241, , 'Pilot Study (Brian)'!E$2:E$21), 'Human Evaluation (Cynthia)'!E317 - AVERAGE('Human Evaluation (Cynthia)'!E$2:E$241, , 'Pilot Study (Cynthia)'!E$2:E$21))</f>
        <v>0.1456970233</v>
      </c>
      <c r="E318" s="48">
        <f>AVERAGE('Human Evaluation (Mark)'!F317 - AVERAGE('Human Evaluation (Mark)'!F$2:F$241, 'Pilot Study (Mark)'!F$2:F$21),'Human Evaluation (Brian)'!F317 - AVERAGE('Human Evaluation (Brian)'!F$2:F$241, , 'Pilot Study (Brian)'!F$2:F$21), 'Human Evaluation (Cynthia)'!F317 - AVERAGE('Human Evaluation (Cynthia)'!F$2:F$241, , 'Pilot Study (Cynthia)'!F$2:F$21))</f>
        <v>0.05621377346</v>
      </c>
      <c r="F318" s="48">
        <f>AVERAGE('Human Evaluation (Mark)'!G317 - AVERAGE('Human Evaluation (Mark)'!G$2:G$241, 'Pilot Study (Mark)'!G$2:G$21),'Human Evaluation (Brian)'!G317 - AVERAGE('Human Evaluation (Brian)'!G$2:G$241, , 'Pilot Study (Brian)'!G$2:G$21), 'Human Evaluation (Cynthia)'!G317 - AVERAGE('Human Evaluation (Cynthia)'!G$2:G$241, , 'Pilot Study (Cynthia)'!G$2:G$21))</f>
        <v>0.05622850968</v>
      </c>
      <c r="G318" s="48">
        <f>AVERAGE('Human Evaluation (Mark)'!H317 - AVERAGE('Human Evaluation (Mark)'!H$2:H$241, 'Pilot Study (Mark)'!H$2:H$21),'Human Evaluation (Brian)'!H317 - AVERAGE('Human Evaluation (Brian)'!H$2:H$241, , 'Pilot Study (Brian)'!H$2:H$21), 'Human Evaluation (Cynthia)'!H317 - AVERAGE('Human Evaluation (Cynthia)'!H$2:H$241, , 'Pilot Study (Cynthia)'!H$2:H$21))</f>
        <v>-1.485150801</v>
      </c>
    </row>
    <row r="319">
      <c r="A319" s="47" t="s">
        <v>48</v>
      </c>
      <c r="B319" s="34" t="s">
        <v>525</v>
      </c>
      <c r="C319" s="34" t="s">
        <v>526</v>
      </c>
      <c r="D319" s="48">
        <f>AVERAGE('Human Evaluation (Mark)'!E318 - AVERAGE('Human Evaluation (Mark)'!E$2:E$241, 'Pilot Study (Mark)'!E$2:E$21),'Human Evaluation (Brian)'!E318 - AVERAGE('Human Evaluation (Brian)'!E$2:E$241, , 'Pilot Study (Brian)'!E$2:E$21), 'Human Evaluation (Cynthia)'!E318 - AVERAGE('Human Evaluation (Cynthia)'!E$2:E$241, , 'Pilot Study (Cynthia)'!E$2:E$21))</f>
        <v>-0.8543029767</v>
      </c>
      <c r="E319" s="48">
        <f>AVERAGE('Human Evaluation (Mark)'!F318 - AVERAGE('Human Evaluation (Mark)'!F$2:F$241, 'Pilot Study (Mark)'!F$2:F$21),'Human Evaluation (Brian)'!F318 - AVERAGE('Human Evaluation (Brian)'!F$2:F$241, , 'Pilot Study (Brian)'!F$2:F$21), 'Human Evaluation (Cynthia)'!F318 - AVERAGE('Human Evaluation (Cynthia)'!F$2:F$241, , 'Pilot Study (Cynthia)'!F$2:F$21))</f>
        <v>-0.2771195599</v>
      </c>
      <c r="F319" s="48">
        <f>AVERAGE('Human Evaluation (Mark)'!G318 - AVERAGE('Human Evaluation (Mark)'!G$2:G$241, 'Pilot Study (Mark)'!G$2:G$21),'Human Evaluation (Brian)'!G318 - AVERAGE('Human Evaluation (Brian)'!G$2:G$241, , 'Pilot Study (Brian)'!G$2:G$21), 'Human Evaluation (Cynthia)'!G318 - AVERAGE('Human Evaluation (Cynthia)'!G$2:G$241, , 'Pilot Study (Cynthia)'!G$2:G$21))</f>
        <v>0.05622850968</v>
      </c>
      <c r="G319" s="48">
        <f>AVERAGE('Human Evaluation (Mark)'!H318 - AVERAGE('Human Evaluation (Mark)'!H$2:H$241, 'Pilot Study (Mark)'!H$2:H$21),'Human Evaluation (Brian)'!H318 - AVERAGE('Human Evaluation (Brian)'!H$2:H$241, , 'Pilot Study (Brian)'!H$2:H$21), 'Human Evaluation (Cynthia)'!H318 - AVERAGE('Human Evaluation (Cynthia)'!H$2:H$241, , 'Pilot Study (Cynthia)'!H$2:H$21))</f>
        <v>-0.1518174673</v>
      </c>
    </row>
    <row r="320">
      <c r="A320" s="47" t="s">
        <v>52</v>
      </c>
      <c r="B320" s="34" t="s">
        <v>525</v>
      </c>
      <c r="C320" s="34" t="s">
        <v>528</v>
      </c>
      <c r="D320" s="48">
        <f>AVERAGE('Human Evaluation (Mark)'!E319 - AVERAGE('Human Evaluation (Mark)'!E$2:E$241, 'Pilot Study (Mark)'!E$2:E$21),'Human Evaluation (Brian)'!E319 - AVERAGE('Human Evaluation (Brian)'!E$2:E$241, , 'Pilot Study (Brian)'!E$2:E$21), 'Human Evaluation (Cynthia)'!E319 - AVERAGE('Human Evaluation (Cynthia)'!E$2:E$241, , 'Pilot Study (Cynthia)'!E$2:E$21))</f>
        <v>0.1456970233</v>
      </c>
      <c r="E320" s="48">
        <f>AVERAGE('Human Evaluation (Mark)'!F319 - AVERAGE('Human Evaluation (Mark)'!F$2:F$241, 'Pilot Study (Mark)'!F$2:F$21),'Human Evaluation (Brian)'!F319 - AVERAGE('Human Evaluation (Brian)'!F$2:F$241, , 'Pilot Study (Brian)'!F$2:F$21), 'Human Evaluation (Cynthia)'!F319 - AVERAGE('Human Evaluation (Cynthia)'!F$2:F$241, , 'Pilot Study (Cynthia)'!F$2:F$21))</f>
        <v>0.05621377346</v>
      </c>
      <c r="F320" s="48">
        <f>AVERAGE('Human Evaluation (Mark)'!G319 - AVERAGE('Human Evaluation (Mark)'!G$2:G$241, 'Pilot Study (Mark)'!G$2:G$21),'Human Evaluation (Brian)'!G319 - AVERAGE('Human Evaluation (Brian)'!G$2:G$241, , 'Pilot Study (Brian)'!G$2:G$21), 'Human Evaluation (Cynthia)'!G319 - AVERAGE('Human Evaluation (Cynthia)'!G$2:G$241, , 'Pilot Study (Cynthia)'!G$2:G$21))</f>
        <v>0.05622850968</v>
      </c>
      <c r="G320" s="48">
        <f>AVERAGE('Human Evaluation (Mark)'!H319 - AVERAGE('Human Evaluation (Mark)'!H$2:H$241, 'Pilot Study (Mark)'!H$2:H$21),'Human Evaluation (Brian)'!H319 - AVERAGE('Human Evaluation (Brian)'!H$2:H$241, , 'Pilot Study (Brian)'!H$2:H$21), 'Human Evaluation (Cynthia)'!H319 - AVERAGE('Human Evaluation (Cynthia)'!H$2:H$241, , 'Pilot Study (Cynthia)'!H$2:H$21))</f>
        <v>0.181515866</v>
      </c>
    </row>
    <row r="321">
      <c r="A321" s="47" t="s">
        <v>54</v>
      </c>
      <c r="B321" s="34" t="s">
        <v>525</v>
      </c>
      <c r="C321" s="34" t="s">
        <v>529</v>
      </c>
      <c r="D321" s="48">
        <f>AVERAGE('Human Evaluation (Mark)'!E320 - AVERAGE('Human Evaluation (Mark)'!E$2:E$241, 'Pilot Study (Mark)'!E$2:E$21),'Human Evaluation (Brian)'!E320 - AVERAGE('Human Evaluation (Brian)'!E$2:E$241, , 'Pilot Study (Brian)'!E$2:E$21), 'Human Evaluation (Cynthia)'!E320 - AVERAGE('Human Evaluation (Cynthia)'!E$2:E$241, , 'Pilot Study (Cynthia)'!E$2:E$21))</f>
        <v>0.1456970233</v>
      </c>
      <c r="E321" s="48">
        <f>AVERAGE('Human Evaluation (Mark)'!F320 - AVERAGE('Human Evaluation (Mark)'!F$2:F$241, 'Pilot Study (Mark)'!F$2:F$21),'Human Evaluation (Brian)'!F320 - AVERAGE('Human Evaluation (Brian)'!F$2:F$241, , 'Pilot Study (Brian)'!F$2:F$21), 'Human Evaluation (Cynthia)'!F320 - AVERAGE('Human Evaluation (Cynthia)'!F$2:F$241, , 'Pilot Study (Cynthia)'!F$2:F$21))</f>
        <v>0.05621377346</v>
      </c>
      <c r="F321" s="48">
        <f>AVERAGE('Human Evaluation (Mark)'!G320 - AVERAGE('Human Evaluation (Mark)'!G$2:G$241, 'Pilot Study (Mark)'!G$2:G$21),'Human Evaluation (Brian)'!G320 - AVERAGE('Human Evaluation (Brian)'!G$2:G$241, , 'Pilot Study (Brian)'!G$2:G$21), 'Human Evaluation (Cynthia)'!G320 - AVERAGE('Human Evaluation (Cynthia)'!G$2:G$241, , 'Pilot Study (Cynthia)'!G$2:G$21))</f>
        <v>0.05622850968</v>
      </c>
      <c r="G321" s="48">
        <f>AVERAGE('Human Evaluation (Mark)'!H320 - AVERAGE('Human Evaluation (Mark)'!H$2:H$241, 'Pilot Study (Mark)'!H$2:H$21),'Human Evaluation (Brian)'!H320 - AVERAGE('Human Evaluation (Brian)'!H$2:H$241, , 'Pilot Study (Brian)'!H$2:H$21), 'Human Evaluation (Cynthia)'!H320 - AVERAGE('Human Evaluation (Cynthia)'!H$2:H$241, , 'Pilot Study (Cynthia)'!H$2:H$21))</f>
        <v>0.181515866</v>
      </c>
    </row>
    <row r="322">
      <c r="A322" s="47" t="s">
        <v>58</v>
      </c>
      <c r="B322" s="34" t="s">
        <v>525</v>
      </c>
      <c r="C322" s="34" t="s">
        <v>530</v>
      </c>
      <c r="D322" s="48">
        <f>AVERAGE('Human Evaluation (Mark)'!E321 - AVERAGE('Human Evaluation (Mark)'!E$2:E$241, 'Pilot Study (Mark)'!E$2:E$21),'Human Evaluation (Brian)'!E321 - AVERAGE('Human Evaluation (Brian)'!E$2:E$241, , 'Pilot Study (Brian)'!E$2:E$21), 'Human Evaluation (Cynthia)'!E321 - AVERAGE('Human Evaluation (Cynthia)'!E$2:E$241, , 'Pilot Study (Cynthia)'!E$2:E$21))</f>
        <v>-0.1876363101</v>
      </c>
      <c r="E322" s="48">
        <f>AVERAGE('Human Evaluation (Mark)'!F321 - AVERAGE('Human Evaluation (Mark)'!F$2:F$241, 'Pilot Study (Mark)'!F$2:F$21),'Human Evaluation (Brian)'!F321 - AVERAGE('Human Evaluation (Brian)'!F$2:F$241, , 'Pilot Study (Brian)'!F$2:F$21), 'Human Evaluation (Cynthia)'!F321 - AVERAGE('Human Evaluation (Cynthia)'!F$2:F$241, , 'Pilot Study (Cynthia)'!F$2:F$21))</f>
        <v>0.05621377346</v>
      </c>
      <c r="F322" s="48">
        <f>AVERAGE('Human Evaluation (Mark)'!G321 - AVERAGE('Human Evaluation (Mark)'!G$2:G$241, 'Pilot Study (Mark)'!G$2:G$21),'Human Evaluation (Brian)'!G321 - AVERAGE('Human Evaluation (Brian)'!G$2:G$241, , 'Pilot Study (Brian)'!G$2:G$21), 'Human Evaluation (Cynthia)'!G321 - AVERAGE('Human Evaluation (Cynthia)'!G$2:G$241, , 'Pilot Study (Cynthia)'!G$2:G$21))</f>
        <v>0.05622850968</v>
      </c>
      <c r="G322" s="48">
        <f>AVERAGE('Human Evaluation (Mark)'!H321 - AVERAGE('Human Evaluation (Mark)'!H$2:H$241, 'Pilot Study (Mark)'!H$2:H$21),'Human Evaluation (Brian)'!H321 - AVERAGE('Human Evaluation (Brian)'!H$2:H$241, , 'Pilot Study (Brian)'!H$2:H$21), 'Human Evaluation (Cynthia)'!H321 - AVERAGE('Human Evaluation (Cynthia)'!H$2:H$241, , 'Pilot Study (Cynthia)'!H$2:H$21))</f>
        <v>-1.485150801</v>
      </c>
    </row>
    <row r="323">
      <c r="A323" s="47" t="s">
        <v>48</v>
      </c>
      <c r="B323" s="34" t="s">
        <v>532</v>
      </c>
      <c r="C323" s="34" t="s">
        <v>533</v>
      </c>
      <c r="D323" s="48">
        <f>AVERAGE('Human Evaluation (Mark)'!E322 - AVERAGE('Human Evaluation (Mark)'!E$2:E$241, 'Pilot Study (Mark)'!E$2:E$21),'Human Evaluation (Brian)'!E322 - AVERAGE('Human Evaluation (Brian)'!E$2:E$241, , 'Pilot Study (Brian)'!E$2:E$21), 'Human Evaluation (Cynthia)'!E322 - AVERAGE('Human Evaluation (Cynthia)'!E$2:E$241, , 'Pilot Study (Cynthia)'!E$2:E$21))</f>
        <v>0.1456970233</v>
      </c>
      <c r="E323" s="48">
        <f>AVERAGE('Human Evaluation (Mark)'!F322 - AVERAGE('Human Evaluation (Mark)'!F$2:F$241, 'Pilot Study (Mark)'!F$2:F$21),'Human Evaluation (Brian)'!F322 - AVERAGE('Human Evaluation (Brian)'!F$2:F$241, , 'Pilot Study (Brian)'!F$2:F$21), 'Human Evaluation (Cynthia)'!F322 - AVERAGE('Human Evaluation (Cynthia)'!F$2:F$241, , 'Pilot Study (Cynthia)'!F$2:F$21))</f>
        <v>0.05621377346</v>
      </c>
      <c r="F323" s="48">
        <f>AVERAGE('Human Evaluation (Mark)'!G322 - AVERAGE('Human Evaluation (Mark)'!G$2:G$241, 'Pilot Study (Mark)'!G$2:G$21),'Human Evaluation (Brian)'!G322 - AVERAGE('Human Evaluation (Brian)'!G$2:G$241, , 'Pilot Study (Brian)'!G$2:G$21), 'Human Evaluation (Cynthia)'!G322 - AVERAGE('Human Evaluation (Cynthia)'!G$2:G$241, , 'Pilot Study (Cynthia)'!G$2:G$21))</f>
        <v>0.05622850968</v>
      </c>
      <c r="G323" s="48">
        <f>AVERAGE('Human Evaluation (Mark)'!H322 - AVERAGE('Human Evaluation (Mark)'!H$2:H$241, 'Pilot Study (Mark)'!H$2:H$21),'Human Evaluation (Brian)'!H322 - AVERAGE('Human Evaluation (Brian)'!H$2:H$241, , 'Pilot Study (Brian)'!H$2:H$21), 'Human Evaluation (Cynthia)'!H322 - AVERAGE('Human Evaluation (Cynthia)'!H$2:H$241, , 'Pilot Study (Cynthia)'!H$2:H$21))</f>
        <v>0.181515866</v>
      </c>
    </row>
    <row r="324">
      <c r="A324" s="47" t="s">
        <v>52</v>
      </c>
      <c r="B324" s="34" t="s">
        <v>532</v>
      </c>
      <c r="C324" s="34" t="s">
        <v>534</v>
      </c>
      <c r="D324" s="48">
        <f>AVERAGE('Human Evaluation (Mark)'!E323 - AVERAGE('Human Evaluation (Mark)'!E$2:E$241, 'Pilot Study (Mark)'!E$2:E$21),'Human Evaluation (Brian)'!E323 - AVERAGE('Human Evaluation (Brian)'!E$2:E$241, , 'Pilot Study (Brian)'!E$2:E$21), 'Human Evaluation (Cynthia)'!E323 - AVERAGE('Human Evaluation (Cynthia)'!E$2:E$241, , 'Pilot Study (Cynthia)'!E$2:E$21))</f>
        <v>0.1456970233</v>
      </c>
      <c r="E324" s="48">
        <f>AVERAGE('Human Evaluation (Mark)'!F323 - AVERAGE('Human Evaluation (Mark)'!F$2:F$241, 'Pilot Study (Mark)'!F$2:F$21),'Human Evaluation (Brian)'!F323 - AVERAGE('Human Evaluation (Brian)'!F$2:F$241, , 'Pilot Study (Brian)'!F$2:F$21), 'Human Evaluation (Cynthia)'!F323 - AVERAGE('Human Evaluation (Cynthia)'!F$2:F$241, , 'Pilot Study (Cynthia)'!F$2:F$21))</f>
        <v>0.05621377346</v>
      </c>
      <c r="F324" s="48">
        <f>AVERAGE('Human Evaluation (Mark)'!G323 - AVERAGE('Human Evaluation (Mark)'!G$2:G$241, 'Pilot Study (Mark)'!G$2:G$21),'Human Evaluation (Brian)'!G323 - AVERAGE('Human Evaluation (Brian)'!G$2:G$241, , 'Pilot Study (Brian)'!G$2:G$21), 'Human Evaluation (Cynthia)'!G323 - AVERAGE('Human Evaluation (Cynthia)'!G$2:G$241, , 'Pilot Study (Cynthia)'!G$2:G$21))</f>
        <v>0.05622850968</v>
      </c>
      <c r="G324" s="48">
        <f>AVERAGE('Human Evaluation (Mark)'!H323 - AVERAGE('Human Evaluation (Mark)'!H$2:H$241, 'Pilot Study (Mark)'!H$2:H$21),'Human Evaluation (Brian)'!H323 - AVERAGE('Human Evaluation (Brian)'!H$2:H$241, , 'Pilot Study (Brian)'!H$2:H$21), 'Human Evaluation (Cynthia)'!H323 - AVERAGE('Human Evaluation (Cynthia)'!H$2:H$241, , 'Pilot Study (Cynthia)'!H$2:H$21))</f>
        <v>0.181515866</v>
      </c>
    </row>
    <row r="325">
      <c r="A325" s="47" t="s">
        <v>54</v>
      </c>
      <c r="B325" s="34" t="s">
        <v>532</v>
      </c>
      <c r="C325" s="34" t="s">
        <v>535</v>
      </c>
      <c r="D325" s="48">
        <f>AVERAGE('Human Evaluation (Mark)'!E324 - AVERAGE('Human Evaluation (Mark)'!E$2:E$241, 'Pilot Study (Mark)'!E$2:E$21),'Human Evaluation (Brian)'!E324 - AVERAGE('Human Evaluation (Brian)'!E$2:E$241, , 'Pilot Study (Brian)'!E$2:E$21), 'Human Evaluation (Cynthia)'!E324 - AVERAGE('Human Evaluation (Cynthia)'!E$2:E$241, , 'Pilot Study (Cynthia)'!E$2:E$21))</f>
        <v>0.1456970233</v>
      </c>
      <c r="E325" s="48">
        <f>AVERAGE('Human Evaluation (Mark)'!F324 - AVERAGE('Human Evaluation (Mark)'!F$2:F$241, 'Pilot Study (Mark)'!F$2:F$21),'Human Evaluation (Brian)'!F324 - AVERAGE('Human Evaluation (Brian)'!F$2:F$241, , 'Pilot Study (Brian)'!F$2:F$21), 'Human Evaluation (Cynthia)'!F324 - AVERAGE('Human Evaluation (Cynthia)'!F$2:F$241, , 'Pilot Study (Cynthia)'!F$2:F$21))</f>
        <v>0.05621377346</v>
      </c>
      <c r="F325" s="48">
        <f>AVERAGE('Human Evaluation (Mark)'!G324 - AVERAGE('Human Evaluation (Mark)'!G$2:G$241, 'Pilot Study (Mark)'!G$2:G$21),'Human Evaluation (Brian)'!G324 - AVERAGE('Human Evaluation (Brian)'!G$2:G$241, , 'Pilot Study (Brian)'!G$2:G$21), 'Human Evaluation (Cynthia)'!G324 - AVERAGE('Human Evaluation (Cynthia)'!G$2:G$241, , 'Pilot Study (Cynthia)'!G$2:G$21))</f>
        <v>0.05622850968</v>
      </c>
      <c r="G325" s="48">
        <f>AVERAGE('Human Evaluation (Mark)'!H324 - AVERAGE('Human Evaluation (Mark)'!H$2:H$241, 'Pilot Study (Mark)'!H$2:H$21),'Human Evaluation (Brian)'!H324 - AVERAGE('Human Evaluation (Brian)'!H$2:H$241, , 'Pilot Study (Brian)'!H$2:H$21), 'Human Evaluation (Cynthia)'!H324 - AVERAGE('Human Evaluation (Cynthia)'!H$2:H$241, , 'Pilot Study (Cynthia)'!H$2:H$21))</f>
        <v>0.181515866</v>
      </c>
    </row>
    <row r="326">
      <c r="A326" s="47" t="s">
        <v>58</v>
      </c>
      <c r="B326" s="34" t="s">
        <v>532</v>
      </c>
      <c r="C326" s="34" t="s">
        <v>536</v>
      </c>
      <c r="D326" s="48">
        <f>AVERAGE('Human Evaluation (Mark)'!E325 - AVERAGE('Human Evaluation (Mark)'!E$2:E$241, 'Pilot Study (Mark)'!E$2:E$21),'Human Evaluation (Brian)'!E325 - AVERAGE('Human Evaluation (Brian)'!E$2:E$241, , 'Pilot Study (Brian)'!E$2:E$21), 'Human Evaluation (Cynthia)'!E325 - AVERAGE('Human Evaluation (Cynthia)'!E$2:E$241, , 'Pilot Study (Cynthia)'!E$2:E$21))</f>
        <v>0.1456970233</v>
      </c>
      <c r="E326" s="48">
        <f>AVERAGE('Human Evaluation (Mark)'!F325 - AVERAGE('Human Evaluation (Mark)'!F$2:F$241, 'Pilot Study (Mark)'!F$2:F$21),'Human Evaluation (Brian)'!F325 - AVERAGE('Human Evaluation (Brian)'!F$2:F$241, , 'Pilot Study (Brian)'!F$2:F$21), 'Human Evaluation (Cynthia)'!F325 - AVERAGE('Human Evaluation (Cynthia)'!F$2:F$241, , 'Pilot Study (Cynthia)'!F$2:F$21))</f>
        <v>0.05621377346</v>
      </c>
      <c r="F326" s="48">
        <f>AVERAGE('Human Evaluation (Mark)'!G325 - AVERAGE('Human Evaluation (Mark)'!G$2:G$241, 'Pilot Study (Mark)'!G$2:G$21),'Human Evaluation (Brian)'!G325 - AVERAGE('Human Evaluation (Brian)'!G$2:G$241, , 'Pilot Study (Brian)'!G$2:G$21), 'Human Evaluation (Cynthia)'!G325 - AVERAGE('Human Evaluation (Cynthia)'!G$2:G$241, , 'Pilot Study (Cynthia)'!G$2:G$21))</f>
        <v>0.05622850968</v>
      </c>
      <c r="G326" s="48">
        <f>AVERAGE('Human Evaluation (Mark)'!H325 - AVERAGE('Human Evaluation (Mark)'!H$2:H$241, 'Pilot Study (Mark)'!H$2:H$21),'Human Evaluation (Brian)'!H325 - AVERAGE('Human Evaluation (Brian)'!H$2:H$241, , 'Pilot Study (Brian)'!H$2:H$21), 'Human Evaluation (Cynthia)'!H325 - AVERAGE('Human Evaluation (Cynthia)'!H$2:H$241, , 'Pilot Study (Cynthia)'!H$2:H$21))</f>
        <v>0.181515866</v>
      </c>
    </row>
    <row r="327">
      <c r="A327" s="47" t="s">
        <v>48</v>
      </c>
      <c r="B327" s="34" t="s">
        <v>537</v>
      </c>
      <c r="C327" s="34" t="s">
        <v>538</v>
      </c>
      <c r="D327" s="48">
        <f>AVERAGE('Human Evaluation (Mark)'!E326 - AVERAGE('Human Evaluation (Mark)'!E$2:E$241, 'Pilot Study (Mark)'!E$2:E$21),'Human Evaluation (Brian)'!E326 - AVERAGE('Human Evaluation (Brian)'!E$2:E$241, , 'Pilot Study (Brian)'!E$2:E$21), 'Human Evaluation (Cynthia)'!E326 - AVERAGE('Human Evaluation (Cynthia)'!E$2:E$241, , 'Pilot Study (Cynthia)'!E$2:E$21))</f>
        <v>0.1456970233</v>
      </c>
      <c r="E327" s="48">
        <f>AVERAGE('Human Evaluation (Mark)'!F326 - AVERAGE('Human Evaluation (Mark)'!F$2:F$241, 'Pilot Study (Mark)'!F$2:F$21),'Human Evaluation (Brian)'!F326 - AVERAGE('Human Evaluation (Brian)'!F$2:F$241, , 'Pilot Study (Brian)'!F$2:F$21), 'Human Evaluation (Cynthia)'!F326 - AVERAGE('Human Evaluation (Cynthia)'!F$2:F$241, , 'Pilot Study (Cynthia)'!F$2:F$21))</f>
        <v>0.05621377346</v>
      </c>
      <c r="F327" s="48">
        <f>AVERAGE('Human Evaluation (Mark)'!G326 - AVERAGE('Human Evaluation (Mark)'!G$2:G$241, 'Pilot Study (Mark)'!G$2:G$21),'Human Evaluation (Brian)'!G326 - AVERAGE('Human Evaluation (Brian)'!G$2:G$241, , 'Pilot Study (Brian)'!G$2:G$21), 'Human Evaluation (Cynthia)'!G326 - AVERAGE('Human Evaluation (Cynthia)'!G$2:G$241, , 'Pilot Study (Cynthia)'!G$2:G$21))</f>
        <v>0.05622850968</v>
      </c>
      <c r="G327" s="48">
        <f>AVERAGE('Human Evaluation (Mark)'!H326 - AVERAGE('Human Evaluation (Mark)'!H$2:H$241, 'Pilot Study (Mark)'!H$2:H$21),'Human Evaluation (Brian)'!H326 - AVERAGE('Human Evaluation (Brian)'!H$2:H$241, , 'Pilot Study (Brian)'!H$2:H$21), 'Human Evaluation (Cynthia)'!H326 - AVERAGE('Human Evaluation (Cynthia)'!H$2:H$241, , 'Pilot Study (Cynthia)'!H$2:H$21))</f>
        <v>0.181515866</v>
      </c>
    </row>
    <row r="328">
      <c r="A328" s="47" t="s">
        <v>52</v>
      </c>
      <c r="B328" s="34" t="s">
        <v>537</v>
      </c>
      <c r="C328" s="34" t="s">
        <v>539</v>
      </c>
      <c r="D328" s="48">
        <f>AVERAGE('Human Evaluation (Mark)'!E327 - AVERAGE('Human Evaluation (Mark)'!E$2:E$241, 'Pilot Study (Mark)'!E$2:E$21),'Human Evaluation (Brian)'!E327 - AVERAGE('Human Evaluation (Brian)'!E$2:E$241, , 'Pilot Study (Brian)'!E$2:E$21), 'Human Evaluation (Cynthia)'!E327 - AVERAGE('Human Evaluation (Cynthia)'!E$2:E$241, , 'Pilot Study (Cynthia)'!E$2:E$21))</f>
        <v>0.1456970233</v>
      </c>
      <c r="E328" s="48">
        <f>AVERAGE('Human Evaluation (Mark)'!F327 - AVERAGE('Human Evaluation (Mark)'!F$2:F$241, 'Pilot Study (Mark)'!F$2:F$21),'Human Evaluation (Brian)'!F327 - AVERAGE('Human Evaluation (Brian)'!F$2:F$241, , 'Pilot Study (Brian)'!F$2:F$21), 'Human Evaluation (Cynthia)'!F327 - AVERAGE('Human Evaluation (Cynthia)'!F$2:F$241, , 'Pilot Study (Cynthia)'!F$2:F$21))</f>
        <v>0.05621377346</v>
      </c>
      <c r="F328" s="48">
        <f>AVERAGE('Human Evaluation (Mark)'!G327 - AVERAGE('Human Evaluation (Mark)'!G$2:G$241, 'Pilot Study (Mark)'!G$2:G$21),'Human Evaluation (Brian)'!G327 - AVERAGE('Human Evaluation (Brian)'!G$2:G$241, , 'Pilot Study (Brian)'!G$2:G$21), 'Human Evaluation (Cynthia)'!G327 - AVERAGE('Human Evaluation (Cynthia)'!G$2:G$241, , 'Pilot Study (Cynthia)'!G$2:G$21))</f>
        <v>0.05622850968</v>
      </c>
      <c r="G328" s="48">
        <f>AVERAGE('Human Evaluation (Mark)'!H327 - AVERAGE('Human Evaluation (Mark)'!H$2:H$241, 'Pilot Study (Mark)'!H$2:H$21),'Human Evaluation (Brian)'!H327 - AVERAGE('Human Evaluation (Brian)'!H$2:H$241, , 'Pilot Study (Brian)'!H$2:H$21), 'Human Evaluation (Cynthia)'!H327 - AVERAGE('Human Evaluation (Cynthia)'!H$2:H$241, , 'Pilot Study (Cynthia)'!H$2:H$21))</f>
        <v>0.181515866</v>
      </c>
    </row>
    <row r="329">
      <c r="A329" s="47" t="s">
        <v>54</v>
      </c>
      <c r="B329" s="34" t="s">
        <v>537</v>
      </c>
      <c r="C329" s="34" t="s">
        <v>540</v>
      </c>
      <c r="D329" s="48">
        <f>AVERAGE('Human Evaluation (Mark)'!E328 - AVERAGE('Human Evaluation (Mark)'!E$2:E$241, 'Pilot Study (Mark)'!E$2:E$21),'Human Evaluation (Brian)'!E328 - AVERAGE('Human Evaluation (Brian)'!E$2:E$241, , 'Pilot Study (Brian)'!E$2:E$21), 'Human Evaluation (Cynthia)'!E328 - AVERAGE('Human Evaluation (Cynthia)'!E$2:E$241, , 'Pilot Study (Cynthia)'!E$2:E$21))</f>
        <v>0.1456970233</v>
      </c>
      <c r="E329" s="48">
        <f>AVERAGE('Human Evaluation (Mark)'!F328 - AVERAGE('Human Evaluation (Mark)'!F$2:F$241, 'Pilot Study (Mark)'!F$2:F$21),'Human Evaluation (Brian)'!F328 - AVERAGE('Human Evaluation (Brian)'!F$2:F$241, , 'Pilot Study (Brian)'!F$2:F$21), 'Human Evaluation (Cynthia)'!F328 - AVERAGE('Human Evaluation (Cynthia)'!F$2:F$241, , 'Pilot Study (Cynthia)'!F$2:F$21))</f>
        <v>0.05621377346</v>
      </c>
      <c r="F329" s="48">
        <f>AVERAGE('Human Evaluation (Mark)'!G328 - AVERAGE('Human Evaluation (Mark)'!G$2:G$241, 'Pilot Study (Mark)'!G$2:G$21),'Human Evaluation (Brian)'!G328 - AVERAGE('Human Evaluation (Brian)'!G$2:G$241, , 'Pilot Study (Brian)'!G$2:G$21), 'Human Evaluation (Cynthia)'!G328 - AVERAGE('Human Evaluation (Cynthia)'!G$2:G$241, , 'Pilot Study (Cynthia)'!G$2:G$21))</f>
        <v>0.05622850968</v>
      </c>
      <c r="G329" s="48">
        <f>AVERAGE('Human Evaluation (Mark)'!H328 - AVERAGE('Human Evaluation (Mark)'!H$2:H$241, 'Pilot Study (Mark)'!H$2:H$21),'Human Evaluation (Brian)'!H328 - AVERAGE('Human Evaluation (Brian)'!H$2:H$241, , 'Pilot Study (Brian)'!H$2:H$21), 'Human Evaluation (Cynthia)'!H328 - AVERAGE('Human Evaluation (Cynthia)'!H$2:H$241, , 'Pilot Study (Cynthia)'!H$2:H$21))</f>
        <v>0.181515866</v>
      </c>
    </row>
    <row r="330">
      <c r="A330" s="47" t="s">
        <v>58</v>
      </c>
      <c r="B330" s="34" t="s">
        <v>537</v>
      </c>
      <c r="C330" s="34" t="s">
        <v>541</v>
      </c>
      <c r="D330" s="48">
        <f>AVERAGE('Human Evaluation (Mark)'!E329 - AVERAGE('Human Evaluation (Mark)'!E$2:E$241, 'Pilot Study (Mark)'!E$2:E$21),'Human Evaluation (Brian)'!E329 - AVERAGE('Human Evaluation (Brian)'!E$2:E$241, , 'Pilot Study (Brian)'!E$2:E$21), 'Human Evaluation (Cynthia)'!E329 - AVERAGE('Human Evaluation (Cynthia)'!E$2:E$241, , 'Pilot Study (Cynthia)'!E$2:E$21))</f>
        <v>-0.1876363101</v>
      </c>
      <c r="E330" s="48">
        <f>AVERAGE('Human Evaluation (Mark)'!F329 - AVERAGE('Human Evaluation (Mark)'!F$2:F$241, 'Pilot Study (Mark)'!F$2:F$21),'Human Evaluation (Brian)'!F329 - AVERAGE('Human Evaluation (Brian)'!F$2:F$241, , 'Pilot Study (Brian)'!F$2:F$21), 'Human Evaluation (Cynthia)'!F329 - AVERAGE('Human Evaluation (Cynthia)'!F$2:F$241, , 'Pilot Study (Cynthia)'!F$2:F$21))</f>
        <v>0.05621377346</v>
      </c>
      <c r="F330" s="48">
        <f>AVERAGE('Human Evaluation (Mark)'!G329 - AVERAGE('Human Evaluation (Mark)'!G$2:G$241, 'Pilot Study (Mark)'!G$2:G$21),'Human Evaluation (Brian)'!G329 - AVERAGE('Human Evaluation (Brian)'!G$2:G$241, , 'Pilot Study (Brian)'!G$2:G$21), 'Human Evaluation (Cynthia)'!G329 - AVERAGE('Human Evaluation (Cynthia)'!G$2:G$241, , 'Pilot Study (Cynthia)'!G$2:G$21))</f>
        <v>0.05622850968</v>
      </c>
      <c r="G330" s="48">
        <f>AVERAGE('Human Evaluation (Mark)'!H329 - AVERAGE('Human Evaluation (Mark)'!H$2:H$241, 'Pilot Study (Mark)'!H$2:H$21),'Human Evaluation (Brian)'!H329 - AVERAGE('Human Evaluation (Brian)'!H$2:H$241, , 'Pilot Study (Brian)'!H$2:H$21), 'Human Evaluation (Cynthia)'!H329 - AVERAGE('Human Evaluation (Cynthia)'!H$2:H$241, , 'Pilot Study (Cynthia)'!H$2:H$21))</f>
        <v>0.181515866</v>
      </c>
    </row>
    <row r="331">
      <c r="A331" s="47" t="s">
        <v>48</v>
      </c>
      <c r="B331" s="34" t="s">
        <v>542</v>
      </c>
      <c r="C331" s="34" t="s">
        <v>543</v>
      </c>
      <c r="D331" s="48">
        <f>AVERAGE('Human Evaluation (Mark)'!E330 - AVERAGE('Human Evaluation (Mark)'!E$2:E$241, 'Pilot Study (Mark)'!E$2:E$21),'Human Evaluation (Brian)'!E330 - AVERAGE('Human Evaluation (Brian)'!E$2:E$241, , 'Pilot Study (Brian)'!E$2:E$21), 'Human Evaluation (Cynthia)'!E330 - AVERAGE('Human Evaluation (Cynthia)'!E$2:E$241, , 'Pilot Study (Cynthia)'!E$2:E$21))</f>
        <v>0.1456970233</v>
      </c>
      <c r="E331" s="48">
        <f>AVERAGE('Human Evaluation (Mark)'!F330 - AVERAGE('Human Evaluation (Mark)'!F$2:F$241, 'Pilot Study (Mark)'!F$2:F$21),'Human Evaluation (Brian)'!F330 - AVERAGE('Human Evaluation (Brian)'!F$2:F$241, , 'Pilot Study (Brian)'!F$2:F$21), 'Human Evaluation (Cynthia)'!F330 - AVERAGE('Human Evaluation (Cynthia)'!F$2:F$241, , 'Pilot Study (Cynthia)'!F$2:F$21))</f>
        <v>-0.2771195599</v>
      </c>
      <c r="F331" s="48">
        <f>AVERAGE('Human Evaluation (Mark)'!G330 - AVERAGE('Human Evaluation (Mark)'!G$2:G$241, 'Pilot Study (Mark)'!G$2:G$21),'Human Evaluation (Brian)'!G330 - AVERAGE('Human Evaluation (Brian)'!G$2:G$241, , 'Pilot Study (Brian)'!G$2:G$21), 'Human Evaluation (Cynthia)'!G330 - AVERAGE('Human Evaluation (Cynthia)'!G$2:G$241, , 'Pilot Study (Cynthia)'!G$2:G$21))</f>
        <v>0.05622850968</v>
      </c>
      <c r="G331" s="48">
        <f>AVERAGE('Human Evaluation (Mark)'!H330 - AVERAGE('Human Evaluation (Mark)'!H$2:H$241, 'Pilot Study (Mark)'!H$2:H$21),'Human Evaluation (Brian)'!H330 - AVERAGE('Human Evaluation (Brian)'!H$2:H$241, , 'Pilot Study (Brian)'!H$2:H$21), 'Human Evaluation (Cynthia)'!H330 - AVERAGE('Human Evaluation (Cynthia)'!H$2:H$241, , 'Pilot Study (Cynthia)'!H$2:H$21))</f>
        <v>0.181515866</v>
      </c>
    </row>
    <row r="332">
      <c r="A332" s="47" t="s">
        <v>52</v>
      </c>
      <c r="B332" s="34" t="s">
        <v>542</v>
      </c>
      <c r="C332" s="34" t="s">
        <v>544</v>
      </c>
      <c r="D332" s="48">
        <f>AVERAGE('Human Evaluation (Mark)'!E331 - AVERAGE('Human Evaluation (Mark)'!E$2:E$241, 'Pilot Study (Mark)'!E$2:E$21),'Human Evaluation (Brian)'!E331 - AVERAGE('Human Evaluation (Brian)'!E$2:E$241, , 'Pilot Study (Brian)'!E$2:E$21), 'Human Evaluation (Cynthia)'!E331 - AVERAGE('Human Evaluation (Cynthia)'!E$2:E$241, , 'Pilot Study (Cynthia)'!E$2:E$21))</f>
        <v>0.1456970233</v>
      </c>
      <c r="E332" s="48">
        <f>AVERAGE('Human Evaluation (Mark)'!F331 - AVERAGE('Human Evaluation (Mark)'!F$2:F$241, 'Pilot Study (Mark)'!F$2:F$21),'Human Evaluation (Brian)'!F331 - AVERAGE('Human Evaluation (Brian)'!F$2:F$241, , 'Pilot Study (Brian)'!F$2:F$21), 'Human Evaluation (Cynthia)'!F331 - AVERAGE('Human Evaluation (Cynthia)'!F$2:F$241, , 'Pilot Study (Cynthia)'!F$2:F$21))</f>
        <v>0.05621377346</v>
      </c>
      <c r="F332" s="48">
        <f>AVERAGE('Human Evaluation (Mark)'!G331 - AVERAGE('Human Evaluation (Mark)'!G$2:G$241, 'Pilot Study (Mark)'!G$2:G$21),'Human Evaluation (Brian)'!G331 - AVERAGE('Human Evaluation (Brian)'!G$2:G$241, , 'Pilot Study (Brian)'!G$2:G$21), 'Human Evaluation (Cynthia)'!G331 - AVERAGE('Human Evaluation (Cynthia)'!G$2:G$241, , 'Pilot Study (Cynthia)'!G$2:G$21))</f>
        <v>0.05622850968</v>
      </c>
      <c r="G332" s="48">
        <f>AVERAGE('Human Evaluation (Mark)'!H331 - AVERAGE('Human Evaluation (Mark)'!H$2:H$241, 'Pilot Study (Mark)'!H$2:H$21),'Human Evaluation (Brian)'!H331 - AVERAGE('Human Evaluation (Brian)'!H$2:H$241, , 'Pilot Study (Brian)'!H$2:H$21), 'Human Evaluation (Cynthia)'!H331 - AVERAGE('Human Evaluation (Cynthia)'!H$2:H$241, , 'Pilot Study (Cynthia)'!H$2:H$21))</f>
        <v>0.181515866</v>
      </c>
    </row>
    <row r="333">
      <c r="A333" s="47" t="s">
        <v>54</v>
      </c>
      <c r="B333" s="34" t="s">
        <v>542</v>
      </c>
      <c r="C333" s="34" t="s">
        <v>544</v>
      </c>
      <c r="D333" s="48">
        <f>AVERAGE('Human Evaluation (Mark)'!E332 - AVERAGE('Human Evaluation (Mark)'!E$2:E$241, 'Pilot Study (Mark)'!E$2:E$21),'Human Evaluation (Brian)'!E332 - AVERAGE('Human Evaluation (Brian)'!E$2:E$241, , 'Pilot Study (Brian)'!E$2:E$21), 'Human Evaluation (Cynthia)'!E332 - AVERAGE('Human Evaluation (Cynthia)'!E$2:E$241, , 'Pilot Study (Cynthia)'!E$2:E$21))</f>
        <v>0.1456970233</v>
      </c>
      <c r="E333" s="48">
        <f>AVERAGE('Human Evaluation (Mark)'!F332 - AVERAGE('Human Evaluation (Mark)'!F$2:F$241, 'Pilot Study (Mark)'!F$2:F$21),'Human Evaluation (Brian)'!F332 - AVERAGE('Human Evaluation (Brian)'!F$2:F$241, , 'Pilot Study (Brian)'!F$2:F$21), 'Human Evaluation (Cynthia)'!F332 - AVERAGE('Human Evaluation (Cynthia)'!F$2:F$241, , 'Pilot Study (Cynthia)'!F$2:F$21))</f>
        <v>0.05621377346</v>
      </c>
      <c r="F333" s="48">
        <f>AVERAGE('Human Evaluation (Mark)'!G332 - AVERAGE('Human Evaluation (Mark)'!G$2:G$241, 'Pilot Study (Mark)'!G$2:G$21),'Human Evaluation (Brian)'!G332 - AVERAGE('Human Evaluation (Brian)'!G$2:G$241, , 'Pilot Study (Brian)'!G$2:G$21), 'Human Evaluation (Cynthia)'!G332 - AVERAGE('Human Evaluation (Cynthia)'!G$2:G$241, , 'Pilot Study (Cynthia)'!G$2:G$21))</f>
        <v>0.05622850968</v>
      </c>
      <c r="G333" s="48">
        <f>AVERAGE('Human Evaluation (Mark)'!H332 - AVERAGE('Human Evaluation (Mark)'!H$2:H$241, 'Pilot Study (Mark)'!H$2:H$21),'Human Evaluation (Brian)'!H332 - AVERAGE('Human Evaluation (Brian)'!H$2:H$241, , 'Pilot Study (Brian)'!H$2:H$21), 'Human Evaluation (Cynthia)'!H332 - AVERAGE('Human Evaluation (Cynthia)'!H$2:H$241, , 'Pilot Study (Cynthia)'!H$2:H$21))</f>
        <v>0.181515866</v>
      </c>
    </row>
    <row r="334">
      <c r="A334" s="47" t="s">
        <v>58</v>
      </c>
      <c r="B334" s="34" t="s">
        <v>542</v>
      </c>
      <c r="C334" s="34" t="s">
        <v>545</v>
      </c>
      <c r="D334" s="48">
        <f>AVERAGE('Human Evaluation (Mark)'!E333 - AVERAGE('Human Evaluation (Mark)'!E$2:E$241, 'Pilot Study (Mark)'!E$2:E$21),'Human Evaluation (Brian)'!E333 - AVERAGE('Human Evaluation (Brian)'!E$2:E$241, , 'Pilot Study (Brian)'!E$2:E$21), 'Human Evaluation (Cynthia)'!E333 - AVERAGE('Human Evaluation (Cynthia)'!E$2:E$241, , 'Pilot Study (Cynthia)'!E$2:E$21))</f>
        <v>0.1456970233</v>
      </c>
      <c r="E334" s="48">
        <f>AVERAGE('Human Evaluation (Mark)'!F333 - AVERAGE('Human Evaluation (Mark)'!F$2:F$241, 'Pilot Study (Mark)'!F$2:F$21),'Human Evaluation (Brian)'!F333 - AVERAGE('Human Evaluation (Brian)'!F$2:F$241, , 'Pilot Study (Brian)'!F$2:F$21), 'Human Evaluation (Cynthia)'!F333 - AVERAGE('Human Evaluation (Cynthia)'!F$2:F$241, , 'Pilot Study (Cynthia)'!F$2:F$21))</f>
        <v>0.05621377346</v>
      </c>
      <c r="F334" s="48">
        <f>AVERAGE('Human Evaluation (Mark)'!G333 - AVERAGE('Human Evaluation (Mark)'!G$2:G$241, 'Pilot Study (Mark)'!G$2:G$21),'Human Evaluation (Brian)'!G333 - AVERAGE('Human Evaluation (Brian)'!G$2:G$241, , 'Pilot Study (Brian)'!G$2:G$21), 'Human Evaluation (Cynthia)'!G333 - AVERAGE('Human Evaluation (Cynthia)'!G$2:G$241, , 'Pilot Study (Cynthia)'!G$2:G$21))</f>
        <v>0.05622850968</v>
      </c>
      <c r="G334" s="48">
        <f>AVERAGE('Human Evaluation (Mark)'!H333 - AVERAGE('Human Evaluation (Mark)'!H$2:H$241, 'Pilot Study (Mark)'!H$2:H$21),'Human Evaluation (Brian)'!H333 - AVERAGE('Human Evaluation (Brian)'!H$2:H$241, , 'Pilot Study (Brian)'!H$2:H$21), 'Human Evaluation (Cynthia)'!H333 - AVERAGE('Human Evaluation (Cynthia)'!H$2:H$241, , 'Pilot Study (Cynthia)'!H$2:H$21))</f>
        <v>0.181515866</v>
      </c>
    </row>
    <row r="335">
      <c r="A335" s="47" t="s">
        <v>48</v>
      </c>
      <c r="B335" s="34" t="s">
        <v>546</v>
      </c>
      <c r="C335" s="34" t="s">
        <v>547</v>
      </c>
      <c r="D335" s="48">
        <f>AVERAGE('Human Evaluation (Mark)'!E334 - AVERAGE('Human Evaluation (Mark)'!E$2:E$241, 'Pilot Study (Mark)'!E$2:E$21),'Human Evaluation (Brian)'!E334 - AVERAGE('Human Evaluation (Brian)'!E$2:E$241, , 'Pilot Study (Brian)'!E$2:E$21), 'Human Evaluation (Cynthia)'!E334 - AVERAGE('Human Evaluation (Cynthia)'!E$2:E$241, , 'Pilot Study (Cynthia)'!E$2:E$21))</f>
        <v>-0.8543029767</v>
      </c>
      <c r="E335" s="48">
        <f>AVERAGE('Human Evaluation (Mark)'!F334 - AVERAGE('Human Evaluation (Mark)'!F$2:F$241, 'Pilot Study (Mark)'!F$2:F$21),'Human Evaluation (Brian)'!F334 - AVERAGE('Human Evaluation (Brian)'!F$2:F$241, , 'Pilot Study (Brian)'!F$2:F$21), 'Human Evaluation (Cynthia)'!F334 - AVERAGE('Human Evaluation (Cynthia)'!F$2:F$241, , 'Pilot Study (Cynthia)'!F$2:F$21))</f>
        <v>-0.2771195599</v>
      </c>
      <c r="F335" s="48">
        <f>AVERAGE('Human Evaluation (Mark)'!G334 - AVERAGE('Human Evaluation (Mark)'!G$2:G$241, 'Pilot Study (Mark)'!G$2:G$21),'Human Evaluation (Brian)'!G334 - AVERAGE('Human Evaluation (Brian)'!G$2:G$241, , 'Pilot Study (Brian)'!G$2:G$21), 'Human Evaluation (Cynthia)'!G334 - AVERAGE('Human Evaluation (Cynthia)'!G$2:G$241, , 'Pilot Study (Cynthia)'!G$2:G$21))</f>
        <v>-0.2771048237</v>
      </c>
      <c r="G335" s="48">
        <f>AVERAGE('Human Evaluation (Mark)'!H334 - AVERAGE('Human Evaluation (Mark)'!H$2:H$241, 'Pilot Study (Mark)'!H$2:H$21),'Human Evaluation (Brian)'!H334 - AVERAGE('Human Evaluation (Brian)'!H$2:H$241, , 'Pilot Study (Brian)'!H$2:H$21), 'Human Evaluation (Cynthia)'!H334 - AVERAGE('Human Evaluation (Cynthia)'!H$2:H$241, , 'Pilot Study (Cynthia)'!H$2:H$21))</f>
        <v>0.181515866</v>
      </c>
    </row>
    <row r="336">
      <c r="A336" s="47" t="s">
        <v>52</v>
      </c>
      <c r="B336" s="34" t="s">
        <v>546</v>
      </c>
      <c r="C336" s="34" t="s">
        <v>548</v>
      </c>
      <c r="D336" s="48">
        <f>AVERAGE('Human Evaluation (Mark)'!E335 - AVERAGE('Human Evaluation (Mark)'!E$2:E$241, 'Pilot Study (Mark)'!E$2:E$21),'Human Evaluation (Brian)'!E335 - AVERAGE('Human Evaluation (Brian)'!E$2:E$241, , 'Pilot Study (Brian)'!E$2:E$21), 'Human Evaluation (Cynthia)'!E335 - AVERAGE('Human Evaluation (Cynthia)'!E$2:E$241, , 'Pilot Study (Cynthia)'!E$2:E$21))</f>
        <v>0.1456970233</v>
      </c>
      <c r="E336" s="48">
        <f>AVERAGE('Human Evaluation (Mark)'!F335 - AVERAGE('Human Evaluation (Mark)'!F$2:F$241, 'Pilot Study (Mark)'!F$2:F$21),'Human Evaluation (Brian)'!F335 - AVERAGE('Human Evaluation (Brian)'!F$2:F$241, , 'Pilot Study (Brian)'!F$2:F$21), 'Human Evaluation (Cynthia)'!F335 - AVERAGE('Human Evaluation (Cynthia)'!F$2:F$241, , 'Pilot Study (Cynthia)'!F$2:F$21))</f>
        <v>0.05621377346</v>
      </c>
      <c r="F336" s="48">
        <f>AVERAGE('Human Evaluation (Mark)'!G335 - AVERAGE('Human Evaluation (Mark)'!G$2:G$241, 'Pilot Study (Mark)'!G$2:G$21),'Human Evaluation (Brian)'!G335 - AVERAGE('Human Evaluation (Brian)'!G$2:G$241, , 'Pilot Study (Brian)'!G$2:G$21), 'Human Evaluation (Cynthia)'!G335 - AVERAGE('Human Evaluation (Cynthia)'!G$2:G$241, , 'Pilot Study (Cynthia)'!G$2:G$21))</f>
        <v>-0.2771048237</v>
      </c>
      <c r="G336" s="48">
        <f>AVERAGE('Human Evaluation (Mark)'!H335 - AVERAGE('Human Evaluation (Mark)'!H$2:H$241, 'Pilot Study (Mark)'!H$2:H$21),'Human Evaluation (Brian)'!H335 - AVERAGE('Human Evaluation (Brian)'!H$2:H$241, , 'Pilot Study (Brian)'!H$2:H$21), 'Human Evaluation (Cynthia)'!H335 - AVERAGE('Human Evaluation (Cynthia)'!H$2:H$241, , 'Pilot Study (Cynthia)'!H$2:H$21))</f>
        <v>0.181515866</v>
      </c>
    </row>
    <row r="337">
      <c r="A337" s="47" t="s">
        <v>54</v>
      </c>
      <c r="B337" s="34" t="s">
        <v>546</v>
      </c>
      <c r="C337" s="34" t="s">
        <v>549</v>
      </c>
      <c r="D337" s="48">
        <f>AVERAGE('Human Evaluation (Mark)'!E336 - AVERAGE('Human Evaluation (Mark)'!E$2:E$241, 'Pilot Study (Mark)'!E$2:E$21),'Human Evaluation (Brian)'!E336 - AVERAGE('Human Evaluation (Brian)'!E$2:E$241, , 'Pilot Study (Brian)'!E$2:E$21), 'Human Evaluation (Cynthia)'!E336 - AVERAGE('Human Evaluation (Cynthia)'!E$2:E$241, , 'Pilot Study (Cynthia)'!E$2:E$21))</f>
        <v>0.1456970233</v>
      </c>
      <c r="E337" s="48">
        <f>AVERAGE('Human Evaluation (Mark)'!F336 - AVERAGE('Human Evaluation (Mark)'!F$2:F$241, 'Pilot Study (Mark)'!F$2:F$21),'Human Evaluation (Brian)'!F336 - AVERAGE('Human Evaluation (Brian)'!F$2:F$241, , 'Pilot Study (Brian)'!F$2:F$21), 'Human Evaluation (Cynthia)'!F336 - AVERAGE('Human Evaluation (Cynthia)'!F$2:F$241, , 'Pilot Study (Cynthia)'!F$2:F$21))</f>
        <v>0.05621377346</v>
      </c>
      <c r="F337" s="48">
        <f>AVERAGE('Human Evaluation (Mark)'!G336 - AVERAGE('Human Evaluation (Mark)'!G$2:G$241, 'Pilot Study (Mark)'!G$2:G$21),'Human Evaluation (Brian)'!G336 - AVERAGE('Human Evaluation (Brian)'!G$2:G$241, , 'Pilot Study (Brian)'!G$2:G$21), 'Human Evaluation (Cynthia)'!G336 - AVERAGE('Human Evaluation (Cynthia)'!G$2:G$241, , 'Pilot Study (Cynthia)'!G$2:G$21))</f>
        <v>-0.2771048237</v>
      </c>
      <c r="G337" s="48">
        <f>AVERAGE('Human Evaluation (Mark)'!H336 - AVERAGE('Human Evaluation (Mark)'!H$2:H$241, 'Pilot Study (Mark)'!H$2:H$21),'Human Evaluation (Brian)'!H336 - AVERAGE('Human Evaluation (Brian)'!H$2:H$241, , 'Pilot Study (Brian)'!H$2:H$21), 'Human Evaluation (Cynthia)'!H336 - AVERAGE('Human Evaluation (Cynthia)'!H$2:H$241, , 'Pilot Study (Cynthia)'!H$2:H$21))</f>
        <v>0.181515866</v>
      </c>
    </row>
    <row r="338">
      <c r="A338" s="47" t="s">
        <v>58</v>
      </c>
      <c r="B338" s="34" t="s">
        <v>546</v>
      </c>
      <c r="C338" s="34" t="s">
        <v>550</v>
      </c>
      <c r="D338" s="48">
        <f>AVERAGE('Human Evaluation (Mark)'!E337 - AVERAGE('Human Evaluation (Mark)'!E$2:E$241, 'Pilot Study (Mark)'!E$2:E$21),'Human Evaluation (Brian)'!E337 - AVERAGE('Human Evaluation (Brian)'!E$2:E$241, , 'Pilot Study (Brian)'!E$2:E$21), 'Human Evaluation (Cynthia)'!E337 - AVERAGE('Human Evaluation (Cynthia)'!E$2:E$241, , 'Pilot Study (Cynthia)'!E$2:E$21))</f>
        <v>0.1456970233</v>
      </c>
      <c r="E338" s="48">
        <f>AVERAGE('Human Evaluation (Mark)'!F337 - AVERAGE('Human Evaluation (Mark)'!F$2:F$241, 'Pilot Study (Mark)'!F$2:F$21),'Human Evaluation (Brian)'!F337 - AVERAGE('Human Evaluation (Brian)'!F$2:F$241, , 'Pilot Study (Brian)'!F$2:F$21), 'Human Evaluation (Cynthia)'!F337 - AVERAGE('Human Evaluation (Cynthia)'!F$2:F$241, , 'Pilot Study (Cynthia)'!F$2:F$21))</f>
        <v>0.05621377346</v>
      </c>
      <c r="F338" s="48">
        <f>AVERAGE('Human Evaluation (Mark)'!G337 - AVERAGE('Human Evaluation (Mark)'!G$2:G$241, 'Pilot Study (Mark)'!G$2:G$21),'Human Evaluation (Brian)'!G337 - AVERAGE('Human Evaluation (Brian)'!G$2:G$241, , 'Pilot Study (Brian)'!G$2:G$21), 'Human Evaluation (Cynthia)'!G337 - AVERAGE('Human Evaluation (Cynthia)'!G$2:G$241, , 'Pilot Study (Cynthia)'!G$2:G$21))</f>
        <v>0.05622850968</v>
      </c>
      <c r="G338" s="48">
        <f>AVERAGE('Human Evaluation (Mark)'!H337 - AVERAGE('Human Evaluation (Mark)'!H$2:H$241, 'Pilot Study (Mark)'!H$2:H$21),'Human Evaluation (Brian)'!H337 - AVERAGE('Human Evaluation (Brian)'!H$2:H$241, , 'Pilot Study (Brian)'!H$2:H$21), 'Human Evaluation (Cynthia)'!H337 - AVERAGE('Human Evaluation (Cynthia)'!H$2:H$241, , 'Pilot Study (Cynthia)'!H$2:H$21))</f>
        <v>0.181515866</v>
      </c>
    </row>
    <row r="339">
      <c r="A339" s="47" t="s">
        <v>48</v>
      </c>
      <c r="B339" s="34" t="s">
        <v>551</v>
      </c>
      <c r="C339" s="34" t="s">
        <v>552</v>
      </c>
      <c r="D339" s="48">
        <f>AVERAGE('Human Evaluation (Mark)'!E338 - AVERAGE('Human Evaluation (Mark)'!E$2:E$241, 'Pilot Study (Mark)'!E$2:E$21),'Human Evaluation (Brian)'!E338 - AVERAGE('Human Evaluation (Brian)'!E$2:E$241, , 'Pilot Study (Brian)'!E$2:E$21), 'Human Evaluation (Cynthia)'!E338 - AVERAGE('Human Evaluation (Cynthia)'!E$2:E$241, , 'Pilot Study (Cynthia)'!E$2:E$21))</f>
        <v>-0.5209696434</v>
      </c>
      <c r="E339" s="48">
        <f>AVERAGE('Human Evaluation (Mark)'!F338 - AVERAGE('Human Evaluation (Mark)'!F$2:F$241, 'Pilot Study (Mark)'!F$2:F$21),'Human Evaluation (Brian)'!F338 - AVERAGE('Human Evaluation (Brian)'!F$2:F$241, , 'Pilot Study (Brian)'!F$2:F$21), 'Human Evaluation (Cynthia)'!F338 - AVERAGE('Human Evaluation (Cynthia)'!F$2:F$241, , 'Pilot Study (Cynthia)'!F$2:F$21))</f>
        <v>0.05621377346</v>
      </c>
      <c r="F339" s="48">
        <f>AVERAGE('Human Evaluation (Mark)'!G338 - AVERAGE('Human Evaluation (Mark)'!G$2:G$241, 'Pilot Study (Mark)'!G$2:G$21),'Human Evaluation (Brian)'!G338 - AVERAGE('Human Evaluation (Brian)'!G$2:G$241, , 'Pilot Study (Brian)'!G$2:G$21), 'Human Evaluation (Cynthia)'!G338 - AVERAGE('Human Evaluation (Cynthia)'!G$2:G$241, , 'Pilot Study (Cynthia)'!G$2:G$21))</f>
        <v>-0.2771048237</v>
      </c>
      <c r="G339" s="48">
        <f>AVERAGE('Human Evaluation (Mark)'!H338 - AVERAGE('Human Evaluation (Mark)'!H$2:H$241, 'Pilot Study (Mark)'!H$2:H$21),'Human Evaluation (Brian)'!H338 - AVERAGE('Human Evaluation (Brian)'!H$2:H$241, , 'Pilot Study (Brian)'!H$2:H$21), 'Human Evaluation (Cynthia)'!H338 - AVERAGE('Human Evaluation (Cynthia)'!H$2:H$241, , 'Pilot Study (Cynthia)'!H$2:H$21))</f>
        <v>0.181515866</v>
      </c>
    </row>
    <row r="340">
      <c r="A340" s="47" t="s">
        <v>52</v>
      </c>
      <c r="B340" s="34" t="s">
        <v>551</v>
      </c>
      <c r="C340" s="34" t="s">
        <v>553</v>
      </c>
      <c r="D340" s="48">
        <f>AVERAGE('Human Evaluation (Mark)'!E339 - AVERAGE('Human Evaluation (Mark)'!E$2:E$241, 'Pilot Study (Mark)'!E$2:E$21),'Human Evaluation (Brian)'!E339 - AVERAGE('Human Evaluation (Brian)'!E$2:E$241, , 'Pilot Study (Brian)'!E$2:E$21), 'Human Evaluation (Cynthia)'!E339 - AVERAGE('Human Evaluation (Cynthia)'!E$2:E$241, , 'Pilot Study (Cynthia)'!E$2:E$21))</f>
        <v>0.1456970233</v>
      </c>
      <c r="E340" s="48">
        <f>AVERAGE('Human Evaluation (Mark)'!F339 - AVERAGE('Human Evaluation (Mark)'!F$2:F$241, 'Pilot Study (Mark)'!F$2:F$21),'Human Evaluation (Brian)'!F339 - AVERAGE('Human Evaluation (Brian)'!F$2:F$241, , 'Pilot Study (Brian)'!F$2:F$21), 'Human Evaluation (Cynthia)'!F339 - AVERAGE('Human Evaluation (Cynthia)'!F$2:F$241, , 'Pilot Study (Cynthia)'!F$2:F$21))</f>
        <v>0.05621377346</v>
      </c>
      <c r="F340" s="48">
        <f>AVERAGE('Human Evaluation (Mark)'!G339 - AVERAGE('Human Evaluation (Mark)'!G$2:G$241, 'Pilot Study (Mark)'!G$2:G$21),'Human Evaluation (Brian)'!G339 - AVERAGE('Human Evaluation (Brian)'!G$2:G$241, , 'Pilot Study (Brian)'!G$2:G$21), 'Human Evaluation (Cynthia)'!G339 - AVERAGE('Human Evaluation (Cynthia)'!G$2:G$241, , 'Pilot Study (Cynthia)'!G$2:G$21))</f>
        <v>0.05622850968</v>
      </c>
      <c r="G340" s="48">
        <f>AVERAGE('Human Evaluation (Mark)'!H339 - AVERAGE('Human Evaluation (Mark)'!H$2:H$241, 'Pilot Study (Mark)'!H$2:H$21),'Human Evaluation (Brian)'!H339 - AVERAGE('Human Evaluation (Brian)'!H$2:H$241, , 'Pilot Study (Brian)'!H$2:H$21), 'Human Evaluation (Cynthia)'!H339 - AVERAGE('Human Evaluation (Cynthia)'!H$2:H$241, , 'Pilot Study (Cynthia)'!H$2:H$21))</f>
        <v>0.181515866</v>
      </c>
    </row>
    <row r="341">
      <c r="A341" s="47" t="s">
        <v>54</v>
      </c>
      <c r="B341" s="34" t="s">
        <v>551</v>
      </c>
      <c r="C341" s="34" t="s">
        <v>554</v>
      </c>
      <c r="D341" s="48">
        <f>AVERAGE('Human Evaluation (Mark)'!E340 - AVERAGE('Human Evaluation (Mark)'!E$2:E$241, 'Pilot Study (Mark)'!E$2:E$21),'Human Evaluation (Brian)'!E340 - AVERAGE('Human Evaluation (Brian)'!E$2:E$241, , 'Pilot Study (Brian)'!E$2:E$21), 'Human Evaluation (Cynthia)'!E340 - AVERAGE('Human Evaluation (Cynthia)'!E$2:E$241, , 'Pilot Study (Cynthia)'!E$2:E$21))</f>
        <v>0.1456970233</v>
      </c>
      <c r="E341" s="48">
        <f>AVERAGE('Human Evaluation (Mark)'!F340 - AVERAGE('Human Evaluation (Mark)'!F$2:F$241, 'Pilot Study (Mark)'!F$2:F$21),'Human Evaluation (Brian)'!F340 - AVERAGE('Human Evaluation (Brian)'!F$2:F$241, , 'Pilot Study (Brian)'!F$2:F$21), 'Human Evaluation (Cynthia)'!F340 - AVERAGE('Human Evaluation (Cynthia)'!F$2:F$241, , 'Pilot Study (Cynthia)'!F$2:F$21))</f>
        <v>0.05621377346</v>
      </c>
      <c r="F341" s="48">
        <f>AVERAGE('Human Evaluation (Mark)'!G340 - AVERAGE('Human Evaluation (Mark)'!G$2:G$241, 'Pilot Study (Mark)'!G$2:G$21),'Human Evaluation (Brian)'!G340 - AVERAGE('Human Evaluation (Brian)'!G$2:G$241, , 'Pilot Study (Brian)'!G$2:G$21), 'Human Evaluation (Cynthia)'!G340 - AVERAGE('Human Evaluation (Cynthia)'!G$2:G$241, , 'Pilot Study (Cynthia)'!G$2:G$21))</f>
        <v>-0.2771048237</v>
      </c>
      <c r="G341" s="48">
        <f>AVERAGE('Human Evaluation (Mark)'!H340 - AVERAGE('Human Evaluation (Mark)'!H$2:H$241, 'Pilot Study (Mark)'!H$2:H$21),'Human Evaluation (Brian)'!H340 - AVERAGE('Human Evaluation (Brian)'!H$2:H$241, , 'Pilot Study (Brian)'!H$2:H$21), 'Human Evaluation (Cynthia)'!H340 - AVERAGE('Human Evaluation (Cynthia)'!H$2:H$241, , 'Pilot Study (Cynthia)'!H$2:H$21))</f>
        <v>0.181515866</v>
      </c>
    </row>
    <row r="342">
      <c r="A342" s="47" t="s">
        <v>58</v>
      </c>
      <c r="B342" s="34" t="s">
        <v>551</v>
      </c>
      <c r="C342" s="34" t="s">
        <v>555</v>
      </c>
      <c r="D342" s="48">
        <f>AVERAGE('Human Evaluation (Mark)'!E341 - AVERAGE('Human Evaluation (Mark)'!E$2:E$241, 'Pilot Study (Mark)'!E$2:E$21),'Human Evaluation (Brian)'!E341 - AVERAGE('Human Evaluation (Brian)'!E$2:E$241, , 'Pilot Study (Brian)'!E$2:E$21), 'Human Evaluation (Cynthia)'!E341 - AVERAGE('Human Evaluation (Cynthia)'!E$2:E$241, , 'Pilot Study (Cynthia)'!E$2:E$21))</f>
        <v>0.1456970233</v>
      </c>
      <c r="E342" s="48">
        <f>AVERAGE('Human Evaluation (Mark)'!F341 - AVERAGE('Human Evaluation (Mark)'!F$2:F$241, 'Pilot Study (Mark)'!F$2:F$21),'Human Evaluation (Brian)'!F341 - AVERAGE('Human Evaluation (Brian)'!F$2:F$241, , 'Pilot Study (Brian)'!F$2:F$21), 'Human Evaluation (Cynthia)'!F341 - AVERAGE('Human Evaluation (Cynthia)'!F$2:F$241, , 'Pilot Study (Cynthia)'!F$2:F$21))</f>
        <v>0.05621377346</v>
      </c>
      <c r="F342" s="48">
        <f>AVERAGE('Human Evaluation (Mark)'!G341 - AVERAGE('Human Evaluation (Mark)'!G$2:G$241, 'Pilot Study (Mark)'!G$2:G$21),'Human Evaluation (Brian)'!G341 - AVERAGE('Human Evaluation (Brian)'!G$2:G$241, , 'Pilot Study (Brian)'!G$2:G$21), 'Human Evaluation (Cynthia)'!G341 - AVERAGE('Human Evaluation (Cynthia)'!G$2:G$241, , 'Pilot Study (Cynthia)'!G$2:G$21))</f>
        <v>-0.2771048237</v>
      </c>
      <c r="G342" s="48">
        <f>AVERAGE('Human Evaluation (Mark)'!H341 - AVERAGE('Human Evaluation (Mark)'!H$2:H$241, 'Pilot Study (Mark)'!H$2:H$21),'Human Evaluation (Brian)'!H341 - AVERAGE('Human Evaluation (Brian)'!H$2:H$241, , 'Pilot Study (Brian)'!H$2:H$21), 'Human Evaluation (Cynthia)'!H341 - AVERAGE('Human Evaluation (Cynthia)'!H$2:H$241, , 'Pilot Study (Cynthia)'!H$2:H$21))</f>
        <v>0.181515866</v>
      </c>
    </row>
    <row r="343">
      <c r="A343" s="47" t="s">
        <v>48</v>
      </c>
      <c r="B343" s="34" t="s">
        <v>556</v>
      </c>
      <c r="C343" s="34" t="s">
        <v>557</v>
      </c>
      <c r="D343" s="48">
        <f>AVERAGE('Human Evaluation (Mark)'!E342 - AVERAGE('Human Evaluation (Mark)'!E$2:E$241, 'Pilot Study (Mark)'!E$2:E$21),'Human Evaluation (Brian)'!E342 - AVERAGE('Human Evaluation (Brian)'!E$2:E$241, , 'Pilot Study (Brian)'!E$2:E$21), 'Human Evaluation (Cynthia)'!E342 - AVERAGE('Human Evaluation (Cynthia)'!E$2:E$241, , 'Pilot Study (Cynthia)'!E$2:E$21))</f>
        <v>-0.1876363101</v>
      </c>
      <c r="E343" s="48">
        <f>AVERAGE('Human Evaluation (Mark)'!F342 - AVERAGE('Human Evaluation (Mark)'!F$2:F$241, 'Pilot Study (Mark)'!F$2:F$21),'Human Evaluation (Brian)'!F342 - AVERAGE('Human Evaluation (Brian)'!F$2:F$241, , 'Pilot Study (Brian)'!F$2:F$21), 'Human Evaluation (Cynthia)'!F342 - AVERAGE('Human Evaluation (Cynthia)'!F$2:F$241, , 'Pilot Study (Cynthia)'!F$2:F$21))</f>
        <v>0.05621377346</v>
      </c>
      <c r="F343" s="48">
        <f>AVERAGE('Human Evaluation (Mark)'!G342 - AVERAGE('Human Evaluation (Mark)'!G$2:G$241, 'Pilot Study (Mark)'!G$2:G$21),'Human Evaluation (Brian)'!G342 - AVERAGE('Human Evaluation (Brian)'!G$2:G$241, , 'Pilot Study (Brian)'!G$2:G$21), 'Human Evaluation (Cynthia)'!G342 - AVERAGE('Human Evaluation (Cynthia)'!G$2:G$241, , 'Pilot Study (Cynthia)'!G$2:G$21))</f>
        <v>-0.2771048237</v>
      </c>
      <c r="G343" s="48">
        <f>AVERAGE('Human Evaluation (Mark)'!H342 - AVERAGE('Human Evaluation (Mark)'!H$2:H$241, 'Pilot Study (Mark)'!H$2:H$21),'Human Evaluation (Brian)'!H342 - AVERAGE('Human Evaluation (Brian)'!H$2:H$241, , 'Pilot Study (Brian)'!H$2:H$21), 'Human Evaluation (Cynthia)'!H342 - AVERAGE('Human Evaluation (Cynthia)'!H$2:H$241, , 'Pilot Study (Cynthia)'!H$2:H$21))</f>
        <v>0.181515866</v>
      </c>
    </row>
    <row r="344">
      <c r="A344" s="47" t="s">
        <v>52</v>
      </c>
      <c r="B344" s="34" t="s">
        <v>556</v>
      </c>
      <c r="C344" s="34" t="s">
        <v>558</v>
      </c>
      <c r="D344" s="48">
        <f>AVERAGE('Human Evaluation (Mark)'!E343 - AVERAGE('Human Evaluation (Mark)'!E$2:E$241, 'Pilot Study (Mark)'!E$2:E$21),'Human Evaluation (Brian)'!E343 - AVERAGE('Human Evaluation (Brian)'!E$2:E$241, , 'Pilot Study (Brian)'!E$2:E$21), 'Human Evaluation (Cynthia)'!E343 - AVERAGE('Human Evaluation (Cynthia)'!E$2:E$241, , 'Pilot Study (Cynthia)'!E$2:E$21))</f>
        <v>0.1456970233</v>
      </c>
      <c r="E344" s="48">
        <f>AVERAGE('Human Evaluation (Mark)'!F343 - AVERAGE('Human Evaluation (Mark)'!F$2:F$241, 'Pilot Study (Mark)'!F$2:F$21),'Human Evaluation (Brian)'!F343 - AVERAGE('Human Evaluation (Brian)'!F$2:F$241, , 'Pilot Study (Brian)'!F$2:F$21), 'Human Evaluation (Cynthia)'!F343 - AVERAGE('Human Evaluation (Cynthia)'!F$2:F$241, , 'Pilot Study (Cynthia)'!F$2:F$21))</f>
        <v>0.05621377346</v>
      </c>
      <c r="F344" s="48">
        <f>AVERAGE('Human Evaluation (Mark)'!G343 - AVERAGE('Human Evaluation (Mark)'!G$2:G$241, 'Pilot Study (Mark)'!G$2:G$21),'Human Evaluation (Brian)'!G343 - AVERAGE('Human Evaluation (Brian)'!G$2:G$241, , 'Pilot Study (Brian)'!G$2:G$21), 'Human Evaluation (Cynthia)'!G343 - AVERAGE('Human Evaluation (Cynthia)'!G$2:G$241, , 'Pilot Study (Cynthia)'!G$2:G$21))</f>
        <v>0.05622850968</v>
      </c>
      <c r="G344" s="48">
        <f>AVERAGE('Human Evaluation (Mark)'!H343 - AVERAGE('Human Evaluation (Mark)'!H$2:H$241, 'Pilot Study (Mark)'!H$2:H$21),'Human Evaluation (Brian)'!H343 - AVERAGE('Human Evaluation (Brian)'!H$2:H$241, , 'Pilot Study (Brian)'!H$2:H$21), 'Human Evaluation (Cynthia)'!H343 - AVERAGE('Human Evaluation (Cynthia)'!H$2:H$241, , 'Pilot Study (Cynthia)'!H$2:H$21))</f>
        <v>0.181515866</v>
      </c>
    </row>
    <row r="345">
      <c r="A345" s="47" t="s">
        <v>54</v>
      </c>
      <c r="B345" s="34" t="s">
        <v>556</v>
      </c>
      <c r="C345" s="34" t="s">
        <v>559</v>
      </c>
      <c r="D345" s="48">
        <f>AVERAGE('Human Evaluation (Mark)'!E344 - AVERAGE('Human Evaluation (Mark)'!E$2:E$241, 'Pilot Study (Mark)'!E$2:E$21),'Human Evaluation (Brian)'!E344 - AVERAGE('Human Evaluation (Brian)'!E$2:E$241, , 'Pilot Study (Brian)'!E$2:E$21), 'Human Evaluation (Cynthia)'!E344 - AVERAGE('Human Evaluation (Cynthia)'!E$2:E$241, , 'Pilot Study (Cynthia)'!E$2:E$21))</f>
        <v>0.1456970233</v>
      </c>
      <c r="E345" s="48">
        <f>AVERAGE('Human Evaluation (Mark)'!F344 - AVERAGE('Human Evaluation (Mark)'!F$2:F$241, 'Pilot Study (Mark)'!F$2:F$21),'Human Evaluation (Brian)'!F344 - AVERAGE('Human Evaluation (Brian)'!F$2:F$241, , 'Pilot Study (Brian)'!F$2:F$21), 'Human Evaluation (Cynthia)'!F344 - AVERAGE('Human Evaluation (Cynthia)'!F$2:F$241, , 'Pilot Study (Cynthia)'!F$2:F$21))</f>
        <v>0.05621377346</v>
      </c>
      <c r="F345" s="48">
        <f>AVERAGE('Human Evaluation (Mark)'!G344 - AVERAGE('Human Evaluation (Mark)'!G$2:G$241, 'Pilot Study (Mark)'!G$2:G$21),'Human Evaluation (Brian)'!G344 - AVERAGE('Human Evaluation (Brian)'!G$2:G$241, , 'Pilot Study (Brian)'!G$2:G$21), 'Human Evaluation (Cynthia)'!G344 - AVERAGE('Human Evaluation (Cynthia)'!G$2:G$241, , 'Pilot Study (Cynthia)'!G$2:G$21))</f>
        <v>0.05622850968</v>
      </c>
      <c r="G345" s="48">
        <f>AVERAGE('Human Evaluation (Mark)'!H344 - AVERAGE('Human Evaluation (Mark)'!H$2:H$241, 'Pilot Study (Mark)'!H$2:H$21),'Human Evaluation (Brian)'!H344 - AVERAGE('Human Evaluation (Brian)'!H$2:H$241, , 'Pilot Study (Brian)'!H$2:H$21), 'Human Evaluation (Cynthia)'!H344 - AVERAGE('Human Evaluation (Cynthia)'!H$2:H$241, , 'Pilot Study (Cynthia)'!H$2:H$21))</f>
        <v>0.181515866</v>
      </c>
    </row>
    <row r="346">
      <c r="A346" s="47" t="s">
        <v>58</v>
      </c>
      <c r="B346" s="34" t="s">
        <v>556</v>
      </c>
      <c r="C346" s="34" t="s">
        <v>560</v>
      </c>
      <c r="D346" s="48">
        <f>AVERAGE('Human Evaluation (Mark)'!E345 - AVERAGE('Human Evaluation (Mark)'!E$2:E$241, 'Pilot Study (Mark)'!E$2:E$21),'Human Evaluation (Brian)'!E345 - AVERAGE('Human Evaluation (Brian)'!E$2:E$241, , 'Pilot Study (Brian)'!E$2:E$21), 'Human Evaluation (Cynthia)'!E345 - AVERAGE('Human Evaluation (Cynthia)'!E$2:E$241, , 'Pilot Study (Cynthia)'!E$2:E$21))</f>
        <v>0.1456970233</v>
      </c>
      <c r="E346" s="48">
        <f>AVERAGE('Human Evaluation (Mark)'!F345 - AVERAGE('Human Evaluation (Mark)'!F$2:F$241, 'Pilot Study (Mark)'!F$2:F$21),'Human Evaluation (Brian)'!F345 - AVERAGE('Human Evaluation (Brian)'!F$2:F$241, , 'Pilot Study (Brian)'!F$2:F$21), 'Human Evaluation (Cynthia)'!F345 - AVERAGE('Human Evaluation (Cynthia)'!F$2:F$241, , 'Pilot Study (Cynthia)'!F$2:F$21))</f>
        <v>-0.2771195599</v>
      </c>
      <c r="F346" s="48">
        <f>AVERAGE('Human Evaluation (Mark)'!G345 - AVERAGE('Human Evaluation (Mark)'!G$2:G$241, 'Pilot Study (Mark)'!G$2:G$21),'Human Evaluation (Brian)'!G345 - AVERAGE('Human Evaluation (Brian)'!G$2:G$241, , 'Pilot Study (Brian)'!G$2:G$21), 'Human Evaluation (Cynthia)'!G345 - AVERAGE('Human Evaluation (Cynthia)'!G$2:G$241, , 'Pilot Study (Cynthia)'!G$2:G$21))</f>
        <v>0.05622850968</v>
      </c>
      <c r="G346" s="48">
        <f>AVERAGE('Human Evaluation (Mark)'!H345 - AVERAGE('Human Evaluation (Mark)'!H$2:H$241, 'Pilot Study (Mark)'!H$2:H$21),'Human Evaluation (Brian)'!H345 - AVERAGE('Human Evaluation (Brian)'!H$2:H$241, , 'Pilot Study (Brian)'!H$2:H$21), 'Human Evaluation (Cynthia)'!H345 - AVERAGE('Human Evaluation (Cynthia)'!H$2:H$241, , 'Pilot Study (Cynthia)'!H$2:H$21))</f>
        <v>0.181515866</v>
      </c>
    </row>
    <row r="347">
      <c r="A347" s="47" t="s">
        <v>48</v>
      </c>
      <c r="B347" s="34" t="s">
        <v>561</v>
      </c>
      <c r="C347" s="34" t="s">
        <v>562</v>
      </c>
      <c r="D347" s="48">
        <f>AVERAGE('Human Evaluation (Mark)'!E346 - AVERAGE('Human Evaluation (Mark)'!E$2:E$241, 'Pilot Study (Mark)'!E$2:E$21),'Human Evaluation (Brian)'!E346 - AVERAGE('Human Evaluation (Brian)'!E$2:E$241, , 'Pilot Study (Brian)'!E$2:E$21), 'Human Evaluation (Cynthia)'!E346 - AVERAGE('Human Evaluation (Cynthia)'!E$2:E$241, , 'Pilot Study (Cynthia)'!E$2:E$21))</f>
        <v>0.1456970233</v>
      </c>
      <c r="E347" s="48">
        <f>AVERAGE('Human Evaluation (Mark)'!F346 - AVERAGE('Human Evaluation (Mark)'!F$2:F$241, 'Pilot Study (Mark)'!F$2:F$21),'Human Evaluation (Brian)'!F346 - AVERAGE('Human Evaluation (Brian)'!F$2:F$241, , 'Pilot Study (Brian)'!F$2:F$21), 'Human Evaluation (Cynthia)'!F346 - AVERAGE('Human Evaluation (Cynthia)'!F$2:F$241, , 'Pilot Study (Cynthia)'!F$2:F$21))</f>
        <v>0.05621377346</v>
      </c>
      <c r="F347" s="48">
        <f>AVERAGE('Human Evaluation (Mark)'!G346 - AVERAGE('Human Evaluation (Mark)'!G$2:G$241, 'Pilot Study (Mark)'!G$2:G$21),'Human Evaluation (Brian)'!G346 - AVERAGE('Human Evaluation (Brian)'!G$2:G$241, , 'Pilot Study (Brian)'!G$2:G$21), 'Human Evaluation (Cynthia)'!G346 - AVERAGE('Human Evaluation (Cynthia)'!G$2:G$241, , 'Pilot Study (Cynthia)'!G$2:G$21))</f>
        <v>0.05622850968</v>
      </c>
      <c r="G347" s="48">
        <f>AVERAGE('Human Evaluation (Mark)'!H346 - AVERAGE('Human Evaluation (Mark)'!H$2:H$241, 'Pilot Study (Mark)'!H$2:H$21),'Human Evaluation (Brian)'!H346 - AVERAGE('Human Evaluation (Brian)'!H$2:H$241, , 'Pilot Study (Brian)'!H$2:H$21), 'Human Evaluation (Cynthia)'!H346 - AVERAGE('Human Evaluation (Cynthia)'!H$2:H$241, , 'Pilot Study (Cynthia)'!H$2:H$21))</f>
        <v>0.181515866</v>
      </c>
    </row>
    <row r="348">
      <c r="A348" s="47" t="s">
        <v>52</v>
      </c>
      <c r="B348" s="34" t="s">
        <v>561</v>
      </c>
      <c r="C348" s="34" t="s">
        <v>563</v>
      </c>
      <c r="D348" s="48">
        <f>AVERAGE('Human Evaluation (Mark)'!E347 - AVERAGE('Human Evaluation (Mark)'!E$2:E$241, 'Pilot Study (Mark)'!E$2:E$21),'Human Evaluation (Brian)'!E347 - AVERAGE('Human Evaluation (Brian)'!E$2:E$241, , 'Pilot Study (Brian)'!E$2:E$21), 'Human Evaluation (Cynthia)'!E347 - AVERAGE('Human Evaluation (Cynthia)'!E$2:E$241, , 'Pilot Study (Cynthia)'!E$2:E$21))</f>
        <v>0.1456970233</v>
      </c>
      <c r="E348" s="48">
        <f>AVERAGE('Human Evaluation (Mark)'!F347 - AVERAGE('Human Evaluation (Mark)'!F$2:F$241, 'Pilot Study (Mark)'!F$2:F$21),'Human Evaluation (Brian)'!F347 - AVERAGE('Human Evaluation (Brian)'!F$2:F$241, , 'Pilot Study (Brian)'!F$2:F$21), 'Human Evaluation (Cynthia)'!F347 - AVERAGE('Human Evaluation (Cynthia)'!F$2:F$241, , 'Pilot Study (Cynthia)'!F$2:F$21))</f>
        <v>0.05621377346</v>
      </c>
      <c r="F348" s="48">
        <f>AVERAGE('Human Evaluation (Mark)'!G347 - AVERAGE('Human Evaluation (Mark)'!G$2:G$241, 'Pilot Study (Mark)'!G$2:G$21),'Human Evaluation (Brian)'!G347 - AVERAGE('Human Evaluation (Brian)'!G$2:G$241, , 'Pilot Study (Brian)'!G$2:G$21), 'Human Evaluation (Cynthia)'!G347 - AVERAGE('Human Evaluation (Cynthia)'!G$2:G$241, , 'Pilot Study (Cynthia)'!G$2:G$21))</f>
        <v>0.05622850968</v>
      </c>
      <c r="G348" s="48">
        <f>AVERAGE('Human Evaluation (Mark)'!H347 - AVERAGE('Human Evaluation (Mark)'!H$2:H$241, 'Pilot Study (Mark)'!H$2:H$21),'Human Evaluation (Brian)'!H347 - AVERAGE('Human Evaluation (Brian)'!H$2:H$241, , 'Pilot Study (Brian)'!H$2:H$21), 'Human Evaluation (Cynthia)'!H347 - AVERAGE('Human Evaluation (Cynthia)'!H$2:H$241, , 'Pilot Study (Cynthia)'!H$2:H$21))</f>
        <v>0.181515866</v>
      </c>
    </row>
    <row r="349">
      <c r="A349" s="47" t="s">
        <v>54</v>
      </c>
      <c r="B349" s="34" t="s">
        <v>561</v>
      </c>
      <c r="C349" s="34" t="s">
        <v>563</v>
      </c>
      <c r="D349" s="48">
        <f>AVERAGE('Human Evaluation (Mark)'!E348 - AVERAGE('Human Evaluation (Mark)'!E$2:E$241, 'Pilot Study (Mark)'!E$2:E$21),'Human Evaluation (Brian)'!E348 - AVERAGE('Human Evaluation (Brian)'!E$2:E$241, , 'Pilot Study (Brian)'!E$2:E$21), 'Human Evaluation (Cynthia)'!E348 - AVERAGE('Human Evaluation (Cynthia)'!E$2:E$241, , 'Pilot Study (Cynthia)'!E$2:E$21))</f>
        <v>0.1456970233</v>
      </c>
      <c r="E349" s="48">
        <f>AVERAGE('Human Evaluation (Mark)'!F348 - AVERAGE('Human Evaluation (Mark)'!F$2:F$241, 'Pilot Study (Mark)'!F$2:F$21),'Human Evaluation (Brian)'!F348 - AVERAGE('Human Evaluation (Brian)'!F$2:F$241, , 'Pilot Study (Brian)'!F$2:F$21), 'Human Evaluation (Cynthia)'!F348 - AVERAGE('Human Evaluation (Cynthia)'!F$2:F$241, , 'Pilot Study (Cynthia)'!F$2:F$21))</f>
        <v>0.05621377346</v>
      </c>
      <c r="F349" s="48">
        <f>AVERAGE('Human Evaluation (Mark)'!G348 - AVERAGE('Human Evaluation (Mark)'!G$2:G$241, 'Pilot Study (Mark)'!G$2:G$21),'Human Evaluation (Brian)'!G348 - AVERAGE('Human Evaluation (Brian)'!G$2:G$241, , 'Pilot Study (Brian)'!G$2:G$21), 'Human Evaluation (Cynthia)'!G348 - AVERAGE('Human Evaluation (Cynthia)'!G$2:G$241, , 'Pilot Study (Cynthia)'!G$2:G$21))</f>
        <v>0.05622850968</v>
      </c>
      <c r="G349" s="48">
        <f>AVERAGE('Human Evaluation (Mark)'!H348 - AVERAGE('Human Evaluation (Mark)'!H$2:H$241, 'Pilot Study (Mark)'!H$2:H$21),'Human Evaluation (Brian)'!H348 - AVERAGE('Human Evaluation (Brian)'!H$2:H$241, , 'Pilot Study (Brian)'!H$2:H$21), 'Human Evaluation (Cynthia)'!H348 - AVERAGE('Human Evaluation (Cynthia)'!H$2:H$241, , 'Pilot Study (Cynthia)'!H$2:H$21))</f>
        <v>0.181515866</v>
      </c>
    </row>
    <row r="350">
      <c r="A350" s="47" t="s">
        <v>58</v>
      </c>
      <c r="B350" s="34" t="s">
        <v>561</v>
      </c>
      <c r="C350" s="34" t="s">
        <v>564</v>
      </c>
      <c r="D350" s="48">
        <f>AVERAGE('Human Evaluation (Mark)'!E349 - AVERAGE('Human Evaluation (Mark)'!E$2:E$241, 'Pilot Study (Mark)'!E$2:E$21),'Human Evaluation (Brian)'!E349 - AVERAGE('Human Evaluation (Brian)'!E$2:E$241, , 'Pilot Study (Brian)'!E$2:E$21), 'Human Evaluation (Cynthia)'!E349 - AVERAGE('Human Evaluation (Cynthia)'!E$2:E$241, , 'Pilot Study (Cynthia)'!E$2:E$21))</f>
        <v>0.1456970233</v>
      </c>
      <c r="E350" s="48">
        <f>AVERAGE('Human Evaluation (Mark)'!F349 - AVERAGE('Human Evaluation (Mark)'!F$2:F$241, 'Pilot Study (Mark)'!F$2:F$21),'Human Evaluation (Brian)'!F349 - AVERAGE('Human Evaluation (Brian)'!F$2:F$241, , 'Pilot Study (Brian)'!F$2:F$21), 'Human Evaluation (Cynthia)'!F349 - AVERAGE('Human Evaluation (Cynthia)'!F$2:F$241, , 'Pilot Study (Cynthia)'!F$2:F$21))</f>
        <v>0.05621377346</v>
      </c>
      <c r="F350" s="48">
        <f>AVERAGE('Human Evaluation (Mark)'!G349 - AVERAGE('Human Evaluation (Mark)'!G$2:G$241, 'Pilot Study (Mark)'!G$2:G$21),'Human Evaluation (Brian)'!G349 - AVERAGE('Human Evaluation (Brian)'!G$2:G$241, , 'Pilot Study (Brian)'!G$2:G$21), 'Human Evaluation (Cynthia)'!G349 - AVERAGE('Human Evaluation (Cynthia)'!G$2:G$241, , 'Pilot Study (Cynthia)'!G$2:G$21))</f>
        <v>0.05622850968</v>
      </c>
      <c r="G350" s="48">
        <f>AVERAGE('Human Evaluation (Mark)'!H349 - AVERAGE('Human Evaluation (Mark)'!H$2:H$241, 'Pilot Study (Mark)'!H$2:H$21),'Human Evaluation (Brian)'!H349 - AVERAGE('Human Evaluation (Brian)'!H$2:H$241, , 'Pilot Study (Brian)'!H$2:H$21), 'Human Evaluation (Cynthia)'!H349 - AVERAGE('Human Evaluation (Cynthia)'!H$2:H$241, , 'Pilot Study (Cynthia)'!H$2:H$21))</f>
        <v>0.181515866</v>
      </c>
    </row>
    <row r="351">
      <c r="A351" s="47" t="s">
        <v>48</v>
      </c>
      <c r="B351" s="34" t="s">
        <v>565</v>
      </c>
      <c r="C351" s="34" t="s">
        <v>566</v>
      </c>
      <c r="D351" s="48">
        <f>AVERAGE('Human Evaluation (Mark)'!E350 - AVERAGE('Human Evaluation (Mark)'!E$2:E$241, 'Pilot Study (Mark)'!E$2:E$21),'Human Evaluation (Brian)'!E350 - AVERAGE('Human Evaluation (Brian)'!E$2:E$241, , 'Pilot Study (Brian)'!E$2:E$21), 'Human Evaluation (Cynthia)'!E350 - AVERAGE('Human Evaluation (Cynthia)'!E$2:E$241, , 'Pilot Study (Cynthia)'!E$2:E$21))</f>
        <v>0.1456970233</v>
      </c>
      <c r="E351" s="48">
        <f>AVERAGE('Human Evaluation (Mark)'!F350 - AVERAGE('Human Evaluation (Mark)'!F$2:F$241, 'Pilot Study (Mark)'!F$2:F$21),'Human Evaluation (Brian)'!F350 - AVERAGE('Human Evaluation (Brian)'!F$2:F$241, , 'Pilot Study (Brian)'!F$2:F$21), 'Human Evaluation (Cynthia)'!F350 - AVERAGE('Human Evaluation (Cynthia)'!F$2:F$241, , 'Pilot Study (Cynthia)'!F$2:F$21))</f>
        <v>-0.6104528932</v>
      </c>
      <c r="F351" s="48">
        <f>AVERAGE('Human Evaluation (Mark)'!G350 - AVERAGE('Human Evaluation (Mark)'!G$2:G$241, 'Pilot Study (Mark)'!G$2:G$21),'Human Evaluation (Brian)'!G350 - AVERAGE('Human Evaluation (Brian)'!G$2:G$241, , 'Pilot Study (Brian)'!G$2:G$21), 'Human Evaluation (Cynthia)'!G350 - AVERAGE('Human Evaluation (Cynthia)'!G$2:G$241, , 'Pilot Study (Cynthia)'!G$2:G$21))</f>
        <v>0.05622850968</v>
      </c>
      <c r="G351" s="48">
        <f>AVERAGE('Human Evaluation (Mark)'!H350 - AVERAGE('Human Evaluation (Mark)'!H$2:H$241, 'Pilot Study (Mark)'!H$2:H$21),'Human Evaluation (Brian)'!H350 - AVERAGE('Human Evaluation (Brian)'!H$2:H$241, , 'Pilot Study (Brian)'!H$2:H$21), 'Human Evaluation (Cynthia)'!H350 - AVERAGE('Human Evaluation (Cynthia)'!H$2:H$241, , 'Pilot Study (Cynthia)'!H$2:H$21))</f>
        <v>0.181515866</v>
      </c>
    </row>
    <row r="352">
      <c r="A352" s="47" t="s">
        <v>52</v>
      </c>
      <c r="B352" s="34" t="s">
        <v>565</v>
      </c>
      <c r="C352" s="34" t="s">
        <v>567</v>
      </c>
      <c r="D352" s="48">
        <f>AVERAGE('Human Evaluation (Mark)'!E351 - AVERAGE('Human Evaluation (Mark)'!E$2:E$241, 'Pilot Study (Mark)'!E$2:E$21),'Human Evaluation (Brian)'!E351 - AVERAGE('Human Evaluation (Brian)'!E$2:E$241, , 'Pilot Study (Brian)'!E$2:E$21), 'Human Evaluation (Cynthia)'!E351 - AVERAGE('Human Evaluation (Cynthia)'!E$2:E$241, , 'Pilot Study (Cynthia)'!E$2:E$21))</f>
        <v>0.1456970233</v>
      </c>
      <c r="E352" s="48">
        <f>AVERAGE('Human Evaluation (Mark)'!F351 - AVERAGE('Human Evaluation (Mark)'!F$2:F$241, 'Pilot Study (Mark)'!F$2:F$21),'Human Evaluation (Brian)'!F351 - AVERAGE('Human Evaluation (Brian)'!F$2:F$241, , 'Pilot Study (Brian)'!F$2:F$21), 'Human Evaluation (Cynthia)'!F351 - AVERAGE('Human Evaluation (Cynthia)'!F$2:F$241, , 'Pilot Study (Cynthia)'!F$2:F$21))</f>
        <v>0.05621377346</v>
      </c>
      <c r="F352" s="48">
        <f>AVERAGE('Human Evaluation (Mark)'!G351 - AVERAGE('Human Evaluation (Mark)'!G$2:G$241, 'Pilot Study (Mark)'!G$2:G$21),'Human Evaluation (Brian)'!G351 - AVERAGE('Human Evaluation (Brian)'!G$2:G$241, , 'Pilot Study (Brian)'!G$2:G$21), 'Human Evaluation (Cynthia)'!G351 - AVERAGE('Human Evaluation (Cynthia)'!G$2:G$241, , 'Pilot Study (Cynthia)'!G$2:G$21))</f>
        <v>0.05622850968</v>
      </c>
      <c r="G352" s="48">
        <f>AVERAGE('Human Evaluation (Mark)'!H351 - AVERAGE('Human Evaluation (Mark)'!H$2:H$241, 'Pilot Study (Mark)'!H$2:H$21),'Human Evaluation (Brian)'!H351 - AVERAGE('Human Evaluation (Brian)'!H$2:H$241, , 'Pilot Study (Brian)'!H$2:H$21), 'Human Evaluation (Cynthia)'!H351 - AVERAGE('Human Evaluation (Cynthia)'!H$2:H$241, , 'Pilot Study (Cynthia)'!H$2:H$21))</f>
        <v>0.181515866</v>
      </c>
    </row>
    <row r="353">
      <c r="A353" s="47" t="s">
        <v>54</v>
      </c>
      <c r="B353" s="34" t="s">
        <v>565</v>
      </c>
      <c r="C353" s="34" t="s">
        <v>568</v>
      </c>
      <c r="D353" s="48">
        <f>AVERAGE('Human Evaluation (Mark)'!E352 - AVERAGE('Human Evaluation (Mark)'!E$2:E$241, 'Pilot Study (Mark)'!E$2:E$21),'Human Evaluation (Brian)'!E352 - AVERAGE('Human Evaluation (Brian)'!E$2:E$241, , 'Pilot Study (Brian)'!E$2:E$21), 'Human Evaluation (Cynthia)'!E352 - AVERAGE('Human Evaluation (Cynthia)'!E$2:E$241, , 'Pilot Study (Cynthia)'!E$2:E$21))</f>
        <v>0.1456970233</v>
      </c>
      <c r="E353" s="48">
        <f>AVERAGE('Human Evaluation (Mark)'!F352 - AVERAGE('Human Evaluation (Mark)'!F$2:F$241, 'Pilot Study (Mark)'!F$2:F$21),'Human Evaluation (Brian)'!F352 - AVERAGE('Human Evaluation (Brian)'!F$2:F$241, , 'Pilot Study (Brian)'!F$2:F$21), 'Human Evaluation (Cynthia)'!F352 - AVERAGE('Human Evaluation (Cynthia)'!F$2:F$241, , 'Pilot Study (Cynthia)'!F$2:F$21))</f>
        <v>0.05621377346</v>
      </c>
      <c r="F353" s="48">
        <f>AVERAGE('Human Evaluation (Mark)'!G352 - AVERAGE('Human Evaluation (Mark)'!G$2:G$241, 'Pilot Study (Mark)'!G$2:G$21),'Human Evaluation (Brian)'!G352 - AVERAGE('Human Evaluation (Brian)'!G$2:G$241, , 'Pilot Study (Brian)'!G$2:G$21), 'Human Evaluation (Cynthia)'!G352 - AVERAGE('Human Evaluation (Cynthia)'!G$2:G$241, , 'Pilot Study (Cynthia)'!G$2:G$21))</f>
        <v>0.05622850968</v>
      </c>
      <c r="G353" s="48">
        <f>AVERAGE('Human Evaluation (Mark)'!H352 - AVERAGE('Human Evaluation (Mark)'!H$2:H$241, 'Pilot Study (Mark)'!H$2:H$21),'Human Evaluation (Brian)'!H352 - AVERAGE('Human Evaluation (Brian)'!H$2:H$241, , 'Pilot Study (Brian)'!H$2:H$21), 'Human Evaluation (Cynthia)'!H352 - AVERAGE('Human Evaluation (Cynthia)'!H$2:H$241, , 'Pilot Study (Cynthia)'!H$2:H$21))</f>
        <v>0.181515866</v>
      </c>
    </row>
    <row r="354">
      <c r="A354" s="47" t="s">
        <v>58</v>
      </c>
      <c r="B354" s="34" t="s">
        <v>565</v>
      </c>
      <c r="C354" s="34" t="s">
        <v>569</v>
      </c>
      <c r="D354" s="48">
        <f>AVERAGE('Human Evaluation (Mark)'!E353 - AVERAGE('Human Evaluation (Mark)'!E$2:E$241, 'Pilot Study (Mark)'!E$2:E$21),'Human Evaluation (Brian)'!E353 - AVERAGE('Human Evaluation (Brian)'!E$2:E$241, , 'Pilot Study (Brian)'!E$2:E$21), 'Human Evaluation (Cynthia)'!E353 - AVERAGE('Human Evaluation (Cynthia)'!E$2:E$241, , 'Pilot Study (Cynthia)'!E$2:E$21))</f>
        <v>0.1456970233</v>
      </c>
      <c r="E354" s="48">
        <f>AVERAGE('Human Evaluation (Mark)'!F353 - AVERAGE('Human Evaluation (Mark)'!F$2:F$241, 'Pilot Study (Mark)'!F$2:F$21),'Human Evaluation (Brian)'!F353 - AVERAGE('Human Evaluation (Brian)'!F$2:F$241, , 'Pilot Study (Brian)'!F$2:F$21), 'Human Evaluation (Cynthia)'!F353 - AVERAGE('Human Evaluation (Cynthia)'!F$2:F$241, , 'Pilot Study (Cynthia)'!F$2:F$21))</f>
        <v>0.05621377346</v>
      </c>
      <c r="F354" s="48">
        <f>AVERAGE('Human Evaluation (Mark)'!G353 - AVERAGE('Human Evaluation (Mark)'!G$2:G$241, 'Pilot Study (Mark)'!G$2:G$21),'Human Evaluation (Brian)'!G353 - AVERAGE('Human Evaluation (Brian)'!G$2:G$241, , 'Pilot Study (Brian)'!G$2:G$21), 'Human Evaluation (Cynthia)'!G353 - AVERAGE('Human Evaluation (Cynthia)'!G$2:G$241, , 'Pilot Study (Cynthia)'!G$2:G$21))</f>
        <v>0.05622850968</v>
      </c>
      <c r="G354" s="48">
        <f>AVERAGE('Human Evaluation (Mark)'!H353 - AVERAGE('Human Evaluation (Mark)'!H$2:H$241, 'Pilot Study (Mark)'!H$2:H$21),'Human Evaluation (Brian)'!H353 - AVERAGE('Human Evaluation (Brian)'!H$2:H$241, , 'Pilot Study (Brian)'!H$2:H$21), 'Human Evaluation (Cynthia)'!H353 - AVERAGE('Human Evaluation (Cynthia)'!H$2:H$241, , 'Pilot Study (Cynthia)'!H$2:H$21))</f>
        <v>0.181515866</v>
      </c>
    </row>
    <row r="355">
      <c r="A355" s="47" t="s">
        <v>48</v>
      </c>
      <c r="B355" s="34" t="s">
        <v>570</v>
      </c>
      <c r="C355" s="34" t="s">
        <v>571</v>
      </c>
      <c r="D355" s="48">
        <f>AVERAGE('Human Evaluation (Mark)'!E354 - AVERAGE('Human Evaluation (Mark)'!E$2:E$241, 'Pilot Study (Mark)'!E$2:E$21),'Human Evaluation (Brian)'!E354 - AVERAGE('Human Evaluation (Brian)'!E$2:E$241, , 'Pilot Study (Brian)'!E$2:E$21), 'Human Evaluation (Cynthia)'!E354 - AVERAGE('Human Evaluation (Cynthia)'!E$2:E$241, , 'Pilot Study (Cynthia)'!E$2:E$21))</f>
        <v>0.1456970233</v>
      </c>
      <c r="E355" s="48">
        <f>AVERAGE('Human Evaluation (Mark)'!F354 - AVERAGE('Human Evaluation (Mark)'!F$2:F$241, 'Pilot Study (Mark)'!F$2:F$21),'Human Evaluation (Brian)'!F354 - AVERAGE('Human Evaluation (Brian)'!F$2:F$241, , 'Pilot Study (Brian)'!F$2:F$21), 'Human Evaluation (Cynthia)'!F354 - AVERAGE('Human Evaluation (Cynthia)'!F$2:F$241, , 'Pilot Study (Cynthia)'!F$2:F$21))</f>
        <v>0.05621377346</v>
      </c>
      <c r="F355" s="48">
        <f>AVERAGE('Human Evaluation (Mark)'!G354 - AVERAGE('Human Evaluation (Mark)'!G$2:G$241, 'Pilot Study (Mark)'!G$2:G$21),'Human Evaluation (Brian)'!G354 - AVERAGE('Human Evaluation (Brian)'!G$2:G$241, , 'Pilot Study (Brian)'!G$2:G$21), 'Human Evaluation (Cynthia)'!G354 - AVERAGE('Human Evaluation (Cynthia)'!G$2:G$241, , 'Pilot Study (Cynthia)'!G$2:G$21))</f>
        <v>0.05622850968</v>
      </c>
      <c r="G355" s="48">
        <f>AVERAGE('Human Evaluation (Mark)'!H354 - AVERAGE('Human Evaluation (Mark)'!H$2:H$241, 'Pilot Study (Mark)'!H$2:H$21),'Human Evaluation (Brian)'!H354 - AVERAGE('Human Evaluation (Brian)'!H$2:H$241, , 'Pilot Study (Brian)'!H$2:H$21), 'Human Evaluation (Cynthia)'!H354 - AVERAGE('Human Evaluation (Cynthia)'!H$2:H$241, , 'Pilot Study (Cynthia)'!H$2:H$21))</f>
        <v>0.181515866</v>
      </c>
    </row>
    <row r="356">
      <c r="A356" s="47" t="s">
        <v>52</v>
      </c>
      <c r="B356" s="34" t="s">
        <v>570</v>
      </c>
      <c r="C356" s="34" t="s">
        <v>572</v>
      </c>
      <c r="D356" s="48">
        <f>AVERAGE('Human Evaluation (Mark)'!E355 - AVERAGE('Human Evaluation (Mark)'!E$2:E$241, 'Pilot Study (Mark)'!E$2:E$21),'Human Evaluation (Brian)'!E355 - AVERAGE('Human Evaluation (Brian)'!E$2:E$241, , 'Pilot Study (Brian)'!E$2:E$21), 'Human Evaluation (Cynthia)'!E355 - AVERAGE('Human Evaluation (Cynthia)'!E$2:E$241, , 'Pilot Study (Cynthia)'!E$2:E$21))</f>
        <v>0.1456970233</v>
      </c>
      <c r="E356" s="48">
        <f>AVERAGE('Human Evaluation (Mark)'!F355 - AVERAGE('Human Evaluation (Mark)'!F$2:F$241, 'Pilot Study (Mark)'!F$2:F$21),'Human Evaluation (Brian)'!F355 - AVERAGE('Human Evaluation (Brian)'!F$2:F$241, , 'Pilot Study (Brian)'!F$2:F$21), 'Human Evaluation (Cynthia)'!F355 - AVERAGE('Human Evaluation (Cynthia)'!F$2:F$241, , 'Pilot Study (Cynthia)'!F$2:F$21))</f>
        <v>-0.2771195599</v>
      </c>
      <c r="F356" s="48">
        <f>AVERAGE('Human Evaluation (Mark)'!G355 - AVERAGE('Human Evaluation (Mark)'!G$2:G$241, 'Pilot Study (Mark)'!G$2:G$21),'Human Evaluation (Brian)'!G355 - AVERAGE('Human Evaluation (Brian)'!G$2:G$241, , 'Pilot Study (Brian)'!G$2:G$21), 'Human Evaluation (Cynthia)'!G355 - AVERAGE('Human Evaluation (Cynthia)'!G$2:G$241, , 'Pilot Study (Cynthia)'!G$2:G$21))</f>
        <v>0.05622850968</v>
      </c>
      <c r="G356" s="48">
        <f>AVERAGE('Human Evaluation (Mark)'!H355 - AVERAGE('Human Evaluation (Mark)'!H$2:H$241, 'Pilot Study (Mark)'!H$2:H$21),'Human Evaluation (Brian)'!H355 - AVERAGE('Human Evaluation (Brian)'!H$2:H$241, , 'Pilot Study (Brian)'!H$2:H$21), 'Human Evaluation (Cynthia)'!H355 - AVERAGE('Human Evaluation (Cynthia)'!H$2:H$241, , 'Pilot Study (Cynthia)'!H$2:H$21))</f>
        <v>0.181515866</v>
      </c>
    </row>
    <row r="357">
      <c r="A357" s="47" t="s">
        <v>54</v>
      </c>
      <c r="B357" s="34" t="s">
        <v>570</v>
      </c>
      <c r="C357" s="34" t="s">
        <v>573</v>
      </c>
      <c r="D357" s="48">
        <f>AVERAGE('Human Evaluation (Mark)'!E356 - AVERAGE('Human Evaluation (Mark)'!E$2:E$241, 'Pilot Study (Mark)'!E$2:E$21),'Human Evaluation (Brian)'!E356 - AVERAGE('Human Evaluation (Brian)'!E$2:E$241, , 'Pilot Study (Brian)'!E$2:E$21), 'Human Evaluation (Cynthia)'!E356 - AVERAGE('Human Evaluation (Cynthia)'!E$2:E$241, , 'Pilot Study (Cynthia)'!E$2:E$21))</f>
        <v>0.1456970233</v>
      </c>
      <c r="E357" s="48">
        <f>AVERAGE('Human Evaluation (Mark)'!F356 - AVERAGE('Human Evaluation (Mark)'!F$2:F$241, 'Pilot Study (Mark)'!F$2:F$21),'Human Evaluation (Brian)'!F356 - AVERAGE('Human Evaluation (Brian)'!F$2:F$241, , 'Pilot Study (Brian)'!F$2:F$21), 'Human Evaluation (Cynthia)'!F356 - AVERAGE('Human Evaluation (Cynthia)'!F$2:F$241, , 'Pilot Study (Cynthia)'!F$2:F$21))</f>
        <v>0.05621377346</v>
      </c>
      <c r="F357" s="48">
        <f>AVERAGE('Human Evaluation (Mark)'!G356 - AVERAGE('Human Evaluation (Mark)'!G$2:G$241, 'Pilot Study (Mark)'!G$2:G$21),'Human Evaluation (Brian)'!G356 - AVERAGE('Human Evaluation (Brian)'!G$2:G$241, , 'Pilot Study (Brian)'!G$2:G$21), 'Human Evaluation (Cynthia)'!G356 - AVERAGE('Human Evaluation (Cynthia)'!G$2:G$241, , 'Pilot Study (Cynthia)'!G$2:G$21))</f>
        <v>0.05622850968</v>
      </c>
      <c r="G357" s="48">
        <f>AVERAGE('Human Evaluation (Mark)'!H356 - AVERAGE('Human Evaluation (Mark)'!H$2:H$241, 'Pilot Study (Mark)'!H$2:H$21),'Human Evaluation (Brian)'!H356 - AVERAGE('Human Evaluation (Brian)'!H$2:H$241, , 'Pilot Study (Brian)'!H$2:H$21), 'Human Evaluation (Cynthia)'!H356 - AVERAGE('Human Evaluation (Cynthia)'!H$2:H$241, , 'Pilot Study (Cynthia)'!H$2:H$21))</f>
        <v>0.181515866</v>
      </c>
    </row>
    <row r="358">
      <c r="A358" s="47" t="s">
        <v>58</v>
      </c>
      <c r="B358" s="34" t="s">
        <v>570</v>
      </c>
      <c r="C358" s="34" t="s">
        <v>574</v>
      </c>
      <c r="D358" s="48">
        <f>AVERAGE('Human Evaluation (Mark)'!E357 - AVERAGE('Human Evaluation (Mark)'!E$2:E$241, 'Pilot Study (Mark)'!E$2:E$21),'Human Evaluation (Brian)'!E357 - AVERAGE('Human Evaluation (Brian)'!E$2:E$241, , 'Pilot Study (Brian)'!E$2:E$21), 'Human Evaluation (Cynthia)'!E357 - AVERAGE('Human Evaluation (Cynthia)'!E$2:E$241, , 'Pilot Study (Cynthia)'!E$2:E$21))</f>
        <v>0.1456970233</v>
      </c>
      <c r="E358" s="48">
        <f>AVERAGE('Human Evaluation (Mark)'!F357 - AVERAGE('Human Evaluation (Mark)'!F$2:F$241, 'Pilot Study (Mark)'!F$2:F$21),'Human Evaluation (Brian)'!F357 - AVERAGE('Human Evaluation (Brian)'!F$2:F$241, , 'Pilot Study (Brian)'!F$2:F$21), 'Human Evaluation (Cynthia)'!F357 - AVERAGE('Human Evaluation (Cynthia)'!F$2:F$241, , 'Pilot Study (Cynthia)'!F$2:F$21))</f>
        <v>-0.2771195599</v>
      </c>
      <c r="F358" s="48">
        <f>AVERAGE('Human Evaluation (Mark)'!G357 - AVERAGE('Human Evaluation (Mark)'!G$2:G$241, 'Pilot Study (Mark)'!G$2:G$21),'Human Evaluation (Brian)'!G357 - AVERAGE('Human Evaluation (Brian)'!G$2:G$241, , 'Pilot Study (Brian)'!G$2:G$21), 'Human Evaluation (Cynthia)'!G357 - AVERAGE('Human Evaluation (Cynthia)'!G$2:G$241, , 'Pilot Study (Cynthia)'!G$2:G$21))</f>
        <v>0.05622850968</v>
      </c>
      <c r="G358" s="48">
        <f>AVERAGE('Human Evaluation (Mark)'!H357 - AVERAGE('Human Evaluation (Mark)'!H$2:H$241, 'Pilot Study (Mark)'!H$2:H$21),'Human Evaluation (Brian)'!H357 - AVERAGE('Human Evaluation (Brian)'!H$2:H$241, , 'Pilot Study (Brian)'!H$2:H$21), 'Human Evaluation (Cynthia)'!H357 - AVERAGE('Human Evaluation (Cynthia)'!H$2:H$241, , 'Pilot Study (Cynthia)'!H$2:H$21))</f>
        <v>0.181515866</v>
      </c>
    </row>
    <row r="359">
      <c r="A359" s="47" t="s">
        <v>48</v>
      </c>
      <c r="B359" s="34" t="s">
        <v>576</v>
      </c>
      <c r="C359" s="34" t="s">
        <v>577</v>
      </c>
      <c r="D359" s="48">
        <f>AVERAGE('Human Evaluation (Mark)'!E358 - AVERAGE('Human Evaluation (Mark)'!E$2:E$241, 'Pilot Study (Mark)'!E$2:E$21),'Human Evaluation (Brian)'!E358 - AVERAGE('Human Evaluation (Brian)'!E$2:E$241, , 'Pilot Study (Brian)'!E$2:E$21), 'Human Evaluation (Cynthia)'!E358 - AVERAGE('Human Evaluation (Cynthia)'!E$2:E$241, , 'Pilot Study (Cynthia)'!E$2:E$21))</f>
        <v>0.1456970233</v>
      </c>
      <c r="E359" s="48">
        <f>AVERAGE('Human Evaluation (Mark)'!F358 - AVERAGE('Human Evaluation (Mark)'!F$2:F$241, 'Pilot Study (Mark)'!F$2:F$21),'Human Evaluation (Brian)'!F358 - AVERAGE('Human Evaluation (Brian)'!F$2:F$241, , 'Pilot Study (Brian)'!F$2:F$21), 'Human Evaluation (Cynthia)'!F358 - AVERAGE('Human Evaluation (Cynthia)'!F$2:F$241, , 'Pilot Study (Cynthia)'!F$2:F$21))</f>
        <v>0.05621377346</v>
      </c>
      <c r="F359" s="48">
        <f>AVERAGE('Human Evaluation (Mark)'!G358 - AVERAGE('Human Evaluation (Mark)'!G$2:G$241, 'Pilot Study (Mark)'!G$2:G$21),'Human Evaluation (Brian)'!G358 - AVERAGE('Human Evaluation (Brian)'!G$2:G$241, , 'Pilot Study (Brian)'!G$2:G$21), 'Human Evaluation (Cynthia)'!G358 - AVERAGE('Human Evaluation (Cynthia)'!G$2:G$241, , 'Pilot Study (Cynthia)'!G$2:G$21))</f>
        <v>0.05622850968</v>
      </c>
      <c r="G359" s="48">
        <f>AVERAGE('Human Evaluation (Mark)'!H358 - AVERAGE('Human Evaluation (Mark)'!H$2:H$241, 'Pilot Study (Mark)'!H$2:H$21),'Human Evaluation (Brian)'!H358 - AVERAGE('Human Evaluation (Brian)'!H$2:H$241, , 'Pilot Study (Brian)'!H$2:H$21), 'Human Evaluation (Cynthia)'!H358 - AVERAGE('Human Evaluation (Cynthia)'!H$2:H$241, , 'Pilot Study (Cynthia)'!H$2:H$21))</f>
        <v>0.181515866</v>
      </c>
    </row>
    <row r="360">
      <c r="A360" s="47" t="s">
        <v>52</v>
      </c>
      <c r="B360" s="34" t="s">
        <v>576</v>
      </c>
      <c r="C360" s="34" t="s">
        <v>578</v>
      </c>
      <c r="D360" s="48">
        <f>AVERAGE('Human Evaluation (Mark)'!E359 - AVERAGE('Human Evaluation (Mark)'!E$2:E$241, 'Pilot Study (Mark)'!E$2:E$21),'Human Evaluation (Brian)'!E359 - AVERAGE('Human Evaluation (Brian)'!E$2:E$241, , 'Pilot Study (Brian)'!E$2:E$21), 'Human Evaluation (Cynthia)'!E359 - AVERAGE('Human Evaluation (Cynthia)'!E$2:E$241, , 'Pilot Study (Cynthia)'!E$2:E$21))</f>
        <v>0.1456970233</v>
      </c>
      <c r="E360" s="48">
        <f>AVERAGE('Human Evaluation (Mark)'!F359 - AVERAGE('Human Evaluation (Mark)'!F$2:F$241, 'Pilot Study (Mark)'!F$2:F$21),'Human Evaluation (Brian)'!F359 - AVERAGE('Human Evaluation (Brian)'!F$2:F$241, , 'Pilot Study (Brian)'!F$2:F$21), 'Human Evaluation (Cynthia)'!F359 - AVERAGE('Human Evaluation (Cynthia)'!F$2:F$241, , 'Pilot Study (Cynthia)'!F$2:F$21))</f>
        <v>0.05621377346</v>
      </c>
      <c r="F360" s="48">
        <f>AVERAGE('Human Evaluation (Mark)'!G359 - AVERAGE('Human Evaluation (Mark)'!G$2:G$241, 'Pilot Study (Mark)'!G$2:G$21),'Human Evaluation (Brian)'!G359 - AVERAGE('Human Evaluation (Brian)'!G$2:G$241, , 'Pilot Study (Brian)'!G$2:G$21), 'Human Evaluation (Cynthia)'!G359 - AVERAGE('Human Evaluation (Cynthia)'!G$2:G$241, , 'Pilot Study (Cynthia)'!G$2:G$21))</f>
        <v>0.05622850968</v>
      </c>
      <c r="G360" s="48">
        <f>AVERAGE('Human Evaluation (Mark)'!H359 - AVERAGE('Human Evaluation (Mark)'!H$2:H$241, 'Pilot Study (Mark)'!H$2:H$21),'Human Evaluation (Brian)'!H359 - AVERAGE('Human Evaluation (Brian)'!H$2:H$241, , 'Pilot Study (Brian)'!H$2:H$21), 'Human Evaluation (Cynthia)'!H359 - AVERAGE('Human Evaluation (Cynthia)'!H$2:H$241, , 'Pilot Study (Cynthia)'!H$2:H$21))</f>
        <v>0.181515866</v>
      </c>
    </row>
    <row r="361">
      <c r="A361" s="47" t="s">
        <v>54</v>
      </c>
      <c r="B361" s="34" t="s">
        <v>576</v>
      </c>
      <c r="C361" s="34" t="s">
        <v>579</v>
      </c>
      <c r="D361" s="48">
        <f>AVERAGE('Human Evaluation (Mark)'!E360 - AVERAGE('Human Evaluation (Mark)'!E$2:E$241, 'Pilot Study (Mark)'!E$2:E$21),'Human Evaluation (Brian)'!E360 - AVERAGE('Human Evaluation (Brian)'!E$2:E$241, , 'Pilot Study (Brian)'!E$2:E$21), 'Human Evaluation (Cynthia)'!E360 - AVERAGE('Human Evaluation (Cynthia)'!E$2:E$241, , 'Pilot Study (Cynthia)'!E$2:E$21))</f>
        <v>0.1456970233</v>
      </c>
      <c r="E361" s="48">
        <f>AVERAGE('Human Evaluation (Mark)'!F360 - AVERAGE('Human Evaluation (Mark)'!F$2:F$241, 'Pilot Study (Mark)'!F$2:F$21),'Human Evaluation (Brian)'!F360 - AVERAGE('Human Evaluation (Brian)'!F$2:F$241, , 'Pilot Study (Brian)'!F$2:F$21), 'Human Evaluation (Cynthia)'!F360 - AVERAGE('Human Evaluation (Cynthia)'!F$2:F$241, , 'Pilot Study (Cynthia)'!F$2:F$21))</f>
        <v>0.05621377346</v>
      </c>
      <c r="F361" s="48">
        <f>AVERAGE('Human Evaluation (Mark)'!G360 - AVERAGE('Human Evaluation (Mark)'!G$2:G$241, 'Pilot Study (Mark)'!G$2:G$21),'Human Evaluation (Brian)'!G360 - AVERAGE('Human Evaluation (Brian)'!G$2:G$241, , 'Pilot Study (Brian)'!G$2:G$21), 'Human Evaluation (Cynthia)'!G360 - AVERAGE('Human Evaluation (Cynthia)'!G$2:G$241, , 'Pilot Study (Cynthia)'!G$2:G$21))</f>
        <v>0.05622850968</v>
      </c>
      <c r="G361" s="48">
        <f>AVERAGE('Human Evaluation (Mark)'!H360 - AVERAGE('Human Evaluation (Mark)'!H$2:H$241, 'Pilot Study (Mark)'!H$2:H$21),'Human Evaluation (Brian)'!H360 - AVERAGE('Human Evaluation (Brian)'!H$2:H$241, , 'Pilot Study (Brian)'!H$2:H$21), 'Human Evaluation (Cynthia)'!H360 - AVERAGE('Human Evaluation (Cynthia)'!H$2:H$241, , 'Pilot Study (Cynthia)'!H$2:H$21))</f>
        <v>0.181515866</v>
      </c>
    </row>
    <row r="362">
      <c r="A362" s="47" t="s">
        <v>58</v>
      </c>
      <c r="B362" s="34" t="s">
        <v>576</v>
      </c>
      <c r="C362" s="34" t="s">
        <v>580</v>
      </c>
      <c r="D362" s="48">
        <f>AVERAGE('Human Evaluation (Mark)'!E361 - AVERAGE('Human Evaluation (Mark)'!E$2:E$241, 'Pilot Study (Mark)'!E$2:E$21),'Human Evaluation (Brian)'!E361 - AVERAGE('Human Evaluation (Brian)'!E$2:E$241, , 'Pilot Study (Brian)'!E$2:E$21), 'Human Evaluation (Cynthia)'!E361 - AVERAGE('Human Evaluation (Cynthia)'!E$2:E$241, , 'Pilot Study (Cynthia)'!E$2:E$21))</f>
        <v>0.1456970233</v>
      </c>
      <c r="E362" s="48">
        <f>AVERAGE('Human Evaluation (Mark)'!F361 - AVERAGE('Human Evaluation (Mark)'!F$2:F$241, 'Pilot Study (Mark)'!F$2:F$21),'Human Evaluation (Brian)'!F361 - AVERAGE('Human Evaluation (Brian)'!F$2:F$241, , 'Pilot Study (Brian)'!F$2:F$21), 'Human Evaluation (Cynthia)'!F361 - AVERAGE('Human Evaluation (Cynthia)'!F$2:F$241, , 'Pilot Study (Cynthia)'!F$2:F$21))</f>
        <v>0.05621377346</v>
      </c>
      <c r="F362" s="48">
        <f>AVERAGE('Human Evaluation (Mark)'!G361 - AVERAGE('Human Evaluation (Mark)'!G$2:G$241, 'Pilot Study (Mark)'!G$2:G$21),'Human Evaluation (Brian)'!G361 - AVERAGE('Human Evaluation (Brian)'!G$2:G$241, , 'Pilot Study (Brian)'!G$2:G$21), 'Human Evaluation (Cynthia)'!G361 - AVERAGE('Human Evaluation (Cynthia)'!G$2:G$241, , 'Pilot Study (Cynthia)'!G$2:G$21))</f>
        <v>0.05622850968</v>
      </c>
      <c r="G362" s="48">
        <f>AVERAGE('Human Evaluation (Mark)'!H361 - AVERAGE('Human Evaluation (Mark)'!H$2:H$241, 'Pilot Study (Mark)'!H$2:H$21),'Human Evaluation (Brian)'!H361 - AVERAGE('Human Evaluation (Brian)'!H$2:H$241, , 'Pilot Study (Brian)'!H$2:H$21), 'Human Evaluation (Cynthia)'!H361 - AVERAGE('Human Evaluation (Cynthia)'!H$2:H$241, , 'Pilot Study (Cynthia)'!H$2:H$21))</f>
        <v>0.181515866</v>
      </c>
    </row>
    <row r="363">
      <c r="A363" s="47" t="s">
        <v>48</v>
      </c>
      <c r="B363" s="34" t="s">
        <v>581</v>
      </c>
      <c r="C363" s="34" t="s">
        <v>582</v>
      </c>
      <c r="D363" s="48">
        <f>AVERAGE('Human Evaluation (Mark)'!E362 - AVERAGE('Human Evaluation (Mark)'!E$2:E$241, 'Pilot Study (Mark)'!E$2:E$21),'Human Evaluation (Brian)'!E362 - AVERAGE('Human Evaluation (Brian)'!E$2:E$241, , 'Pilot Study (Brian)'!E$2:E$21), 'Human Evaluation (Cynthia)'!E362 - AVERAGE('Human Evaluation (Cynthia)'!E$2:E$241, , 'Pilot Study (Cynthia)'!E$2:E$21))</f>
        <v>0.1456970233</v>
      </c>
      <c r="E363" s="48">
        <f>AVERAGE('Human Evaluation (Mark)'!F362 - AVERAGE('Human Evaluation (Mark)'!F$2:F$241, 'Pilot Study (Mark)'!F$2:F$21),'Human Evaluation (Brian)'!F362 - AVERAGE('Human Evaluation (Brian)'!F$2:F$241, , 'Pilot Study (Brian)'!F$2:F$21), 'Human Evaluation (Cynthia)'!F362 - AVERAGE('Human Evaluation (Cynthia)'!F$2:F$241, , 'Pilot Study (Cynthia)'!F$2:F$21))</f>
        <v>0.05621377346</v>
      </c>
      <c r="F363" s="48">
        <f>AVERAGE('Human Evaluation (Mark)'!G362 - AVERAGE('Human Evaluation (Mark)'!G$2:G$241, 'Pilot Study (Mark)'!G$2:G$21),'Human Evaluation (Brian)'!G362 - AVERAGE('Human Evaluation (Brian)'!G$2:G$241, , 'Pilot Study (Brian)'!G$2:G$21), 'Human Evaluation (Cynthia)'!G362 - AVERAGE('Human Evaluation (Cynthia)'!G$2:G$241, , 'Pilot Study (Cynthia)'!G$2:G$21))</f>
        <v>0.05622850968</v>
      </c>
      <c r="G363" s="48">
        <f>AVERAGE('Human Evaluation (Mark)'!H362 - AVERAGE('Human Evaluation (Mark)'!H$2:H$241, 'Pilot Study (Mark)'!H$2:H$21),'Human Evaluation (Brian)'!H362 - AVERAGE('Human Evaluation (Brian)'!H$2:H$241, , 'Pilot Study (Brian)'!H$2:H$21), 'Human Evaluation (Cynthia)'!H362 - AVERAGE('Human Evaluation (Cynthia)'!H$2:H$241, , 'Pilot Study (Cynthia)'!H$2:H$21))</f>
        <v>0.181515866</v>
      </c>
    </row>
    <row r="364">
      <c r="A364" s="47" t="s">
        <v>52</v>
      </c>
      <c r="B364" s="34" t="s">
        <v>581</v>
      </c>
      <c r="C364" s="34" t="s">
        <v>583</v>
      </c>
      <c r="D364" s="48">
        <f>AVERAGE('Human Evaluation (Mark)'!E363 - AVERAGE('Human Evaluation (Mark)'!E$2:E$241, 'Pilot Study (Mark)'!E$2:E$21),'Human Evaluation (Brian)'!E363 - AVERAGE('Human Evaluation (Brian)'!E$2:E$241, , 'Pilot Study (Brian)'!E$2:E$21), 'Human Evaluation (Cynthia)'!E363 - AVERAGE('Human Evaluation (Cynthia)'!E$2:E$241, , 'Pilot Study (Cynthia)'!E$2:E$21))</f>
        <v>0.1456970233</v>
      </c>
      <c r="E364" s="48">
        <f>AVERAGE('Human Evaluation (Mark)'!F363 - AVERAGE('Human Evaluation (Mark)'!F$2:F$241, 'Pilot Study (Mark)'!F$2:F$21),'Human Evaluation (Brian)'!F363 - AVERAGE('Human Evaluation (Brian)'!F$2:F$241, , 'Pilot Study (Brian)'!F$2:F$21), 'Human Evaluation (Cynthia)'!F363 - AVERAGE('Human Evaluation (Cynthia)'!F$2:F$241, , 'Pilot Study (Cynthia)'!F$2:F$21))</f>
        <v>0.05621377346</v>
      </c>
      <c r="F364" s="48">
        <f>AVERAGE('Human Evaluation (Mark)'!G363 - AVERAGE('Human Evaluation (Mark)'!G$2:G$241, 'Pilot Study (Mark)'!G$2:G$21),'Human Evaluation (Brian)'!G363 - AVERAGE('Human Evaluation (Brian)'!G$2:G$241, , 'Pilot Study (Brian)'!G$2:G$21), 'Human Evaluation (Cynthia)'!G363 - AVERAGE('Human Evaluation (Cynthia)'!G$2:G$241, , 'Pilot Study (Cynthia)'!G$2:G$21))</f>
        <v>0.05622850968</v>
      </c>
      <c r="G364" s="48">
        <f>AVERAGE('Human Evaluation (Mark)'!H363 - AVERAGE('Human Evaluation (Mark)'!H$2:H$241, 'Pilot Study (Mark)'!H$2:H$21),'Human Evaluation (Brian)'!H363 - AVERAGE('Human Evaluation (Brian)'!H$2:H$241, , 'Pilot Study (Brian)'!H$2:H$21), 'Human Evaluation (Cynthia)'!H363 - AVERAGE('Human Evaluation (Cynthia)'!H$2:H$241, , 'Pilot Study (Cynthia)'!H$2:H$21))</f>
        <v>0.181515866</v>
      </c>
    </row>
    <row r="365">
      <c r="A365" s="47" t="s">
        <v>54</v>
      </c>
      <c r="B365" s="34" t="s">
        <v>581</v>
      </c>
      <c r="C365" s="34" t="s">
        <v>584</v>
      </c>
      <c r="D365" s="48">
        <f>AVERAGE('Human Evaluation (Mark)'!E364 - AVERAGE('Human Evaluation (Mark)'!E$2:E$241, 'Pilot Study (Mark)'!E$2:E$21),'Human Evaluation (Brian)'!E364 - AVERAGE('Human Evaluation (Brian)'!E$2:E$241, , 'Pilot Study (Brian)'!E$2:E$21), 'Human Evaluation (Cynthia)'!E364 - AVERAGE('Human Evaluation (Cynthia)'!E$2:E$241, , 'Pilot Study (Cynthia)'!E$2:E$21))</f>
        <v>0.1456970233</v>
      </c>
      <c r="E365" s="48">
        <f>AVERAGE('Human Evaluation (Mark)'!F364 - AVERAGE('Human Evaluation (Mark)'!F$2:F$241, 'Pilot Study (Mark)'!F$2:F$21),'Human Evaluation (Brian)'!F364 - AVERAGE('Human Evaluation (Brian)'!F$2:F$241, , 'Pilot Study (Brian)'!F$2:F$21), 'Human Evaluation (Cynthia)'!F364 - AVERAGE('Human Evaluation (Cynthia)'!F$2:F$241, , 'Pilot Study (Cynthia)'!F$2:F$21))</f>
        <v>0.05621377346</v>
      </c>
      <c r="F365" s="48">
        <f>AVERAGE('Human Evaluation (Mark)'!G364 - AVERAGE('Human Evaluation (Mark)'!G$2:G$241, 'Pilot Study (Mark)'!G$2:G$21),'Human Evaluation (Brian)'!G364 - AVERAGE('Human Evaluation (Brian)'!G$2:G$241, , 'Pilot Study (Brian)'!G$2:G$21), 'Human Evaluation (Cynthia)'!G364 - AVERAGE('Human Evaluation (Cynthia)'!G$2:G$241, , 'Pilot Study (Cynthia)'!G$2:G$21))</f>
        <v>0.05622850968</v>
      </c>
      <c r="G365" s="48">
        <f>AVERAGE('Human Evaluation (Mark)'!H364 - AVERAGE('Human Evaluation (Mark)'!H$2:H$241, 'Pilot Study (Mark)'!H$2:H$21),'Human Evaluation (Brian)'!H364 - AVERAGE('Human Evaluation (Brian)'!H$2:H$241, , 'Pilot Study (Brian)'!H$2:H$21), 'Human Evaluation (Cynthia)'!H364 - AVERAGE('Human Evaluation (Cynthia)'!H$2:H$241, , 'Pilot Study (Cynthia)'!H$2:H$21))</f>
        <v>0.181515866</v>
      </c>
    </row>
    <row r="366">
      <c r="A366" s="47" t="s">
        <v>58</v>
      </c>
      <c r="B366" s="34" t="s">
        <v>581</v>
      </c>
      <c r="C366" s="34" t="s">
        <v>583</v>
      </c>
      <c r="D366" s="48">
        <f>AVERAGE('Human Evaluation (Mark)'!E365 - AVERAGE('Human Evaluation (Mark)'!E$2:E$241, 'Pilot Study (Mark)'!E$2:E$21),'Human Evaluation (Brian)'!E365 - AVERAGE('Human Evaluation (Brian)'!E$2:E$241, , 'Pilot Study (Brian)'!E$2:E$21), 'Human Evaluation (Cynthia)'!E365 - AVERAGE('Human Evaluation (Cynthia)'!E$2:E$241, , 'Pilot Study (Cynthia)'!E$2:E$21))</f>
        <v>0.1456970233</v>
      </c>
      <c r="E366" s="48">
        <f>AVERAGE('Human Evaluation (Mark)'!F365 - AVERAGE('Human Evaluation (Mark)'!F$2:F$241, 'Pilot Study (Mark)'!F$2:F$21),'Human Evaluation (Brian)'!F365 - AVERAGE('Human Evaluation (Brian)'!F$2:F$241, , 'Pilot Study (Brian)'!F$2:F$21), 'Human Evaluation (Cynthia)'!F365 - AVERAGE('Human Evaluation (Cynthia)'!F$2:F$241, , 'Pilot Study (Cynthia)'!F$2:F$21))</f>
        <v>0.05621377346</v>
      </c>
      <c r="F366" s="48">
        <f>AVERAGE('Human Evaluation (Mark)'!G365 - AVERAGE('Human Evaluation (Mark)'!G$2:G$241, 'Pilot Study (Mark)'!G$2:G$21),'Human Evaluation (Brian)'!G365 - AVERAGE('Human Evaluation (Brian)'!G$2:G$241, , 'Pilot Study (Brian)'!G$2:G$21), 'Human Evaluation (Cynthia)'!G365 - AVERAGE('Human Evaluation (Cynthia)'!G$2:G$241, , 'Pilot Study (Cynthia)'!G$2:G$21))</f>
        <v>0.05622850968</v>
      </c>
      <c r="G366" s="48">
        <f>AVERAGE('Human Evaluation (Mark)'!H365 - AVERAGE('Human Evaluation (Mark)'!H$2:H$241, 'Pilot Study (Mark)'!H$2:H$21),'Human Evaluation (Brian)'!H365 - AVERAGE('Human Evaluation (Brian)'!H$2:H$241, , 'Pilot Study (Brian)'!H$2:H$21), 'Human Evaluation (Cynthia)'!H365 - AVERAGE('Human Evaluation (Cynthia)'!H$2:H$241, , 'Pilot Study (Cynthia)'!H$2:H$21))</f>
        <v>0.181515866</v>
      </c>
    </row>
    <row r="367">
      <c r="A367" s="47" t="s">
        <v>48</v>
      </c>
      <c r="B367" s="34" t="s">
        <v>585</v>
      </c>
      <c r="C367" s="34" t="s">
        <v>586</v>
      </c>
      <c r="D367" s="48">
        <f>AVERAGE('Human Evaluation (Mark)'!E366 - AVERAGE('Human Evaluation (Mark)'!E$2:E$241, 'Pilot Study (Mark)'!E$2:E$21),'Human Evaluation (Brian)'!E366 - AVERAGE('Human Evaluation (Brian)'!E$2:E$241, , 'Pilot Study (Brian)'!E$2:E$21), 'Human Evaluation (Cynthia)'!E366 - AVERAGE('Human Evaluation (Cynthia)'!E$2:E$241, , 'Pilot Study (Cynthia)'!E$2:E$21))</f>
        <v>0.1456970233</v>
      </c>
      <c r="E367" s="48">
        <f>AVERAGE('Human Evaluation (Mark)'!F366 - AVERAGE('Human Evaluation (Mark)'!F$2:F$241, 'Pilot Study (Mark)'!F$2:F$21),'Human Evaluation (Brian)'!F366 - AVERAGE('Human Evaluation (Brian)'!F$2:F$241, , 'Pilot Study (Brian)'!F$2:F$21), 'Human Evaluation (Cynthia)'!F366 - AVERAGE('Human Evaluation (Cynthia)'!F$2:F$241, , 'Pilot Study (Cynthia)'!F$2:F$21))</f>
        <v>-0.6104528932</v>
      </c>
      <c r="F367" s="48">
        <f>AVERAGE('Human Evaluation (Mark)'!G366 - AVERAGE('Human Evaluation (Mark)'!G$2:G$241, 'Pilot Study (Mark)'!G$2:G$21),'Human Evaluation (Brian)'!G366 - AVERAGE('Human Evaluation (Brian)'!G$2:G$241, , 'Pilot Study (Brian)'!G$2:G$21), 'Human Evaluation (Cynthia)'!G366 - AVERAGE('Human Evaluation (Cynthia)'!G$2:G$241, , 'Pilot Study (Cynthia)'!G$2:G$21))</f>
        <v>0.05622850968</v>
      </c>
      <c r="G367" s="48">
        <f>AVERAGE('Human Evaluation (Mark)'!H366 - AVERAGE('Human Evaluation (Mark)'!H$2:H$241, 'Pilot Study (Mark)'!H$2:H$21),'Human Evaluation (Brian)'!H366 - AVERAGE('Human Evaluation (Brian)'!H$2:H$241, , 'Pilot Study (Brian)'!H$2:H$21), 'Human Evaluation (Cynthia)'!H366 - AVERAGE('Human Evaluation (Cynthia)'!H$2:H$241, , 'Pilot Study (Cynthia)'!H$2:H$21))</f>
        <v>0.181515866</v>
      </c>
    </row>
    <row r="368">
      <c r="A368" s="47" t="s">
        <v>52</v>
      </c>
      <c r="B368" s="34" t="s">
        <v>585</v>
      </c>
      <c r="C368" s="34" t="s">
        <v>587</v>
      </c>
      <c r="D368" s="48">
        <f>AVERAGE('Human Evaluation (Mark)'!E367 - AVERAGE('Human Evaluation (Mark)'!E$2:E$241, 'Pilot Study (Mark)'!E$2:E$21),'Human Evaluation (Brian)'!E367 - AVERAGE('Human Evaluation (Brian)'!E$2:E$241, , 'Pilot Study (Brian)'!E$2:E$21), 'Human Evaluation (Cynthia)'!E367 - AVERAGE('Human Evaluation (Cynthia)'!E$2:E$241, , 'Pilot Study (Cynthia)'!E$2:E$21))</f>
        <v>0.1456970233</v>
      </c>
      <c r="E368" s="48">
        <f>AVERAGE('Human Evaluation (Mark)'!F367 - AVERAGE('Human Evaluation (Mark)'!F$2:F$241, 'Pilot Study (Mark)'!F$2:F$21),'Human Evaluation (Brian)'!F367 - AVERAGE('Human Evaluation (Brian)'!F$2:F$241, , 'Pilot Study (Brian)'!F$2:F$21), 'Human Evaluation (Cynthia)'!F367 - AVERAGE('Human Evaluation (Cynthia)'!F$2:F$241, , 'Pilot Study (Cynthia)'!F$2:F$21))</f>
        <v>0.05621377346</v>
      </c>
      <c r="F368" s="48">
        <f>AVERAGE('Human Evaluation (Mark)'!G367 - AVERAGE('Human Evaluation (Mark)'!G$2:G$241, 'Pilot Study (Mark)'!G$2:G$21),'Human Evaluation (Brian)'!G367 - AVERAGE('Human Evaluation (Brian)'!G$2:G$241, , 'Pilot Study (Brian)'!G$2:G$21), 'Human Evaluation (Cynthia)'!G367 - AVERAGE('Human Evaluation (Cynthia)'!G$2:G$241, , 'Pilot Study (Cynthia)'!G$2:G$21))</f>
        <v>0.05622850968</v>
      </c>
      <c r="G368" s="48">
        <f>AVERAGE('Human Evaluation (Mark)'!H367 - AVERAGE('Human Evaluation (Mark)'!H$2:H$241, 'Pilot Study (Mark)'!H$2:H$21),'Human Evaluation (Brian)'!H367 - AVERAGE('Human Evaluation (Brian)'!H$2:H$241, , 'Pilot Study (Brian)'!H$2:H$21), 'Human Evaluation (Cynthia)'!H367 - AVERAGE('Human Evaluation (Cynthia)'!H$2:H$241, , 'Pilot Study (Cynthia)'!H$2:H$21))</f>
        <v>0.181515866</v>
      </c>
    </row>
    <row r="369">
      <c r="A369" s="47" t="s">
        <v>54</v>
      </c>
      <c r="B369" s="34" t="s">
        <v>585</v>
      </c>
      <c r="C369" s="34" t="s">
        <v>588</v>
      </c>
      <c r="D369" s="48">
        <f>AVERAGE('Human Evaluation (Mark)'!E368 - AVERAGE('Human Evaluation (Mark)'!E$2:E$241, 'Pilot Study (Mark)'!E$2:E$21),'Human Evaluation (Brian)'!E368 - AVERAGE('Human Evaluation (Brian)'!E$2:E$241, , 'Pilot Study (Brian)'!E$2:E$21), 'Human Evaluation (Cynthia)'!E368 - AVERAGE('Human Evaluation (Cynthia)'!E$2:E$241, , 'Pilot Study (Cynthia)'!E$2:E$21))</f>
        <v>0.1456970233</v>
      </c>
      <c r="E369" s="48">
        <f>AVERAGE('Human Evaluation (Mark)'!F368 - AVERAGE('Human Evaluation (Mark)'!F$2:F$241, 'Pilot Study (Mark)'!F$2:F$21),'Human Evaluation (Brian)'!F368 - AVERAGE('Human Evaluation (Brian)'!F$2:F$241, , 'Pilot Study (Brian)'!F$2:F$21), 'Human Evaluation (Cynthia)'!F368 - AVERAGE('Human Evaluation (Cynthia)'!F$2:F$241, , 'Pilot Study (Cynthia)'!F$2:F$21))</f>
        <v>0.05621377346</v>
      </c>
      <c r="F369" s="48">
        <f>AVERAGE('Human Evaluation (Mark)'!G368 - AVERAGE('Human Evaluation (Mark)'!G$2:G$241, 'Pilot Study (Mark)'!G$2:G$21),'Human Evaluation (Brian)'!G368 - AVERAGE('Human Evaluation (Brian)'!G$2:G$241, , 'Pilot Study (Brian)'!G$2:G$21), 'Human Evaluation (Cynthia)'!G368 - AVERAGE('Human Evaluation (Cynthia)'!G$2:G$241, , 'Pilot Study (Cynthia)'!G$2:G$21))</f>
        <v>0.05622850968</v>
      </c>
      <c r="G369" s="48">
        <f>AVERAGE('Human Evaluation (Mark)'!H368 - AVERAGE('Human Evaluation (Mark)'!H$2:H$241, 'Pilot Study (Mark)'!H$2:H$21),'Human Evaluation (Brian)'!H368 - AVERAGE('Human Evaluation (Brian)'!H$2:H$241, , 'Pilot Study (Brian)'!H$2:H$21), 'Human Evaluation (Cynthia)'!H368 - AVERAGE('Human Evaluation (Cynthia)'!H$2:H$241, , 'Pilot Study (Cynthia)'!H$2:H$21))</f>
        <v>0.181515866</v>
      </c>
    </row>
    <row r="370">
      <c r="A370" s="47" t="s">
        <v>58</v>
      </c>
      <c r="B370" s="34" t="s">
        <v>585</v>
      </c>
      <c r="C370" s="34" t="s">
        <v>589</v>
      </c>
      <c r="D370" s="48">
        <f>AVERAGE('Human Evaluation (Mark)'!E369 - AVERAGE('Human Evaluation (Mark)'!E$2:E$241, 'Pilot Study (Mark)'!E$2:E$21),'Human Evaluation (Brian)'!E369 - AVERAGE('Human Evaluation (Brian)'!E$2:E$241, , 'Pilot Study (Brian)'!E$2:E$21), 'Human Evaluation (Cynthia)'!E369 - AVERAGE('Human Evaluation (Cynthia)'!E$2:E$241, , 'Pilot Study (Cynthia)'!E$2:E$21))</f>
        <v>0.1456970233</v>
      </c>
      <c r="E370" s="48">
        <f>AVERAGE('Human Evaluation (Mark)'!F369 - AVERAGE('Human Evaluation (Mark)'!F$2:F$241, 'Pilot Study (Mark)'!F$2:F$21),'Human Evaluation (Brian)'!F369 - AVERAGE('Human Evaluation (Brian)'!F$2:F$241, , 'Pilot Study (Brian)'!F$2:F$21), 'Human Evaluation (Cynthia)'!F369 - AVERAGE('Human Evaluation (Cynthia)'!F$2:F$241, , 'Pilot Study (Cynthia)'!F$2:F$21))</f>
        <v>0.05621377346</v>
      </c>
      <c r="F370" s="48">
        <f>AVERAGE('Human Evaluation (Mark)'!G369 - AVERAGE('Human Evaluation (Mark)'!G$2:G$241, 'Pilot Study (Mark)'!G$2:G$21),'Human Evaluation (Brian)'!G369 - AVERAGE('Human Evaluation (Brian)'!G$2:G$241, , 'Pilot Study (Brian)'!G$2:G$21), 'Human Evaluation (Cynthia)'!G369 - AVERAGE('Human Evaluation (Cynthia)'!G$2:G$241, , 'Pilot Study (Cynthia)'!G$2:G$21))</f>
        <v>0.05622850968</v>
      </c>
      <c r="G370" s="48">
        <f>AVERAGE('Human Evaluation (Mark)'!H369 - AVERAGE('Human Evaluation (Mark)'!H$2:H$241, 'Pilot Study (Mark)'!H$2:H$21),'Human Evaluation (Brian)'!H369 - AVERAGE('Human Evaluation (Brian)'!H$2:H$241, , 'Pilot Study (Brian)'!H$2:H$21), 'Human Evaluation (Cynthia)'!H369 - AVERAGE('Human Evaluation (Cynthia)'!H$2:H$241, , 'Pilot Study (Cynthia)'!H$2:H$21))</f>
        <v>0.181515866</v>
      </c>
    </row>
    <row r="371">
      <c r="A371" s="47" t="s">
        <v>48</v>
      </c>
      <c r="B371" s="34" t="s">
        <v>590</v>
      </c>
      <c r="C371" s="34" t="s">
        <v>591</v>
      </c>
      <c r="D371" s="48">
        <f>AVERAGE('Human Evaluation (Mark)'!E370 - AVERAGE('Human Evaluation (Mark)'!E$2:E$241, 'Pilot Study (Mark)'!E$2:E$21),'Human Evaluation (Brian)'!E370 - AVERAGE('Human Evaluation (Brian)'!E$2:E$241, , 'Pilot Study (Brian)'!E$2:E$21), 'Human Evaluation (Cynthia)'!E370 - AVERAGE('Human Evaluation (Cynthia)'!E$2:E$241, , 'Pilot Study (Cynthia)'!E$2:E$21))</f>
        <v>-0.1876363101</v>
      </c>
      <c r="E371" s="48">
        <f>AVERAGE('Human Evaluation (Mark)'!F370 - AVERAGE('Human Evaluation (Mark)'!F$2:F$241, 'Pilot Study (Mark)'!F$2:F$21),'Human Evaluation (Brian)'!F370 - AVERAGE('Human Evaluation (Brian)'!F$2:F$241, , 'Pilot Study (Brian)'!F$2:F$21), 'Human Evaluation (Cynthia)'!F370 - AVERAGE('Human Evaluation (Cynthia)'!F$2:F$241, , 'Pilot Study (Cynthia)'!F$2:F$21))</f>
        <v>-0.2771195599</v>
      </c>
      <c r="F371" s="48">
        <f>AVERAGE('Human Evaluation (Mark)'!G370 - AVERAGE('Human Evaluation (Mark)'!G$2:G$241, 'Pilot Study (Mark)'!G$2:G$21),'Human Evaluation (Brian)'!G370 - AVERAGE('Human Evaluation (Brian)'!G$2:G$241, , 'Pilot Study (Brian)'!G$2:G$21), 'Human Evaluation (Cynthia)'!G370 - AVERAGE('Human Evaluation (Cynthia)'!G$2:G$241, , 'Pilot Study (Cynthia)'!G$2:G$21))</f>
        <v>0.05622850968</v>
      </c>
      <c r="G371" s="48">
        <f>AVERAGE('Human Evaluation (Mark)'!H370 - AVERAGE('Human Evaluation (Mark)'!H$2:H$241, 'Pilot Study (Mark)'!H$2:H$21),'Human Evaluation (Brian)'!H370 - AVERAGE('Human Evaluation (Brian)'!H$2:H$241, , 'Pilot Study (Brian)'!H$2:H$21), 'Human Evaluation (Cynthia)'!H370 - AVERAGE('Human Evaluation (Cynthia)'!H$2:H$241, , 'Pilot Study (Cynthia)'!H$2:H$21))</f>
        <v>-0.1518174673</v>
      </c>
    </row>
    <row r="372">
      <c r="A372" s="47" t="s">
        <v>52</v>
      </c>
      <c r="B372" s="34" t="s">
        <v>590</v>
      </c>
      <c r="C372" s="34" t="s">
        <v>593</v>
      </c>
      <c r="D372" s="48">
        <f>AVERAGE('Human Evaluation (Mark)'!E371 - AVERAGE('Human Evaluation (Mark)'!E$2:E$241, 'Pilot Study (Mark)'!E$2:E$21),'Human Evaluation (Brian)'!E371 - AVERAGE('Human Evaluation (Brian)'!E$2:E$241, , 'Pilot Study (Brian)'!E$2:E$21), 'Human Evaluation (Cynthia)'!E371 - AVERAGE('Human Evaluation (Cynthia)'!E$2:E$241, , 'Pilot Study (Cynthia)'!E$2:E$21))</f>
        <v>0.1456970233</v>
      </c>
      <c r="E372" s="48">
        <f>AVERAGE('Human Evaluation (Mark)'!F371 - AVERAGE('Human Evaluation (Mark)'!F$2:F$241, 'Pilot Study (Mark)'!F$2:F$21),'Human Evaluation (Brian)'!F371 - AVERAGE('Human Evaluation (Brian)'!F$2:F$241, , 'Pilot Study (Brian)'!F$2:F$21), 'Human Evaluation (Cynthia)'!F371 - AVERAGE('Human Evaluation (Cynthia)'!F$2:F$241, , 'Pilot Study (Cynthia)'!F$2:F$21))</f>
        <v>0.05621377346</v>
      </c>
      <c r="F372" s="48">
        <f>AVERAGE('Human Evaluation (Mark)'!G371 - AVERAGE('Human Evaluation (Mark)'!G$2:G$241, 'Pilot Study (Mark)'!G$2:G$21),'Human Evaluation (Brian)'!G371 - AVERAGE('Human Evaluation (Brian)'!G$2:G$241, , 'Pilot Study (Brian)'!G$2:G$21), 'Human Evaluation (Cynthia)'!G371 - AVERAGE('Human Evaluation (Cynthia)'!G$2:G$241, , 'Pilot Study (Cynthia)'!G$2:G$21))</f>
        <v>0.05622850968</v>
      </c>
      <c r="G372" s="48">
        <f>AVERAGE('Human Evaluation (Mark)'!H371 - AVERAGE('Human Evaluation (Mark)'!H$2:H$241, 'Pilot Study (Mark)'!H$2:H$21),'Human Evaluation (Brian)'!H371 - AVERAGE('Human Evaluation (Brian)'!H$2:H$241, , 'Pilot Study (Brian)'!H$2:H$21), 'Human Evaluation (Cynthia)'!H371 - AVERAGE('Human Evaluation (Cynthia)'!H$2:H$241, , 'Pilot Study (Cynthia)'!H$2:H$21))</f>
        <v>0.181515866</v>
      </c>
    </row>
    <row r="373">
      <c r="A373" s="47" t="s">
        <v>54</v>
      </c>
      <c r="B373" s="34" t="s">
        <v>590</v>
      </c>
      <c r="C373" s="34" t="s">
        <v>594</v>
      </c>
      <c r="D373" s="48">
        <f>AVERAGE('Human Evaluation (Mark)'!E372 - AVERAGE('Human Evaluation (Mark)'!E$2:E$241, 'Pilot Study (Mark)'!E$2:E$21),'Human Evaluation (Brian)'!E372 - AVERAGE('Human Evaluation (Brian)'!E$2:E$241, , 'Pilot Study (Brian)'!E$2:E$21), 'Human Evaluation (Cynthia)'!E372 - AVERAGE('Human Evaluation (Cynthia)'!E$2:E$241, , 'Pilot Study (Cynthia)'!E$2:E$21))</f>
        <v>0.1456970233</v>
      </c>
      <c r="E373" s="48">
        <f>AVERAGE('Human Evaluation (Mark)'!F372 - AVERAGE('Human Evaluation (Mark)'!F$2:F$241, 'Pilot Study (Mark)'!F$2:F$21),'Human Evaluation (Brian)'!F372 - AVERAGE('Human Evaluation (Brian)'!F$2:F$241, , 'Pilot Study (Brian)'!F$2:F$21), 'Human Evaluation (Cynthia)'!F372 - AVERAGE('Human Evaluation (Cynthia)'!F$2:F$241, , 'Pilot Study (Cynthia)'!F$2:F$21))</f>
        <v>0.05621377346</v>
      </c>
      <c r="F373" s="48">
        <f>AVERAGE('Human Evaluation (Mark)'!G372 - AVERAGE('Human Evaluation (Mark)'!G$2:G$241, 'Pilot Study (Mark)'!G$2:G$21),'Human Evaluation (Brian)'!G372 - AVERAGE('Human Evaluation (Brian)'!G$2:G$241, , 'Pilot Study (Brian)'!G$2:G$21), 'Human Evaluation (Cynthia)'!G372 - AVERAGE('Human Evaluation (Cynthia)'!G$2:G$241, , 'Pilot Study (Cynthia)'!G$2:G$21))</f>
        <v>0.05622850968</v>
      </c>
      <c r="G373" s="48">
        <f>AVERAGE('Human Evaluation (Mark)'!H372 - AVERAGE('Human Evaluation (Mark)'!H$2:H$241, 'Pilot Study (Mark)'!H$2:H$21),'Human Evaluation (Brian)'!H372 - AVERAGE('Human Evaluation (Brian)'!H$2:H$241, , 'Pilot Study (Brian)'!H$2:H$21), 'Human Evaluation (Cynthia)'!H372 - AVERAGE('Human Evaluation (Cynthia)'!H$2:H$241, , 'Pilot Study (Cynthia)'!H$2:H$21))</f>
        <v>0.181515866</v>
      </c>
    </row>
    <row r="374">
      <c r="A374" s="47" t="s">
        <v>58</v>
      </c>
      <c r="B374" s="34" t="s">
        <v>590</v>
      </c>
      <c r="C374" s="34" t="s">
        <v>595</v>
      </c>
      <c r="D374" s="48">
        <f>AVERAGE('Human Evaluation (Mark)'!E373 - AVERAGE('Human Evaluation (Mark)'!E$2:E$241, 'Pilot Study (Mark)'!E$2:E$21),'Human Evaluation (Brian)'!E373 - AVERAGE('Human Evaluation (Brian)'!E$2:E$241, , 'Pilot Study (Brian)'!E$2:E$21), 'Human Evaluation (Cynthia)'!E373 - AVERAGE('Human Evaluation (Cynthia)'!E$2:E$241, , 'Pilot Study (Cynthia)'!E$2:E$21))</f>
        <v>0.1456970233</v>
      </c>
      <c r="E374" s="48">
        <f>AVERAGE('Human Evaluation (Mark)'!F373 - AVERAGE('Human Evaluation (Mark)'!F$2:F$241, 'Pilot Study (Mark)'!F$2:F$21),'Human Evaluation (Brian)'!F373 - AVERAGE('Human Evaluation (Brian)'!F$2:F$241, , 'Pilot Study (Brian)'!F$2:F$21), 'Human Evaluation (Cynthia)'!F373 - AVERAGE('Human Evaluation (Cynthia)'!F$2:F$241, , 'Pilot Study (Cynthia)'!F$2:F$21))</f>
        <v>0.05621377346</v>
      </c>
      <c r="F374" s="48">
        <f>AVERAGE('Human Evaluation (Mark)'!G373 - AVERAGE('Human Evaluation (Mark)'!G$2:G$241, 'Pilot Study (Mark)'!G$2:G$21),'Human Evaluation (Brian)'!G373 - AVERAGE('Human Evaluation (Brian)'!G$2:G$241, , 'Pilot Study (Brian)'!G$2:G$21), 'Human Evaluation (Cynthia)'!G373 - AVERAGE('Human Evaluation (Cynthia)'!G$2:G$241, , 'Pilot Study (Cynthia)'!G$2:G$21))</f>
        <v>0.05622850968</v>
      </c>
      <c r="G374" s="48">
        <f>AVERAGE('Human Evaluation (Mark)'!H373 - AVERAGE('Human Evaluation (Mark)'!H$2:H$241, 'Pilot Study (Mark)'!H$2:H$21),'Human Evaluation (Brian)'!H373 - AVERAGE('Human Evaluation (Brian)'!H$2:H$241, , 'Pilot Study (Brian)'!H$2:H$21), 'Human Evaluation (Cynthia)'!H373 - AVERAGE('Human Evaluation (Cynthia)'!H$2:H$241, , 'Pilot Study (Cynthia)'!H$2:H$21))</f>
        <v>-0.818484134</v>
      </c>
    </row>
    <row r="375">
      <c r="A375" s="47" t="s">
        <v>48</v>
      </c>
      <c r="B375" s="34" t="s">
        <v>597</v>
      </c>
      <c r="C375" s="34" t="s">
        <v>598</v>
      </c>
      <c r="D375" s="48">
        <f>AVERAGE('Human Evaluation (Mark)'!E374 - AVERAGE('Human Evaluation (Mark)'!E$2:E$241, 'Pilot Study (Mark)'!E$2:E$21),'Human Evaluation (Brian)'!E374 - AVERAGE('Human Evaluation (Brian)'!E$2:E$241, , 'Pilot Study (Brian)'!E$2:E$21), 'Human Evaluation (Cynthia)'!E374 - AVERAGE('Human Evaluation (Cynthia)'!E$2:E$241, , 'Pilot Study (Cynthia)'!E$2:E$21))</f>
        <v>-0.5209696434</v>
      </c>
      <c r="E375" s="48">
        <f>AVERAGE('Human Evaluation (Mark)'!F374 - AVERAGE('Human Evaluation (Mark)'!F$2:F$241, 'Pilot Study (Mark)'!F$2:F$21),'Human Evaluation (Brian)'!F374 - AVERAGE('Human Evaluation (Brian)'!F$2:F$241, , 'Pilot Study (Brian)'!F$2:F$21), 'Human Evaluation (Cynthia)'!F374 - AVERAGE('Human Evaluation (Cynthia)'!F$2:F$241, , 'Pilot Study (Cynthia)'!F$2:F$21))</f>
        <v>0.05621377346</v>
      </c>
      <c r="F375" s="48">
        <f>AVERAGE('Human Evaluation (Mark)'!G374 - AVERAGE('Human Evaluation (Mark)'!G$2:G$241, 'Pilot Study (Mark)'!G$2:G$21),'Human Evaluation (Brian)'!G374 - AVERAGE('Human Evaluation (Brian)'!G$2:G$241, , 'Pilot Study (Brian)'!G$2:G$21), 'Human Evaluation (Cynthia)'!G374 - AVERAGE('Human Evaluation (Cynthia)'!G$2:G$241, , 'Pilot Study (Cynthia)'!G$2:G$21))</f>
        <v>0.05622850968</v>
      </c>
      <c r="G375" s="48">
        <f>AVERAGE('Human Evaluation (Mark)'!H374 - AVERAGE('Human Evaluation (Mark)'!H$2:H$241, 'Pilot Study (Mark)'!H$2:H$21),'Human Evaluation (Brian)'!H374 - AVERAGE('Human Evaluation (Brian)'!H$2:H$241, , 'Pilot Study (Brian)'!H$2:H$21), 'Human Evaluation (Cynthia)'!H374 - AVERAGE('Human Evaluation (Cynthia)'!H$2:H$241, , 'Pilot Study (Cynthia)'!H$2:H$21))</f>
        <v>0.181515866</v>
      </c>
    </row>
    <row r="376">
      <c r="A376" s="47" t="s">
        <v>52</v>
      </c>
      <c r="B376" s="34" t="s">
        <v>597</v>
      </c>
      <c r="C376" s="34" t="s">
        <v>599</v>
      </c>
      <c r="D376" s="48">
        <f>AVERAGE('Human Evaluation (Mark)'!E375 - AVERAGE('Human Evaluation (Mark)'!E$2:E$241, 'Pilot Study (Mark)'!E$2:E$21),'Human Evaluation (Brian)'!E375 - AVERAGE('Human Evaluation (Brian)'!E$2:E$241, , 'Pilot Study (Brian)'!E$2:E$21), 'Human Evaluation (Cynthia)'!E375 - AVERAGE('Human Evaluation (Cynthia)'!E$2:E$241, , 'Pilot Study (Cynthia)'!E$2:E$21))</f>
        <v>0.1456970233</v>
      </c>
      <c r="E376" s="48">
        <f>AVERAGE('Human Evaluation (Mark)'!F375 - AVERAGE('Human Evaluation (Mark)'!F$2:F$241, 'Pilot Study (Mark)'!F$2:F$21),'Human Evaluation (Brian)'!F375 - AVERAGE('Human Evaluation (Brian)'!F$2:F$241, , 'Pilot Study (Brian)'!F$2:F$21), 'Human Evaluation (Cynthia)'!F375 - AVERAGE('Human Evaluation (Cynthia)'!F$2:F$241, , 'Pilot Study (Cynthia)'!F$2:F$21))</f>
        <v>0.05621377346</v>
      </c>
      <c r="F376" s="48">
        <f>AVERAGE('Human Evaluation (Mark)'!G375 - AVERAGE('Human Evaluation (Mark)'!G$2:G$241, 'Pilot Study (Mark)'!G$2:G$21),'Human Evaluation (Brian)'!G375 - AVERAGE('Human Evaluation (Brian)'!G$2:G$241, , 'Pilot Study (Brian)'!G$2:G$21), 'Human Evaluation (Cynthia)'!G375 - AVERAGE('Human Evaluation (Cynthia)'!G$2:G$241, , 'Pilot Study (Cynthia)'!G$2:G$21))</f>
        <v>0.05622850968</v>
      </c>
      <c r="G376" s="48">
        <f>AVERAGE('Human Evaluation (Mark)'!H375 - AVERAGE('Human Evaluation (Mark)'!H$2:H$241, 'Pilot Study (Mark)'!H$2:H$21),'Human Evaluation (Brian)'!H375 - AVERAGE('Human Evaluation (Brian)'!H$2:H$241, , 'Pilot Study (Brian)'!H$2:H$21), 'Human Evaluation (Cynthia)'!H375 - AVERAGE('Human Evaluation (Cynthia)'!H$2:H$241, , 'Pilot Study (Cynthia)'!H$2:H$21))</f>
        <v>0.181515866</v>
      </c>
    </row>
    <row r="377">
      <c r="A377" s="47" t="s">
        <v>54</v>
      </c>
      <c r="B377" s="34" t="s">
        <v>597</v>
      </c>
      <c r="C377" s="34" t="s">
        <v>599</v>
      </c>
      <c r="D377" s="48">
        <f>AVERAGE('Human Evaluation (Mark)'!E376 - AVERAGE('Human Evaluation (Mark)'!E$2:E$241, 'Pilot Study (Mark)'!E$2:E$21),'Human Evaluation (Brian)'!E376 - AVERAGE('Human Evaluation (Brian)'!E$2:E$241, , 'Pilot Study (Brian)'!E$2:E$21), 'Human Evaluation (Cynthia)'!E376 - AVERAGE('Human Evaluation (Cynthia)'!E$2:E$241, , 'Pilot Study (Cynthia)'!E$2:E$21))</f>
        <v>0.1456970233</v>
      </c>
      <c r="E377" s="48">
        <f>AVERAGE('Human Evaluation (Mark)'!F376 - AVERAGE('Human Evaluation (Mark)'!F$2:F$241, 'Pilot Study (Mark)'!F$2:F$21),'Human Evaluation (Brian)'!F376 - AVERAGE('Human Evaluation (Brian)'!F$2:F$241, , 'Pilot Study (Brian)'!F$2:F$21), 'Human Evaluation (Cynthia)'!F376 - AVERAGE('Human Evaluation (Cynthia)'!F$2:F$241, , 'Pilot Study (Cynthia)'!F$2:F$21))</f>
        <v>0.05621377346</v>
      </c>
      <c r="F377" s="48">
        <f>AVERAGE('Human Evaluation (Mark)'!G376 - AVERAGE('Human Evaluation (Mark)'!G$2:G$241, 'Pilot Study (Mark)'!G$2:G$21),'Human Evaluation (Brian)'!G376 - AVERAGE('Human Evaluation (Brian)'!G$2:G$241, , 'Pilot Study (Brian)'!G$2:G$21), 'Human Evaluation (Cynthia)'!G376 - AVERAGE('Human Evaluation (Cynthia)'!G$2:G$241, , 'Pilot Study (Cynthia)'!G$2:G$21))</f>
        <v>0.05622850968</v>
      </c>
      <c r="G377" s="48">
        <f>AVERAGE('Human Evaluation (Mark)'!H376 - AVERAGE('Human Evaluation (Mark)'!H$2:H$241, 'Pilot Study (Mark)'!H$2:H$21),'Human Evaluation (Brian)'!H376 - AVERAGE('Human Evaluation (Brian)'!H$2:H$241, , 'Pilot Study (Brian)'!H$2:H$21), 'Human Evaluation (Cynthia)'!H376 - AVERAGE('Human Evaluation (Cynthia)'!H$2:H$241, , 'Pilot Study (Cynthia)'!H$2:H$21))</f>
        <v>0.181515866</v>
      </c>
    </row>
    <row r="378">
      <c r="A378" s="47" t="s">
        <v>58</v>
      </c>
      <c r="B378" s="34" t="s">
        <v>597</v>
      </c>
      <c r="C378" s="34" t="s">
        <v>600</v>
      </c>
      <c r="D378" s="48">
        <f>AVERAGE('Human Evaluation (Mark)'!E377 - AVERAGE('Human Evaluation (Mark)'!E$2:E$241, 'Pilot Study (Mark)'!E$2:E$21),'Human Evaluation (Brian)'!E377 - AVERAGE('Human Evaluation (Brian)'!E$2:E$241, , 'Pilot Study (Brian)'!E$2:E$21), 'Human Evaluation (Cynthia)'!E377 - AVERAGE('Human Evaluation (Cynthia)'!E$2:E$241, , 'Pilot Study (Cynthia)'!E$2:E$21))</f>
        <v>0.1456970233</v>
      </c>
      <c r="E378" s="48">
        <f>AVERAGE('Human Evaluation (Mark)'!F377 - AVERAGE('Human Evaluation (Mark)'!F$2:F$241, 'Pilot Study (Mark)'!F$2:F$21),'Human Evaluation (Brian)'!F377 - AVERAGE('Human Evaluation (Brian)'!F$2:F$241, , 'Pilot Study (Brian)'!F$2:F$21), 'Human Evaluation (Cynthia)'!F377 - AVERAGE('Human Evaluation (Cynthia)'!F$2:F$241, , 'Pilot Study (Cynthia)'!F$2:F$21))</f>
        <v>0.05621377346</v>
      </c>
      <c r="F378" s="48">
        <f>AVERAGE('Human Evaluation (Mark)'!G377 - AVERAGE('Human Evaluation (Mark)'!G$2:G$241, 'Pilot Study (Mark)'!G$2:G$21),'Human Evaluation (Brian)'!G377 - AVERAGE('Human Evaluation (Brian)'!G$2:G$241, , 'Pilot Study (Brian)'!G$2:G$21), 'Human Evaluation (Cynthia)'!G377 - AVERAGE('Human Evaluation (Cynthia)'!G$2:G$241, , 'Pilot Study (Cynthia)'!G$2:G$21))</f>
        <v>0.05622850968</v>
      </c>
      <c r="G378" s="48">
        <f>AVERAGE('Human Evaluation (Mark)'!H377 - AVERAGE('Human Evaluation (Mark)'!H$2:H$241, 'Pilot Study (Mark)'!H$2:H$21),'Human Evaluation (Brian)'!H377 - AVERAGE('Human Evaluation (Brian)'!H$2:H$241, , 'Pilot Study (Brian)'!H$2:H$21), 'Human Evaluation (Cynthia)'!H377 - AVERAGE('Human Evaluation (Cynthia)'!H$2:H$241, , 'Pilot Study (Cynthia)'!H$2:H$21))</f>
        <v>0.181515866</v>
      </c>
    </row>
    <row r="379">
      <c r="A379" s="47" t="s">
        <v>48</v>
      </c>
      <c r="B379" s="34" t="s">
        <v>601</v>
      </c>
      <c r="C379" s="34" t="s">
        <v>602</v>
      </c>
      <c r="D379" s="48">
        <f>AVERAGE('Human Evaluation (Mark)'!E378 - AVERAGE('Human Evaluation (Mark)'!E$2:E$241, 'Pilot Study (Mark)'!E$2:E$21),'Human Evaluation (Brian)'!E378 - AVERAGE('Human Evaluation (Brian)'!E$2:E$241, , 'Pilot Study (Brian)'!E$2:E$21), 'Human Evaluation (Cynthia)'!E378 - AVERAGE('Human Evaluation (Cynthia)'!E$2:E$241, , 'Pilot Study (Cynthia)'!E$2:E$21))</f>
        <v>-0.5209696434</v>
      </c>
      <c r="E379" s="48">
        <f>AVERAGE('Human Evaluation (Mark)'!F378 - AVERAGE('Human Evaluation (Mark)'!F$2:F$241, 'Pilot Study (Mark)'!F$2:F$21),'Human Evaluation (Brian)'!F378 - AVERAGE('Human Evaluation (Brian)'!F$2:F$241, , 'Pilot Study (Brian)'!F$2:F$21), 'Human Evaluation (Cynthia)'!F378 - AVERAGE('Human Evaluation (Cynthia)'!F$2:F$241, , 'Pilot Study (Cynthia)'!F$2:F$21))</f>
        <v>0.05621377346</v>
      </c>
      <c r="F379" s="48">
        <f>AVERAGE('Human Evaluation (Mark)'!G378 - AVERAGE('Human Evaluation (Mark)'!G$2:G$241, 'Pilot Study (Mark)'!G$2:G$21),'Human Evaluation (Brian)'!G378 - AVERAGE('Human Evaluation (Brian)'!G$2:G$241, , 'Pilot Study (Brian)'!G$2:G$21), 'Human Evaluation (Cynthia)'!G378 - AVERAGE('Human Evaluation (Cynthia)'!G$2:G$241, , 'Pilot Study (Cynthia)'!G$2:G$21))</f>
        <v>0.05622850968</v>
      </c>
      <c r="G379" s="48">
        <f>AVERAGE('Human Evaluation (Mark)'!H378 - AVERAGE('Human Evaluation (Mark)'!H$2:H$241, 'Pilot Study (Mark)'!H$2:H$21),'Human Evaluation (Brian)'!H378 - AVERAGE('Human Evaluation (Brian)'!H$2:H$241, , 'Pilot Study (Brian)'!H$2:H$21), 'Human Evaluation (Cynthia)'!H378 - AVERAGE('Human Evaluation (Cynthia)'!H$2:H$241, , 'Pilot Study (Cynthia)'!H$2:H$21))</f>
        <v>0.181515866</v>
      </c>
    </row>
    <row r="380">
      <c r="A380" s="47" t="s">
        <v>52</v>
      </c>
      <c r="B380" s="34" t="s">
        <v>601</v>
      </c>
      <c r="C380" s="34" t="s">
        <v>603</v>
      </c>
      <c r="D380" s="48">
        <f>AVERAGE('Human Evaluation (Mark)'!E379 - AVERAGE('Human Evaluation (Mark)'!E$2:E$241, 'Pilot Study (Mark)'!E$2:E$21),'Human Evaluation (Brian)'!E379 - AVERAGE('Human Evaluation (Brian)'!E$2:E$241, , 'Pilot Study (Brian)'!E$2:E$21), 'Human Evaluation (Cynthia)'!E379 - AVERAGE('Human Evaluation (Cynthia)'!E$2:E$241, , 'Pilot Study (Cynthia)'!E$2:E$21))</f>
        <v>-0.1876363101</v>
      </c>
      <c r="E380" s="48">
        <f>AVERAGE('Human Evaluation (Mark)'!F379 - AVERAGE('Human Evaluation (Mark)'!F$2:F$241, 'Pilot Study (Mark)'!F$2:F$21),'Human Evaluation (Brian)'!F379 - AVERAGE('Human Evaluation (Brian)'!F$2:F$241, , 'Pilot Study (Brian)'!F$2:F$21), 'Human Evaluation (Cynthia)'!F379 - AVERAGE('Human Evaluation (Cynthia)'!F$2:F$241, , 'Pilot Study (Cynthia)'!F$2:F$21))</f>
        <v>0.05621377346</v>
      </c>
      <c r="F380" s="48">
        <f>AVERAGE('Human Evaluation (Mark)'!G379 - AVERAGE('Human Evaluation (Mark)'!G$2:G$241, 'Pilot Study (Mark)'!G$2:G$21),'Human Evaluation (Brian)'!G379 - AVERAGE('Human Evaluation (Brian)'!G$2:G$241, , 'Pilot Study (Brian)'!G$2:G$21), 'Human Evaluation (Cynthia)'!G379 - AVERAGE('Human Evaluation (Cynthia)'!G$2:G$241, , 'Pilot Study (Cynthia)'!G$2:G$21))</f>
        <v>0.05622850968</v>
      </c>
      <c r="G380" s="48">
        <f>AVERAGE('Human Evaluation (Mark)'!H379 - AVERAGE('Human Evaluation (Mark)'!H$2:H$241, 'Pilot Study (Mark)'!H$2:H$21),'Human Evaluation (Brian)'!H379 - AVERAGE('Human Evaluation (Brian)'!H$2:H$241, , 'Pilot Study (Brian)'!H$2:H$21), 'Human Evaluation (Cynthia)'!H379 - AVERAGE('Human Evaluation (Cynthia)'!H$2:H$241, , 'Pilot Study (Cynthia)'!H$2:H$21))</f>
        <v>0.181515866</v>
      </c>
    </row>
    <row r="381">
      <c r="A381" s="47" t="s">
        <v>54</v>
      </c>
      <c r="B381" s="34" t="s">
        <v>601</v>
      </c>
      <c r="C381" s="34" t="s">
        <v>604</v>
      </c>
      <c r="D381" s="48">
        <f>AVERAGE('Human Evaluation (Mark)'!E380 - AVERAGE('Human Evaluation (Mark)'!E$2:E$241, 'Pilot Study (Mark)'!E$2:E$21),'Human Evaluation (Brian)'!E380 - AVERAGE('Human Evaluation (Brian)'!E$2:E$241, , 'Pilot Study (Brian)'!E$2:E$21), 'Human Evaluation (Cynthia)'!E380 - AVERAGE('Human Evaluation (Cynthia)'!E$2:E$241, , 'Pilot Study (Cynthia)'!E$2:E$21))</f>
        <v>0.1456970233</v>
      </c>
      <c r="E381" s="48">
        <f>AVERAGE('Human Evaluation (Mark)'!F380 - AVERAGE('Human Evaluation (Mark)'!F$2:F$241, 'Pilot Study (Mark)'!F$2:F$21),'Human Evaluation (Brian)'!F380 - AVERAGE('Human Evaluation (Brian)'!F$2:F$241, , 'Pilot Study (Brian)'!F$2:F$21), 'Human Evaluation (Cynthia)'!F380 - AVERAGE('Human Evaluation (Cynthia)'!F$2:F$241, , 'Pilot Study (Cynthia)'!F$2:F$21))</f>
        <v>0.05621377346</v>
      </c>
      <c r="F381" s="48">
        <f>AVERAGE('Human Evaluation (Mark)'!G380 - AVERAGE('Human Evaluation (Mark)'!G$2:G$241, 'Pilot Study (Mark)'!G$2:G$21),'Human Evaluation (Brian)'!G380 - AVERAGE('Human Evaluation (Brian)'!G$2:G$241, , 'Pilot Study (Brian)'!G$2:G$21), 'Human Evaluation (Cynthia)'!G380 - AVERAGE('Human Evaluation (Cynthia)'!G$2:G$241, , 'Pilot Study (Cynthia)'!G$2:G$21))</f>
        <v>0.05622850968</v>
      </c>
      <c r="G381" s="48">
        <f>AVERAGE('Human Evaluation (Mark)'!H380 - AVERAGE('Human Evaluation (Mark)'!H$2:H$241, 'Pilot Study (Mark)'!H$2:H$21),'Human Evaluation (Brian)'!H380 - AVERAGE('Human Evaluation (Brian)'!H$2:H$241, , 'Pilot Study (Brian)'!H$2:H$21), 'Human Evaluation (Cynthia)'!H380 - AVERAGE('Human Evaluation (Cynthia)'!H$2:H$241, , 'Pilot Study (Cynthia)'!H$2:H$21))</f>
        <v>-0.4851508007</v>
      </c>
    </row>
    <row r="382">
      <c r="A382" s="47" t="s">
        <v>58</v>
      </c>
      <c r="B382" s="34" t="s">
        <v>601</v>
      </c>
      <c r="C382" s="34" t="s">
        <v>606</v>
      </c>
      <c r="D382" s="48">
        <f>AVERAGE('Human Evaluation (Mark)'!E381 - AVERAGE('Human Evaluation (Mark)'!E$2:E$241, 'Pilot Study (Mark)'!E$2:E$21),'Human Evaluation (Brian)'!E381 - AVERAGE('Human Evaluation (Brian)'!E$2:E$241, , 'Pilot Study (Brian)'!E$2:E$21), 'Human Evaluation (Cynthia)'!E381 - AVERAGE('Human Evaluation (Cynthia)'!E$2:E$241, , 'Pilot Study (Cynthia)'!E$2:E$21))</f>
        <v>0.1456970233</v>
      </c>
      <c r="E382" s="48">
        <f>AVERAGE('Human Evaluation (Mark)'!F381 - AVERAGE('Human Evaluation (Mark)'!F$2:F$241, 'Pilot Study (Mark)'!F$2:F$21),'Human Evaluation (Brian)'!F381 - AVERAGE('Human Evaluation (Brian)'!F$2:F$241, , 'Pilot Study (Brian)'!F$2:F$21), 'Human Evaluation (Cynthia)'!F381 - AVERAGE('Human Evaluation (Cynthia)'!F$2:F$241, , 'Pilot Study (Cynthia)'!F$2:F$21))</f>
        <v>0.05621377346</v>
      </c>
      <c r="F382" s="48">
        <f>AVERAGE('Human Evaluation (Mark)'!G381 - AVERAGE('Human Evaluation (Mark)'!G$2:G$241, 'Pilot Study (Mark)'!G$2:G$21),'Human Evaluation (Brian)'!G381 - AVERAGE('Human Evaluation (Brian)'!G$2:G$241, , 'Pilot Study (Brian)'!G$2:G$21), 'Human Evaluation (Cynthia)'!G381 - AVERAGE('Human Evaluation (Cynthia)'!G$2:G$241, , 'Pilot Study (Cynthia)'!G$2:G$21))</f>
        <v>0.05622850968</v>
      </c>
      <c r="G382" s="48">
        <f>AVERAGE('Human Evaluation (Mark)'!H381 - AVERAGE('Human Evaluation (Mark)'!H$2:H$241, 'Pilot Study (Mark)'!H$2:H$21),'Human Evaluation (Brian)'!H381 - AVERAGE('Human Evaluation (Brian)'!H$2:H$241, , 'Pilot Study (Brian)'!H$2:H$21), 'Human Evaluation (Cynthia)'!H381 - AVERAGE('Human Evaluation (Cynthia)'!H$2:H$241, , 'Pilot Study (Cynthia)'!H$2:H$21))</f>
        <v>-0.4851508007</v>
      </c>
    </row>
    <row r="383">
      <c r="A383" s="47" t="s">
        <v>48</v>
      </c>
      <c r="B383" s="34" t="s">
        <v>607</v>
      </c>
      <c r="C383" s="34" t="s">
        <v>608</v>
      </c>
      <c r="D383" s="48">
        <f>AVERAGE('Human Evaluation (Mark)'!E382 - AVERAGE('Human Evaluation (Mark)'!E$2:E$241, 'Pilot Study (Mark)'!E$2:E$21),'Human Evaluation (Brian)'!E382 - AVERAGE('Human Evaluation (Brian)'!E$2:E$241, , 'Pilot Study (Brian)'!E$2:E$21), 'Human Evaluation (Cynthia)'!E382 - AVERAGE('Human Evaluation (Cynthia)'!E$2:E$241, , 'Pilot Study (Cynthia)'!E$2:E$21))</f>
        <v>0.1456970233</v>
      </c>
      <c r="E383" s="48">
        <f>AVERAGE('Human Evaluation (Mark)'!F382 - AVERAGE('Human Evaluation (Mark)'!F$2:F$241, 'Pilot Study (Mark)'!F$2:F$21),'Human Evaluation (Brian)'!F382 - AVERAGE('Human Evaluation (Brian)'!F$2:F$241, , 'Pilot Study (Brian)'!F$2:F$21), 'Human Evaluation (Cynthia)'!F382 - AVERAGE('Human Evaluation (Cynthia)'!F$2:F$241, , 'Pilot Study (Cynthia)'!F$2:F$21))</f>
        <v>0.05621377346</v>
      </c>
      <c r="F383" s="48">
        <f>AVERAGE('Human Evaluation (Mark)'!G382 - AVERAGE('Human Evaluation (Mark)'!G$2:G$241, 'Pilot Study (Mark)'!G$2:G$21),'Human Evaluation (Brian)'!G382 - AVERAGE('Human Evaluation (Brian)'!G$2:G$241, , 'Pilot Study (Brian)'!G$2:G$21), 'Human Evaluation (Cynthia)'!G382 - AVERAGE('Human Evaluation (Cynthia)'!G$2:G$241, , 'Pilot Study (Cynthia)'!G$2:G$21))</f>
        <v>0.05622850968</v>
      </c>
      <c r="G383" s="48">
        <f>AVERAGE('Human Evaluation (Mark)'!H382 - AVERAGE('Human Evaluation (Mark)'!H$2:H$241, 'Pilot Study (Mark)'!H$2:H$21),'Human Evaluation (Brian)'!H382 - AVERAGE('Human Evaluation (Brian)'!H$2:H$241, , 'Pilot Study (Brian)'!H$2:H$21), 'Human Evaluation (Cynthia)'!H382 - AVERAGE('Human Evaluation (Cynthia)'!H$2:H$241, , 'Pilot Study (Cynthia)'!H$2:H$21))</f>
        <v>0.181515866</v>
      </c>
    </row>
    <row r="384">
      <c r="A384" s="47" t="s">
        <v>52</v>
      </c>
      <c r="B384" s="34" t="s">
        <v>607</v>
      </c>
      <c r="C384" s="34" t="s">
        <v>609</v>
      </c>
      <c r="D384" s="48">
        <f>AVERAGE('Human Evaluation (Mark)'!E383 - AVERAGE('Human Evaluation (Mark)'!E$2:E$241, 'Pilot Study (Mark)'!E$2:E$21),'Human Evaluation (Brian)'!E383 - AVERAGE('Human Evaluation (Brian)'!E$2:E$241, , 'Pilot Study (Brian)'!E$2:E$21), 'Human Evaluation (Cynthia)'!E383 - AVERAGE('Human Evaluation (Cynthia)'!E$2:E$241, , 'Pilot Study (Cynthia)'!E$2:E$21))</f>
        <v>0.1456970233</v>
      </c>
      <c r="E384" s="48">
        <f>AVERAGE('Human Evaluation (Mark)'!F383 - AVERAGE('Human Evaluation (Mark)'!F$2:F$241, 'Pilot Study (Mark)'!F$2:F$21),'Human Evaluation (Brian)'!F383 - AVERAGE('Human Evaluation (Brian)'!F$2:F$241, , 'Pilot Study (Brian)'!F$2:F$21), 'Human Evaluation (Cynthia)'!F383 - AVERAGE('Human Evaluation (Cynthia)'!F$2:F$241, , 'Pilot Study (Cynthia)'!F$2:F$21))</f>
        <v>0.05621377346</v>
      </c>
      <c r="F384" s="48">
        <f>AVERAGE('Human Evaluation (Mark)'!G383 - AVERAGE('Human Evaluation (Mark)'!G$2:G$241, 'Pilot Study (Mark)'!G$2:G$21),'Human Evaluation (Brian)'!G383 - AVERAGE('Human Evaluation (Brian)'!G$2:G$241, , 'Pilot Study (Brian)'!G$2:G$21), 'Human Evaluation (Cynthia)'!G383 - AVERAGE('Human Evaluation (Cynthia)'!G$2:G$241, , 'Pilot Study (Cynthia)'!G$2:G$21))</f>
        <v>0.05622850968</v>
      </c>
      <c r="G384" s="48">
        <f>AVERAGE('Human Evaluation (Mark)'!H383 - AVERAGE('Human Evaluation (Mark)'!H$2:H$241, 'Pilot Study (Mark)'!H$2:H$21),'Human Evaluation (Brian)'!H383 - AVERAGE('Human Evaluation (Brian)'!H$2:H$241, , 'Pilot Study (Brian)'!H$2:H$21), 'Human Evaluation (Cynthia)'!H383 - AVERAGE('Human Evaluation (Cynthia)'!H$2:H$241, , 'Pilot Study (Cynthia)'!H$2:H$21))</f>
        <v>0.181515866</v>
      </c>
    </row>
    <row r="385">
      <c r="A385" s="47" t="s">
        <v>54</v>
      </c>
      <c r="B385" s="34" t="s">
        <v>607</v>
      </c>
      <c r="C385" s="34" t="s">
        <v>610</v>
      </c>
      <c r="D385" s="48">
        <f>AVERAGE('Human Evaluation (Mark)'!E384 - AVERAGE('Human Evaluation (Mark)'!E$2:E$241, 'Pilot Study (Mark)'!E$2:E$21),'Human Evaluation (Brian)'!E384 - AVERAGE('Human Evaluation (Brian)'!E$2:E$241, , 'Pilot Study (Brian)'!E$2:E$21), 'Human Evaluation (Cynthia)'!E384 - AVERAGE('Human Evaluation (Cynthia)'!E$2:E$241, , 'Pilot Study (Cynthia)'!E$2:E$21))</f>
        <v>0.1456970233</v>
      </c>
      <c r="E385" s="48">
        <f>AVERAGE('Human Evaluation (Mark)'!F384 - AVERAGE('Human Evaluation (Mark)'!F$2:F$241, 'Pilot Study (Mark)'!F$2:F$21),'Human Evaluation (Brian)'!F384 - AVERAGE('Human Evaluation (Brian)'!F$2:F$241, , 'Pilot Study (Brian)'!F$2:F$21), 'Human Evaluation (Cynthia)'!F384 - AVERAGE('Human Evaluation (Cynthia)'!F$2:F$241, , 'Pilot Study (Cynthia)'!F$2:F$21))</f>
        <v>0.05621377346</v>
      </c>
      <c r="F385" s="48">
        <f>AVERAGE('Human Evaluation (Mark)'!G384 - AVERAGE('Human Evaluation (Mark)'!G$2:G$241, 'Pilot Study (Mark)'!G$2:G$21),'Human Evaluation (Brian)'!G384 - AVERAGE('Human Evaluation (Brian)'!G$2:G$241, , 'Pilot Study (Brian)'!G$2:G$21), 'Human Evaluation (Cynthia)'!G384 - AVERAGE('Human Evaluation (Cynthia)'!G$2:G$241, , 'Pilot Study (Cynthia)'!G$2:G$21))</f>
        <v>0.05622850968</v>
      </c>
      <c r="G385" s="48">
        <f>AVERAGE('Human Evaluation (Mark)'!H384 - AVERAGE('Human Evaluation (Mark)'!H$2:H$241, 'Pilot Study (Mark)'!H$2:H$21),'Human Evaluation (Brian)'!H384 - AVERAGE('Human Evaluation (Brian)'!H$2:H$241, , 'Pilot Study (Brian)'!H$2:H$21), 'Human Evaluation (Cynthia)'!H384 - AVERAGE('Human Evaluation (Cynthia)'!H$2:H$241, , 'Pilot Study (Cynthia)'!H$2:H$21))</f>
        <v>0.181515866</v>
      </c>
    </row>
    <row r="386">
      <c r="A386" s="47" t="s">
        <v>58</v>
      </c>
      <c r="B386" s="34" t="s">
        <v>607</v>
      </c>
      <c r="C386" s="34" t="s">
        <v>611</v>
      </c>
      <c r="D386" s="48">
        <f>AVERAGE('Human Evaluation (Mark)'!E385 - AVERAGE('Human Evaluation (Mark)'!E$2:E$241, 'Pilot Study (Mark)'!E$2:E$21),'Human Evaluation (Brian)'!E385 - AVERAGE('Human Evaluation (Brian)'!E$2:E$241, , 'Pilot Study (Brian)'!E$2:E$21), 'Human Evaluation (Cynthia)'!E385 - AVERAGE('Human Evaluation (Cynthia)'!E$2:E$241, , 'Pilot Study (Cynthia)'!E$2:E$21))</f>
        <v>0.1456970233</v>
      </c>
      <c r="E386" s="48">
        <f>AVERAGE('Human Evaluation (Mark)'!F385 - AVERAGE('Human Evaluation (Mark)'!F$2:F$241, 'Pilot Study (Mark)'!F$2:F$21),'Human Evaluation (Brian)'!F385 - AVERAGE('Human Evaluation (Brian)'!F$2:F$241, , 'Pilot Study (Brian)'!F$2:F$21), 'Human Evaluation (Cynthia)'!F385 - AVERAGE('Human Evaluation (Cynthia)'!F$2:F$241, , 'Pilot Study (Cynthia)'!F$2:F$21))</f>
        <v>0.05621377346</v>
      </c>
      <c r="F386" s="48">
        <f>AVERAGE('Human Evaluation (Mark)'!G385 - AVERAGE('Human Evaluation (Mark)'!G$2:G$241, 'Pilot Study (Mark)'!G$2:G$21),'Human Evaluation (Brian)'!G385 - AVERAGE('Human Evaluation (Brian)'!G$2:G$241, , 'Pilot Study (Brian)'!G$2:G$21), 'Human Evaluation (Cynthia)'!G385 - AVERAGE('Human Evaluation (Cynthia)'!G$2:G$241, , 'Pilot Study (Cynthia)'!G$2:G$21))</f>
        <v>0.05622850968</v>
      </c>
      <c r="G386" s="48">
        <f>AVERAGE('Human Evaluation (Mark)'!H385 - AVERAGE('Human Evaluation (Mark)'!H$2:H$241, 'Pilot Study (Mark)'!H$2:H$21),'Human Evaluation (Brian)'!H385 - AVERAGE('Human Evaluation (Brian)'!H$2:H$241, , 'Pilot Study (Brian)'!H$2:H$21), 'Human Evaluation (Cynthia)'!H385 - AVERAGE('Human Evaluation (Cynthia)'!H$2:H$241, , 'Pilot Study (Cynthia)'!H$2:H$21))</f>
        <v>-1.151817467</v>
      </c>
    </row>
    <row r="387">
      <c r="A387" s="47" t="s">
        <v>48</v>
      </c>
      <c r="B387" s="34" t="s">
        <v>613</v>
      </c>
      <c r="C387" s="34" t="s">
        <v>614</v>
      </c>
      <c r="D387" s="48">
        <f>AVERAGE('Human Evaluation (Mark)'!E386 - AVERAGE('Human Evaluation (Mark)'!E$2:E$241, 'Pilot Study (Mark)'!E$2:E$21),'Human Evaluation (Brian)'!E386 - AVERAGE('Human Evaluation (Brian)'!E$2:E$241, , 'Pilot Study (Brian)'!E$2:E$21), 'Human Evaluation (Cynthia)'!E386 - AVERAGE('Human Evaluation (Cynthia)'!E$2:E$241, , 'Pilot Study (Cynthia)'!E$2:E$21))</f>
        <v>0.1456970233</v>
      </c>
      <c r="E387" s="48">
        <f>AVERAGE('Human Evaluation (Mark)'!F386 - AVERAGE('Human Evaluation (Mark)'!F$2:F$241, 'Pilot Study (Mark)'!F$2:F$21),'Human Evaluation (Brian)'!F386 - AVERAGE('Human Evaluation (Brian)'!F$2:F$241, , 'Pilot Study (Brian)'!F$2:F$21), 'Human Evaluation (Cynthia)'!F386 - AVERAGE('Human Evaluation (Cynthia)'!F$2:F$241, , 'Pilot Study (Cynthia)'!F$2:F$21))</f>
        <v>0.05621377346</v>
      </c>
      <c r="F387" s="48">
        <f>AVERAGE('Human Evaluation (Mark)'!G386 - AVERAGE('Human Evaluation (Mark)'!G$2:G$241, 'Pilot Study (Mark)'!G$2:G$21),'Human Evaluation (Brian)'!G386 - AVERAGE('Human Evaluation (Brian)'!G$2:G$241, , 'Pilot Study (Brian)'!G$2:G$21), 'Human Evaluation (Cynthia)'!G386 - AVERAGE('Human Evaluation (Cynthia)'!G$2:G$241, , 'Pilot Study (Cynthia)'!G$2:G$21))</f>
        <v>0.05622850968</v>
      </c>
      <c r="G387" s="48">
        <f>AVERAGE('Human Evaluation (Mark)'!H386 - AVERAGE('Human Evaluation (Mark)'!H$2:H$241, 'Pilot Study (Mark)'!H$2:H$21),'Human Evaluation (Brian)'!H386 - AVERAGE('Human Evaluation (Brian)'!H$2:H$241, , 'Pilot Study (Brian)'!H$2:H$21), 'Human Evaluation (Cynthia)'!H386 - AVERAGE('Human Evaluation (Cynthia)'!H$2:H$241, , 'Pilot Study (Cynthia)'!H$2:H$21))</f>
        <v>0.181515866</v>
      </c>
    </row>
    <row r="388">
      <c r="A388" s="47" t="s">
        <v>52</v>
      </c>
      <c r="B388" s="34" t="s">
        <v>613</v>
      </c>
      <c r="C388" s="34" t="s">
        <v>615</v>
      </c>
      <c r="D388" s="48">
        <f>AVERAGE('Human Evaluation (Mark)'!E387 - AVERAGE('Human Evaluation (Mark)'!E$2:E$241, 'Pilot Study (Mark)'!E$2:E$21),'Human Evaluation (Brian)'!E387 - AVERAGE('Human Evaluation (Brian)'!E$2:E$241, , 'Pilot Study (Brian)'!E$2:E$21), 'Human Evaluation (Cynthia)'!E387 - AVERAGE('Human Evaluation (Cynthia)'!E$2:E$241, , 'Pilot Study (Cynthia)'!E$2:E$21))</f>
        <v>0.1456970233</v>
      </c>
      <c r="E388" s="48">
        <f>AVERAGE('Human Evaluation (Mark)'!F387 - AVERAGE('Human Evaluation (Mark)'!F$2:F$241, 'Pilot Study (Mark)'!F$2:F$21),'Human Evaluation (Brian)'!F387 - AVERAGE('Human Evaluation (Brian)'!F$2:F$241, , 'Pilot Study (Brian)'!F$2:F$21), 'Human Evaluation (Cynthia)'!F387 - AVERAGE('Human Evaluation (Cynthia)'!F$2:F$241, , 'Pilot Study (Cynthia)'!F$2:F$21))</f>
        <v>0.05621377346</v>
      </c>
      <c r="F388" s="48">
        <f>AVERAGE('Human Evaluation (Mark)'!G387 - AVERAGE('Human Evaluation (Mark)'!G$2:G$241, 'Pilot Study (Mark)'!G$2:G$21),'Human Evaluation (Brian)'!G387 - AVERAGE('Human Evaluation (Brian)'!G$2:G$241, , 'Pilot Study (Brian)'!G$2:G$21), 'Human Evaluation (Cynthia)'!G387 - AVERAGE('Human Evaluation (Cynthia)'!G$2:G$241, , 'Pilot Study (Cynthia)'!G$2:G$21))</f>
        <v>0.05622850968</v>
      </c>
      <c r="G388" s="48">
        <f>AVERAGE('Human Evaluation (Mark)'!H387 - AVERAGE('Human Evaluation (Mark)'!H$2:H$241, 'Pilot Study (Mark)'!H$2:H$21),'Human Evaluation (Brian)'!H387 - AVERAGE('Human Evaluation (Brian)'!H$2:H$241, , 'Pilot Study (Brian)'!H$2:H$21), 'Human Evaluation (Cynthia)'!H387 - AVERAGE('Human Evaluation (Cynthia)'!H$2:H$241, , 'Pilot Study (Cynthia)'!H$2:H$21))</f>
        <v>0.181515866</v>
      </c>
    </row>
    <row r="389">
      <c r="A389" s="47" t="s">
        <v>54</v>
      </c>
      <c r="B389" s="34" t="s">
        <v>613</v>
      </c>
      <c r="C389" s="34" t="s">
        <v>616</v>
      </c>
      <c r="D389" s="48">
        <f>AVERAGE('Human Evaluation (Mark)'!E388 - AVERAGE('Human Evaluation (Mark)'!E$2:E$241, 'Pilot Study (Mark)'!E$2:E$21),'Human Evaluation (Brian)'!E388 - AVERAGE('Human Evaluation (Brian)'!E$2:E$241, , 'Pilot Study (Brian)'!E$2:E$21), 'Human Evaluation (Cynthia)'!E388 - AVERAGE('Human Evaluation (Cynthia)'!E$2:E$241, , 'Pilot Study (Cynthia)'!E$2:E$21))</f>
        <v>0.1456970233</v>
      </c>
      <c r="E389" s="48">
        <f>AVERAGE('Human Evaluation (Mark)'!F388 - AVERAGE('Human Evaluation (Mark)'!F$2:F$241, 'Pilot Study (Mark)'!F$2:F$21),'Human Evaluation (Brian)'!F388 - AVERAGE('Human Evaluation (Brian)'!F$2:F$241, , 'Pilot Study (Brian)'!F$2:F$21), 'Human Evaluation (Cynthia)'!F388 - AVERAGE('Human Evaluation (Cynthia)'!F$2:F$241, , 'Pilot Study (Cynthia)'!F$2:F$21))</f>
        <v>0.05621377346</v>
      </c>
      <c r="F389" s="48">
        <f>AVERAGE('Human Evaluation (Mark)'!G388 - AVERAGE('Human Evaluation (Mark)'!G$2:G$241, 'Pilot Study (Mark)'!G$2:G$21),'Human Evaluation (Brian)'!G388 - AVERAGE('Human Evaluation (Brian)'!G$2:G$241, , 'Pilot Study (Brian)'!G$2:G$21), 'Human Evaluation (Cynthia)'!G388 - AVERAGE('Human Evaluation (Cynthia)'!G$2:G$241, , 'Pilot Study (Cynthia)'!G$2:G$21))</f>
        <v>0.05622850968</v>
      </c>
      <c r="G389" s="48">
        <f>AVERAGE('Human Evaluation (Mark)'!H388 - AVERAGE('Human Evaluation (Mark)'!H$2:H$241, 'Pilot Study (Mark)'!H$2:H$21),'Human Evaluation (Brian)'!H388 - AVERAGE('Human Evaluation (Brian)'!H$2:H$241, , 'Pilot Study (Brian)'!H$2:H$21), 'Human Evaluation (Cynthia)'!H388 - AVERAGE('Human Evaluation (Cynthia)'!H$2:H$241, , 'Pilot Study (Cynthia)'!H$2:H$21))</f>
        <v>0.181515866</v>
      </c>
    </row>
    <row r="390">
      <c r="A390" s="47" t="s">
        <v>58</v>
      </c>
      <c r="B390" s="34" t="s">
        <v>613</v>
      </c>
      <c r="C390" s="34" t="s">
        <v>617</v>
      </c>
      <c r="D390" s="48">
        <f>AVERAGE('Human Evaluation (Mark)'!E389 - AVERAGE('Human Evaluation (Mark)'!E$2:E$241, 'Pilot Study (Mark)'!E$2:E$21),'Human Evaluation (Brian)'!E389 - AVERAGE('Human Evaluation (Brian)'!E$2:E$241, , 'Pilot Study (Brian)'!E$2:E$21), 'Human Evaluation (Cynthia)'!E389 - AVERAGE('Human Evaluation (Cynthia)'!E$2:E$241, , 'Pilot Study (Cynthia)'!E$2:E$21))</f>
        <v>0.1456970233</v>
      </c>
      <c r="E390" s="48">
        <f>AVERAGE('Human Evaluation (Mark)'!F389 - AVERAGE('Human Evaluation (Mark)'!F$2:F$241, 'Pilot Study (Mark)'!F$2:F$21),'Human Evaluation (Brian)'!F389 - AVERAGE('Human Evaluation (Brian)'!F$2:F$241, , 'Pilot Study (Brian)'!F$2:F$21), 'Human Evaluation (Cynthia)'!F389 - AVERAGE('Human Evaluation (Cynthia)'!F$2:F$241, , 'Pilot Study (Cynthia)'!F$2:F$21))</f>
        <v>0.05621377346</v>
      </c>
      <c r="F390" s="48">
        <f>AVERAGE('Human Evaluation (Mark)'!G389 - AVERAGE('Human Evaluation (Mark)'!G$2:G$241, 'Pilot Study (Mark)'!G$2:G$21),'Human Evaluation (Brian)'!G389 - AVERAGE('Human Evaluation (Brian)'!G$2:G$241, , 'Pilot Study (Brian)'!G$2:G$21), 'Human Evaluation (Cynthia)'!G389 - AVERAGE('Human Evaluation (Cynthia)'!G$2:G$241, , 'Pilot Study (Cynthia)'!G$2:G$21))</f>
        <v>0.05622850968</v>
      </c>
      <c r="G390" s="48">
        <f>AVERAGE('Human Evaluation (Mark)'!H389 - AVERAGE('Human Evaluation (Mark)'!H$2:H$241, 'Pilot Study (Mark)'!H$2:H$21),'Human Evaluation (Brian)'!H389 - AVERAGE('Human Evaluation (Brian)'!H$2:H$241, , 'Pilot Study (Brian)'!H$2:H$21), 'Human Evaluation (Cynthia)'!H389 - AVERAGE('Human Evaluation (Cynthia)'!H$2:H$241, , 'Pilot Study (Cynthia)'!H$2:H$21))</f>
        <v>0.181515866</v>
      </c>
    </row>
    <row r="391">
      <c r="A391" s="47" t="s">
        <v>48</v>
      </c>
      <c r="B391" s="34" t="s">
        <v>618</v>
      </c>
      <c r="C391" s="34" t="s">
        <v>619</v>
      </c>
      <c r="D391" s="48">
        <f>AVERAGE('Human Evaluation (Mark)'!E390 - AVERAGE('Human Evaluation (Mark)'!E$2:E$241, 'Pilot Study (Mark)'!E$2:E$21),'Human Evaluation (Brian)'!E390 - AVERAGE('Human Evaluation (Brian)'!E$2:E$241, , 'Pilot Study (Brian)'!E$2:E$21), 'Human Evaluation (Cynthia)'!E390 - AVERAGE('Human Evaluation (Cynthia)'!E$2:E$241, , 'Pilot Study (Cynthia)'!E$2:E$21))</f>
        <v>0.1456970233</v>
      </c>
      <c r="E391" s="48">
        <f>AVERAGE('Human Evaluation (Mark)'!F390 - AVERAGE('Human Evaluation (Mark)'!F$2:F$241, 'Pilot Study (Mark)'!F$2:F$21),'Human Evaluation (Brian)'!F390 - AVERAGE('Human Evaluation (Brian)'!F$2:F$241, , 'Pilot Study (Brian)'!F$2:F$21), 'Human Evaluation (Cynthia)'!F390 - AVERAGE('Human Evaluation (Cynthia)'!F$2:F$241, , 'Pilot Study (Cynthia)'!F$2:F$21))</f>
        <v>0.05621377346</v>
      </c>
      <c r="F391" s="48">
        <f>AVERAGE('Human Evaluation (Mark)'!G390 - AVERAGE('Human Evaluation (Mark)'!G$2:G$241, 'Pilot Study (Mark)'!G$2:G$21),'Human Evaluation (Brian)'!G390 - AVERAGE('Human Evaluation (Brian)'!G$2:G$241, , 'Pilot Study (Brian)'!G$2:G$21), 'Human Evaluation (Cynthia)'!G390 - AVERAGE('Human Evaluation (Cynthia)'!G$2:G$241, , 'Pilot Study (Cynthia)'!G$2:G$21))</f>
        <v>0.05622850968</v>
      </c>
      <c r="G391" s="48">
        <f>AVERAGE('Human Evaluation (Mark)'!H390 - AVERAGE('Human Evaluation (Mark)'!H$2:H$241, 'Pilot Study (Mark)'!H$2:H$21),'Human Evaluation (Brian)'!H390 - AVERAGE('Human Evaluation (Brian)'!H$2:H$241, , 'Pilot Study (Brian)'!H$2:H$21), 'Human Evaluation (Cynthia)'!H390 - AVERAGE('Human Evaluation (Cynthia)'!H$2:H$241, , 'Pilot Study (Cynthia)'!H$2:H$21))</f>
        <v>-0.1518174673</v>
      </c>
    </row>
    <row r="392">
      <c r="A392" s="47" t="s">
        <v>52</v>
      </c>
      <c r="B392" s="34" t="s">
        <v>618</v>
      </c>
      <c r="C392" s="34" t="s">
        <v>620</v>
      </c>
      <c r="D392" s="48">
        <f>AVERAGE('Human Evaluation (Mark)'!E391 - AVERAGE('Human Evaluation (Mark)'!E$2:E$241, 'Pilot Study (Mark)'!E$2:E$21),'Human Evaluation (Brian)'!E391 - AVERAGE('Human Evaluation (Brian)'!E$2:E$241, , 'Pilot Study (Brian)'!E$2:E$21), 'Human Evaluation (Cynthia)'!E391 - AVERAGE('Human Evaluation (Cynthia)'!E$2:E$241, , 'Pilot Study (Cynthia)'!E$2:E$21))</f>
        <v>0.1456970233</v>
      </c>
      <c r="E392" s="48">
        <f>AVERAGE('Human Evaluation (Mark)'!F391 - AVERAGE('Human Evaluation (Mark)'!F$2:F$241, 'Pilot Study (Mark)'!F$2:F$21),'Human Evaluation (Brian)'!F391 - AVERAGE('Human Evaluation (Brian)'!F$2:F$241, , 'Pilot Study (Brian)'!F$2:F$21), 'Human Evaluation (Cynthia)'!F391 - AVERAGE('Human Evaluation (Cynthia)'!F$2:F$241, , 'Pilot Study (Cynthia)'!F$2:F$21))</f>
        <v>0.05621377346</v>
      </c>
      <c r="F392" s="48">
        <f>AVERAGE('Human Evaluation (Mark)'!G391 - AVERAGE('Human Evaluation (Mark)'!G$2:G$241, 'Pilot Study (Mark)'!G$2:G$21),'Human Evaluation (Brian)'!G391 - AVERAGE('Human Evaluation (Brian)'!G$2:G$241, , 'Pilot Study (Brian)'!G$2:G$21), 'Human Evaluation (Cynthia)'!G391 - AVERAGE('Human Evaluation (Cynthia)'!G$2:G$241, , 'Pilot Study (Cynthia)'!G$2:G$21))</f>
        <v>0.05622850968</v>
      </c>
      <c r="G392" s="48">
        <f>AVERAGE('Human Evaluation (Mark)'!H391 - AVERAGE('Human Evaluation (Mark)'!H$2:H$241, 'Pilot Study (Mark)'!H$2:H$21),'Human Evaluation (Brian)'!H391 - AVERAGE('Human Evaluation (Brian)'!H$2:H$241, , 'Pilot Study (Brian)'!H$2:H$21), 'Human Evaluation (Cynthia)'!H391 - AVERAGE('Human Evaluation (Cynthia)'!H$2:H$241, , 'Pilot Study (Cynthia)'!H$2:H$21))</f>
        <v>0.181515866</v>
      </c>
    </row>
    <row r="393">
      <c r="A393" s="47" t="s">
        <v>54</v>
      </c>
      <c r="B393" s="34" t="s">
        <v>618</v>
      </c>
      <c r="C393" s="34" t="s">
        <v>621</v>
      </c>
      <c r="D393" s="48">
        <f>AVERAGE('Human Evaluation (Mark)'!E392 - AVERAGE('Human Evaluation (Mark)'!E$2:E$241, 'Pilot Study (Mark)'!E$2:E$21),'Human Evaluation (Brian)'!E392 - AVERAGE('Human Evaluation (Brian)'!E$2:E$241, , 'Pilot Study (Brian)'!E$2:E$21), 'Human Evaluation (Cynthia)'!E392 - AVERAGE('Human Evaluation (Cynthia)'!E$2:E$241, , 'Pilot Study (Cynthia)'!E$2:E$21))</f>
        <v>-0.1876363101</v>
      </c>
      <c r="E393" s="48">
        <f>AVERAGE('Human Evaluation (Mark)'!F392 - AVERAGE('Human Evaluation (Mark)'!F$2:F$241, 'Pilot Study (Mark)'!F$2:F$21),'Human Evaluation (Brian)'!F392 - AVERAGE('Human Evaluation (Brian)'!F$2:F$241, , 'Pilot Study (Brian)'!F$2:F$21), 'Human Evaluation (Cynthia)'!F392 - AVERAGE('Human Evaluation (Cynthia)'!F$2:F$241, , 'Pilot Study (Cynthia)'!F$2:F$21))</f>
        <v>0.05621377346</v>
      </c>
      <c r="F393" s="48">
        <f>AVERAGE('Human Evaluation (Mark)'!G392 - AVERAGE('Human Evaluation (Mark)'!G$2:G$241, 'Pilot Study (Mark)'!G$2:G$21),'Human Evaluation (Brian)'!G392 - AVERAGE('Human Evaluation (Brian)'!G$2:G$241, , 'Pilot Study (Brian)'!G$2:G$21), 'Human Evaluation (Cynthia)'!G392 - AVERAGE('Human Evaluation (Cynthia)'!G$2:G$241, , 'Pilot Study (Cynthia)'!G$2:G$21))</f>
        <v>0.05622850968</v>
      </c>
      <c r="G393" s="48">
        <f>AVERAGE('Human Evaluation (Mark)'!H392 - AVERAGE('Human Evaluation (Mark)'!H$2:H$241, 'Pilot Study (Mark)'!H$2:H$21),'Human Evaluation (Brian)'!H392 - AVERAGE('Human Evaluation (Brian)'!H$2:H$241, , 'Pilot Study (Brian)'!H$2:H$21), 'Human Evaluation (Cynthia)'!H392 - AVERAGE('Human Evaluation (Cynthia)'!H$2:H$241, , 'Pilot Study (Cynthia)'!H$2:H$21))</f>
        <v>0.181515866</v>
      </c>
    </row>
    <row r="394">
      <c r="A394" s="47" t="s">
        <v>58</v>
      </c>
      <c r="B394" s="34" t="s">
        <v>618</v>
      </c>
      <c r="C394" s="34" t="s">
        <v>622</v>
      </c>
      <c r="D394" s="48">
        <f>AVERAGE('Human Evaluation (Mark)'!E393 - AVERAGE('Human Evaluation (Mark)'!E$2:E$241, 'Pilot Study (Mark)'!E$2:E$21),'Human Evaluation (Brian)'!E393 - AVERAGE('Human Evaluation (Brian)'!E$2:E$241, , 'Pilot Study (Brian)'!E$2:E$21), 'Human Evaluation (Cynthia)'!E393 - AVERAGE('Human Evaluation (Cynthia)'!E$2:E$241, , 'Pilot Study (Cynthia)'!E$2:E$21))</f>
        <v>0.1456970233</v>
      </c>
      <c r="E394" s="48">
        <f>AVERAGE('Human Evaluation (Mark)'!F393 - AVERAGE('Human Evaluation (Mark)'!F$2:F$241, 'Pilot Study (Mark)'!F$2:F$21),'Human Evaluation (Brian)'!F393 - AVERAGE('Human Evaluation (Brian)'!F$2:F$241, , 'Pilot Study (Brian)'!F$2:F$21), 'Human Evaluation (Cynthia)'!F393 - AVERAGE('Human Evaluation (Cynthia)'!F$2:F$241, , 'Pilot Study (Cynthia)'!F$2:F$21))</f>
        <v>0.05621377346</v>
      </c>
      <c r="F394" s="48">
        <f>AVERAGE('Human Evaluation (Mark)'!G393 - AVERAGE('Human Evaluation (Mark)'!G$2:G$241, 'Pilot Study (Mark)'!G$2:G$21),'Human Evaluation (Brian)'!G393 - AVERAGE('Human Evaluation (Brian)'!G$2:G$241, , 'Pilot Study (Brian)'!G$2:G$21), 'Human Evaluation (Cynthia)'!G393 - AVERAGE('Human Evaluation (Cynthia)'!G$2:G$241, , 'Pilot Study (Cynthia)'!G$2:G$21))</f>
        <v>0.05622850968</v>
      </c>
      <c r="G394" s="48">
        <f>AVERAGE('Human Evaluation (Mark)'!H393 - AVERAGE('Human Evaluation (Mark)'!H$2:H$241, 'Pilot Study (Mark)'!H$2:H$21),'Human Evaluation (Brian)'!H393 - AVERAGE('Human Evaluation (Brian)'!H$2:H$241, , 'Pilot Study (Brian)'!H$2:H$21), 'Human Evaluation (Cynthia)'!H393 - AVERAGE('Human Evaluation (Cynthia)'!H$2:H$241, , 'Pilot Study (Cynthia)'!H$2:H$21))</f>
        <v>-2.485150801</v>
      </c>
    </row>
    <row r="395">
      <c r="A395" s="47" t="s">
        <v>48</v>
      </c>
      <c r="B395" s="34" t="s">
        <v>624</v>
      </c>
      <c r="C395" s="34" t="s">
        <v>625</v>
      </c>
      <c r="D395" s="48">
        <f>AVERAGE('Human Evaluation (Mark)'!E394 - AVERAGE('Human Evaluation (Mark)'!E$2:E$241, 'Pilot Study (Mark)'!E$2:E$21),'Human Evaluation (Brian)'!E394 - AVERAGE('Human Evaluation (Brian)'!E$2:E$241, , 'Pilot Study (Brian)'!E$2:E$21), 'Human Evaluation (Cynthia)'!E394 - AVERAGE('Human Evaluation (Cynthia)'!E$2:E$241, , 'Pilot Study (Cynthia)'!E$2:E$21))</f>
        <v>-0.5209696434</v>
      </c>
      <c r="E395" s="48">
        <f>AVERAGE('Human Evaluation (Mark)'!F394 - AVERAGE('Human Evaluation (Mark)'!F$2:F$241, 'Pilot Study (Mark)'!F$2:F$21),'Human Evaluation (Brian)'!F394 - AVERAGE('Human Evaluation (Brian)'!F$2:F$241, , 'Pilot Study (Brian)'!F$2:F$21), 'Human Evaluation (Cynthia)'!F394 - AVERAGE('Human Evaluation (Cynthia)'!F$2:F$241, , 'Pilot Study (Cynthia)'!F$2:F$21))</f>
        <v>0.05621377346</v>
      </c>
      <c r="F395" s="48">
        <f>AVERAGE('Human Evaluation (Mark)'!G394 - AVERAGE('Human Evaluation (Mark)'!G$2:G$241, 'Pilot Study (Mark)'!G$2:G$21),'Human Evaluation (Brian)'!G394 - AVERAGE('Human Evaluation (Brian)'!G$2:G$241, , 'Pilot Study (Brian)'!G$2:G$21), 'Human Evaluation (Cynthia)'!G394 - AVERAGE('Human Evaluation (Cynthia)'!G$2:G$241, , 'Pilot Study (Cynthia)'!G$2:G$21))</f>
        <v>0.05622850968</v>
      </c>
      <c r="G395" s="48">
        <f>AVERAGE('Human Evaluation (Mark)'!H394 - AVERAGE('Human Evaluation (Mark)'!H$2:H$241, 'Pilot Study (Mark)'!H$2:H$21),'Human Evaluation (Brian)'!H394 - AVERAGE('Human Evaluation (Brian)'!H$2:H$241, , 'Pilot Study (Brian)'!H$2:H$21), 'Human Evaluation (Cynthia)'!H394 - AVERAGE('Human Evaluation (Cynthia)'!H$2:H$241, , 'Pilot Study (Cynthia)'!H$2:H$21))</f>
        <v>0.181515866</v>
      </c>
    </row>
    <row r="396">
      <c r="A396" s="47" t="s">
        <v>52</v>
      </c>
      <c r="B396" s="34" t="s">
        <v>624</v>
      </c>
      <c r="C396" s="34" t="s">
        <v>626</v>
      </c>
      <c r="D396" s="48">
        <f>AVERAGE('Human Evaluation (Mark)'!E395 - AVERAGE('Human Evaluation (Mark)'!E$2:E$241, 'Pilot Study (Mark)'!E$2:E$21),'Human Evaluation (Brian)'!E395 - AVERAGE('Human Evaluation (Brian)'!E$2:E$241, , 'Pilot Study (Brian)'!E$2:E$21), 'Human Evaluation (Cynthia)'!E395 - AVERAGE('Human Evaluation (Cynthia)'!E$2:E$241, , 'Pilot Study (Cynthia)'!E$2:E$21))</f>
        <v>0.1456970233</v>
      </c>
      <c r="E396" s="48">
        <f>AVERAGE('Human Evaluation (Mark)'!F395 - AVERAGE('Human Evaluation (Mark)'!F$2:F$241, 'Pilot Study (Mark)'!F$2:F$21),'Human Evaluation (Brian)'!F395 - AVERAGE('Human Evaluation (Brian)'!F$2:F$241, , 'Pilot Study (Brian)'!F$2:F$21), 'Human Evaluation (Cynthia)'!F395 - AVERAGE('Human Evaluation (Cynthia)'!F$2:F$241, , 'Pilot Study (Cynthia)'!F$2:F$21))</f>
        <v>0.05621377346</v>
      </c>
      <c r="F396" s="48">
        <f>AVERAGE('Human Evaluation (Mark)'!G395 - AVERAGE('Human Evaluation (Mark)'!G$2:G$241, 'Pilot Study (Mark)'!G$2:G$21),'Human Evaluation (Brian)'!G395 - AVERAGE('Human Evaluation (Brian)'!G$2:G$241, , 'Pilot Study (Brian)'!G$2:G$21), 'Human Evaluation (Cynthia)'!G395 - AVERAGE('Human Evaluation (Cynthia)'!G$2:G$241, , 'Pilot Study (Cynthia)'!G$2:G$21))</f>
        <v>0.05622850968</v>
      </c>
      <c r="G396" s="48">
        <f>AVERAGE('Human Evaluation (Mark)'!H395 - AVERAGE('Human Evaluation (Mark)'!H$2:H$241, 'Pilot Study (Mark)'!H$2:H$21),'Human Evaluation (Brian)'!H395 - AVERAGE('Human Evaluation (Brian)'!H$2:H$241, , 'Pilot Study (Brian)'!H$2:H$21), 'Human Evaluation (Cynthia)'!H395 - AVERAGE('Human Evaluation (Cynthia)'!H$2:H$241, , 'Pilot Study (Cynthia)'!H$2:H$21))</f>
        <v>0.181515866</v>
      </c>
    </row>
    <row r="397">
      <c r="A397" s="47" t="s">
        <v>54</v>
      </c>
      <c r="B397" s="34" t="s">
        <v>624</v>
      </c>
      <c r="C397" s="34" t="s">
        <v>627</v>
      </c>
      <c r="D397" s="48">
        <f>AVERAGE('Human Evaluation (Mark)'!E396 - AVERAGE('Human Evaluation (Mark)'!E$2:E$241, 'Pilot Study (Mark)'!E$2:E$21),'Human Evaluation (Brian)'!E396 - AVERAGE('Human Evaluation (Brian)'!E$2:E$241, , 'Pilot Study (Brian)'!E$2:E$21), 'Human Evaluation (Cynthia)'!E396 - AVERAGE('Human Evaluation (Cynthia)'!E$2:E$241, , 'Pilot Study (Cynthia)'!E$2:E$21))</f>
        <v>0.1456970233</v>
      </c>
      <c r="E397" s="48">
        <f>AVERAGE('Human Evaluation (Mark)'!F396 - AVERAGE('Human Evaluation (Mark)'!F$2:F$241, 'Pilot Study (Mark)'!F$2:F$21),'Human Evaluation (Brian)'!F396 - AVERAGE('Human Evaluation (Brian)'!F$2:F$241, , 'Pilot Study (Brian)'!F$2:F$21), 'Human Evaluation (Cynthia)'!F396 - AVERAGE('Human Evaluation (Cynthia)'!F$2:F$241, , 'Pilot Study (Cynthia)'!F$2:F$21))</f>
        <v>0.05621377346</v>
      </c>
      <c r="F397" s="48">
        <f>AVERAGE('Human Evaluation (Mark)'!G396 - AVERAGE('Human Evaluation (Mark)'!G$2:G$241, 'Pilot Study (Mark)'!G$2:G$21),'Human Evaluation (Brian)'!G396 - AVERAGE('Human Evaluation (Brian)'!G$2:G$241, , 'Pilot Study (Brian)'!G$2:G$21), 'Human Evaluation (Cynthia)'!G396 - AVERAGE('Human Evaluation (Cynthia)'!G$2:G$241, , 'Pilot Study (Cynthia)'!G$2:G$21))</f>
        <v>0.05622850968</v>
      </c>
      <c r="G397" s="48">
        <f>AVERAGE('Human Evaluation (Mark)'!H396 - AVERAGE('Human Evaluation (Mark)'!H$2:H$241, 'Pilot Study (Mark)'!H$2:H$21),'Human Evaluation (Brian)'!H396 - AVERAGE('Human Evaluation (Brian)'!H$2:H$241, , 'Pilot Study (Brian)'!H$2:H$21), 'Human Evaluation (Cynthia)'!H396 - AVERAGE('Human Evaluation (Cynthia)'!H$2:H$241, , 'Pilot Study (Cynthia)'!H$2:H$21))</f>
        <v>0.181515866</v>
      </c>
    </row>
    <row r="398">
      <c r="A398" s="47" t="s">
        <v>58</v>
      </c>
      <c r="B398" s="34" t="s">
        <v>624</v>
      </c>
      <c r="C398" s="34" t="s">
        <v>628</v>
      </c>
      <c r="D398" s="48">
        <f>AVERAGE('Human Evaluation (Mark)'!E397 - AVERAGE('Human Evaluation (Mark)'!E$2:E$241, 'Pilot Study (Mark)'!E$2:E$21),'Human Evaluation (Brian)'!E397 - AVERAGE('Human Evaluation (Brian)'!E$2:E$241, , 'Pilot Study (Brian)'!E$2:E$21), 'Human Evaluation (Cynthia)'!E397 - AVERAGE('Human Evaluation (Cynthia)'!E$2:E$241, , 'Pilot Study (Cynthia)'!E$2:E$21))</f>
        <v>-0.1876363101</v>
      </c>
      <c r="E398" s="48">
        <f>AVERAGE('Human Evaluation (Mark)'!F397 - AVERAGE('Human Evaluation (Mark)'!F$2:F$241, 'Pilot Study (Mark)'!F$2:F$21),'Human Evaluation (Brian)'!F397 - AVERAGE('Human Evaluation (Brian)'!F$2:F$241, , 'Pilot Study (Brian)'!F$2:F$21), 'Human Evaluation (Cynthia)'!F397 - AVERAGE('Human Evaluation (Cynthia)'!F$2:F$241, , 'Pilot Study (Cynthia)'!F$2:F$21))</f>
        <v>0.05621377346</v>
      </c>
      <c r="F398" s="48">
        <f>AVERAGE('Human Evaluation (Mark)'!G397 - AVERAGE('Human Evaluation (Mark)'!G$2:G$241, 'Pilot Study (Mark)'!G$2:G$21),'Human Evaluation (Brian)'!G397 - AVERAGE('Human Evaluation (Brian)'!G$2:G$241, , 'Pilot Study (Brian)'!G$2:G$21), 'Human Evaluation (Cynthia)'!G397 - AVERAGE('Human Evaluation (Cynthia)'!G$2:G$241, , 'Pilot Study (Cynthia)'!G$2:G$21))</f>
        <v>0.05622850968</v>
      </c>
      <c r="G398" s="48">
        <f>AVERAGE('Human Evaluation (Mark)'!H397 - AVERAGE('Human Evaluation (Mark)'!H$2:H$241, 'Pilot Study (Mark)'!H$2:H$21),'Human Evaluation (Brian)'!H397 - AVERAGE('Human Evaluation (Brian)'!H$2:H$241, , 'Pilot Study (Brian)'!H$2:H$21), 'Human Evaluation (Cynthia)'!H397 - AVERAGE('Human Evaluation (Cynthia)'!H$2:H$241, , 'Pilot Study (Cynthia)'!H$2:H$21))</f>
        <v>0.181515866</v>
      </c>
    </row>
    <row r="399">
      <c r="A399" s="47" t="s">
        <v>48</v>
      </c>
      <c r="B399" s="34" t="s">
        <v>629</v>
      </c>
      <c r="C399" s="34" t="s">
        <v>630</v>
      </c>
      <c r="D399" s="48">
        <f>AVERAGE('Human Evaluation (Mark)'!E398 - AVERAGE('Human Evaluation (Mark)'!E$2:E$241, 'Pilot Study (Mark)'!E$2:E$21),'Human Evaluation (Brian)'!E398 - AVERAGE('Human Evaluation (Brian)'!E$2:E$241, , 'Pilot Study (Brian)'!E$2:E$21), 'Human Evaluation (Cynthia)'!E398 - AVERAGE('Human Evaluation (Cynthia)'!E$2:E$241, , 'Pilot Study (Cynthia)'!E$2:E$21))</f>
        <v>0.1456970233</v>
      </c>
      <c r="E399" s="48">
        <f>AVERAGE('Human Evaluation (Mark)'!F398 - AVERAGE('Human Evaluation (Mark)'!F$2:F$241, 'Pilot Study (Mark)'!F$2:F$21),'Human Evaluation (Brian)'!F398 - AVERAGE('Human Evaluation (Brian)'!F$2:F$241, , 'Pilot Study (Brian)'!F$2:F$21), 'Human Evaluation (Cynthia)'!F398 - AVERAGE('Human Evaluation (Cynthia)'!F$2:F$241, , 'Pilot Study (Cynthia)'!F$2:F$21))</f>
        <v>0.05621377346</v>
      </c>
      <c r="F399" s="48">
        <f>AVERAGE('Human Evaluation (Mark)'!G398 - AVERAGE('Human Evaluation (Mark)'!G$2:G$241, 'Pilot Study (Mark)'!G$2:G$21),'Human Evaluation (Brian)'!G398 - AVERAGE('Human Evaluation (Brian)'!G$2:G$241, , 'Pilot Study (Brian)'!G$2:G$21), 'Human Evaluation (Cynthia)'!G398 - AVERAGE('Human Evaluation (Cynthia)'!G$2:G$241, , 'Pilot Study (Cynthia)'!G$2:G$21))</f>
        <v>0.05622850968</v>
      </c>
      <c r="G399" s="48">
        <f>AVERAGE('Human Evaluation (Mark)'!H398 - AVERAGE('Human Evaluation (Mark)'!H$2:H$241, 'Pilot Study (Mark)'!H$2:H$21),'Human Evaluation (Brian)'!H398 - AVERAGE('Human Evaluation (Brian)'!H$2:H$241, , 'Pilot Study (Brian)'!H$2:H$21), 'Human Evaluation (Cynthia)'!H398 - AVERAGE('Human Evaluation (Cynthia)'!H$2:H$241, , 'Pilot Study (Cynthia)'!H$2:H$21))</f>
        <v>0.181515866</v>
      </c>
    </row>
    <row r="400">
      <c r="A400" s="47" t="s">
        <v>52</v>
      </c>
      <c r="B400" s="34" t="s">
        <v>629</v>
      </c>
      <c r="C400" s="34" t="s">
        <v>631</v>
      </c>
      <c r="D400" s="48">
        <f>AVERAGE('Human Evaluation (Mark)'!E399 - AVERAGE('Human Evaluation (Mark)'!E$2:E$241, 'Pilot Study (Mark)'!E$2:E$21),'Human Evaluation (Brian)'!E399 - AVERAGE('Human Evaluation (Brian)'!E$2:E$241, , 'Pilot Study (Brian)'!E$2:E$21), 'Human Evaluation (Cynthia)'!E399 - AVERAGE('Human Evaluation (Cynthia)'!E$2:E$241, , 'Pilot Study (Cynthia)'!E$2:E$21))</f>
        <v>0.1456970233</v>
      </c>
      <c r="E400" s="48">
        <f>AVERAGE('Human Evaluation (Mark)'!F399 - AVERAGE('Human Evaluation (Mark)'!F$2:F$241, 'Pilot Study (Mark)'!F$2:F$21),'Human Evaluation (Brian)'!F399 - AVERAGE('Human Evaluation (Brian)'!F$2:F$241, , 'Pilot Study (Brian)'!F$2:F$21), 'Human Evaluation (Cynthia)'!F399 - AVERAGE('Human Evaluation (Cynthia)'!F$2:F$241, , 'Pilot Study (Cynthia)'!F$2:F$21))</f>
        <v>0.05621377346</v>
      </c>
      <c r="F400" s="48">
        <f>AVERAGE('Human Evaluation (Mark)'!G399 - AVERAGE('Human Evaluation (Mark)'!G$2:G$241, 'Pilot Study (Mark)'!G$2:G$21),'Human Evaluation (Brian)'!G399 - AVERAGE('Human Evaluation (Brian)'!G$2:G$241, , 'Pilot Study (Brian)'!G$2:G$21), 'Human Evaluation (Cynthia)'!G399 - AVERAGE('Human Evaluation (Cynthia)'!G$2:G$241, , 'Pilot Study (Cynthia)'!G$2:G$21))</f>
        <v>0.05622850968</v>
      </c>
      <c r="G400" s="48">
        <f>AVERAGE('Human Evaluation (Mark)'!H399 - AVERAGE('Human Evaluation (Mark)'!H$2:H$241, 'Pilot Study (Mark)'!H$2:H$21),'Human Evaluation (Brian)'!H399 - AVERAGE('Human Evaluation (Brian)'!H$2:H$241, , 'Pilot Study (Brian)'!H$2:H$21), 'Human Evaluation (Cynthia)'!H399 - AVERAGE('Human Evaluation (Cynthia)'!H$2:H$241, , 'Pilot Study (Cynthia)'!H$2:H$21))</f>
        <v>0.181515866</v>
      </c>
    </row>
    <row r="401">
      <c r="A401" s="47" t="s">
        <v>54</v>
      </c>
      <c r="B401" s="34" t="s">
        <v>629</v>
      </c>
      <c r="C401" s="34" t="s">
        <v>632</v>
      </c>
      <c r="D401" s="48">
        <f>AVERAGE('Human Evaluation (Mark)'!E400 - AVERAGE('Human Evaluation (Mark)'!E$2:E$241, 'Pilot Study (Mark)'!E$2:E$21),'Human Evaluation (Brian)'!E400 - AVERAGE('Human Evaluation (Brian)'!E$2:E$241, , 'Pilot Study (Brian)'!E$2:E$21), 'Human Evaluation (Cynthia)'!E400 - AVERAGE('Human Evaluation (Cynthia)'!E$2:E$241, , 'Pilot Study (Cynthia)'!E$2:E$21))</f>
        <v>0.1456970233</v>
      </c>
      <c r="E401" s="48">
        <f>AVERAGE('Human Evaluation (Mark)'!F400 - AVERAGE('Human Evaluation (Mark)'!F$2:F$241, 'Pilot Study (Mark)'!F$2:F$21),'Human Evaluation (Brian)'!F400 - AVERAGE('Human Evaluation (Brian)'!F$2:F$241, , 'Pilot Study (Brian)'!F$2:F$21), 'Human Evaluation (Cynthia)'!F400 - AVERAGE('Human Evaluation (Cynthia)'!F$2:F$241, , 'Pilot Study (Cynthia)'!F$2:F$21))</f>
        <v>0.05621377346</v>
      </c>
      <c r="F401" s="48">
        <f>AVERAGE('Human Evaluation (Mark)'!G400 - AVERAGE('Human Evaluation (Mark)'!G$2:G$241, 'Pilot Study (Mark)'!G$2:G$21),'Human Evaluation (Brian)'!G400 - AVERAGE('Human Evaluation (Brian)'!G$2:G$241, , 'Pilot Study (Brian)'!G$2:G$21), 'Human Evaluation (Cynthia)'!G400 - AVERAGE('Human Evaluation (Cynthia)'!G$2:G$241, , 'Pilot Study (Cynthia)'!G$2:G$21))</f>
        <v>0.05622850968</v>
      </c>
      <c r="G401" s="48">
        <f>AVERAGE('Human Evaluation (Mark)'!H400 - AVERAGE('Human Evaluation (Mark)'!H$2:H$241, 'Pilot Study (Mark)'!H$2:H$21),'Human Evaluation (Brian)'!H400 - AVERAGE('Human Evaluation (Brian)'!H$2:H$241, , 'Pilot Study (Brian)'!H$2:H$21), 'Human Evaluation (Cynthia)'!H400 - AVERAGE('Human Evaluation (Cynthia)'!H$2:H$241, , 'Pilot Study (Cynthia)'!H$2:H$21))</f>
        <v>0.181515866</v>
      </c>
    </row>
    <row r="402">
      <c r="A402" s="47" t="s">
        <v>58</v>
      </c>
      <c r="B402" s="34" t="s">
        <v>629</v>
      </c>
      <c r="C402" s="34" t="s">
        <v>633</v>
      </c>
      <c r="D402" s="48">
        <f>AVERAGE('Human Evaluation (Mark)'!E401 - AVERAGE('Human Evaluation (Mark)'!E$2:E$241, 'Pilot Study (Mark)'!E$2:E$21),'Human Evaluation (Brian)'!E401 - AVERAGE('Human Evaluation (Brian)'!E$2:E$241, , 'Pilot Study (Brian)'!E$2:E$21), 'Human Evaluation (Cynthia)'!E401 - AVERAGE('Human Evaluation (Cynthia)'!E$2:E$241, , 'Pilot Study (Cynthia)'!E$2:E$21))</f>
        <v>0.1456970233</v>
      </c>
      <c r="E402" s="48">
        <f>AVERAGE('Human Evaluation (Mark)'!F401 - AVERAGE('Human Evaluation (Mark)'!F$2:F$241, 'Pilot Study (Mark)'!F$2:F$21),'Human Evaluation (Brian)'!F401 - AVERAGE('Human Evaluation (Brian)'!F$2:F$241, , 'Pilot Study (Brian)'!F$2:F$21), 'Human Evaluation (Cynthia)'!F401 - AVERAGE('Human Evaluation (Cynthia)'!F$2:F$241, , 'Pilot Study (Cynthia)'!F$2:F$21))</f>
        <v>0.05621377346</v>
      </c>
      <c r="F402" s="48">
        <f>AVERAGE('Human Evaluation (Mark)'!G401 - AVERAGE('Human Evaluation (Mark)'!G$2:G$241, 'Pilot Study (Mark)'!G$2:G$21),'Human Evaluation (Brian)'!G401 - AVERAGE('Human Evaluation (Brian)'!G$2:G$241, , 'Pilot Study (Brian)'!G$2:G$21), 'Human Evaluation (Cynthia)'!G401 - AVERAGE('Human Evaluation (Cynthia)'!G$2:G$241, , 'Pilot Study (Cynthia)'!G$2:G$21))</f>
        <v>0.05622850968</v>
      </c>
      <c r="G402" s="48">
        <f>AVERAGE('Human Evaluation (Mark)'!H401 - AVERAGE('Human Evaluation (Mark)'!H$2:H$241, 'Pilot Study (Mark)'!H$2:H$21),'Human Evaluation (Brian)'!H401 - AVERAGE('Human Evaluation (Brian)'!H$2:H$241, , 'Pilot Study (Brian)'!H$2:H$21), 'Human Evaluation (Cynthia)'!H401 - AVERAGE('Human Evaluation (Cynthia)'!H$2:H$241, , 'Pilot Study (Cynthia)'!H$2:H$21))</f>
        <v>-0.1518174673</v>
      </c>
    </row>
    <row r="403">
      <c r="A403" s="50" t="s">
        <v>48</v>
      </c>
      <c r="B403" s="34" t="s">
        <v>49</v>
      </c>
      <c r="C403" s="34" t="s">
        <v>50</v>
      </c>
      <c r="D403" s="48">
        <f>AVERAGE('Pilot Study (Mark)'!E2 - AVERAGE('Human Evaluation (Mark)'!E$2:E$241, 'Pilot Study (Mark)'!E$2:E$21),'Pilot Study (Brian)'!E2 - AVERAGE('Human Evaluation (Brian)'!E$2:E$241, , 'Pilot Study (Brian)'!E$2:E$21), 'Pilot Study (Cynthia)'!E2 - AVERAGE('Human Evaluation (Cynthia)'!E$2:E$241, , 'Pilot Study (Cynthia)'!E$2:E$21))</f>
        <v>-0.8543029767</v>
      </c>
      <c r="E403" s="48">
        <f>AVERAGE('Pilot Study (Mark)'!F2 - AVERAGE('Human Evaluation (Mark)'!F$2:F$241, 'Pilot Study (Mark)'!F$2:F$21),'Pilot Study (Brian)'!F2 - AVERAGE('Human Evaluation (Brian)'!F$2:F$241, , 'Pilot Study (Brian)'!F$2:F$21), 'Pilot Study (Cynthia)'!F2 - AVERAGE('Human Evaluation (Cynthia)'!F$2:F$241, , 'Pilot Study (Cynthia)'!F$2:F$21))</f>
        <v>-0.6104528932</v>
      </c>
      <c r="F403" s="48">
        <f>AVERAGE('Pilot Study (Mark)'!G2 - AVERAGE('Human Evaluation (Mark)'!G$2:G$241, 'Pilot Study (Mark)'!G$2:G$21),'Pilot Study (Brian)'!G2 - AVERAGE('Human Evaluation (Brian)'!G$2:G$241, , 'Pilot Study (Brian)'!G$2:G$21), 'Pilot Study (Cynthia)'!G2 - AVERAGE('Human Evaluation (Cynthia)'!G$2:G$241, , 'Pilot Study (Cynthia)'!G$2:G$21))</f>
        <v>0.05622850968</v>
      </c>
      <c r="G403" s="48">
        <f>AVERAGE('Pilot Study (Mark)'!H2 - AVERAGE('Human Evaluation (Mark)'!H$2:H$241, 'Pilot Study (Mark)'!H$2:H$21),'Pilot Study (Brian)'!H2 - AVERAGE('Human Evaluation (Brian)'!H$2:H$241, , 'Pilot Study (Brian)'!H$2:H$21), 'Pilot Study (Cynthia)'!H2 - AVERAGE('Human Evaluation (Cynthia)'!H$2:H$241, , 'Pilot Study (Cynthia)'!H$2:H$21))</f>
        <v>0.181515866</v>
      </c>
    </row>
    <row r="404">
      <c r="A404" s="50" t="s">
        <v>52</v>
      </c>
      <c r="B404" s="34" t="s">
        <v>49</v>
      </c>
      <c r="C404" s="34" t="s">
        <v>53</v>
      </c>
      <c r="D404" s="48">
        <f>AVERAGE('Pilot Study (Mark)'!E3 - AVERAGE('Human Evaluation (Mark)'!E$2:E$241, 'Pilot Study (Mark)'!E$2:E$21),'Pilot Study (Brian)'!E3 - AVERAGE('Human Evaluation (Brian)'!E$2:E$241, , 'Pilot Study (Brian)'!E$2:E$21), 'Pilot Study (Cynthia)'!E3 - AVERAGE('Human Evaluation (Cynthia)'!E$2:E$241, , 'Pilot Study (Cynthia)'!E$2:E$21))</f>
        <v>0.1456970233</v>
      </c>
      <c r="E404" s="48">
        <f>AVERAGE('Pilot Study (Mark)'!F3 - AVERAGE('Human Evaluation (Mark)'!F$2:F$241, 'Pilot Study (Mark)'!F$2:F$21),'Pilot Study (Brian)'!F3 - AVERAGE('Human Evaluation (Brian)'!F$2:F$241, , 'Pilot Study (Brian)'!F$2:F$21), 'Pilot Study (Cynthia)'!F3 - AVERAGE('Human Evaluation (Cynthia)'!F$2:F$241, , 'Pilot Study (Cynthia)'!F$2:F$21))</f>
        <v>0.05621377346</v>
      </c>
      <c r="F404" s="48">
        <f>AVERAGE('Pilot Study (Mark)'!G3 - AVERAGE('Human Evaluation (Mark)'!G$2:G$241, 'Pilot Study (Mark)'!G$2:G$21),'Pilot Study (Brian)'!G3 - AVERAGE('Human Evaluation (Brian)'!G$2:G$241, , 'Pilot Study (Brian)'!G$2:G$21), 'Pilot Study (Cynthia)'!G3 - AVERAGE('Human Evaluation (Cynthia)'!G$2:G$241, , 'Pilot Study (Cynthia)'!G$2:G$21))</f>
        <v>0.05622850968</v>
      </c>
      <c r="G404" s="48">
        <f>AVERAGE('Pilot Study (Mark)'!H3 - AVERAGE('Human Evaluation (Mark)'!H$2:H$241, 'Pilot Study (Mark)'!H$2:H$21),'Pilot Study (Brian)'!H3 - AVERAGE('Human Evaluation (Brian)'!H$2:H$241, , 'Pilot Study (Brian)'!H$2:H$21), 'Pilot Study (Cynthia)'!H3 - AVERAGE('Human Evaluation (Cynthia)'!H$2:H$241, , 'Pilot Study (Cynthia)'!H$2:H$21))</f>
        <v>0.181515866</v>
      </c>
    </row>
    <row r="405">
      <c r="A405" s="50" t="s">
        <v>54</v>
      </c>
      <c r="B405" s="34" t="s">
        <v>49</v>
      </c>
      <c r="C405" s="34" t="s">
        <v>55</v>
      </c>
      <c r="D405" s="48">
        <f>AVERAGE('Pilot Study (Mark)'!E4 - AVERAGE('Human Evaluation (Mark)'!E$2:E$241, 'Pilot Study (Mark)'!E$2:E$21),'Pilot Study (Brian)'!E4 - AVERAGE('Human Evaluation (Brian)'!E$2:E$241, , 'Pilot Study (Brian)'!E$2:E$21), 'Pilot Study (Cynthia)'!E4 - AVERAGE('Human Evaluation (Cynthia)'!E$2:E$241, , 'Pilot Study (Cynthia)'!E$2:E$21))</f>
        <v>-0.8543029767</v>
      </c>
      <c r="E405" s="48">
        <f>AVERAGE('Pilot Study (Mark)'!F4 - AVERAGE('Human Evaluation (Mark)'!F$2:F$241, 'Pilot Study (Mark)'!F$2:F$21),'Pilot Study (Brian)'!F4 - AVERAGE('Human Evaluation (Brian)'!F$2:F$241, , 'Pilot Study (Brian)'!F$2:F$21), 'Pilot Study (Cynthia)'!F4 - AVERAGE('Human Evaluation (Cynthia)'!F$2:F$241, , 'Pilot Study (Cynthia)'!F$2:F$21))</f>
        <v>0.05621377346</v>
      </c>
      <c r="F405" s="48">
        <f>AVERAGE('Pilot Study (Mark)'!G4 - AVERAGE('Human Evaluation (Mark)'!G$2:G$241, 'Pilot Study (Mark)'!G$2:G$21),'Pilot Study (Brian)'!G4 - AVERAGE('Human Evaluation (Brian)'!G$2:G$241, , 'Pilot Study (Brian)'!G$2:G$21), 'Pilot Study (Cynthia)'!G4 - AVERAGE('Human Evaluation (Cynthia)'!G$2:G$241, , 'Pilot Study (Cynthia)'!G$2:G$21))</f>
        <v>0.05622850968</v>
      </c>
      <c r="G405" s="48">
        <f>AVERAGE('Pilot Study (Mark)'!H4 - AVERAGE('Human Evaluation (Mark)'!H$2:H$241, 'Pilot Study (Mark)'!H$2:H$21),'Pilot Study (Brian)'!H4 - AVERAGE('Human Evaluation (Brian)'!H$2:H$241, , 'Pilot Study (Brian)'!H$2:H$21), 'Pilot Study (Cynthia)'!H4 - AVERAGE('Human Evaluation (Cynthia)'!H$2:H$241, , 'Pilot Study (Cynthia)'!H$2:H$21))</f>
        <v>0.181515866</v>
      </c>
    </row>
    <row r="406">
      <c r="A406" s="50" t="s">
        <v>58</v>
      </c>
      <c r="B406" s="34" t="s">
        <v>49</v>
      </c>
      <c r="C406" s="34" t="s">
        <v>59</v>
      </c>
      <c r="D406" s="48">
        <f>AVERAGE('Pilot Study (Mark)'!E5 - AVERAGE('Human Evaluation (Mark)'!E$2:E$241, 'Pilot Study (Mark)'!E$2:E$21),'Pilot Study (Brian)'!E5 - AVERAGE('Human Evaluation (Brian)'!E$2:E$241, , 'Pilot Study (Brian)'!E$2:E$21), 'Pilot Study (Cynthia)'!E5 - AVERAGE('Human Evaluation (Cynthia)'!E$2:E$241, , 'Pilot Study (Cynthia)'!E$2:E$21))</f>
        <v>0.1456970233</v>
      </c>
      <c r="E406" s="48">
        <f>AVERAGE('Pilot Study (Mark)'!F5 - AVERAGE('Human Evaluation (Mark)'!F$2:F$241, 'Pilot Study (Mark)'!F$2:F$21),'Pilot Study (Brian)'!F5 - AVERAGE('Human Evaluation (Brian)'!F$2:F$241, , 'Pilot Study (Brian)'!F$2:F$21), 'Pilot Study (Cynthia)'!F5 - AVERAGE('Human Evaluation (Cynthia)'!F$2:F$241, , 'Pilot Study (Cynthia)'!F$2:F$21))</f>
        <v>0.05621377346</v>
      </c>
      <c r="F406" s="48">
        <f>AVERAGE('Pilot Study (Mark)'!G5 - AVERAGE('Human Evaluation (Mark)'!G$2:G$241, 'Pilot Study (Mark)'!G$2:G$21),'Pilot Study (Brian)'!G5 - AVERAGE('Human Evaluation (Brian)'!G$2:G$241, , 'Pilot Study (Brian)'!G$2:G$21), 'Pilot Study (Cynthia)'!G5 - AVERAGE('Human Evaluation (Cynthia)'!G$2:G$241, , 'Pilot Study (Cynthia)'!G$2:G$21))</f>
        <v>0.05622850968</v>
      </c>
      <c r="G406" s="48">
        <f>AVERAGE('Pilot Study (Mark)'!H5 - AVERAGE('Human Evaluation (Mark)'!H$2:H$241, 'Pilot Study (Mark)'!H$2:H$21),'Pilot Study (Brian)'!H5 - AVERAGE('Human Evaluation (Brian)'!H$2:H$241, , 'Pilot Study (Brian)'!H$2:H$21), 'Pilot Study (Cynthia)'!H5 - AVERAGE('Human Evaluation (Cynthia)'!H$2:H$241, , 'Pilot Study (Cynthia)'!H$2:H$21))</f>
        <v>0.181515866</v>
      </c>
    </row>
    <row r="407">
      <c r="A407" s="50" t="s">
        <v>48</v>
      </c>
      <c r="B407" s="34" t="s">
        <v>60</v>
      </c>
      <c r="C407" s="34" t="s">
        <v>61</v>
      </c>
      <c r="D407" s="48">
        <f>AVERAGE('Pilot Study (Mark)'!E6 - AVERAGE('Human Evaluation (Mark)'!E$2:E$241, 'Pilot Study (Mark)'!E$2:E$21),'Pilot Study (Brian)'!E6 - AVERAGE('Human Evaluation (Brian)'!E$2:E$241, , 'Pilot Study (Brian)'!E$2:E$21), 'Pilot Study (Cynthia)'!E6 - AVERAGE('Human Evaluation (Cynthia)'!E$2:E$241, , 'Pilot Study (Cynthia)'!E$2:E$21))</f>
        <v>-0.5209696434</v>
      </c>
      <c r="E407" s="48">
        <f>AVERAGE('Pilot Study (Mark)'!F6 - AVERAGE('Human Evaluation (Mark)'!F$2:F$241, 'Pilot Study (Mark)'!F$2:F$21),'Pilot Study (Brian)'!F6 - AVERAGE('Human Evaluation (Brian)'!F$2:F$241, , 'Pilot Study (Brian)'!F$2:F$21), 'Pilot Study (Cynthia)'!F6 - AVERAGE('Human Evaluation (Cynthia)'!F$2:F$241, , 'Pilot Study (Cynthia)'!F$2:F$21))</f>
        <v>-0.2771195599</v>
      </c>
      <c r="F407" s="48">
        <f>AVERAGE('Pilot Study (Mark)'!G6 - AVERAGE('Human Evaluation (Mark)'!G$2:G$241, 'Pilot Study (Mark)'!G$2:G$21),'Pilot Study (Brian)'!G6 - AVERAGE('Human Evaluation (Brian)'!G$2:G$241, , 'Pilot Study (Brian)'!G$2:G$21), 'Pilot Study (Cynthia)'!G6 - AVERAGE('Human Evaluation (Cynthia)'!G$2:G$241, , 'Pilot Study (Cynthia)'!G$2:G$21))</f>
        <v>0.05622850968</v>
      </c>
      <c r="G407" s="48">
        <f>AVERAGE('Pilot Study (Mark)'!H6 - AVERAGE('Human Evaluation (Mark)'!H$2:H$241, 'Pilot Study (Mark)'!H$2:H$21),'Pilot Study (Brian)'!H6 - AVERAGE('Human Evaluation (Brian)'!H$2:H$241, , 'Pilot Study (Brian)'!H$2:H$21), 'Pilot Study (Cynthia)'!H6 - AVERAGE('Human Evaluation (Cynthia)'!H$2:H$241, , 'Pilot Study (Cynthia)'!H$2:H$21))</f>
        <v>-0.1518174673</v>
      </c>
    </row>
    <row r="408">
      <c r="A408" s="50" t="s">
        <v>52</v>
      </c>
      <c r="B408" s="34" t="s">
        <v>60</v>
      </c>
      <c r="C408" s="34" t="s">
        <v>64</v>
      </c>
      <c r="D408" s="48">
        <f>AVERAGE('Pilot Study (Mark)'!E7 - AVERAGE('Human Evaluation (Mark)'!E$2:E$241, 'Pilot Study (Mark)'!E$2:E$21),'Pilot Study (Brian)'!E7 - AVERAGE('Human Evaluation (Brian)'!E$2:E$241, , 'Pilot Study (Brian)'!E$2:E$21), 'Pilot Study (Cynthia)'!E7 - AVERAGE('Human Evaluation (Cynthia)'!E$2:E$241, , 'Pilot Study (Cynthia)'!E$2:E$21))</f>
        <v>0.1456970233</v>
      </c>
      <c r="E408" s="48">
        <f>AVERAGE('Pilot Study (Mark)'!F7 - AVERAGE('Human Evaluation (Mark)'!F$2:F$241, 'Pilot Study (Mark)'!F$2:F$21),'Pilot Study (Brian)'!F7 - AVERAGE('Human Evaluation (Brian)'!F$2:F$241, , 'Pilot Study (Brian)'!F$2:F$21), 'Pilot Study (Cynthia)'!F7 - AVERAGE('Human Evaluation (Cynthia)'!F$2:F$241, , 'Pilot Study (Cynthia)'!F$2:F$21))</f>
        <v>0.05621377346</v>
      </c>
      <c r="F408" s="48">
        <f>AVERAGE('Pilot Study (Mark)'!G7 - AVERAGE('Human Evaluation (Mark)'!G$2:G$241, 'Pilot Study (Mark)'!G$2:G$21),'Pilot Study (Brian)'!G7 - AVERAGE('Human Evaluation (Brian)'!G$2:G$241, , 'Pilot Study (Brian)'!G$2:G$21), 'Pilot Study (Cynthia)'!G7 - AVERAGE('Human Evaluation (Cynthia)'!G$2:G$241, , 'Pilot Study (Cynthia)'!G$2:G$21))</f>
        <v>0.05622850968</v>
      </c>
      <c r="G408" s="48">
        <f>AVERAGE('Pilot Study (Mark)'!H7 - AVERAGE('Human Evaluation (Mark)'!H$2:H$241, 'Pilot Study (Mark)'!H$2:H$21),'Pilot Study (Brian)'!H7 - AVERAGE('Human Evaluation (Brian)'!H$2:H$241, , 'Pilot Study (Brian)'!H$2:H$21), 'Pilot Study (Cynthia)'!H7 - AVERAGE('Human Evaluation (Cynthia)'!H$2:H$241, , 'Pilot Study (Cynthia)'!H$2:H$21))</f>
        <v>0.181515866</v>
      </c>
    </row>
    <row r="409">
      <c r="A409" s="50" t="s">
        <v>54</v>
      </c>
      <c r="B409" s="34" t="s">
        <v>60</v>
      </c>
      <c r="C409" s="34" t="s">
        <v>65</v>
      </c>
      <c r="D409" s="48">
        <f>AVERAGE('Pilot Study (Mark)'!E8 - AVERAGE('Human Evaluation (Mark)'!E$2:E$241, 'Pilot Study (Mark)'!E$2:E$21),'Pilot Study (Brian)'!E8 - AVERAGE('Human Evaluation (Brian)'!E$2:E$241, , 'Pilot Study (Brian)'!E$2:E$21), 'Pilot Study (Cynthia)'!E8 - AVERAGE('Human Evaluation (Cynthia)'!E$2:E$241, , 'Pilot Study (Cynthia)'!E$2:E$21))</f>
        <v>-0.1876363101</v>
      </c>
      <c r="E409" s="48">
        <f>AVERAGE('Pilot Study (Mark)'!F8 - AVERAGE('Human Evaluation (Mark)'!F$2:F$241, 'Pilot Study (Mark)'!F$2:F$21),'Pilot Study (Brian)'!F8 - AVERAGE('Human Evaluation (Brian)'!F$2:F$241, , 'Pilot Study (Brian)'!F$2:F$21), 'Pilot Study (Cynthia)'!F8 - AVERAGE('Human Evaluation (Cynthia)'!F$2:F$241, , 'Pilot Study (Cynthia)'!F$2:F$21))</f>
        <v>0.05621377346</v>
      </c>
      <c r="F409" s="48">
        <f>AVERAGE('Pilot Study (Mark)'!G8 - AVERAGE('Human Evaluation (Mark)'!G$2:G$241, 'Pilot Study (Mark)'!G$2:G$21),'Pilot Study (Brian)'!G8 - AVERAGE('Human Evaluation (Brian)'!G$2:G$241, , 'Pilot Study (Brian)'!G$2:G$21), 'Pilot Study (Cynthia)'!G8 - AVERAGE('Human Evaluation (Cynthia)'!G$2:G$241, , 'Pilot Study (Cynthia)'!G$2:G$21))</f>
        <v>0.05622850968</v>
      </c>
      <c r="G409" s="48">
        <f>AVERAGE('Pilot Study (Mark)'!H8 - AVERAGE('Human Evaluation (Mark)'!H$2:H$241, 'Pilot Study (Mark)'!H$2:H$21),'Pilot Study (Brian)'!H8 - AVERAGE('Human Evaluation (Brian)'!H$2:H$241, , 'Pilot Study (Brian)'!H$2:H$21), 'Pilot Study (Cynthia)'!H8 - AVERAGE('Human Evaluation (Cynthia)'!H$2:H$241, , 'Pilot Study (Cynthia)'!H$2:H$21))</f>
        <v>0.181515866</v>
      </c>
    </row>
    <row r="410">
      <c r="A410" s="50" t="s">
        <v>58</v>
      </c>
      <c r="B410" s="34" t="s">
        <v>60</v>
      </c>
      <c r="C410" s="34" t="s">
        <v>68</v>
      </c>
      <c r="D410" s="48">
        <f>AVERAGE('Pilot Study (Mark)'!E9 - AVERAGE('Human Evaluation (Mark)'!E$2:E$241, 'Pilot Study (Mark)'!E$2:E$21),'Pilot Study (Brian)'!E9 - AVERAGE('Human Evaluation (Brian)'!E$2:E$241, , 'Pilot Study (Brian)'!E$2:E$21), 'Pilot Study (Cynthia)'!E9 - AVERAGE('Human Evaluation (Cynthia)'!E$2:E$241, , 'Pilot Study (Cynthia)'!E$2:E$21))</f>
        <v>-0.5209696434</v>
      </c>
      <c r="E410" s="48">
        <f>AVERAGE('Pilot Study (Mark)'!F9 - AVERAGE('Human Evaluation (Mark)'!F$2:F$241, 'Pilot Study (Mark)'!F$2:F$21),'Pilot Study (Brian)'!F9 - AVERAGE('Human Evaluation (Brian)'!F$2:F$241, , 'Pilot Study (Brian)'!F$2:F$21), 'Pilot Study (Cynthia)'!F9 - AVERAGE('Human Evaluation (Cynthia)'!F$2:F$241, , 'Pilot Study (Cynthia)'!F$2:F$21))</f>
        <v>0.05621377346</v>
      </c>
      <c r="F410" s="48">
        <f>AVERAGE('Pilot Study (Mark)'!G9 - AVERAGE('Human Evaluation (Mark)'!G$2:G$241, 'Pilot Study (Mark)'!G$2:G$21),'Pilot Study (Brian)'!G9 - AVERAGE('Human Evaluation (Brian)'!G$2:G$241, , 'Pilot Study (Brian)'!G$2:G$21), 'Pilot Study (Cynthia)'!G9 - AVERAGE('Human Evaluation (Cynthia)'!G$2:G$241, , 'Pilot Study (Cynthia)'!G$2:G$21))</f>
        <v>0.05622850968</v>
      </c>
      <c r="G410" s="48">
        <f>AVERAGE('Pilot Study (Mark)'!H9 - AVERAGE('Human Evaluation (Mark)'!H$2:H$241, 'Pilot Study (Mark)'!H$2:H$21),'Pilot Study (Brian)'!H9 - AVERAGE('Human Evaluation (Brian)'!H$2:H$241, , 'Pilot Study (Brian)'!H$2:H$21), 'Pilot Study (Cynthia)'!H9 - AVERAGE('Human Evaluation (Cynthia)'!H$2:H$241, , 'Pilot Study (Cynthia)'!H$2:H$21))</f>
        <v>-1.151817467</v>
      </c>
    </row>
    <row r="411">
      <c r="A411" s="50" t="s">
        <v>48</v>
      </c>
      <c r="B411" s="34" t="s">
        <v>71</v>
      </c>
      <c r="C411" s="34" t="s">
        <v>72</v>
      </c>
      <c r="D411" s="48">
        <f>AVERAGE('Pilot Study (Mark)'!E10 - AVERAGE('Human Evaluation (Mark)'!E$2:E$241, 'Pilot Study (Mark)'!E$2:E$21),'Pilot Study (Brian)'!E10 - AVERAGE('Human Evaluation (Brian)'!E$2:E$241, , 'Pilot Study (Brian)'!E$2:E$21), 'Pilot Study (Cynthia)'!E10 - AVERAGE('Human Evaluation (Cynthia)'!E$2:E$241, , 'Pilot Study (Cynthia)'!E$2:E$21))</f>
        <v>-1.854302977</v>
      </c>
      <c r="E411" s="48">
        <f>AVERAGE('Pilot Study (Mark)'!F10 - AVERAGE('Human Evaluation (Mark)'!F$2:F$241, 'Pilot Study (Mark)'!F$2:F$21),'Pilot Study (Brian)'!F10 - AVERAGE('Human Evaluation (Brian)'!F$2:F$241, , 'Pilot Study (Brian)'!F$2:F$21), 'Pilot Study (Cynthia)'!F10 - AVERAGE('Human Evaluation (Cynthia)'!F$2:F$241, , 'Pilot Study (Cynthia)'!F$2:F$21))</f>
        <v>0.05621377346</v>
      </c>
      <c r="F411" s="48">
        <f>AVERAGE('Pilot Study (Mark)'!G10 - AVERAGE('Human Evaluation (Mark)'!G$2:G$241, 'Pilot Study (Mark)'!G$2:G$21),'Pilot Study (Brian)'!G10 - AVERAGE('Human Evaluation (Brian)'!G$2:G$241, , 'Pilot Study (Brian)'!G$2:G$21), 'Pilot Study (Cynthia)'!G10 - AVERAGE('Human Evaluation (Cynthia)'!G$2:G$241, , 'Pilot Study (Cynthia)'!G$2:G$21))</f>
        <v>0.05622850968</v>
      </c>
      <c r="G411" s="48">
        <f>AVERAGE('Pilot Study (Mark)'!H10 - AVERAGE('Human Evaluation (Mark)'!H$2:H$241, 'Pilot Study (Mark)'!H$2:H$21),'Pilot Study (Brian)'!H10 - AVERAGE('Human Evaluation (Brian)'!H$2:H$241, , 'Pilot Study (Brian)'!H$2:H$21), 'Pilot Study (Cynthia)'!H10 - AVERAGE('Human Evaluation (Cynthia)'!H$2:H$241, , 'Pilot Study (Cynthia)'!H$2:H$21))</f>
        <v>0.181515866</v>
      </c>
    </row>
    <row r="412">
      <c r="A412" s="50" t="s">
        <v>52</v>
      </c>
      <c r="B412" s="34" t="s">
        <v>71</v>
      </c>
      <c r="C412" s="34" t="s">
        <v>74</v>
      </c>
      <c r="D412" s="48">
        <f>AVERAGE('Pilot Study (Mark)'!E11 - AVERAGE('Human Evaluation (Mark)'!E$2:E$241, 'Pilot Study (Mark)'!E$2:E$21),'Pilot Study (Brian)'!E11 - AVERAGE('Human Evaluation (Brian)'!E$2:E$241, , 'Pilot Study (Brian)'!E$2:E$21), 'Pilot Study (Cynthia)'!E11 - AVERAGE('Human Evaluation (Cynthia)'!E$2:E$241, , 'Pilot Study (Cynthia)'!E$2:E$21))</f>
        <v>0.1456970233</v>
      </c>
      <c r="E412" s="48">
        <f>AVERAGE('Pilot Study (Mark)'!F11 - AVERAGE('Human Evaluation (Mark)'!F$2:F$241, 'Pilot Study (Mark)'!F$2:F$21),'Pilot Study (Brian)'!F11 - AVERAGE('Human Evaluation (Brian)'!F$2:F$241, , 'Pilot Study (Brian)'!F$2:F$21), 'Pilot Study (Cynthia)'!F11 - AVERAGE('Human Evaluation (Cynthia)'!F$2:F$241, , 'Pilot Study (Cynthia)'!F$2:F$21))</f>
        <v>0.05621377346</v>
      </c>
      <c r="F412" s="48">
        <f>AVERAGE('Pilot Study (Mark)'!G11 - AVERAGE('Human Evaluation (Mark)'!G$2:G$241, 'Pilot Study (Mark)'!G$2:G$21),'Pilot Study (Brian)'!G11 - AVERAGE('Human Evaluation (Brian)'!G$2:G$241, , 'Pilot Study (Brian)'!G$2:G$21), 'Pilot Study (Cynthia)'!G11 - AVERAGE('Human Evaluation (Cynthia)'!G$2:G$241, , 'Pilot Study (Cynthia)'!G$2:G$21))</f>
        <v>0.05622850968</v>
      </c>
      <c r="G412" s="48">
        <f>AVERAGE('Pilot Study (Mark)'!H11 - AVERAGE('Human Evaluation (Mark)'!H$2:H$241, 'Pilot Study (Mark)'!H$2:H$21),'Pilot Study (Brian)'!H11 - AVERAGE('Human Evaluation (Brian)'!H$2:H$241, , 'Pilot Study (Brian)'!H$2:H$21), 'Pilot Study (Cynthia)'!H11 - AVERAGE('Human Evaluation (Cynthia)'!H$2:H$241, , 'Pilot Study (Cynthia)'!H$2:H$21))</f>
        <v>0.181515866</v>
      </c>
    </row>
    <row r="413">
      <c r="A413" s="50" t="s">
        <v>54</v>
      </c>
      <c r="B413" s="34" t="s">
        <v>71</v>
      </c>
      <c r="C413" s="34" t="s">
        <v>74</v>
      </c>
      <c r="D413" s="48">
        <f>AVERAGE('Pilot Study (Mark)'!E12 - AVERAGE('Human Evaluation (Mark)'!E$2:E$241, 'Pilot Study (Mark)'!E$2:E$21),'Pilot Study (Brian)'!E12 - AVERAGE('Human Evaluation (Brian)'!E$2:E$241, , 'Pilot Study (Brian)'!E$2:E$21), 'Pilot Study (Cynthia)'!E12 - AVERAGE('Human Evaluation (Cynthia)'!E$2:E$241, , 'Pilot Study (Cynthia)'!E$2:E$21))</f>
        <v>0.1456970233</v>
      </c>
      <c r="E413" s="48">
        <f>AVERAGE('Pilot Study (Mark)'!F12 - AVERAGE('Human Evaluation (Mark)'!F$2:F$241, 'Pilot Study (Mark)'!F$2:F$21),'Pilot Study (Brian)'!F12 - AVERAGE('Human Evaluation (Brian)'!F$2:F$241, , 'Pilot Study (Brian)'!F$2:F$21), 'Pilot Study (Cynthia)'!F12 - AVERAGE('Human Evaluation (Cynthia)'!F$2:F$241, , 'Pilot Study (Cynthia)'!F$2:F$21))</f>
        <v>0.05621377346</v>
      </c>
      <c r="F413" s="48">
        <f>AVERAGE('Pilot Study (Mark)'!G12 - AVERAGE('Human Evaluation (Mark)'!G$2:G$241, 'Pilot Study (Mark)'!G$2:G$21),'Pilot Study (Brian)'!G12 - AVERAGE('Human Evaluation (Brian)'!G$2:G$241, , 'Pilot Study (Brian)'!G$2:G$21), 'Pilot Study (Cynthia)'!G12 - AVERAGE('Human Evaluation (Cynthia)'!G$2:G$241, , 'Pilot Study (Cynthia)'!G$2:G$21))</f>
        <v>0.05622850968</v>
      </c>
      <c r="G413" s="48">
        <f>AVERAGE('Pilot Study (Mark)'!H12 - AVERAGE('Human Evaluation (Mark)'!H$2:H$241, 'Pilot Study (Mark)'!H$2:H$21),'Pilot Study (Brian)'!H12 - AVERAGE('Human Evaluation (Brian)'!H$2:H$241, , 'Pilot Study (Brian)'!H$2:H$21), 'Pilot Study (Cynthia)'!H12 - AVERAGE('Human Evaluation (Cynthia)'!H$2:H$241, , 'Pilot Study (Cynthia)'!H$2:H$21))</f>
        <v>0.181515866</v>
      </c>
    </row>
    <row r="414">
      <c r="A414" s="50" t="s">
        <v>58</v>
      </c>
      <c r="B414" s="34" t="s">
        <v>71</v>
      </c>
      <c r="C414" s="34" t="s">
        <v>75</v>
      </c>
      <c r="D414" s="48">
        <f>AVERAGE('Pilot Study (Mark)'!E13 - AVERAGE('Human Evaluation (Mark)'!E$2:E$241, 'Pilot Study (Mark)'!E$2:E$21),'Pilot Study (Brian)'!E13 - AVERAGE('Human Evaluation (Brian)'!E$2:E$241, , 'Pilot Study (Brian)'!E$2:E$21), 'Pilot Study (Cynthia)'!E13 - AVERAGE('Human Evaluation (Cynthia)'!E$2:E$241, , 'Pilot Study (Cynthia)'!E$2:E$21))</f>
        <v>-1.18763631</v>
      </c>
      <c r="E414" s="48">
        <f>AVERAGE('Pilot Study (Mark)'!F13 - AVERAGE('Human Evaluation (Mark)'!F$2:F$241, 'Pilot Study (Mark)'!F$2:F$21),'Pilot Study (Brian)'!F13 - AVERAGE('Human Evaluation (Brian)'!F$2:F$241, , 'Pilot Study (Brian)'!F$2:F$21), 'Pilot Study (Cynthia)'!F13 - AVERAGE('Human Evaluation (Cynthia)'!F$2:F$241, , 'Pilot Study (Cynthia)'!F$2:F$21))</f>
        <v>-0.6104528932</v>
      </c>
      <c r="F414" s="48">
        <f>AVERAGE('Pilot Study (Mark)'!G13 - AVERAGE('Human Evaluation (Mark)'!G$2:G$241, 'Pilot Study (Mark)'!G$2:G$21),'Pilot Study (Brian)'!G13 - AVERAGE('Human Evaluation (Brian)'!G$2:G$241, , 'Pilot Study (Brian)'!G$2:G$21), 'Pilot Study (Cynthia)'!G13 - AVERAGE('Human Evaluation (Cynthia)'!G$2:G$241, , 'Pilot Study (Cynthia)'!G$2:G$21))</f>
        <v>0.05622850968</v>
      </c>
      <c r="G414" s="48">
        <f>AVERAGE('Pilot Study (Mark)'!H13 - AVERAGE('Human Evaluation (Mark)'!H$2:H$241, 'Pilot Study (Mark)'!H$2:H$21),'Pilot Study (Brian)'!H13 - AVERAGE('Human Evaluation (Brian)'!H$2:H$241, , 'Pilot Study (Brian)'!H$2:H$21), 'Pilot Study (Cynthia)'!H13 - AVERAGE('Human Evaluation (Cynthia)'!H$2:H$241, , 'Pilot Study (Cynthia)'!H$2:H$21))</f>
        <v>0.181515866</v>
      </c>
    </row>
    <row r="415">
      <c r="A415" s="50" t="s">
        <v>48</v>
      </c>
      <c r="B415" s="34" t="s">
        <v>77</v>
      </c>
      <c r="C415" s="34" t="s">
        <v>78</v>
      </c>
      <c r="D415" s="48">
        <f>AVERAGE('Pilot Study (Mark)'!E14 - AVERAGE('Human Evaluation (Mark)'!E$2:E$241, 'Pilot Study (Mark)'!E$2:E$21),'Pilot Study (Brian)'!E14 - AVERAGE('Human Evaluation (Brian)'!E$2:E$241, , 'Pilot Study (Brian)'!E$2:E$21), 'Pilot Study (Cynthia)'!E14 - AVERAGE('Human Evaluation (Cynthia)'!E$2:E$241, , 'Pilot Study (Cynthia)'!E$2:E$21))</f>
        <v>-1.18763631</v>
      </c>
      <c r="E415" s="48">
        <f>AVERAGE('Pilot Study (Mark)'!F14 - AVERAGE('Human Evaluation (Mark)'!F$2:F$241, 'Pilot Study (Mark)'!F$2:F$21),'Pilot Study (Brian)'!F14 - AVERAGE('Human Evaluation (Brian)'!F$2:F$241, , 'Pilot Study (Brian)'!F$2:F$21), 'Pilot Study (Cynthia)'!F14 - AVERAGE('Human Evaluation (Cynthia)'!F$2:F$241, , 'Pilot Study (Cynthia)'!F$2:F$21))</f>
        <v>0.05621377346</v>
      </c>
      <c r="F415" s="48">
        <f>AVERAGE('Pilot Study (Mark)'!G14 - AVERAGE('Human Evaluation (Mark)'!G$2:G$241, 'Pilot Study (Mark)'!G$2:G$21),'Pilot Study (Brian)'!G14 - AVERAGE('Human Evaluation (Brian)'!G$2:G$241, , 'Pilot Study (Brian)'!G$2:G$21), 'Pilot Study (Cynthia)'!G14 - AVERAGE('Human Evaluation (Cynthia)'!G$2:G$241, , 'Pilot Study (Cynthia)'!G$2:G$21))</f>
        <v>0.05622850968</v>
      </c>
      <c r="G415" s="48">
        <f>AVERAGE('Pilot Study (Mark)'!H14 - AVERAGE('Human Evaluation (Mark)'!H$2:H$241, 'Pilot Study (Mark)'!H$2:H$21),'Pilot Study (Brian)'!H14 - AVERAGE('Human Evaluation (Brian)'!H$2:H$241, , 'Pilot Study (Brian)'!H$2:H$21), 'Pilot Study (Cynthia)'!H14 - AVERAGE('Human Evaluation (Cynthia)'!H$2:H$241, , 'Pilot Study (Cynthia)'!H$2:H$21))</f>
        <v>0.181515866</v>
      </c>
    </row>
    <row r="416">
      <c r="A416" s="50" t="s">
        <v>52</v>
      </c>
      <c r="B416" s="34" t="s">
        <v>77</v>
      </c>
      <c r="C416" s="34" t="s">
        <v>79</v>
      </c>
      <c r="D416" s="48">
        <f>AVERAGE('Pilot Study (Mark)'!E15 - AVERAGE('Human Evaluation (Mark)'!E$2:E$241, 'Pilot Study (Mark)'!E$2:E$21),'Pilot Study (Brian)'!E15 - AVERAGE('Human Evaluation (Brian)'!E$2:E$241, , 'Pilot Study (Brian)'!E$2:E$21), 'Pilot Study (Cynthia)'!E15 - AVERAGE('Human Evaluation (Cynthia)'!E$2:E$241, , 'Pilot Study (Cynthia)'!E$2:E$21))</f>
        <v>0.1456970233</v>
      </c>
      <c r="E416" s="48">
        <f>AVERAGE('Pilot Study (Mark)'!F15 - AVERAGE('Human Evaluation (Mark)'!F$2:F$241, 'Pilot Study (Mark)'!F$2:F$21),'Pilot Study (Brian)'!F15 - AVERAGE('Human Evaluation (Brian)'!F$2:F$241, , 'Pilot Study (Brian)'!F$2:F$21), 'Pilot Study (Cynthia)'!F15 - AVERAGE('Human Evaluation (Cynthia)'!F$2:F$241, , 'Pilot Study (Cynthia)'!F$2:F$21))</f>
        <v>0.05621377346</v>
      </c>
      <c r="F416" s="48">
        <f>AVERAGE('Pilot Study (Mark)'!G15 - AVERAGE('Human Evaluation (Mark)'!G$2:G$241, 'Pilot Study (Mark)'!G$2:G$21),'Pilot Study (Brian)'!G15 - AVERAGE('Human Evaluation (Brian)'!G$2:G$241, , 'Pilot Study (Brian)'!G$2:G$21), 'Pilot Study (Cynthia)'!G15 - AVERAGE('Human Evaluation (Cynthia)'!G$2:G$241, , 'Pilot Study (Cynthia)'!G$2:G$21))</f>
        <v>0.05622850968</v>
      </c>
      <c r="G416" s="48">
        <f>AVERAGE('Pilot Study (Mark)'!H15 - AVERAGE('Human Evaluation (Mark)'!H$2:H$241, 'Pilot Study (Mark)'!H$2:H$21),'Pilot Study (Brian)'!H15 - AVERAGE('Human Evaluation (Brian)'!H$2:H$241, , 'Pilot Study (Brian)'!H$2:H$21), 'Pilot Study (Cynthia)'!H15 - AVERAGE('Human Evaluation (Cynthia)'!H$2:H$241, , 'Pilot Study (Cynthia)'!H$2:H$21))</f>
        <v>0.181515866</v>
      </c>
    </row>
    <row r="417">
      <c r="A417" s="50" t="s">
        <v>54</v>
      </c>
      <c r="B417" s="34" t="s">
        <v>77</v>
      </c>
      <c r="C417" s="34" t="s">
        <v>80</v>
      </c>
      <c r="D417" s="48">
        <f>AVERAGE('Pilot Study (Mark)'!E16 - AVERAGE('Human Evaluation (Mark)'!E$2:E$241, 'Pilot Study (Mark)'!E$2:E$21),'Pilot Study (Brian)'!E16 - AVERAGE('Human Evaluation (Brian)'!E$2:E$241, , 'Pilot Study (Brian)'!E$2:E$21), 'Pilot Study (Cynthia)'!E16 - AVERAGE('Human Evaluation (Cynthia)'!E$2:E$241, , 'Pilot Study (Cynthia)'!E$2:E$21))</f>
        <v>0.1456970233</v>
      </c>
      <c r="E417" s="48">
        <f>AVERAGE('Pilot Study (Mark)'!F16 - AVERAGE('Human Evaluation (Mark)'!F$2:F$241, 'Pilot Study (Mark)'!F$2:F$21),'Pilot Study (Brian)'!F16 - AVERAGE('Human Evaluation (Brian)'!F$2:F$241, , 'Pilot Study (Brian)'!F$2:F$21), 'Pilot Study (Cynthia)'!F16 - AVERAGE('Human Evaluation (Cynthia)'!F$2:F$241, , 'Pilot Study (Cynthia)'!F$2:F$21))</f>
        <v>0.05621377346</v>
      </c>
      <c r="F417" s="48">
        <f>AVERAGE('Pilot Study (Mark)'!G16 - AVERAGE('Human Evaluation (Mark)'!G$2:G$241, 'Pilot Study (Mark)'!G$2:G$21),'Pilot Study (Brian)'!G16 - AVERAGE('Human Evaluation (Brian)'!G$2:G$241, , 'Pilot Study (Brian)'!G$2:G$21), 'Pilot Study (Cynthia)'!G16 - AVERAGE('Human Evaluation (Cynthia)'!G$2:G$241, , 'Pilot Study (Cynthia)'!G$2:G$21))</f>
        <v>0.05622850968</v>
      </c>
      <c r="G417" s="48">
        <f>AVERAGE('Pilot Study (Mark)'!H16 - AVERAGE('Human Evaluation (Mark)'!H$2:H$241, 'Pilot Study (Mark)'!H$2:H$21),'Pilot Study (Brian)'!H16 - AVERAGE('Human Evaluation (Brian)'!H$2:H$241, , 'Pilot Study (Brian)'!H$2:H$21), 'Pilot Study (Cynthia)'!H16 - AVERAGE('Human Evaluation (Cynthia)'!H$2:H$241, , 'Pilot Study (Cynthia)'!H$2:H$21))</f>
        <v>0.181515866</v>
      </c>
    </row>
    <row r="418">
      <c r="A418" s="50" t="s">
        <v>58</v>
      </c>
      <c r="B418" s="34" t="s">
        <v>77</v>
      </c>
      <c r="C418" s="34" t="s">
        <v>79</v>
      </c>
      <c r="D418" s="48">
        <f>AVERAGE('Pilot Study (Mark)'!E17 - AVERAGE('Human Evaluation (Mark)'!E$2:E$241, 'Pilot Study (Mark)'!E$2:E$21),'Pilot Study (Brian)'!E17 - AVERAGE('Human Evaluation (Brian)'!E$2:E$241, , 'Pilot Study (Brian)'!E$2:E$21), 'Pilot Study (Cynthia)'!E17 - AVERAGE('Human Evaluation (Cynthia)'!E$2:E$241, , 'Pilot Study (Cynthia)'!E$2:E$21))</f>
        <v>0.1456970233</v>
      </c>
      <c r="E418" s="48">
        <f>AVERAGE('Pilot Study (Mark)'!F17 - AVERAGE('Human Evaluation (Mark)'!F$2:F$241, 'Pilot Study (Mark)'!F$2:F$21),'Pilot Study (Brian)'!F17 - AVERAGE('Human Evaluation (Brian)'!F$2:F$241, , 'Pilot Study (Brian)'!F$2:F$21), 'Pilot Study (Cynthia)'!F17 - AVERAGE('Human Evaluation (Cynthia)'!F$2:F$241, , 'Pilot Study (Cynthia)'!F$2:F$21))</f>
        <v>0.05621377346</v>
      </c>
      <c r="F418" s="48">
        <f>AVERAGE('Pilot Study (Mark)'!G17 - AVERAGE('Human Evaluation (Mark)'!G$2:G$241, 'Pilot Study (Mark)'!G$2:G$21),'Pilot Study (Brian)'!G17 - AVERAGE('Human Evaluation (Brian)'!G$2:G$241, , 'Pilot Study (Brian)'!G$2:G$21), 'Pilot Study (Cynthia)'!G17 - AVERAGE('Human Evaluation (Cynthia)'!G$2:G$241, , 'Pilot Study (Cynthia)'!G$2:G$21))</f>
        <v>0.05622850968</v>
      </c>
      <c r="G418" s="48">
        <f>AVERAGE('Pilot Study (Mark)'!H17 - AVERAGE('Human Evaluation (Mark)'!H$2:H$241, 'Pilot Study (Mark)'!H$2:H$21),'Pilot Study (Brian)'!H17 - AVERAGE('Human Evaluation (Brian)'!H$2:H$241, , 'Pilot Study (Brian)'!H$2:H$21), 'Pilot Study (Cynthia)'!H17 - AVERAGE('Human Evaluation (Cynthia)'!H$2:H$241, , 'Pilot Study (Cynthia)'!H$2:H$21))</f>
        <v>0.181515866</v>
      </c>
    </row>
    <row r="419">
      <c r="A419" s="50" t="s">
        <v>48</v>
      </c>
      <c r="B419" s="34" t="s">
        <v>81</v>
      </c>
      <c r="C419" s="34" t="s">
        <v>82</v>
      </c>
      <c r="D419" s="48">
        <f>AVERAGE('Pilot Study (Mark)'!E18 - AVERAGE('Human Evaluation (Mark)'!E$2:E$241, 'Pilot Study (Mark)'!E$2:E$21),'Pilot Study (Brian)'!E18 - AVERAGE('Human Evaluation (Brian)'!E$2:E$241, , 'Pilot Study (Brian)'!E$2:E$21), 'Pilot Study (Cynthia)'!E18 - AVERAGE('Human Evaluation (Cynthia)'!E$2:E$241, , 'Pilot Study (Cynthia)'!E$2:E$21))</f>
        <v>-1.18763631</v>
      </c>
      <c r="E419" s="48">
        <f>AVERAGE('Pilot Study (Mark)'!F18 - AVERAGE('Human Evaluation (Mark)'!F$2:F$241, 'Pilot Study (Mark)'!F$2:F$21),'Pilot Study (Brian)'!F18 - AVERAGE('Human Evaluation (Brian)'!F$2:F$241, , 'Pilot Study (Brian)'!F$2:F$21), 'Pilot Study (Cynthia)'!F18 - AVERAGE('Human Evaluation (Cynthia)'!F$2:F$241, , 'Pilot Study (Cynthia)'!F$2:F$21))</f>
        <v>0.05621377346</v>
      </c>
      <c r="F419" s="48">
        <f>AVERAGE('Pilot Study (Mark)'!G18 - AVERAGE('Human Evaluation (Mark)'!G$2:G$241, 'Pilot Study (Mark)'!G$2:G$21),'Pilot Study (Brian)'!G18 - AVERAGE('Human Evaluation (Brian)'!G$2:G$241, , 'Pilot Study (Brian)'!G$2:G$21), 'Pilot Study (Cynthia)'!G18 - AVERAGE('Human Evaluation (Cynthia)'!G$2:G$241, , 'Pilot Study (Cynthia)'!G$2:G$21))</f>
        <v>0.05622850968</v>
      </c>
      <c r="G419" s="48">
        <f>AVERAGE('Pilot Study (Mark)'!H18 - AVERAGE('Human Evaluation (Mark)'!H$2:H$241, 'Pilot Study (Mark)'!H$2:H$21),'Pilot Study (Brian)'!H18 - AVERAGE('Human Evaluation (Brian)'!H$2:H$241, , 'Pilot Study (Brian)'!H$2:H$21), 'Pilot Study (Cynthia)'!H18 - AVERAGE('Human Evaluation (Cynthia)'!H$2:H$241, , 'Pilot Study (Cynthia)'!H$2:H$21))</f>
        <v>0.181515866</v>
      </c>
    </row>
    <row r="420">
      <c r="A420" s="50" t="s">
        <v>52</v>
      </c>
      <c r="B420" s="34" t="s">
        <v>81</v>
      </c>
      <c r="C420" s="34" t="s">
        <v>83</v>
      </c>
      <c r="D420" s="48">
        <f>AVERAGE('Pilot Study (Mark)'!E19 - AVERAGE('Human Evaluation (Mark)'!E$2:E$241, 'Pilot Study (Mark)'!E$2:E$21),'Pilot Study (Brian)'!E19 - AVERAGE('Human Evaluation (Brian)'!E$2:E$241, , 'Pilot Study (Brian)'!E$2:E$21), 'Pilot Study (Cynthia)'!E19 - AVERAGE('Human Evaluation (Cynthia)'!E$2:E$241, , 'Pilot Study (Cynthia)'!E$2:E$21))</f>
        <v>-0.1876363101</v>
      </c>
      <c r="E420" s="48">
        <f>AVERAGE('Pilot Study (Mark)'!F19 - AVERAGE('Human Evaluation (Mark)'!F$2:F$241, 'Pilot Study (Mark)'!F$2:F$21),'Pilot Study (Brian)'!F19 - AVERAGE('Human Evaluation (Brian)'!F$2:F$241, , 'Pilot Study (Brian)'!F$2:F$21), 'Pilot Study (Cynthia)'!F19 - AVERAGE('Human Evaluation (Cynthia)'!F$2:F$241, , 'Pilot Study (Cynthia)'!F$2:F$21))</f>
        <v>0.05621377346</v>
      </c>
      <c r="F420" s="48">
        <f>AVERAGE('Pilot Study (Mark)'!G19 - AVERAGE('Human Evaluation (Mark)'!G$2:G$241, 'Pilot Study (Mark)'!G$2:G$21),'Pilot Study (Brian)'!G19 - AVERAGE('Human Evaluation (Brian)'!G$2:G$241, , 'Pilot Study (Brian)'!G$2:G$21), 'Pilot Study (Cynthia)'!G19 - AVERAGE('Human Evaluation (Cynthia)'!G$2:G$241, , 'Pilot Study (Cynthia)'!G$2:G$21))</f>
        <v>0.05622850968</v>
      </c>
      <c r="G420" s="48">
        <f>AVERAGE('Pilot Study (Mark)'!H19 - AVERAGE('Human Evaluation (Mark)'!H$2:H$241, 'Pilot Study (Mark)'!H$2:H$21),'Pilot Study (Brian)'!H19 - AVERAGE('Human Evaluation (Brian)'!H$2:H$241, , 'Pilot Study (Brian)'!H$2:H$21), 'Pilot Study (Cynthia)'!H19 - AVERAGE('Human Evaluation (Cynthia)'!H$2:H$241, , 'Pilot Study (Cynthia)'!H$2:H$21))</f>
        <v>0.181515866</v>
      </c>
    </row>
    <row r="421">
      <c r="A421" s="50" t="s">
        <v>54</v>
      </c>
      <c r="B421" s="34" t="s">
        <v>81</v>
      </c>
      <c r="C421" s="34" t="s">
        <v>84</v>
      </c>
      <c r="D421" s="48">
        <f>AVERAGE('Pilot Study (Mark)'!E20 - AVERAGE('Human Evaluation (Mark)'!E$2:E$241, 'Pilot Study (Mark)'!E$2:E$21),'Pilot Study (Brian)'!E20 - AVERAGE('Human Evaluation (Brian)'!E$2:E$241, , 'Pilot Study (Brian)'!E$2:E$21), 'Pilot Study (Cynthia)'!E20 - AVERAGE('Human Evaluation (Cynthia)'!E$2:E$241, , 'Pilot Study (Cynthia)'!E$2:E$21))</f>
        <v>0.1456970233</v>
      </c>
      <c r="E421" s="48">
        <f>AVERAGE('Pilot Study (Mark)'!F20 - AVERAGE('Human Evaluation (Mark)'!F$2:F$241, 'Pilot Study (Mark)'!F$2:F$21),'Pilot Study (Brian)'!F20 - AVERAGE('Human Evaluation (Brian)'!F$2:F$241, , 'Pilot Study (Brian)'!F$2:F$21), 'Pilot Study (Cynthia)'!F20 - AVERAGE('Human Evaluation (Cynthia)'!F$2:F$241, , 'Pilot Study (Cynthia)'!F$2:F$21))</f>
        <v>0.05621377346</v>
      </c>
      <c r="F421" s="48">
        <f>AVERAGE('Pilot Study (Mark)'!G20 - AVERAGE('Human Evaluation (Mark)'!G$2:G$241, 'Pilot Study (Mark)'!G$2:G$21),'Pilot Study (Brian)'!G20 - AVERAGE('Human Evaluation (Brian)'!G$2:G$241, , 'Pilot Study (Brian)'!G$2:G$21), 'Pilot Study (Cynthia)'!G20 - AVERAGE('Human Evaluation (Cynthia)'!G$2:G$241, , 'Pilot Study (Cynthia)'!G$2:G$21))</f>
        <v>0.05622850968</v>
      </c>
      <c r="G421" s="48">
        <f>AVERAGE('Pilot Study (Mark)'!H20 - AVERAGE('Human Evaluation (Mark)'!H$2:H$241, 'Pilot Study (Mark)'!H$2:H$21),'Pilot Study (Brian)'!H20 - AVERAGE('Human Evaluation (Brian)'!H$2:H$241, , 'Pilot Study (Brian)'!H$2:H$21), 'Pilot Study (Cynthia)'!H20 - AVERAGE('Human Evaluation (Cynthia)'!H$2:H$241, , 'Pilot Study (Cynthia)'!H$2:H$21))</f>
        <v>0.181515866</v>
      </c>
    </row>
    <row r="422">
      <c r="A422" s="50" t="s">
        <v>58</v>
      </c>
      <c r="B422" s="34" t="s">
        <v>81</v>
      </c>
      <c r="C422" s="34" t="s">
        <v>84</v>
      </c>
      <c r="D422" s="48">
        <f>AVERAGE('Pilot Study (Mark)'!E21 - AVERAGE('Human Evaluation (Mark)'!E$2:E$241, 'Pilot Study (Mark)'!E$2:E$21),'Pilot Study (Brian)'!E21 - AVERAGE('Human Evaluation (Brian)'!E$2:E$241, , 'Pilot Study (Brian)'!E$2:E$21), 'Pilot Study (Cynthia)'!E21 - AVERAGE('Human Evaluation (Cynthia)'!E$2:E$241, , 'Pilot Study (Cynthia)'!E$2:E$21))</f>
        <v>0.1456970233</v>
      </c>
      <c r="E422" s="48">
        <f>AVERAGE('Pilot Study (Mark)'!F21 - AVERAGE('Human Evaluation (Mark)'!F$2:F$241, 'Pilot Study (Mark)'!F$2:F$21),'Pilot Study (Brian)'!F21 - AVERAGE('Human Evaluation (Brian)'!F$2:F$241, , 'Pilot Study (Brian)'!F$2:F$21), 'Pilot Study (Cynthia)'!F21 - AVERAGE('Human Evaluation (Cynthia)'!F$2:F$241, , 'Pilot Study (Cynthia)'!F$2:F$21))</f>
        <v>0.05621377346</v>
      </c>
      <c r="F422" s="48">
        <f>AVERAGE('Pilot Study (Mark)'!G21 - AVERAGE('Human Evaluation (Mark)'!G$2:G$241, 'Pilot Study (Mark)'!G$2:G$21),'Pilot Study (Brian)'!G21 - AVERAGE('Human Evaluation (Brian)'!G$2:G$241, , 'Pilot Study (Brian)'!G$2:G$21), 'Pilot Study (Cynthia)'!G21 - AVERAGE('Human Evaluation (Cynthia)'!G$2:G$241, , 'Pilot Study (Cynthia)'!G$2:G$21))</f>
        <v>0.05622850968</v>
      </c>
      <c r="G422" s="48">
        <f>AVERAGE('Pilot Study (Mark)'!H21 - AVERAGE('Human Evaluation (Mark)'!H$2:H$241, 'Pilot Study (Mark)'!H$2:H$21),'Pilot Study (Brian)'!H21 - AVERAGE('Human Evaluation (Brian)'!H$2:H$241, , 'Pilot Study (Brian)'!H$2:H$21), 'Pilot Study (Cynthia)'!H21 - AVERAGE('Human Evaluation (Cynthia)'!H$2:H$241, , 'Pilot Study (Cynthia)'!H$2:H$21))</f>
        <v>0.181515866</v>
      </c>
    </row>
    <row r="423" hidden="1"/>
    <row r="424" hidden="1"/>
    <row r="425" hidden="1"/>
    <row r="426" hidden="1"/>
    <row r="427" hidden="1"/>
    <row r="428" hidden="1"/>
    <row r="429" hidden="1"/>
    <row r="430" hidden="1"/>
    <row r="431" hidden="1"/>
    <row r="432" hidden="1"/>
    <row r="433" hidden="1"/>
    <row r="434" hidden="1"/>
    <row r="435" hidden="1"/>
    <row r="436" hidden="1"/>
    <row r="437" hidden="1"/>
    <row r="438" hidden="1"/>
    <row r="439" hidden="1"/>
    <row r="440" hidden="1"/>
    <row r="441" hidden="1"/>
    <row r="442" hidden="1"/>
    <row r="443" hidden="1"/>
    <row r="444" hidden="1"/>
    <row r="445" hidden="1"/>
    <row r="446" hidden="1"/>
    <row r="447" hidden="1"/>
    <row r="448" hidden="1"/>
    <row r="449" hidden="1"/>
    <row r="450" hidden="1"/>
    <row r="451" hidden="1"/>
    <row r="452" hidden="1"/>
    <row r="453" hidden="1"/>
    <row r="454" hidden="1"/>
    <row r="455" hidden="1"/>
    <row r="456" hidden="1"/>
    <row r="457" hidden="1"/>
    <row r="458" hidden="1"/>
    <row r="459" hidden="1"/>
    <row r="460" hidden="1"/>
    <row r="461" hidden="1"/>
    <row r="462" hidden="1"/>
    <row r="463" hidden="1"/>
    <row r="464" hidden="1"/>
    <row r="465" hidden="1"/>
    <row r="466" hidden="1"/>
    <row r="467" hidden="1"/>
    <row r="468" hidden="1"/>
    <row r="469" hidden="1"/>
    <row r="470" hidden="1"/>
    <row r="471" hidden="1"/>
    <row r="472" hidden="1"/>
    <row r="473" hidden="1"/>
    <row r="474" hidden="1"/>
    <row r="475" hidden="1"/>
    <row r="476" hidden="1"/>
    <row r="477" hidden="1"/>
    <row r="478" hidden="1"/>
    <row r="479" hidden="1"/>
    <row r="480" hidden="1"/>
    <row r="481" hidden="1"/>
    <row r="482" hidden="1"/>
    <row r="483" hidden="1"/>
    <row r="484" hidden="1"/>
    <row r="485" hidden="1"/>
    <row r="486" hidden="1"/>
    <row r="487" hidden="1"/>
    <row r="488" hidden="1"/>
    <row r="489" hidden="1"/>
    <row r="490" hidden="1"/>
    <row r="491" hidden="1"/>
    <row r="492" hidden="1"/>
    <row r="493" hidden="1"/>
    <row r="494" hidden="1"/>
    <row r="495" hidden="1"/>
    <row r="496" hidden="1"/>
    <row r="497" hidden="1"/>
    <row r="498" hidden="1"/>
    <row r="499" hidden="1"/>
    <row r="500" hidden="1"/>
    <row r="501" hidden="1"/>
    <row r="502" hidden="1"/>
    <row r="503" hidden="1"/>
    <row r="504" hidden="1"/>
    <row r="505" hidden="1"/>
    <row r="506" hidden="1"/>
    <row r="507" hidden="1"/>
    <row r="508" hidden="1"/>
    <row r="509" hidden="1"/>
    <row r="510" hidden="1"/>
    <row r="511" hidden="1"/>
    <row r="512" hidden="1"/>
    <row r="513" hidden="1"/>
    <row r="514" hidden="1"/>
    <row r="515" hidden="1"/>
    <row r="516" hidden="1"/>
    <row r="517" hidden="1"/>
    <row r="518" hidden="1"/>
    <row r="519" hidden="1"/>
    <row r="520" hidden="1"/>
    <row r="521" hidden="1"/>
    <row r="522" hidden="1"/>
    <row r="523" hidden="1"/>
    <row r="524" hidden="1"/>
    <row r="525" hidden="1"/>
    <row r="526" hidden="1"/>
    <row r="527" hidden="1"/>
    <row r="528" hidden="1"/>
    <row r="529" hidden="1"/>
    <row r="530" hidden="1"/>
    <row r="531" hidden="1"/>
    <row r="532" hidden="1"/>
    <row r="533" hidden="1"/>
    <row r="534" hidden="1"/>
    <row r="535" hidden="1"/>
    <row r="536" hidden="1"/>
    <row r="537" hidden="1"/>
    <row r="538" hidden="1"/>
    <row r="539" hidden="1"/>
    <row r="540" hidden="1"/>
    <row r="541" hidden="1"/>
    <row r="542" hidden="1"/>
    <row r="543" hidden="1"/>
    <row r="544" hidden="1"/>
    <row r="545" hidden="1"/>
    <row r="546" hidden="1"/>
    <row r="547" hidden="1"/>
    <row r="548" hidden="1"/>
    <row r="549" hidden="1"/>
    <row r="550" hidden="1"/>
    <row r="551" hidden="1"/>
    <row r="552" hidden="1"/>
    <row r="553" hidden="1"/>
    <row r="554" hidden="1"/>
    <row r="555" hidden="1"/>
    <row r="556" hidden="1"/>
    <row r="557" hidden="1"/>
    <row r="558" hidden="1"/>
    <row r="559" hidden="1"/>
    <row r="560" hidden="1"/>
    <row r="561" hidden="1"/>
    <row r="562" hidden="1"/>
    <row r="563" hidden="1"/>
    <row r="564" hidden="1"/>
    <row r="565" hidden="1"/>
    <row r="566" hidden="1"/>
    <row r="567" hidden="1"/>
    <row r="568" hidden="1"/>
    <row r="569" hidden="1"/>
    <row r="570" hidden="1"/>
    <row r="571" hidden="1"/>
    <row r="572" hidden="1"/>
    <row r="573" hidden="1"/>
    <row r="574" hidden="1"/>
    <row r="575" hidden="1"/>
    <row r="576" hidden="1"/>
    <row r="577" hidden="1"/>
    <row r="578" hidden="1"/>
    <row r="579" hidden="1"/>
    <row r="580" hidden="1"/>
    <row r="581" hidden="1"/>
    <row r="582" hidden="1"/>
    <row r="583" hidden="1"/>
    <row r="584" hidden="1"/>
    <row r="585" hidden="1"/>
    <row r="586" hidden="1"/>
    <row r="587" hidden="1"/>
    <row r="588" hidden="1"/>
    <row r="589" hidden="1"/>
    <row r="590" hidden="1"/>
    <row r="591" hidden="1"/>
    <row r="592" hidden="1"/>
    <row r="593" hidden="1"/>
    <row r="594" hidden="1"/>
    <row r="595" hidden="1"/>
    <row r="596" hidden="1"/>
    <row r="597" hidden="1"/>
    <row r="598" hidden="1"/>
    <row r="599" hidden="1"/>
    <row r="600" hidden="1"/>
    <row r="601" hidden="1"/>
    <row r="602" hidden="1"/>
    <row r="603" hidden="1"/>
    <row r="604" hidden="1"/>
    <row r="605" hidden="1"/>
    <row r="606" hidden="1"/>
    <row r="607" hidden="1"/>
    <row r="608" hidden="1"/>
    <row r="609" hidden="1"/>
    <row r="610" hidden="1"/>
    <row r="611" hidden="1"/>
    <row r="612" hidden="1"/>
    <row r="613" hidden="1"/>
    <row r="614" hidden="1"/>
    <row r="615" hidden="1"/>
    <row r="616" hidden="1"/>
    <row r="617" hidden="1"/>
    <row r="618" hidden="1"/>
    <row r="619" hidden="1"/>
    <row r="620" hidden="1"/>
    <row r="621" hidden="1"/>
    <row r="622" hidden="1"/>
    <row r="623" hidden="1"/>
    <row r="624" hidden="1"/>
    <row r="625" hidden="1"/>
    <row r="626" hidden="1"/>
    <row r="627" hidden="1"/>
    <row r="628" hidden="1"/>
    <row r="629" hidden="1"/>
    <row r="630" hidden="1"/>
    <row r="631" hidden="1"/>
    <row r="632" hidden="1"/>
    <row r="633" hidden="1"/>
    <row r="634" hidden="1"/>
    <row r="635" hidden="1"/>
    <row r="636" hidden="1"/>
    <row r="637" hidden="1"/>
    <row r="638" hidden="1"/>
    <row r="639" hidden="1"/>
    <row r="640" hidden="1"/>
    <row r="641" hidden="1"/>
    <row r="642" hidden="1"/>
    <row r="643" hidden="1"/>
    <row r="644" hidden="1"/>
    <row r="645" hidden="1"/>
    <row r="646" hidden="1"/>
    <row r="647" hidden="1"/>
    <row r="648" hidden="1"/>
    <row r="649" hidden="1"/>
    <row r="650" hidden="1"/>
    <row r="651" hidden="1"/>
    <row r="652" hidden="1"/>
    <row r="653" hidden="1"/>
    <row r="654" hidden="1"/>
    <row r="655" hidden="1"/>
    <row r="656" hidden="1"/>
    <row r="657" hidden="1"/>
    <row r="658" hidden="1"/>
    <row r="659" hidden="1"/>
    <row r="660" hidden="1"/>
    <row r="661" hidden="1"/>
    <row r="662" hidden="1"/>
    <row r="663" hidden="1"/>
    <row r="664" hidden="1"/>
    <row r="665" hidden="1"/>
    <row r="666" hidden="1"/>
    <row r="667" hidden="1"/>
    <row r="668" hidden="1"/>
    <row r="669" hidden="1"/>
    <row r="670" hidden="1"/>
    <row r="671" hidden="1"/>
    <row r="672" hidden="1"/>
    <row r="673" hidden="1"/>
    <row r="674" hidden="1"/>
    <row r="675" hidden="1"/>
    <row r="676" hidden="1"/>
    <row r="677" hidden="1"/>
    <row r="678" hidden="1"/>
    <row r="679" hidden="1"/>
    <row r="680" hidden="1"/>
    <row r="681" hidden="1"/>
    <row r="682" hidden="1"/>
    <row r="683" hidden="1"/>
    <row r="684" hidden="1"/>
    <row r="685" hidden="1"/>
    <row r="686" hidden="1"/>
    <row r="687" hidden="1"/>
    <row r="688" hidden="1"/>
    <row r="689" hidden="1"/>
    <row r="690" hidden="1"/>
    <row r="691" hidden="1"/>
    <row r="692" hidden="1"/>
    <row r="693" hidden="1"/>
    <row r="694" hidden="1"/>
    <row r="695" hidden="1"/>
    <row r="696" hidden="1"/>
    <row r="697" hidden="1"/>
    <row r="698" hidden="1"/>
    <row r="699" hidden="1"/>
    <row r="700" hidden="1"/>
    <row r="701" hidden="1"/>
    <row r="702" hidden="1"/>
    <row r="703" hidden="1"/>
    <row r="704" hidden="1"/>
    <row r="705" hidden="1"/>
    <row r="706" hidden="1"/>
    <row r="707" hidden="1"/>
    <row r="708" hidden="1"/>
    <row r="709" hidden="1"/>
    <row r="710" hidden="1"/>
    <row r="711" hidden="1"/>
    <row r="712" hidden="1"/>
    <row r="713" hidden="1"/>
    <row r="714" hidden="1"/>
    <row r="715" hidden="1"/>
    <row r="716" hidden="1"/>
    <row r="717" hidden="1"/>
    <row r="718" hidden="1"/>
    <row r="719" hidden="1"/>
    <row r="720" hidden="1"/>
    <row r="721" hidden="1"/>
    <row r="722" hidden="1"/>
    <row r="723" hidden="1"/>
    <row r="724" hidden="1"/>
    <row r="725" hidden="1"/>
    <row r="726" hidden="1"/>
    <row r="727" hidden="1"/>
    <row r="728" hidden="1"/>
    <row r="729" hidden="1"/>
    <row r="730" hidden="1"/>
    <row r="731" hidden="1"/>
    <row r="732" hidden="1"/>
    <row r="733" hidden="1"/>
    <row r="734" hidden="1"/>
    <row r="735" hidden="1"/>
    <row r="736" hidden="1"/>
    <row r="737" hidden="1"/>
    <row r="738" hidden="1"/>
    <row r="739" hidden="1"/>
    <row r="740" hidden="1"/>
    <row r="741" hidden="1"/>
    <row r="742" hidden="1"/>
    <row r="743" hidden="1"/>
    <row r="744" hidden="1"/>
    <row r="745" hidden="1"/>
    <row r="746" hidden="1"/>
    <row r="747" hidden="1"/>
    <row r="748" hidden="1"/>
    <row r="749" hidden="1"/>
    <row r="750" hidden="1"/>
    <row r="751" hidden="1"/>
    <row r="752" hidden="1"/>
    <row r="753" hidden="1"/>
    <row r="754" hidden="1"/>
    <row r="755" hidden="1"/>
    <row r="756" hidden="1"/>
    <row r="757" hidden="1"/>
    <row r="758" hidden="1"/>
    <row r="759" hidden="1"/>
    <row r="760" hidden="1"/>
    <row r="761" hidden="1"/>
    <row r="762" hidden="1"/>
    <row r="763" hidden="1"/>
    <row r="764" hidden="1"/>
    <row r="765" hidden="1"/>
    <row r="766" hidden="1"/>
    <row r="767" hidden="1"/>
    <row r="768" hidden="1"/>
    <row r="769" hidden="1"/>
    <row r="770" hidden="1"/>
    <row r="771" hidden="1"/>
    <row r="772" hidden="1"/>
    <row r="773" hidden="1"/>
    <row r="774" hidden="1"/>
    <row r="775" hidden="1"/>
    <row r="776" hidden="1"/>
    <row r="777" hidden="1"/>
    <row r="778" hidden="1"/>
    <row r="779" hidden="1"/>
    <row r="780" hidden="1"/>
    <row r="781" hidden="1"/>
    <row r="782" hidden="1"/>
    <row r="783" hidden="1"/>
    <row r="784" hidden="1"/>
    <row r="785" hidden="1"/>
    <row r="786" hidden="1"/>
    <row r="787" hidden="1"/>
    <row r="788" hidden="1"/>
    <row r="789" hidden="1"/>
    <row r="790" hidden="1"/>
    <row r="791" hidden="1"/>
    <row r="792" hidden="1"/>
    <row r="793" hidden="1"/>
    <row r="794" hidden="1"/>
    <row r="795" hidden="1"/>
    <row r="796" hidden="1"/>
    <row r="797" hidden="1"/>
    <row r="798" hidden="1"/>
    <row r="799" hidden="1"/>
    <row r="800" hidden="1"/>
    <row r="801" hidden="1"/>
    <row r="802" hidden="1"/>
    <row r="803" hidden="1"/>
    <row r="804" hidden="1"/>
    <row r="805" hidden="1"/>
    <row r="806" hidden="1"/>
    <row r="807" hidden="1"/>
    <row r="808" hidden="1"/>
    <row r="809" hidden="1"/>
    <row r="810" hidden="1"/>
    <row r="811" hidden="1"/>
    <row r="812" hidden="1"/>
    <row r="813" hidden="1"/>
    <row r="814" hidden="1"/>
    <row r="815" hidden="1"/>
    <row r="816" hidden="1"/>
    <row r="817" hidden="1"/>
    <row r="818" hidden="1"/>
    <row r="819" hidden="1"/>
    <row r="820" hidden="1"/>
    <row r="821" hidden="1"/>
    <row r="822" hidden="1"/>
    <row r="823" hidden="1"/>
    <row r="824" hidden="1"/>
    <row r="825" hidden="1"/>
    <row r="826" hidden="1"/>
    <row r="827" hidden="1"/>
    <row r="828" hidden="1"/>
    <row r="829" hidden="1"/>
    <row r="830" hidden="1"/>
    <row r="831" hidden="1"/>
    <row r="832" hidden="1"/>
    <row r="833" hidden="1"/>
    <row r="834" hidden="1"/>
    <row r="835" hidden="1"/>
    <row r="836" hidden="1"/>
    <row r="837" hidden="1"/>
    <row r="838" hidden="1"/>
    <row r="839" hidden="1"/>
    <row r="840" hidden="1"/>
    <row r="841" hidden="1"/>
    <row r="842" hidden="1"/>
    <row r="843" hidden="1"/>
    <row r="844" hidden="1"/>
    <row r="845" hidden="1"/>
    <row r="846" hidden="1"/>
    <row r="847" hidden="1"/>
    <row r="848" hidden="1"/>
    <row r="849" hidden="1"/>
    <row r="850" hidden="1"/>
    <row r="851" hidden="1"/>
    <row r="852" hidden="1"/>
    <row r="853" hidden="1"/>
    <row r="854" hidden="1"/>
    <row r="855" hidden="1"/>
    <row r="856" hidden="1"/>
    <row r="857" hidden="1"/>
    <row r="858" hidden="1"/>
    <row r="859" hidden="1"/>
    <row r="860" hidden="1"/>
    <row r="861" hidden="1"/>
    <row r="862" hidden="1"/>
    <row r="863" hidden="1"/>
    <row r="864" hidden="1"/>
    <row r="865" hidden="1"/>
    <row r="866" hidden="1"/>
    <row r="867" hidden="1"/>
    <row r="868" hidden="1"/>
    <row r="869" hidden="1"/>
    <row r="870" hidden="1"/>
    <row r="871" hidden="1"/>
    <row r="872" hidden="1"/>
    <row r="873" hidden="1"/>
    <row r="874" hidden="1"/>
    <row r="875" hidden="1"/>
    <row r="876" hidden="1"/>
    <row r="877" hidden="1"/>
    <row r="878" hidden="1"/>
    <row r="879" hidden="1"/>
    <row r="880" hidden="1"/>
    <row r="881" hidden="1"/>
    <row r="882" hidden="1"/>
    <row r="883" hidden="1"/>
    <row r="884" hidden="1"/>
    <row r="885" hidden="1"/>
    <row r="886" hidden="1"/>
    <row r="887" hidden="1"/>
    <row r="888" hidden="1"/>
    <row r="889" hidden="1"/>
    <row r="890" hidden="1"/>
    <row r="891" hidden="1"/>
    <row r="892" hidden="1"/>
    <row r="893" hidden="1"/>
    <row r="894" hidden="1"/>
    <row r="895" hidden="1"/>
    <row r="896" hidden="1"/>
    <row r="897" hidden="1"/>
    <row r="898" hidden="1"/>
    <row r="899" hidden="1"/>
    <row r="900" hidden="1"/>
    <row r="901" hidden="1"/>
    <row r="902" hidden="1"/>
    <row r="903" hidden="1"/>
    <row r="904" hidden="1"/>
    <row r="905" hidden="1"/>
    <row r="906" hidden="1"/>
    <row r="907" hidden="1"/>
    <row r="908" hidden="1"/>
    <row r="909" hidden="1"/>
    <row r="910" hidden="1"/>
    <row r="911" hidden="1"/>
    <row r="912" hidden="1"/>
    <row r="913" hidden="1"/>
    <row r="914" hidden="1"/>
    <row r="915" hidden="1"/>
    <row r="916" hidden="1"/>
    <row r="917" hidden="1"/>
    <row r="918" hidden="1"/>
    <row r="919" hidden="1"/>
    <row r="920" hidden="1"/>
    <row r="921" hidden="1"/>
    <row r="922" hidden="1"/>
    <row r="923" hidden="1"/>
    <row r="924" hidden="1"/>
    <row r="925" hidden="1"/>
    <row r="926" hidden="1"/>
    <row r="927" hidden="1"/>
    <row r="928" hidden="1"/>
    <row r="929" hidden="1"/>
    <row r="930" hidden="1"/>
    <row r="931" hidden="1"/>
    <row r="932" hidden="1"/>
    <row r="933" hidden="1"/>
    <row r="934" hidden="1"/>
    <row r="935" hidden="1"/>
    <row r="936" hidden="1"/>
    <row r="937" hidden="1"/>
    <row r="938" hidden="1"/>
    <row r="939" hidden="1"/>
    <row r="940" hidden="1"/>
    <row r="941" hidden="1"/>
    <row r="942" hidden="1"/>
    <row r="943" hidden="1"/>
    <row r="944" hidden="1"/>
    <row r="945" hidden="1"/>
    <row r="946" hidden="1"/>
    <row r="947" hidden="1"/>
    <row r="948" hidden="1"/>
    <row r="949" hidden="1"/>
    <row r="950" hidden="1"/>
    <row r="951" hidden="1"/>
    <row r="952" hidden="1"/>
    <row r="953" hidden="1"/>
    <row r="954" hidden="1"/>
    <row r="955" hidden="1"/>
    <row r="956" hidden="1"/>
    <row r="957" hidden="1"/>
    <row r="958" hidden="1"/>
    <row r="959" hidden="1"/>
    <row r="960" hidden="1"/>
    <row r="961" hidden="1"/>
    <row r="962" hidden="1"/>
    <row r="963" hidden="1"/>
    <row r="964" hidden="1"/>
    <row r="965" hidden="1"/>
    <row r="966" hidden="1"/>
    <row r="967" hidden="1"/>
    <row r="968" hidden="1"/>
    <row r="969" hidden="1"/>
    <row r="970" hidden="1"/>
    <row r="971" hidden="1"/>
    <row r="972" hidden="1"/>
    <row r="973" hidden="1"/>
    <row r="974" hidden="1"/>
    <row r="975" hidden="1"/>
    <row r="976" hidden="1"/>
    <row r="977" hidden="1"/>
    <row r="978" hidden="1"/>
    <row r="979" hidden="1"/>
    <row r="980" hidden="1"/>
    <row r="981" hidden="1"/>
    <row r="982" hidden="1"/>
    <row r="983" hidden="1"/>
    <row r="984" hidden="1"/>
    <row r="985" hidden="1"/>
    <row r="986" hidden="1"/>
    <row r="987" hidden="1"/>
    <row r="988" hidden="1"/>
    <row r="989" hidden="1"/>
    <row r="990" hidden="1"/>
    <row r="991" hidden="1"/>
    <row r="992" hidden="1"/>
    <row r="993" hidden="1"/>
    <row r="994" hidden="1"/>
    <row r="995" hidden="1"/>
    <row r="996" hidden="1"/>
    <row r="997" hidden="1"/>
    <row r="998" hidden="1"/>
    <row r="999" hidden="1"/>
  </sheetData>
  <mergeCells count="5">
    <mergeCell ref="C1:G1"/>
    <mergeCell ref="I1:M1"/>
    <mergeCell ref="O1:S1"/>
    <mergeCell ref="U1:Y1"/>
    <mergeCell ref="AA1:AE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45"/>
      <c r="B1" s="45" t="s">
        <v>8</v>
      </c>
      <c r="F1" s="45"/>
      <c r="G1" s="51" t="s">
        <v>15</v>
      </c>
      <c r="K1" s="45"/>
      <c r="L1" s="51" t="s">
        <v>28</v>
      </c>
      <c r="P1" s="45"/>
      <c r="Q1" s="51" t="s">
        <v>21</v>
      </c>
    </row>
    <row r="2">
      <c r="A2" s="45"/>
      <c r="B2" s="45" t="s">
        <v>776</v>
      </c>
      <c r="C2" s="45" t="s">
        <v>777</v>
      </c>
      <c r="D2" s="45" t="s">
        <v>778</v>
      </c>
      <c r="F2" s="45"/>
      <c r="G2" s="45" t="s">
        <v>776</v>
      </c>
      <c r="H2" s="45" t="s">
        <v>777</v>
      </c>
      <c r="I2" s="45" t="s">
        <v>778</v>
      </c>
      <c r="K2" s="45"/>
      <c r="L2" s="45" t="s">
        <v>776</v>
      </c>
      <c r="M2" s="45" t="s">
        <v>777</v>
      </c>
      <c r="N2" s="45" t="s">
        <v>778</v>
      </c>
      <c r="P2" s="45"/>
      <c r="Q2" s="45" t="s">
        <v>776</v>
      </c>
      <c r="R2" s="45" t="s">
        <v>777</v>
      </c>
      <c r="S2" s="45" t="s">
        <v>778</v>
      </c>
    </row>
    <row r="3">
      <c r="A3" s="45">
        <f t="array" ref="A3:A422">TRANSPOSE(SEQUENCE(1, 420))</f>
        <v>1</v>
      </c>
      <c r="B3" s="48">
        <f t="array" ref="B3:B422">VSTACK('Human Evaluation (Mark)'!E$2:E$401, 'Pilot Study (Mark)'!E$2:E$21)</f>
        <v>6</v>
      </c>
      <c r="C3" s="48">
        <f t="array" ref="C3:C422">VSTACK('Human Evaluation (Brian)'!E$2:E$401, 'Pilot Study (Brian)'!E$2:E$21)</f>
        <v>7</v>
      </c>
      <c r="D3" s="48">
        <f t="array" ref="D3:D422">VSTACK('Human Evaluation (Cynthia)'!E$2:E$401, 'Pilot Study (Cynthia)'!E$2:E$21)</f>
        <v>7</v>
      </c>
      <c r="F3" s="45">
        <f t="array" ref="F3:F422">TRANSPOSE(SEQUENCE(1, 420))</f>
        <v>1</v>
      </c>
      <c r="G3" s="48">
        <f t="array" ref="G3:G422">VSTACK('Human Evaluation (Mark)'!F$2:F$401, 'Pilot Study (Mark)'!E$2:E$21)</f>
        <v>7</v>
      </c>
      <c r="H3" s="48">
        <f t="array" ref="H3:H422">VSTACK('Human Evaluation (Brian)'!F$2:F$401, 'Pilot Study (Brian)'!F$2:F$21)</f>
        <v>5</v>
      </c>
      <c r="I3" s="48">
        <f t="array" ref="I3:I422">VSTACK('Human Evaluation (Cynthia)'!F$2:F$401, 'Pilot Study (Cynthia)'!F$2:F$21)</f>
        <v>6</v>
      </c>
      <c r="K3" s="45">
        <f t="array" ref="K3:K422">TRANSPOSE(SEQUENCE(1, 420))</f>
        <v>1</v>
      </c>
      <c r="L3" s="48">
        <f t="array" ref="L3:L422">VSTACK('Human Evaluation (Mark)'!G$2:G$401, 'Pilot Study (Mark)'!G$2:G$21)</f>
        <v>7</v>
      </c>
      <c r="M3" s="48">
        <f t="array" ref="M3:M422">VSTACK('Human Evaluation (Brian)'!G$2:G$401, 'Pilot Study (Brian)'!G$2:G$21)</f>
        <v>7</v>
      </c>
      <c r="N3" s="48">
        <f t="array" ref="N3:N422">VSTACK('Human Evaluation (Cynthia)'!G$2:G$401, 'Pilot Study (Cynthia)'!G$2:G$21)</f>
        <v>7</v>
      </c>
      <c r="P3" s="45">
        <f t="array" ref="P3:P422">TRANSPOSE(SEQUENCE(1, 420))</f>
        <v>1</v>
      </c>
      <c r="Q3" s="48">
        <f t="array" ref="Q3:Q422">VSTACK('Human Evaluation (Mark)'!H$2:H$401, 'Pilot Study (Mark)'!H$2:H$21)</f>
        <v>7</v>
      </c>
      <c r="R3" s="48">
        <f t="array" ref="R3:R422">VSTACK('Human Evaluation (Brian)'!H$2:H$401, 'Pilot Study (Brian)'!H$2:H$21)</f>
        <v>7</v>
      </c>
      <c r="S3" s="48">
        <f t="array" ref="S3:S422">VSTACK('Human Evaluation (Cynthia)'!H$2:H$401, 'Pilot Study (Cynthia)'!H$2:H$21)</f>
        <v>7</v>
      </c>
    </row>
    <row r="4">
      <c r="A4" s="45">
        <v>2.0</v>
      </c>
      <c r="B4" s="48">
        <v>7.0</v>
      </c>
      <c r="C4" s="48">
        <v>7.0</v>
      </c>
      <c r="D4" s="48">
        <v>7.0</v>
      </c>
      <c r="F4" s="45">
        <v>2.0</v>
      </c>
      <c r="G4" s="48">
        <v>7.0</v>
      </c>
      <c r="H4" s="48">
        <v>7.0</v>
      </c>
      <c r="I4" s="48">
        <v>7.0</v>
      </c>
      <c r="K4" s="45">
        <v>2.0</v>
      </c>
      <c r="L4" s="48">
        <v>7.0</v>
      </c>
      <c r="M4" s="48">
        <v>7.0</v>
      </c>
      <c r="N4" s="48">
        <v>7.0</v>
      </c>
      <c r="P4" s="45">
        <v>2.0</v>
      </c>
      <c r="Q4" s="48">
        <v>6.0</v>
      </c>
      <c r="R4" s="48">
        <v>7.0</v>
      </c>
      <c r="S4" s="48">
        <v>6.0</v>
      </c>
    </row>
    <row r="5">
      <c r="A5" s="45">
        <v>3.0</v>
      </c>
      <c r="B5" s="48">
        <v>7.0</v>
      </c>
      <c r="C5" s="48">
        <v>7.0</v>
      </c>
      <c r="D5" s="48">
        <v>7.0</v>
      </c>
      <c r="F5" s="45">
        <v>3.0</v>
      </c>
      <c r="G5" s="48">
        <v>7.0</v>
      </c>
      <c r="H5" s="48">
        <v>7.0</v>
      </c>
      <c r="I5" s="48">
        <v>7.0</v>
      </c>
      <c r="K5" s="45">
        <v>3.0</v>
      </c>
      <c r="L5" s="48">
        <v>7.0</v>
      </c>
      <c r="M5" s="48">
        <v>7.0</v>
      </c>
      <c r="N5" s="48">
        <v>7.0</v>
      </c>
      <c r="P5" s="45">
        <v>3.0</v>
      </c>
      <c r="Q5" s="48">
        <v>7.0</v>
      </c>
      <c r="R5" s="48">
        <v>7.0</v>
      </c>
      <c r="S5" s="48">
        <v>7.0</v>
      </c>
    </row>
    <row r="6">
      <c r="A6" s="45">
        <v>4.0</v>
      </c>
      <c r="B6" s="48">
        <v>7.0</v>
      </c>
      <c r="C6" s="48">
        <v>7.0</v>
      </c>
      <c r="D6" s="48">
        <v>7.0</v>
      </c>
      <c r="F6" s="45">
        <v>4.0</v>
      </c>
      <c r="G6" s="48">
        <v>7.0</v>
      </c>
      <c r="H6" s="48">
        <v>7.0</v>
      </c>
      <c r="I6" s="48">
        <v>7.0</v>
      </c>
      <c r="K6" s="45">
        <v>4.0</v>
      </c>
      <c r="L6" s="48">
        <v>7.0</v>
      </c>
      <c r="M6" s="48">
        <v>7.0</v>
      </c>
      <c r="N6" s="48">
        <v>7.0</v>
      </c>
      <c r="P6" s="45">
        <v>4.0</v>
      </c>
      <c r="Q6" s="48">
        <v>7.0</v>
      </c>
      <c r="R6" s="48">
        <v>7.0</v>
      </c>
      <c r="S6" s="48">
        <v>7.0</v>
      </c>
    </row>
    <row r="7">
      <c r="A7" s="45">
        <v>5.0</v>
      </c>
      <c r="B7" s="48">
        <v>7.0</v>
      </c>
      <c r="C7" s="48">
        <v>6.0</v>
      </c>
      <c r="D7" s="48">
        <v>7.0</v>
      </c>
      <c r="F7" s="45">
        <v>5.0</v>
      </c>
      <c r="G7" s="48">
        <v>7.0</v>
      </c>
      <c r="H7" s="48">
        <v>7.0</v>
      </c>
      <c r="I7" s="48">
        <v>7.0</v>
      </c>
      <c r="K7" s="45">
        <v>5.0</v>
      </c>
      <c r="L7" s="48">
        <v>7.0</v>
      </c>
      <c r="M7" s="48">
        <v>7.0</v>
      </c>
      <c r="N7" s="48">
        <v>7.0</v>
      </c>
      <c r="P7" s="45">
        <v>5.0</v>
      </c>
      <c r="Q7" s="48">
        <v>7.0</v>
      </c>
      <c r="R7" s="48">
        <v>7.0</v>
      </c>
      <c r="S7" s="48">
        <v>7.0</v>
      </c>
    </row>
    <row r="8">
      <c r="A8" s="45">
        <v>6.0</v>
      </c>
      <c r="B8" s="48">
        <v>7.0</v>
      </c>
      <c r="C8" s="48">
        <v>7.0</v>
      </c>
      <c r="D8" s="48">
        <v>7.0</v>
      </c>
      <c r="F8" s="45">
        <v>6.0</v>
      </c>
      <c r="G8" s="48">
        <v>7.0</v>
      </c>
      <c r="H8" s="48">
        <v>7.0</v>
      </c>
      <c r="I8" s="48">
        <v>7.0</v>
      </c>
      <c r="K8" s="45">
        <v>6.0</v>
      </c>
      <c r="L8" s="48">
        <v>7.0</v>
      </c>
      <c r="M8" s="48">
        <v>7.0</v>
      </c>
      <c r="N8" s="48">
        <v>7.0</v>
      </c>
      <c r="P8" s="45">
        <v>6.0</v>
      </c>
      <c r="Q8" s="48">
        <v>6.0</v>
      </c>
      <c r="R8" s="48">
        <v>7.0</v>
      </c>
      <c r="S8" s="48">
        <v>6.0</v>
      </c>
    </row>
    <row r="9">
      <c r="A9" s="45">
        <v>7.0</v>
      </c>
      <c r="B9" s="48">
        <v>7.0</v>
      </c>
      <c r="C9" s="48">
        <v>7.0</v>
      </c>
      <c r="D9" s="48">
        <v>7.0</v>
      </c>
      <c r="F9" s="45">
        <v>7.0</v>
      </c>
      <c r="G9" s="48">
        <v>7.0</v>
      </c>
      <c r="H9" s="48">
        <v>7.0</v>
      </c>
      <c r="I9" s="48">
        <v>7.0</v>
      </c>
      <c r="K9" s="45">
        <v>7.0</v>
      </c>
      <c r="L9" s="48">
        <v>7.0</v>
      </c>
      <c r="M9" s="48">
        <v>7.0</v>
      </c>
      <c r="N9" s="48">
        <v>7.0</v>
      </c>
      <c r="P9" s="45">
        <v>7.0</v>
      </c>
      <c r="Q9" s="48">
        <v>7.0</v>
      </c>
      <c r="R9" s="48">
        <v>7.0</v>
      </c>
      <c r="S9" s="48">
        <v>7.0</v>
      </c>
    </row>
    <row r="10">
      <c r="A10" s="45">
        <v>8.0</v>
      </c>
      <c r="B10" s="48">
        <v>7.0</v>
      </c>
      <c r="C10" s="48">
        <v>7.0</v>
      </c>
      <c r="D10" s="48">
        <v>7.0</v>
      </c>
      <c r="F10" s="45">
        <v>8.0</v>
      </c>
      <c r="G10" s="48">
        <v>7.0</v>
      </c>
      <c r="H10" s="48">
        <v>7.0</v>
      </c>
      <c r="I10" s="48">
        <v>7.0</v>
      </c>
      <c r="K10" s="45">
        <v>8.0</v>
      </c>
      <c r="L10" s="48">
        <v>7.0</v>
      </c>
      <c r="M10" s="48">
        <v>7.0</v>
      </c>
      <c r="N10" s="48">
        <v>7.0</v>
      </c>
      <c r="P10" s="45">
        <v>8.0</v>
      </c>
      <c r="Q10" s="48">
        <v>6.0</v>
      </c>
      <c r="R10" s="48">
        <v>6.0</v>
      </c>
      <c r="S10" s="48">
        <v>7.0</v>
      </c>
    </row>
    <row r="11">
      <c r="A11" s="45">
        <v>9.0</v>
      </c>
      <c r="B11" s="48">
        <v>7.0</v>
      </c>
      <c r="C11" s="48">
        <v>7.0</v>
      </c>
      <c r="D11" s="48">
        <v>7.0</v>
      </c>
      <c r="F11" s="45">
        <v>9.0</v>
      </c>
      <c r="G11" s="48">
        <v>7.0</v>
      </c>
      <c r="H11" s="48">
        <v>7.0</v>
      </c>
      <c r="I11" s="48">
        <v>7.0</v>
      </c>
      <c r="K11" s="45">
        <v>9.0</v>
      </c>
      <c r="L11" s="48">
        <v>7.0</v>
      </c>
      <c r="M11" s="48">
        <v>7.0</v>
      </c>
      <c r="N11" s="48">
        <v>7.0</v>
      </c>
      <c r="P11" s="45">
        <v>9.0</v>
      </c>
      <c r="Q11" s="48">
        <v>7.0</v>
      </c>
      <c r="R11" s="48">
        <v>7.0</v>
      </c>
      <c r="S11" s="48">
        <v>7.0</v>
      </c>
    </row>
    <row r="12">
      <c r="A12" s="45">
        <v>10.0</v>
      </c>
      <c r="B12" s="48">
        <v>7.0</v>
      </c>
      <c r="C12" s="48">
        <v>7.0</v>
      </c>
      <c r="D12" s="48">
        <v>7.0</v>
      </c>
      <c r="F12" s="45">
        <v>10.0</v>
      </c>
      <c r="G12" s="48">
        <v>7.0</v>
      </c>
      <c r="H12" s="48">
        <v>7.0</v>
      </c>
      <c r="I12" s="48">
        <v>7.0</v>
      </c>
      <c r="K12" s="45">
        <v>10.0</v>
      </c>
      <c r="L12" s="48">
        <v>7.0</v>
      </c>
      <c r="M12" s="48">
        <v>7.0</v>
      </c>
      <c r="N12" s="48">
        <v>7.0</v>
      </c>
      <c r="P12" s="45">
        <v>10.0</v>
      </c>
      <c r="Q12" s="48">
        <v>7.0</v>
      </c>
      <c r="R12" s="48">
        <v>7.0</v>
      </c>
      <c r="S12" s="48">
        <v>7.0</v>
      </c>
    </row>
    <row r="13">
      <c r="A13" s="45">
        <v>11.0</v>
      </c>
      <c r="B13" s="48">
        <v>7.0</v>
      </c>
      <c r="C13" s="48">
        <v>7.0</v>
      </c>
      <c r="D13" s="48">
        <v>7.0</v>
      </c>
      <c r="F13" s="45">
        <v>11.0</v>
      </c>
      <c r="G13" s="48">
        <v>7.0</v>
      </c>
      <c r="H13" s="48">
        <v>6.0</v>
      </c>
      <c r="I13" s="48">
        <v>7.0</v>
      </c>
      <c r="K13" s="45">
        <v>11.0</v>
      </c>
      <c r="L13" s="48">
        <v>7.0</v>
      </c>
      <c r="M13" s="48">
        <v>7.0</v>
      </c>
      <c r="N13" s="48">
        <v>7.0</v>
      </c>
      <c r="P13" s="45">
        <v>11.0</v>
      </c>
      <c r="Q13" s="48">
        <v>7.0</v>
      </c>
      <c r="R13" s="48">
        <v>7.0</v>
      </c>
      <c r="S13" s="48">
        <v>7.0</v>
      </c>
    </row>
    <row r="14">
      <c r="A14" s="45">
        <v>12.0</v>
      </c>
      <c r="B14" s="48">
        <v>7.0</v>
      </c>
      <c r="C14" s="48">
        <v>7.0</v>
      </c>
      <c r="D14" s="48">
        <v>7.0</v>
      </c>
      <c r="F14" s="45">
        <v>12.0</v>
      </c>
      <c r="G14" s="48">
        <v>7.0</v>
      </c>
      <c r="H14" s="48">
        <v>6.0</v>
      </c>
      <c r="I14" s="48">
        <v>7.0</v>
      </c>
      <c r="K14" s="45">
        <v>12.0</v>
      </c>
      <c r="L14" s="48">
        <v>7.0</v>
      </c>
      <c r="M14" s="48">
        <v>7.0</v>
      </c>
      <c r="N14" s="48">
        <v>7.0</v>
      </c>
      <c r="P14" s="45">
        <v>12.0</v>
      </c>
      <c r="Q14" s="48">
        <v>7.0</v>
      </c>
      <c r="R14" s="48">
        <v>7.0</v>
      </c>
      <c r="S14" s="48">
        <v>7.0</v>
      </c>
    </row>
    <row r="15">
      <c r="A15" s="45">
        <v>13.0</v>
      </c>
      <c r="B15" s="48">
        <v>7.0</v>
      </c>
      <c r="C15" s="48">
        <v>7.0</v>
      </c>
      <c r="D15" s="48">
        <v>6.0</v>
      </c>
      <c r="F15" s="45">
        <v>13.0</v>
      </c>
      <c r="G15" s="48">
        <v>7.0</v>
      </c>
      <c r="H15" s="48">
        <v>7.0</v>
      </c>
      <c r="I15" s="48">
        <v>7.0</v>
      </c>
      <c r="K15" s="45">
        <v>13.0</v>
      </c>
      <c r="L15" s="48">
        <v>7.0</v>
      </c>
      <c r="M15" s="48">
        <v>7.0</v>
      </c>
      <c r="N15" s="48">
        <v>7.0</v>
      </c>
      <c r="P15" s="45">
        <v>13.0</v>
      </c>
      <c r="Q15" s="48">
        <v>7.0</v>
      </c>
      <c r="R15" s="48">
        <v>7.0</v>
      </c>
      <c r="S15" s="48">
        <v>7.0</v>
      </c>
    </row>
    <row r="16">
      <c r="A16" s="45">
        <v>14.0</v>
      </c>
      <c r="B16" s="48">
        <v>7.0</v>
      </c>
      <c r="C16" s="48">
        <v>6.0</v>
      </c>
      <c r="D16" s="48">
        <v>6.0</v>
      </c>
      <c r="F16" s="45">
        <v>14.0</v>
      </c>
      <c r="G16" s="48">
        <v>7.0</v>
      </c>
      <c r="H16" s="48">
        <v>7.0</v>
      </c>
      <c r="I16" s="48">
        <v>7.0</v>
      </c>
      <c r="K16" s="45">
        <v>14.0</v>
      </c>
      <c r="L16" s="48">
        <v>7.0</v>
      </c>
      <c r="M16" s="48">
        <v>7.0</v>
      </c>
      <c r="N16" s="48">
        <v>7.0</v>
      </c>
      <c r="P16" s="45">
        <v>14.0</v>
      </c>
      <c r="Q16" s="48">
        <v>7.0</v>
      </c>
      <c r="R16" s="48">
        <v>7.0</v>
      </c>
      <c r="S16" s="48">
        <v>7.0</v>
      </c>
    </row>
    <row r="17">
      <c r="A17" s="45">
        <v>15.0</v>
      </c>
      <c r="B17" s="48">
        <v>7.0</v>
      </c>
      <c r="C17" s="48">
        <v>7.0</v>
      </c>
      <c r="D17" s="48">
        <v>7.0</v>
      </c>
      <c r="F17" s="45">
        <v>15.0</v>
      </c>
      <c r="G17" s="48">
        <v>7.0</v>
      </c>
      <c r="H17" s="48">
        <v>7.0</v>
      </c>
      <c r="I17" s="48">
        <v>7.0</v>
      </c>
      <c r="K17" s="45">
        <v>15.0</v>
      </c>
      <c r="L17" s="48">
        <v>7.0</v>
      </c>
      <c r="M17" s="48">
        <v>7.0</v>
      </c>
      <c r="N17" s="48">
        <v>7.0</v>
      </c>
      <c r="P17" s="45">
        <v>15.0</v>
      </c>
      <c r="Q17" s="48">
        <v>7.0</v>
      </c>
      <c r="R17" s="48">
        <v>7.0</v>
      </c>
      <c r="S17" s="48">
        <v>7.0</v>
      </c>
    </row>
    <row r="18">
      <c r="A18" s="45">
        <v>16.0</v>
      </c>
      <c r="B18" s="48">
        <v>7.0</v>
      </c>
      <c r="C18" s="48">
        <v>7.0</v>
      </c>
      <c r="D18" s="48">
        <v>6.0</v>
      </c>
      <c r="F18" s="45">
        <v>16.0</v>
      </c>
      <c r="G18" s="48">
        <v>7.0</v>
      </c>
      <c r="H18" s="48">
        <v>7.0</v>
      </c>
      <c r="I18" s="48">
        <v>7.0</v>
      </c>
      <c r="K18" s="45">
        <v>16.0</v>
      </c>
      <c r="L18" s="48">
        <v>7.0</v>
      </c>
      <c r="M18" s="48">
        <v>7.0</v>
      </c>
      <c r="N18" s="48">
        <v>7.0</v>
      </c>
      <c r="P18" s="45">
        <v>16.0</v>
      </c>
      <c r="Q18" s="48">
        <v>7.0</v>
      </c>
      <c r="R18" s="48">
        <v>7.0</v>
      </c>
      <c r="S18" s="48">
        <v>7.0</v>
      </c>
    </row>
    <row r="19">
      <c r="A19" s="45">
        <v>17.0</v>
      </c>
      <c r="B19" s="48">
        <v>7.0</v>
      </c>
      <c r="C19" s="48">
        <v>7.0</v>
      </c>
      <c r="D19" s="48">
        <v>7.0</v>
      </c>
      <c r="F19" s="45">
        <v>17.0</v>
      </c>
      <c r="G19" s="48">
        <v>7.0</v>
      </c>
      <c r="H19" s="48">
        <v>7.0</v>
      </c>
      <c r="I19" s="48">
        <v>7.0</v>
      </c>
      <c r="K19" s="45">
        <v>17.0</v>
      </c>
      <c r="L19" s="48">
        <v>7.0</v>
      </c>
      <c r="M19" s="48">
        <v>7.0</v>
      </c>
      <c r="N19" s="48">
        <v>7.0</v>
      </c>
      <c r="P19" s="45">
        <v>17.0</v>
      </c>
      <c r="Q19" s="48">
        <v>7.0</v>
      </c>
      <c r="R19" s="48">
        <v>7.0</v>
      </c>
      <c r="S19" s="48">
        <v>7.0</v>
      </c>
    </row>
    <row r="20">
      <c r="A20" s="45">
        <v>18.0</v>
      </c>
      <c r="B20" s="48">
        <v>7.0</v>
      </c>
      <c r="C20" s="48">
        <v>6.0</v>
      </c>
      <c r="D20" s="48">
        <v>6.0</v>
      </c>
      <c r="F20" s="45">
        <v>18.0</v>
      </c>
      <c r="G20" s="48">
        <v>7.0</v>
      </c>
      <c r="H20" s="48">
        <v>7.0</v>
      </c>
      <c r="I20" s="48">
        <v>7.0</v>
      </c>
      <c r="K20" s="45">
        <v>18.0</v>
      </c>
      <c r="L20" s="48">
        <v>7.0</v>
      </c>
      <c r="M20" s="48">
        <v>7.0</v>
      </c>
      <c r="N20" s="48">
        <v>7.0</v>
      </c>
      <c r="P20" s="45">
        <v>18.0</v>
      </c>
      <c r="Q20" s="48">
        <v>7.0</v>
      </c>
      <c r="R20" s="48">
        <v>7.0</v>
      </c>
      <c r="S20" s="48">
        <v>7.0</v>
      </c>
    </row>
    <row r="21">
      <c r="A21" s="45">
        <v>19.0</v>
      </c>
      <c r="B21" s="48">
        <v>7.0</v>
      </c>
      <c r="C21" s="48">
        <v>7.0</v>
      </c>
      <c r="D21" s="48">
        <v>5.0</v>
      </c>
      <c r="F21" s="45">
        <v>19.0</v>
      </c>
      <c r="G21" s="48">
        <v>7.0</v>
      </c>
      <c r="H21" s="48">
        <v>7.0</v>
      </c>
      <c r="I21" s="48">
        <v>7.0</v>
      </c>
      <c r="K21" s="45">
        <v>19.0</v>
      </c>
      <c r="L21" s="48">
        <v>7.0</v>
      </c>
      <c r="M21" s="48">
        <v>7.0</v>
      </c>
      <c r="N21" s="48">
        <v>7.0</v>
      </c>
      <c r="P21" s="45">
        <v>19.0</v>
      </c>
      <c r="Q21" s="48">
        <v>7.0</v>
      </c>
      <c r="R21" s="48">
        <v>7.0</v>
      </c>
      <c r="S21" s="48">
        <v>7.0</v>
      </c>
    </row>
    <row r="22">
      <c r="A22" s="45">
        <v>20.0</v>
      </c>
      <c r="B22" s="48">
        <v>7.0</v>
      </c>
      <c r="C22" s="48">
        <v>6.0</v>
      </c>
      <c r="D22" s="48">
        <v>7.0</v>
      </c>
      <c r="F22" s="45">
        <v>20.0</v>
      </c>
      <c r="G22" s="48">
        <v>7.0</v>
      </c>
      <c r="H22" s="48">
        <v>7.0</v>
      </c>
      <c r="I22" s="48">
        <v>7.0</v>
      </c>
      <c r="K22" s="45">
        <v>20.0</v>
      </c>
      <c r="L22" s="48">
        <v>7.0</v>
      </c>
      <c r="M22" s="48">
        <v>7.0</v>
      </c>
      <c r="N22" s="48">
        <v>7.0</v>
      </c>
      <c r="P22" s="45">
        <v>20.0</v>
      </c>
      <c r="Q22" s="48">
        <v>7.0</v>
      </c>
      <c r="R22" s="48">
        <v>7.0</v>
      </c>
      <c r="S22" s="48">
        <v>7.0</v>
      </c>
    </row>
    <row r="23">
      <c r="A23" s="45">
        <v>21.0</v>
      </c>
      <c r="B23" s="48">
        <v>7.0</v>
      </c>
      <c r="C23" s="48">
        <v>7.0</v>
      </c>
      <c r="D23" s="48">
        <v>7.0</v>
      </c>
      <c r="F23" s="45">
        <v>21.0</v>
      </c>
      <c r="G23" s="48">
        <v>7.0</v>
      </c>
      <c r="H23" s="48">
        <v>7.0</v>
      </c>
      <c r="I23" s="48">
        <v>7.0</v>
      </c>
      <c r="K23" s="45">
        <v>21.0</v>
      </c>
      <c r="L23" s="48">
        <v>7.0</v>
      </c>
      <c r="M23" s="48">
        <v>7.0</v>
      </c>
      <c r="N23" s="48">
        <v>7.0</v>
      </c>
      <c r="P23" s="45">
        <v>21.0</v>
      </c>
      <c r="Q23" s="48">
        <v>6.0</v>
      </c>
      <c r="R23" s="48">
        <v>6.0</v>
      </c>
      <c r="S23" s="48">
        <v>6.0</v>
      </c>
    </row>
    <row r="24">
      <c r="A24" s="45">
        <v>22.0</v>
      </c>
      <c r="B24" s="48">
        <v>7.0</v>
      </c>
      <c r="C24" s="48">
        <v>6.0</v>
      </c>
      <c r="D24" s="48">
        <v>7.0</v>
      </c>
      <c r="F24" s="45">
        <v>22.0</v>
      </c>
      <c r="G24" s="48">
        <v>7.0</v>
      </c>
      <c r="H24" s="48">
        <v>7.0</v>
      </c>
      <c r="I24" s="48">
        <v>7.0</v>
      </c>
      <c r="K24" s="45">
        <v>22.0</v>
      </c>
      <c r="L24" s="48">
        <v>7.0</v>
      </c>
      <c r="M24" s="48">
        <v>7.0</v>
      </c>
      <c r="N24" s="48">
        <v>7.0</v>
      </c>
      <c r="P24" s="45">
        <v>22.0</v>
      </c>
      <c r="Q24" s="48">
        <v>7.0</v>
      </c>
      <c r="R24" s="48">
        <v>7.0</v>
      </c>
      <c r="S24" s="48">
        <v>7.0</v>
      </c>
    </row>
    <row r="25">
      <c r="A25" s="45">
        <v>23.0</v>
      </c>
      <c r="B25" s="48">
        <v>7.0</v>
      </c>
      <c r="C25" s="48">
        <v>6.0</v>
      </c>
      <c r="D25" s="48">
        <v>7.0</v>
      </c>
      <c r="F25" s="45">
        <v>23.0</v>
      </c>
      <c r="G25" s="48">
        <v>7.0</v>
      </c>
      <c r="H25" s="48">
        <v>7.0</v>
      </c>
      <c r="I25" s="48">
        <v>7.0</v>
      </c>
      <c r="K25" s="45">
        <v>23.0</v>
      </c>
      <c r="L25" s="48">
        <v>7.0</v>
      </c>
      <c r="M25" s="48">
        <v>7.0</v>
      </c>
      <c r="N25" s="48">
        <v>7.0</v>
      </c>
      <c r="P25" s="45">
        <v>23.0</v>
      </c>
      <c r="Q25" s="48">
        <v>7.0</v>
      </c>
      <c r="R25" s="48">
        <v>7.0</v>
      </c>
      <c r="S25" s="48">
        <v>7.0</v>
      </c>
    </row>
    <row r="26">
      <c r="A26" s="45">
        <v>24.0</v>
      </c>
      <c r="B26" s="48">
        <v>7.0</v>
      </c>
      <c r="C26" s="48">
        <v>7.0</v>
      </c>
      <c r="D26" s="48">
        <v>7.0</v>
      </c>
      <c r="F26" s="45">
        <v>24.0</v>
      </c>
      <c r="G26" s="48">
        <v>7.0</v>
      </c>
      <c r="H26" s="48">
        <v>7.0</v>
      </c>
      <c r="I26" s="48">
        <v>7.0</v>
      </c>
      <c r="K26" s="45">
        <v>24.0</v>
      </c>
      <c r="L26" s="48">
        <v>6.0</v>
      </c>
      <c r="M26" s="48">
        <v>7.0</v>
      </c>
      <c r="N26" s="48">
        <v>7.0</v>
      </c>
      <c r="P26" s="45">
        <v>24.0</v>
      </c>
      <c r="Q26" s="48">
        <v>7.0</v>
      </c>
      <c r="R26" s="48">
        <v>7.0</v>
      </c>
      <c r="S26" s="48">
        <v>7.0</v>
      </c>
    </row>
    <row r="27">
      <c r="A27" s="45">
        <v>25.0</v>
      </c>
      <c r="B27" s="48">
        <v>7.0</v>
      </c>
      <c r="C27" s="48">
        <v>7.0</v>
      </c>
      <c r="D27" s="48">
        <v>6.0</v>
      </c>
      <c r="F27" s="45">
        <v>25.0</v>
      </c>
      <c r="G27" s="48">
        <v>7.0</v>
      </c>
      <c r="H27" s="48">
        <v>7.0</v>
      </c>
      <c r="I27" s="48">
        <v>6.0</v>
      </c>
      <c r="K27" s="45">
        <v>25.0</v>
      </c>
      <c r="L27" s="48">
        <v>7.0</v>
      </c>
      <c r="M27" s="48">
        <v>7.0</v>
      </c>
      <c r="N27" s="48">
        <v>7.0</v>
      </c>
      <c r="P27" s="45">
        <v>25.0</v>
      </c>
      <c r="Q27" s="48">
        <v>7.0</v>
      </c>
      <c r="R27" s="48">
        <v>7.0</v>
      </c>
      <c r="S27" s="48">
        <v>7.0</v>
      </c>
    </row>
    <row r="28">
      <c r="A28" s="45">
        <v>26.0</v>
      </c>
      <c r="B28" s="48">
        <v>7.0</v>
      </c>
      <c r="C28" s="48">
        <v>7.0</v>
      </c>
      <c r="D28" s="48">
        <v>7.0</v>
      </c>
      <c r="F28" s="45">
        <v>26.0</v>
      </c>
      <c r="G28" s="48">
        <v>7.0</v>
      </c>
      <c r="H28" s="48">
        <v>7.0</v>
      </c>
      <c r="I28" s="48">
        <v>7.0</v>
      </c>
      <c r="K28" s="45">
        <v>26.0</v>
      </c>
      <c r="L28" s="48">
        <v>7.0</v>
      </c>
      <c r="M28" s="48">
        <v>7.0</v>
      </c>
      <c r="N28" s="48">
        <v>7.0</v>
      </c>
      <c r="P28" s="45">
        <v>26.0</v>
      </c>
      <c r="Q28" s="48">
        <v>7.0</v>
      </c>
      <c r="R28" s="48">
        <v>7.0</v>
      </c>
      <c r="S28" s="48">
        <v>7.0</v>
      </c>
    </row>
    <row r="29">
      <c r="A29" s="45">
        <v>27.0</v>
      </c>
      <c r="B29" s="48">
        <v>7.0</v>
      </c>
      <c r="C29" s="48">
        <v>7.0</v>
      </c>
      <c r="D29" s="48">
        <v>7.0</v>
      </c>
      <c r="F29" s="45">
        <v>27.0</v>
      </c>
      <c r="G29" s="48">
        <v>7.0</v>
      </c>
      <c r="H29" s="48">
        <v>7.0</v>
      </c>
      <c r="I29" s="48">
        <v>7.0</v>
      </c>
      <c r="K29" s="45">
        <v>27.0</v>
      </c>
      <c r="L29" s="48">
        <v>7.0</v>
      </c>
      <c r="M29" s="48">
        <v>7.0</v>
      </c>
      <c r="N29" s="48">
        <v>7.0</v>
      </c>
      <c r="P29" s="45">
        <v>27.0</v>
      </c>
      <c r="Q29" s="48">
        <v>7.0</v>
      </c>
      <c r="R29" s="48">
        <v>7.0</v>
      </c>
      <c r="S29" s="48">
        <v>7.0</v>
      </c>
    </row>
    <row r="30">
      <c r="A30" s="45">
        <v>28.0</v>
      </c>
      <c r="B30" s="48">
        <v>7.0</v>
      </c>
      <c r="C30" s="48">
        <v>7.0</v>
      </c>
      <c r="D30" s="48">
        <v>7.0</v>
      </c>
      <c r="F30" s="45">
        <v>28.0</v>
      </c>
      <c r="G30" s="48">
        <v>7.0</v>
      </c>
      <c r="H30" s="48">
        <v>7.0</v>
      </c>
      <c r="I30" s="48">
        <v>7.0</v>
      </c>
      <c r="K30" s="45">
        <v>28.0</v>
      </c>
      <c r="L30" s="48">
        <v>7.0</v>
      </c>
      <c r="M30" s="48">
        <v>7.0</v>
      </c>
      <c r="N30" s="48">
        <v>7.0</v>
      </c>
      <c r="P30" s="45">
        <v>28.0</v>
      </c>
      <c r="Q30" s="48">
        <v>6.0</v>
      </c>
      <c r="R30" s="48">
        <v>7.0</v>
      </c>
      <c r="S30" s="48">
        <v>6.0</v>
      </c>
    </row>
    <row r="31">
      <c r="A31" s="45">
        <v>29.0</v>
      </c>
      <c r="B31" s="48">
        <v>7.0</v>
      </c>
      <c r="C31" s="48">
        <v>6.0</v>
      </c>
      <c r="D31" s="48">
        <v>6.0</v>
      </c>
      <c r="F31" s="45">
        <v>29.0</v>
      </c>
      <c r="G31" s="48">
        <v>7.0</v>
      </c>
      <c r="H31" s="48">
        <v>7.0</v>
      </c>
      <c r="I31" s="48">
        <v>7.0</v>
      </c>
      <c r="K31" s="45">
        <v>29.0</v>
      </c>
      <c r="L31" s="48">
        <v>7.0</v>
      </c>
      <c r="M31" s="48">
        <v>7.0</v>
      </c>
      <c r="N31" s="48">
        <v>7.0</v>
      </c>
      <c r="P31" s="45">
        <v>29.0</v>
      </c>
      <c r="Q31" s="48">
        <v>7.0</v>
      </c>
      <c r="R31" s="48">
        <v>7.0</v>
      </c>
      <c r="S31" s="48">
        <v>7.0</v>
      </c>
    </row>
    <row r="32">
      <c r="A32" s="45">
        <v>30.0</v>
      </c>
      <c r="B32" s="48">
        <v>6.0</v>
      </c>
      <c r="C32" s="48">
        <v>7.0</v>
      </c>
      <c r="D32" s="48">
        <v>7.0</v>
      </c>
      <c r="F32" s="45">
        <v>30.0</v>
      </c>
      <c r="G32" s="48">
        <v>7.0</v>
      </c>
      <c r="H32" s="48">
        <v>7.0</v>
      </c>
      <c r="I32" s="48">
        <v>7.0</v>
      </c>
      <c r="K32" s="45">
        <v>30.0</v>
      </c>
      <c r="L32" s="48">
        <v>7.0</v>
      </c>
      <c r="M32" s="48">
        <v>7.0</v>
      </c>
      <c r="N32" s="48">
        <v>7.0</v>
      </c>
      <c r="P32" s="45">
        <v>30.0</v>
      </c>
      <c r="Q32" s="48">
        <v>7.0</v>
      </c>
      <c r="R32" s="48">
        <v>7.0</v>
      </c>
      <c r="S32" s="48">
        <v>7.0</v>
      </c>
    </row>
    <row r="33">
      <c r="A33" s="45">
        <v>31.0</v>
      </c>
      <c r="B33" s="48">
        <v>6.0</v>
      </c>
      <c r="C33" s="48">
        <v>7.0</v>
      </c>
      <c r="D33" s="48">
        <v>7.0</v>
      </c>
      <c r="F33" s="45">
        <v>31.0</v>
      </c>
      <c r="G33" s="48">
        <v>7.0</v>
      </c>
      <c r="H33" s="48">
        <v>7.0</v>
      </c>
      <c r="I33" s="48">
        <v>7.0</v>
      </c>
      <c r="K33" s="45">
        <v>31.0</v>
      </c>
      <c r="L33" s="48">
        <v>7.0</v>
      </c>
      <c r="M33" s="48">
        <v>7.0</v>
      </c>
      <c r="N33" s="48">
        <v>6.0</v>
      </c>
      <c r="P33" s="45">
        <v>31.0</v>
      </c>
      <c r="Q33" s="48">
        <v>7.0</v>
      </c>
      <c r="R33" s="48">
        <v>7.0</v>
      </c>
      <c r="S33" s="48">
        <v>7.0</v>
      </c>
    </row>
    <row r="34">
      <c r="A34" s="45">
        <v>32.0</v>
      </c>
      <c r="B34" s="48">
        <v>7.0</v>
      </c>
      <c r="C34" s="48">
        <v>7.0</v>
      </c>
      <c r="D34" s="48">
        <v>7.0</v>
      </c>
      <c r="F34" s="45">
        <v>32.0</v>
      </c>
      <c r="G34" s="48">
        <v>7.0</v>
      </c>
      <c r="H34" s="48">
        <v>7.0</v>
      </c>
      <c r="I34" s="48">
        <v>7.0</v>
      </c>
      <c r="K34" s="45">
        <v>32.0</v>
      </c>
      <c r="L34" s="48">
        <v>7.0</v>
      </c>
      <c r="M34" s="48">
        <v>7.0</v>
      </c>
      <c r="N34" s="48">
        <v>7.0</v>
      </c>
      <c r="P34" s="45">
        <v>32.0</v>
      </c>
      <c r="Q34" s="48">
        <v>7.0</v>
      </c>
      <c r="R34" s="48">
        <v>7.0</v>
      </c>
      <c r="S34" s="48">
        <v>7.0</v>
      </c>
    </row>
    <row r="35">
      <c r="A35" s="45">
        <v>33.0</v>
      </c>
      <c r="B35" s="48">
        <v>7.0</v>
      </c>
      <c r="C35" s="48">
        <v>7.0</v>
      </c>
      <c r="D35" s="48">
        <v>7.0</v>
      </c>
      <c r="F35" s="45">
        <v>33.0</v>
      </c>
      <c r="G35" s="48">
        <v>7.0</v>
      </c>
      <c r="H35" s="48">
        <v>7.0</v>
      </c>
      <c r="I35" s="48">
        <v>7.0</v>
      </c>
      <c r="K35" s="45">
        <v>33.0</v>
      </c>
      <c r="L35" s="48">
        <v>7.0</v>
      </c>
      <c r="M35" s="48">
        <v>7.0</v>
      </c>
      <c r="N35" s="48">
        <v>7.0</v>
      </c>
      <c r="P35" s="45">
        <v>33.0</v>
      </c>
      <c r="Q35" s="48">
        <v>7.0</v>
      </c>
      <c r="R35" s="48">
        <v>7.0</v>
      </c>
      <c r="S35" s="48">
        <v>7.0</v>
      </c>
    </row>
    <row r="36">
      <c r="A36" s="45">
        <v>34.0</v>
      </c>
      <c r="B36" s="48">
        <v>7.0</v>
      </c>
      <c r="C36" s="48">
        <v>7.0</v>
      </c>
      <c r="D36" s="48">
        <v>7.0</v>
      </c>
      <c r="F36" s="45">
        <v>34.0</v>
      </c>
      <c r="G36" s="48">
        <v>7.0</v>
      </c>
      <c r="H36" s="48">
        <v>7.0</v>
      </c>
      <c r="I36" s="48">
        <v>7.0</v>
      </c>
      <c r="K36" s="45">
        <v>34.0</v>
      </c>
      <c r="L36" s="48">
        <v>7.0</v>
      </c>
      <c r="M36" s="48">
        <v>7.0</v>
      </c>
      <c r="N36" s="48">
        <v>7.0</v>
      </c>
      <c r="P36" s="45">
        <v>34.0</v>
      </c>
      <c r="Q36" s="48">
        <v>7.0</v>
      </c>
      <c r="R36" s="48">
        <v>7.0</v>
      </c>
      <c r="S36" s="48">
        <v>7.0</v>
      </c>
    </row>
    <row r="37">
      <c r="A37" s="45">
        <v>35.0</v>
      </c>
      <c r="B37" s="48">
        <v>7.0</v>
      </c>
      <c r="C37" s="48">
        <v>7.0</v>
      </c>
      <c r="D37" s="48">
        <v>7.0</v>
      </c>
      <c r="F37" s="45">
        <v>35.0</v>
      </c>
      <c r="G37" s="48">
        <v>7.0</v>
      </c>
      <c r="H37" s="48">
        <v>7.0</v>
      </c>
      <c r="I37" s="48">
        <v>7.0</v>
      </c>
      <c r="K37" s="45">
        <v>35.0</v>
      </c>
      <c r="L37" s="48">
        <v>7.0</v>
      </c>
      <c r="M37" s="48">
        <v>7.0</v>
      </c>
      <c r="N37" s="48">
        <v>6.0</v>
      </c>
      <c r="P37" s="45">
        <v>35.0</v>
      </c>
      <c r="Q37" s="48">
        <v>7.0</v>
      </c>
      <c r="R37" s="48">
        <v>7.0</v>
      </c>
      <c r="S37" s="48">
        <v>7.0</v>
      </c>
    </row>
    <row r="38">
      <c r="A38" s="45">
        <v>36.0</v>
      </c>
      <c r="B38" s="48">
        <v>7.0</v>
      </c>
      <c r="C38" s="48">
        <v>7.0</v>
      </c>
      <c r="D38" s="48">
        <v>7.0</v>
      </c>
      <c r="F38" s="45">
        <v>36.0</v>
      </c>
      <c r="G38" s="48">
        <v>7.0</v>
      </c>
      <c r="H38" s="48">
        <v>7.0</v>
      </c>
      <c r="I38" s="48">
        <v>7.0</v>
      </c>
      <c r="K38" s="45">
        <v>36.0</v>
      </c>
      <c r="L38" s="48">
        <v>7.0</v>
      </c>
      <c r="M38" s="48">
        <v>7.0</v>
      </c>
      <c r="N38" s="48">
        <v>7.0</v>
      </c>
      <c r="P38" s="45">
        <v>36.0</v>
      </c>
      <c r="Q38" s="48">
        <v>7.0</v>
      </c>
      <c r="R38" s="48">
        <v>7.0</v>
      </c>
      <c r="S38" s="48">
        <v>7.0</v>
      </c>
    </row>
    <row r="39">
      <c r="A39" s="45">
        <v>37.0</v>
      </c>
      <c r="B39" s="48">
        <v>7.0</v>
      </c>
      <c r="C39" s="48">
        <v>6.0</v>
      </c>
      <c r="D39" s="48">
        <v>6.0</v>
      </c>
      <c r="F39" s="45">
        <v>37.0</v>
      </c>
      <c r="G39" s="48">
        <v>7.0</v>
      </c>
      <c r="H39" s="48">
        <v>7.0</v>
      </c>
      <c r="I39" s="48">
        <v>7.0</v>
      </c>
      <c r="K39" s="45">
        <v>37.0</v>
      </c>
      <c r="L39" s="48">
        <v>7.0</v>
      </c>
      <c r="M39" s="48">
        <v>7.0</v>
      </c>
      <c r="N39" s="48">
        <v>7.0</v>
      </c>
      <c r="P39" s="45">
        <v>37.0</v>
      </c>
      <c r="Q39" s="48">
        <v>7.0</v>
      </c>
      <c r="R39" s="48">
        <v>7.0</v>
      </c>
      <c r="S39" s="48">
        <v>7.0</v>
      </c>
    </row>
    <row r="40">
      <c r="A40" s="45">
        <v>38.0</v>
      </c>
      <c r="B40" s="48">
        <v>7.0</v>
      </c>
      <c r="C40" s="48">
        <v>7.0</v>
      </c>
      <c r="D40" s="48">
        <v>7.0</v>
      </c>
      <c r="F40" s="45">
        <v>38.0</v>
      </c>
      <c r="G40" s="48">
        <v>7.0</v>
      </c>
      <c r="H40" s="48">
        <v>7.0</v>
      </c>
      <c r="I40" s="48">
        <v>7.0</v>
      </c>
      <c r="K40" s="45">
        <v>38.0</v>
      </c>
      <c r="L40" s="48">
        <v>7.0</v>
      </c>
      <c r="M40" s="48">
        <v>7.0</v>
      </c>
      <c r="N40" s="48">
        <v>7.0</v>
      </c>
      <c r="P40" s="45">
        <v>38.0</v>
      </c>
      <c r="Q40" s="48">
        <v>7.0</v>
      </c>
      <c r="R40" s="48">
        <v>7.0</v>
      </c>
      <c r="S40" s="48">
        <v>7.0</v>
      </c>
    </row>
    <row r="41">
      <c r="A41" s="45">
        <v>39.0</v>
      </c>
      <c r="B41" s="48">
        <v>7.0</v>
      </c>
      <c r="C41" s="48">
        <v>7.0</v>
      </c>
      <c r="D41" s="48">
        <v>7.0</v>
      </c>
      <c r="F41" s="45">
        <v>39.0</v>
      </c>
      <c r="G41" s="48">
        <v>7.0</v>
      </c>
      <c r="H41" s="48">
        <v>7.0</v>
      </c>
      <c r="I41" s="48">
        <v>7.0</v>
      </c>
      <c r="K41" s="45">
        <v>39.0</v>
      </c>
      <c r="L41" s="48">
        <v>7.0</v>
      </c>
      <c r="M41" s="48">
        <v>7.0</v>
      </c>
      <c r="N41" s="48">
        <v>7.0</v>
      </c>
      <c r="P41" s="45">
        <v>39.0</v>
      </c>
      <c r="Q41" s="48">
        <v>7.0</v>
      </c>
      <c r="R41" s="48">
        <v>7.0</v>
      </c>
      <c r="S41" s="48">
        <v>7.0</v>
      </c>
    </row>
    <row r="42">
      <c r="A42" s="45">
        <v>40.0</v>
      </c>
      <c r="B42" s="48">
        <v>7.0</v>
      </c>
      <c r="C42" s="48">
        <v>7.0</v>
      </c>
      <c r="D42" s="48">
        <v>7.0</v>
      </c>
      <c r="F42" s="45">
        <v>40.0</v>
      </c>
      <c r="G42" s="48">
        <v>7.0</v>
      </c>
      <c r="H42" s="48">
        <v>7.0</v>
      </c>
      <c r="I42" s="48">
        <v>7.0</v>
      </c>
      <c r="K42" s="45">
        <v>40.0</v>
      </c>
      <c r="L42" s="48">
        <v>7.0</v>
      </c>
      <c r="M42" s="48">
        <v>7.0</v>
      </c>
      <c r="N42" s="48">
        <v>7.0</v>
      </c>
      <c r="P42" s="45">
        <v>40.0</v>
      </c>
      <c r="Q42" s="48">
        <v>7.0</v>
      </c>
      <c r="R42" s="48">
        <v>7.0</v>
      </c>
      <c r="S42" s="48">
        <v>7.0</v>
      </c>
    </row>
    <row r="43">
      <c r="A43" s="45">
        <v>41.0</v>
      </c>
      <c r="B43" s="48">
        <v>7.0</v>
      </c>
      <c r="C43" s="48">
        <v>7.0</v>
      </c>
      <c r="D43" s="48">
        <v>6.0</v>
      </c>
      <c r="F43" s="45">
        <v>41.0</v>
      </c>
      <c r="G43" s="48">
        <v>7.0</v>
      </c>
      <c r="H43" s="48">
        <v>7.0</v>
      </c>
      <c r="I43" s="48">
        <v>6.0</v>
      </c>
      <c r="K43" s="45">
        <v>41.0</v>
      </c>
      <c r="L43" s="48">
        <v>7.0</v>
      </c>
      <c r="M43" s="48">
        <v>7.0</v>
      </c>
      <c r="N43" s="48">
        <v>7.0</v>
      </c>
      <c r="P43" s="45">
        <v>41.0</v>
      </c>
      <c r="Q43" s="48">
        <v>7.0</v>
      </c>
      <c r="R43" s="48">
        <v>7.0</v>
      </c>
      <c r="S43" s="48">
        <v>7.0</v>
      </c>
    </row>
    <row r="44">
      <c r="A44" s="45">
        <v>42.0</v>
      </c>
      <c r="B44" s="48">
        <v>7.0</v>
      </c>
      <c r="C44" s="48">
        <v>7.0</v>
      </c>
      <c r="D44" s="48">
        <v>6.0</v>
      </c>
      <c r="F44" s="45">
        <v>42.0</v>
      </c>
      <c r="G44" s="48">
        <v>7.0</v>
      </c>
      <c r="H44" s="48">
        <v>7.0</v>
      </c>
      <c r="I44" s="48">
        <v>6.0</v>
      </c>
      <c r="K44" s="45">
        <v>42.0</v>
      </c>
      <c r="L44" s="48">
        <v>7.0</v>
      </c>
      <c r="M44" s="48">
        <v>7.0</v>
      </c>
      <c r="N44" s="48">
        <v>7.0</v>
      </c>
      <c r="P44" s="45">
        <v>42.0</v>
      </c>
      <c r="Q44" s="48">
        <v>7.0</v>
      </c>
      <c r="R44" s="48">
        <v>7.0</v>
      </c>
      <c r="S44" s="48">
        <v>7.0</v>
      </c>
    </row>
    <row r="45">
      <c r="A45" s="45">
        <v>43.0</v>
      </c>
      <c r="B45" s="48">
        <v>7.0</v>
      </c>
      <c r="C45" s="48">
        <v>7.0</v>
      </c>
      <c r="D45" s="48">
        <v>6.0</v>
      </c>
      <c r="F45" s="45">
        <v>43.0</v>
      </c>
      <c r="G45" s="48">
        <v>7.0</v>
      </c>
      <c r="H45" s="48">
        <v>7.0</v>
      </c>
      <c r="I45" s="48">
        <v>6.0</v>
      </c>
      <c r="K45" s="45">
        <v>43.0</v>
      </c>
      <c r="L45" s="48">
        <v>7.0</v>
      </c>
      <c r="M45" s="48">
        <v>7.0</v>
      </c>
      <c r="N45" s="48">
        <v>7.0</v>
      </c>
      <c r="P45" s="45">
        <v>43.0</v>
      </c>
      <c r="Q45" s="48">
        <v>7.0</v>
      </c>
      <c r="R45" s="48">
        <v>7.0</v>
      </c>
      <c r="S45" s="48">
        <v>7.0</v>
      </c>
    </row>
    <row r="46">
      <c r="A46" s="45">
        <v>44.0</v>
      </c>
      <c r="B46" s="48">
        <v>7.0</v>
      </c>
      <c r="C46" s="48">
        <v>7.0</v>
      </c>
      <c r="D46" s="48">
        <v>7.0</v>
      </c>
      <c r="F46" s="45">
        <v>44.0</v>
      </c>
      <c r="G46" s="48">
        <v>7.0</v>
      </c>
      <c r="H46" s="48">
        <v>7.0</v>
      </c>
      <c r="I46" s="48">
        <v>7.0</v>
      </c>
      <c r="K46" s="45">
        <v>44.0</v>
      </c>
      <c r="L46" s="48">
        <v>7.0</v>
      </c>
      <c r="M46" s="48">
        <v>6.0</v>
      </c>
      <c r="N46" s="48">
        <v>7.0</v>
      </c>
      <c r="P46" s="45">
        <v>44.0</v>
      </c>
      <c r="Q46" s="48">
        <v>7.0</v>
      </c>
      <c r="R46" s="48">
        <v>7.0</v>
      </c>
      <c r="S46" s="48">
        <v>7.0</v>
      </c>
    </row>
    <row r="47">
      <c r="A47" s="45">
        <v>45.0</v>
      </c>
      <c r="B47" s="48">
        <v>6.0</v>
      </c>
      <c r="C47" s="48">
        <v>6.0</v>
      </c>
      <c r="D47" s="48">
        <v>6.0</v>
      </c>
      <c r="F47" s="45">
        <v>45.0</v>
      </c>
      <c r="G47" s="48">
        <v>7.0</v>
      </c>
      <c r="H47" s="48">
        <v>7.0</v>
      </c>
      <c r="I47" s="48">
        <v>6.0</v>
      </c>
      <c r="K47" s="45">
        <v>45.0</v>
      </c>
      <c r="L47" s="48">
        <v>7.0</v>
      </c>
      <c r="M47" s="48">
        <v>7.0</v>
      </c>
      <c r="N47" s="48">
        <v>7.0</v>
      </c>
      <c r="P47" s="45">
        <v>45.0</v>
      </c>
      <c r="Q47" s="48">
        <v>7.0</v>
      </c>
      <c r="R47" s="48">
        <v>7.0</v>
      </c>
      <c r="S47" s="48">
        <v>7.0</v>
      </c>
    </row>
    <row r="48">
      <c r="A48" s="45">
        <v>46.0</v>
      </c>
      <c r="B48" s="48">
        <v>7.0</v>
      </c>
      <c r="C48" s="48">
        <v>7.0</v>
      </c>
      <c r="D48" s="48">
        <v>7.0</v>
      </c>
      <c r="F48" s="45">
        <v>46.0</v>
      </c>
      <c r="G48" s="48">
        <v>7.0</v>
      </c>
      <c r="H48" s="48">
        <v>7.0</v>
      </c>
      <c r="I48" s="48">
        <v>7.0</v>
      </c>
      <c r="K48" s="45">
        <v>46.0</v>
      </c>
      <c r="L48" s="48">
        <v>7.0</v>
      </c>
      <c r="M48" s="48">
        <v>7.0</v>
      </c>
      <c r="N48" s="48">
        <v>7.0</v>
      </c>
      <c r="P48" s="45">
        <v>46.0</v>
      </c>
      <c r="Q48" s="48">
        <v>7.0</v>
      </c>
      <c r="R48" s="48">
        <v>7.0</v>
      </c>
      <c r="S48" s="48">
        <v>7.0</v>
      </c>
    </row>
    <row r="49">
      <c r="A49" s="45">
        <v>47.0</v>
      </c>
      <c r="B49" s="48">
        <v>7.0</v>
      </c>
      <c r="C49" s="48">
        <v>7.0</v>
      </c>
      <c r="D49" s="48">
        <v>7.0</v>
      </c>
      <c r="F49" s="45">
        <v>47.0</v>
      </c>
      <c r="G49" s="48">
        <v>7.0</v>
      </c>
      <c r="H49" s="48">
        <v>7.0</v>
      </c>
      <c r="I49" s="48">
        <v>7.0</v>
      </c>
      <c r="K49" s="45">
        <v>47.0</v>
      </c>
      <c r="L49" s="48">
        <v>7.0</v>
      </c>
      <c r="M49" s="48">
        <v>7.0</v>
      </c>
      <c r="N49" s="48">
        <v>7.0</v>
      </c>
      <c r="P49" s="45">
        <v>47.0</v>
      </c>
      <c r="Q49" s="48">
        <v>7.0</v>
      </c>
      <c r="R49" s="48">
        <v>7.0</v>
      </c>
      <c r="S49" s="48">
        <v>7.0</v>
      </c>
    </row>
    <row r="50">
      <c r="A50" s="45">
        <v>48.0</v>
      </c>
      <c r="B50" s="48">
        <v>7.0</v>
      </c>
      <c r="C50" s="48">
        <v>7.0</v>
      </c>
      <c r="D50" s="48">
        <v>7.0</v>
      </c>
      <c r="F50" s="45">
        <v>48.0</v>
      </c>
      <c r="G50" s="48">
        <v>7.0</v>
      </c>
      <c r="H50" s="48">
        <v>7.0</v>
      </c>
      <c r="I50" s="48">
        <v>7.0</v>
      </c>
      <c r="K50" s="45">
        <v>48.0</v>
      </c>
      <c r="L50" s="48">
        <v>7.0</v>
      </c>
      <c r="M50" s="48">
        <v>7.0</v>
      </c>
      <c r="N50" s="48">
        <v>7.0</v>
      </c>
      <c r="P50" s="45">
        <v>48.0</v>
      </c>
      <c r="Q50" s="48">
        <v>6.0</v>
      </c>
      <c r="R50" s="48">
        <v>6.0</v>
      </c>
      <c r="S50" s="48">
        <v>7.0</v>
      </c>
    </row>
    <row r="51">
      <c r="A51" s="45">
        <v>49.0</v>
      </c>
      <c r="B51" s="48">
        <v>7.0</v>
      </c>
      <c r="C51" s="48">
        <v>7.0</v>
      </c>
      <c r="D51" s="48">
        <v>7.0</v>
      </c>
      <c r="F51" s="45">
        <v>49.0</v>
      </c>
      <c r="G51" s="48">
        <v>7.0</v>
      </c>
      <c r="H51" s="48">
        <v>7.0</v>
      </c>
      <c r="I51" s="48">
        <v>7.0</v>
      </c>
      <c r="K51" s="45">
        <v>49.0</v>
      </c>
      <c r="L51" s="48">
        <v>7.0</v>
      </c>
      <c r="M51" s="48">
        <v>7.0</v>
      </c>
      <c r="N51" s="48">
        <v>7.0</v>
      </c>
      <c r="P51" s="45">
        <v>49.0</v>
      </c>
      <c r="Q51" s="48">
        <v>7.0</v>
      </c>
      <c r="R51" s="48">
        <v>7.0</v>
      </c>
      <c r="S51" s="48">
        <v>7.0</v>
      </c>
    </row>
    <row r="52">
      <c r="A52" s="45">
        <v>50.0</v>
      </c>
      <c r="B52" s="48">
        <v>7.0</v>
      </c>
      <c r="C52" s="48">
        <v>7.0</v>
      </c>
      <c r="D52" s="48">
        <v>7.0</v>
      </c>
      <c r="F52" s="45">
        <v>50.0</v>
      </c>
      <c r="G52" s="48">
        <v>7.0</v>
      </c>
      <c r="H52" s="48">
        <v>7.0</v>
      </c>
      <c r="I52" s="48">
        <v>7.0</v>
      </c>
      <c r="K52" s="45">
        <v>50.0</v>
      </c>
      <c r="L52" s="48">
        <v>6.0</v>
      </c>
      <c r="M52" s="48">
        <v>7.0</v>
      </c>
      <c r="N52" s="48">
        <v>6.0</v>
      </c>
      <c r="P52" s="45">
        <v>50.0</v>
      </c>
      <c r="Q52" s="48">
        <v>7.0</v>
      </c>
      <c r="R52" s="48">
        <v>6.0</v>
      </c>
      <c r="S52" s="48">
        <v>7.0</v>
      </c>
    </row>
    <row r="53">
      <c r="A53" s="45">
        <v>51.0</v>
      </c>
      <c r="B53" s="48">
        <v>6.0</v>
      </c>
      <c r="C53" s="48">
        <v>7.0</v>
      </c>
      <c r="D53" s="48">
        <v>7.0</v>
      </c>
      <c r="F53" s="45">
        <v>51.0</v>
      </c>
      <c r="G53" s="48">
        <v>7.0</v>
      </c>
      <c r="H53" s="48">
        <v>6.0</v>
      </c>
      <c r="I53" s="48">
        <v>7.0</v>
      </c>
      <c r="K53" s="45">
        <v>51.0</v>
      </c>
      <c r="L53" s="48">
        <v>7.0</v>
      </c>
      <c r="M53" s="48">
        <v>7.0</v>
      </c>
      <c r="N53" s="48">
        <v>7.0</v>
      </c>
      <c r="P53" s="45">
        <v>51.0</v>
      </c>
      <c r="Q53" s="48">
        <v>7.0</v>
      </c>
      <c r="R53" s="48">
        <v>6.0</v>
      </c>
      <c r="S53" s="48">
        <v>7.0</v>
      </c>
    </row>
    <row r="54">
      <c r="A54" s="45">
        <v>52.0</v>
      </c>
      <c r="B54" s="48">
        <v>7.0</v>
      </c>
      <c r="C54" s="48">
        <v>7.0</v>
      </c>
      <c r="D54" s="48">
        <v>7.0</v>
      </c>
      <c r="F54" s="45">
        <v>52.0</v>
      </c>
      <c r="G54" s="48">
        <v>7.0</v>
      </c>
      <c r="H54" s="48">
        <v>7.0</v>
      </c>
      <c r="I54" s="48">
        <v>7.0</v>
      </c>
      <c r="K54" s="45">
        <v>52.0</v>
      </c>
      <c r="L54" s="48">
        <v>7.0</v>
      </c>
      <c r="M54" s="48">
        <v>7.0</v>
      </c>
      <c r="N54" s="48">
        <v>6.0</v>
      </c>
      <c r="P54" s="45">
        <v>52.0</v>
      </c>
      <c r="Q54" s="48">
        <v>7.0</v>
      </c>
      <c r="R54" s="48">
        <v>6.0</v>
      </c>
      <c r="S54" s="48">
        <v>7.0</v>
      </c>
    </row>
    <row r="55">
      <c r="A55" s="45">
        <v>53.0</v>
      </c>
      <c r="B55" s="48">
        <v>7.0</v>
      </c>
      <c r="C55" s="48">
        <v>5.0</v>
      </c>
      <c r="D55" s="48">
        <v>7.0</v>
      </c>
      <c r="F55" s="45">
        <v>53.0</v>
      </c>
      <c r="G55" s="48">
        <v>7.0</v>
      </c>
      <c r="H55" s="48">
        <v>7.0</v>
      </c>
      <c r="I55" s="48">
        <v>7.0</v>
      </c>
      <c r="K55" s="45">
        <v>53.0</v>
      </c>
      <c r="L55" s="48">
        <v>7.0</v>
      </c>
      <c r="M55" s="48">
        <v>6.0</v>
      </c>
      <c r="N55" s="48">
        <v>6.0</v>
      </c>
      <c r="P55" s="45">
        <v>53.0</v>
      </c>
      <c r="Q55" s="48">
        <v>7.0</v>
      </c>
      <c r="R55" s="48">
        <v>7.0</v>
      </c>
      <c r="S55" s="48">
        <v>7.0</v>
      </c>
    </row>
    <row r="56">
      <c r="A56" s="45">
        <v>54.0</v>
      </c>
      <c r="B56" s="48">
        <v>7.0</v>
      </c>
      <c r="C56" s="48">
        <v>7.0</v>
      </c>
      <c r="D56" s="48">
        <v>7.0</v>
      </c>
      <c r="F56" s="45">
        <v>54.0</v>
      </c>
      <c r="G56" s="48">
        <v>7.0</v>
      </c>
      <c r="H56" s="48">
        <v>7.0</v>
      </c>
      <c r="I56" s="48">
        <v>7.0</v>
      </c>
      <c r="K56" s="45">
        <v>54.0</v>
      </c>
      <c r="L56" s="48">
        <v>7.0</v>
      </c>
      <c r="M56" s="48">
        <v>7.0</v>
      </c>
      <c r="N56" s="48">
        <v>7.0</v>
      </c>
      <c r="P56" s="45">
        <v>54.0</v>
      </c>
      <c r="Q56" s="48">
        <v>7.0</v>
      </c>
      <c r="R56" s="48">
        <v>7.0</v>
      </c>
      <c r="S56" s="48">
        <v>7.0</v>
      </c>
    </row>
    <row r="57">
      <c r="A57" s="45">
        <v>55.0</v>
      </c>
      <c r="B57" s="48">
        <v>7.0</v>
      </c>
      <c r="C57" s="48">
        <v>7.0</v>
      </c>
      <c r="D57" s="48">
        <v>7.0</v>
      </c>
      <c r="F57" s="45">
        <v>55.0</v>
      </c>
      <c r="G57" s="48">
        <v>7.0</v>
      </c>
      <c r="H57" s="48">
        <v>7.0</v>
      </c>
      <c r="I57" s="48">
        <v>7.0</v>
      </c>
      <c r="K57" s="45">
        <v>55.0</v>
      </c>
      <c r="L57" s="48">
        <v>7.0</v>
      </c>
      <c r="M57" s="48">
        <v>6.0</v>
      </c>
      <c r="N57" s="48">
        <v>7.0</v>
      </c>
      <c r="P57" s="45">
        <v>55.0</v>
      </c>
      <c r="Q57" s="48">
        <v>7.0</v>
      </c>
      <c r="R57" s="48">
        <v>7.0</v>
      </c>
      <c r="S57" s="48">
        <v>7.0</v>
      </c>
    </row>
    <row r="58">
      <c r="A58" s="45">
        <v>56.0</v>
      </c>
      <c r="B58" s="48">
        <v>7.0</v>
      </c>
      <c r="C58" s="48">
        <v>7.0</v>
      </c>
      <c r="D58" s="48">
        <v>7.0</v>
      </c>
      <c r="F58" s="45">
        <v>56.0</v>
      </c>
      <c r="G58" s="48">
        <v>7.0</v>
      </c>
      <c r="H58" s="48">
        <v>7.0</v>
      </c>
      <c r="I58" s="48">
        <v>7.0</v>
      </c>
      <c r="K58" s="45">
        <v>56.0</v>
      </c>
      <c r="L58" s="48">
        <v>7.0</v>
      </c>
      <c r="M58" s="48">
        <v>7.0</v>
      </c>
      <c r="N58" s="48">
        <v>7.0</v>
      </c>
      <c r="P58" s="45">
        <v>56.0</v>
      </c>
      <c r="Q58" s="48">
        <v>7.0</v>
      </c>
      <c r="R58" s="48">
        <v>7.0</v>
      </c>
      <c r="S58" s="48">
        <v>7.0</v>
      </c>
    </row>
    <row r="59">
      <c r="A59" s="45">
        <v>57.0</v>
      </c>
      <c r="B59" s="48">
        <v>7.0</v>
      </c>
      <c r="C59" s="48">
        <v>7.0</v>
      </c>
      <c r="D59" s="48">
        <v>7.0</v>
      </c>
      <c r="F59" s="45">
        <v>57.0</v>
      </c>
      <c r="G59" s="48">
        <v>7.0</v>
      </c>
      <c r="H59" s="48">
        <v>6.0</v>
      </c>
      <c r="I59" s="48">
        <v>7.0</v>
      </c>
      <c r="K59" s="45">
        <v>57.0</v>
      </c>
      <c r="L59" s="48">
        <v>6.0</v>
      </c>
      <c r="M59" s="48">
        <v>6.0</v>
      </c>
      <c r="N59" s="48">
        <v>7.0</v>
      </c>
      <c r="P59" s="45">
        <v>57.0</v>
      </c>
      <c r="Q59" s="48">
        <v>7.0</v>
      </c>
      <c r="R59" s="48">
        <v>7.0</v>
      </c>
      <c r="S59" s="48">
        <v>6.0</v>
      </c>
    </row>
    <row r="60">
      <c r="A60" s="45">
        <v>58.0</v>
      </c>
      <c r="B60" s="48">
        <v>7.0</v>
      </c>
      <c r="C60" s="48">
        <v>7.0</v>
      </c>
      <c r="D60" s="48">
        <v>7.0</v>
      </c>
      <c r="F60" s="45">
        <v>58.0</v>
      </c>
      <c r="G60" s="48">
        <v>7.0</v>
      </c>
      <c r="H60" s="48">
        <v>7.0</v>
      </c>
      <c r="I60" s="48">
        <v>7.0</v>
      </c>
      <c r="K60" s="45">
        <v>58.0</v>
      </c>
      <c r="L60" s="48">
        <v>7.0</v>
      </c>
      <c r="M60" s="48">
        <v>7.0</v>
      </c>
      <c r="N60" s="48">
        <v>7.0</v>
      </c>
      <c r="P60" s="45">
        <v>58.0</v>
      </c>
      <c r="Q60" s="48">
        <v>7.0</v>
      </c>
      <c r="R60" s="48">
        <v>7.0</v>
      </c>
      <c r="S60" s="48">
        <v>6.0</v>
      </c>
    </row>
    <row r="61">
      <c r="A61" s="45">
        <v>59.0</v>
      </c>
      <c r="B61" s="48">
        <v>7.0</v>
      </c>
      <c r="C61" s="48">
        <v>7.0</v>
      </c>
      <c r="D61" s="48">
        <v>7.0</v>
      </c>
      <c r="F61" s="45">
        <v>59.0</v>
      </c>
      <c r="G61" s="48">
        <v>7.0</v>
      </c>
      <c r="H61" s="48">
        <v>7.0</v>
      </c>
      <c r="I61" s="48">
        <v>7.0</v>
      </c>
      <c r="K61" s="45">
        <v>59.0</v>
      </c>
      <c r="L61" s="48">
        <v>7.0</v>
      </c>
      <c r="M61" s="48">
        <v>7.0</v>
      </c>
      <c r="N61" s="48">
        <v>7.0</v>
      </c>
      <c r="P61" s="45">
        <v>59.0</v>
      </c>
      <c r="Q61" s="48">
        <v>7.0</v>
      </c>
      <c r="R61" s="48">
        <v>7.0</v>
      </c>
      <c r="S61" s="48">
        <v>7.0</v>
      </c>
    </row>
    <row r="62">
      <c r="A62" s="45">
        <v>60.0</v>
      </c>
      <c r="B62" s="48">
        <v>7.0</v>
      </c>
      <c r="C62" s="48">
        <v>7.0</v>
      </c>
      <c r="D62" s="48">
        <v>7.0</v>
      </c>
      <c r="F62" s="45">
        <v>60.0</v>
      </c>
      <c r="G62" s="48">
        <v>7.0</v>
      </c>
      <c r="H62" s="48">
        <v>7.0</v>
      </c>
      <c r="I62" s="48">
        <v>7.0</v>
      </c>
      <c r="K62" s="45">
        <v>60.0</v>
      </c>
      <c r="L62" s="48">
        <v>7.0</v>
      </c>
      <c r="M62" s="48">
        <v>7.0</v>
      </c>
      <c r="N62" s="48">
        <v>7.0</v>
      </c>
      <c r="P62" s="45">
        <v>60.0</v>
      </c>
      <c r="Q62" s="48">
        <v>7.0</v>
      </c>
      <c r="R62" s="48">
        <v>7.0</v>
      </c>
      <c r="S62" s="48">
        <v>7.0</v>
      </c>
    </row>
    <row r="63">
      <c r="A63" s="45">
        <v>61.0</v>
      </c>
      <c r="B63" s="48">
        <v>7.0</v>
      </c>
      <c r="C63" s="48">
        <v>7.0</v>
      </c>
      <c r="D63" s="48">
        <v>7.0</v>
      </c>
      <c r="F63" s="45">
        <v>61.0</v>
      </c>
      <c r="G63" s="48">
        <v>7.0</v>
      </c>
      <c r="H63" s="48">
        <v>6.0</v>
      </c>
      <c r="I63" s="48">
        <v>7.0</v>
      </c>
      <c r="K63" s="45">
        <v>61.0</v>
      </c>
      <c r="L63" s="48">
        <v>7.0</v>
      </c>
      <c r="M63" s="48">
        <v>5.0</v>
      </c>
      <c r="N63" s="48">
        <v>7.0</v>
      </c>
      <c r="P63" s="45">
        <v>61.0</v>
      </c>
      <c r="Q63" s="48">
        <v>7.0</v>
      </c>
      <c r="R63" s="48">
        <v>7.0</v>
      </c>
      <c r="S63" s="48">
        <v>7.0</v>
      </c>
    </row>
    <row r="64">
      <c r="A64" s="45">
        <v>62.0</v>
      </c>
      <c r="B64" s="48">
        <v>7.0</v>
      </c>
      <c r="C64" s="48">
        <v>7.0</v>
      </c>
      <c r="D64" s="48">
        <v>7.0</v>
      </c>
      <c r="F64" s="45">
        <v>62.0</v>
      </c>
      <c r="G64" s="48">
        <v>7.0</v>
      </c>
      <c r="H64" s="48">
        <v>7.0</v>
      </c>
      <c r="I64" s="48">
        <v>7.0</v>
      </c>
      <c r="K64" s="45">
        <v>62.0</v>
      </c>
      <c r="L64" s="48">
        <v>7.0</v>
      </c>
      <c r="M64" s="48">
        <v>6.0</v>
      </c>
      <c r="N64" s="48">
        <v>7.0</v>
      </c>
      <c r="P64" s="45">
        <v>62.0</v>
      </c>
      <c r="Q64" s="48">
        <v>7.0</v>
      </c>
      <c r="R64" s="48">
        <v>7.0</v>
      </c>
      <c r="S64" s="48">
        <v>7.0</v>
      </c>
    </row>
    <row r="65">
      <c r="A65" s="45">
        <v>63.0</v>
      </c>
      <c r="B65" s="48">
        <v>7.0</v>
      </c>
      <c r="C65" s="48">
        <v>7.0</v>
      </c>
      <c r="D65" s="48">
        <v>7.0</v>
      </c>
      <c r="F65" s="45">
        <v>63.0</v>
      </c>
      <c r="G65" s="48">
        <v>7.0</v>
      </c>
      <c r="H65" s="48">
        <v>7.0</v>
      </c>
      <c r="I65" s="48">
        <v>7.0</v>
      </c>
      <c r="K65" s="45">
        <v>63.0</v>
      </c>
      <c r="L65" s="48">
        <v>7.0</v>
      </c>
      <c r="M65" s="48">
        <v>6.0</v>
      </c>
      <c r="N65" s="48">
        <v>7.0</v>
      </c>
      <c r="P65" s="45">
        <v>63.0</v>
      </c>
      <c r="Q65" s="48">
        <v>7.0</v>
      </c>
      <c r="R65" s="48">
        <v>7.0</v>
      </c>
      <c r="S65" s="48">
        <v>7.0</v>
      </c>
    </row>
    <row r="66">
      <c r="A66" s="45">
        <v>64.0</v>
      </c>
      <c r="B66" s="48">
        <v>7.0</v>
      </c>
      <c r="C66" s="48">
        <v>7.0</v>
      </c>
      <c r="D66" s="48">
        <v>7.0</v>
      </c>
      <c r="F66" s="45">
        <v>64.0</v>
      </c>
      <c r="G66" s="48">
        <v>7.0</v>
      </c>
      <c r="H66" s="48">
        <v>7.0</v>
      </c>
      <c r="I66" s="48">
        <v>7.0</v>
      </c>
      <c r="K66" s="45">
        <v>64.0</v>
      </c>
      <c r="L66" s="48">
        <v>7.0</v>
      </c>
      <c r="M66" s="48">
        <v>7.0</v>
      </c>
      <c r="N66" s="48">
        <v>7.0</v>
      </c>
      <c r="P66" s="45">
        <v>64.0</v>
      </c>
      <c r="Q66" s="48">
        <v>6.0</v>
      </c>
      <c r="R66" s="48">
        <v>6.0</v>
      </c>
      <c r="S66" s="48">
        <v>3.0</v>
      </c>
    </row>
    <row r="67">
      <c r="A67" s="45">
        <v>65.0</v>
      </c>
      <c r="B67" s="48">
        <v>7.0</v>
      </c>
      <c r="C67" s="48">
        <v>7.0</v>
      </c>
      <c r="D67" s="48">
        <v>7.0</v>
      </c>
      <c r="F67" s="45">
        <v>65.0</v>
      </c>
      <c r="G67" s="48">
        <v>7.0</v>
      </c>
      <c r="H67" s="48">
        <v>7.0</v>
      </c>
      <c r="I67" s="48">
        <v>7.0</v>
      </c>
      <c r="K67" s="45">
        <v>65.0</v>
      </c>
      <c r="L67" s="48">
        <v>7.0</v>
      </c>
      <c r="M67" s="48">
        <v>7.0</v>
      </c>
      <c r="N67" s="48">
        <v>7.0</v>
      </c>
      <c r="P67" s="45">
        <v>65.0</v>
      </c>
      <c r="Q67" s="48">
        <v>7.0</v>
      </c>
      <c r="R67" s="48">
        <v>7.0</v>
      </c>
      <c r="S67" s="48">
        <v>7.0</v>
      </c>
    </row>
    <row r="68">
      <c r="A68" s="45">
        <v>66.0</v>
      </c>
      <c r="B68" s="48">
        <v>7.0</v>
      </c>
      <c r="C68" s="48">
        <v>7.0</v>
      </c>
      <c r="D68" s="48">
        <v>7.0</v>
      </c>
      <c r="F68" s="45">
        <v>66.0</v>
      </c>
      <c r="G68" s="48">
        <v>7.0</v>
      </c>
      <c r="H68" s="48">
        <v>7.0</v>
      </c>
      <c r="I68" s="48">
        <v>7.0</v>
      </c>
      <c r="K68" s="45">
        <v>66.0</v>
      </c>
      <c r="L68" s="48">
        <v>7.0</v>
      </c>
      <c r="M68" s="48">
        <v>7.0</v>
      </c>
      <c r="N68" s="48">
        <v>7.0</v>
      </c>
      <c r="P68" s="45">
        <v>66.0</v>
      </c>
      <c r="Q68" s="48">
        <v>7.0</v>
      </c>
      <c r="R68" s="48">
        <v>7.0</v>
      </c>
      <c r="S68" s="48">
        <v>7.0</v>
      </c>
    </row>
    <row r="69">
      <c r="A69" s="45">
        <v>67.0</v>
      </c>
      <c r="B69" s="48">
        <v>7.0</v>
      </c>
      <c r="C69" s="48">
        <v>7.0</v>
      </c>
      <c r="D69" s="48">
        <v>7.0</v>
      </c>
      <c r="F69" s="45">
        <v>67.0</v>
      </c>
      <c r="G69" s="48">
        <v>7.0</v>
      </c>
      <c r="H69" s="48">
        <v>7.0</v>
      </c>
      <c r="I69" s="48">
        <v>7.0</v>
      </c>
      <c r="K69" s="45">
        <v>67.0</v>
      </c>
      <c r="L69" s="48">
        <v>7.0</v>
      </c>
      <c r="M69" s="48">
        <v>7.0</v>
      </c>
      <c r="N69" s="48">
        <v>7.0</v>
      </c>
      <c r="P69" s="45">
        <v>67.0</v>
      </c>
      <c r="Q69" s="48">
        <v>7.0</v>
      </c>
      <c r="R69" s="48">
        <v>7.0</v>
      </c>
      <c r="S69" s="48">
        <v>7.0</v>
      </c>
    </row>
    <row r="70">
      <c r="A70" s="45">
        <v>68.0</v>
      </c>
      <c r="B70" s="48">
        <v>7.0</v>
      </c>
      <c r="C70" s="48">
        <v>7.0</v>
      </c>
      <c r="D70" s="48">
        <v>7.0</v>
      </c>
      <c r="F70" s="45">
        <v>68.0</v>
      </c>
      <c r="G70" s="48">
        <v>7.0</v>
      </c>
      <c r="H70" s="48">
        <v>7.0</v>
      </c>
      <c r="I70" s="48">
        <v>7.0</v>
      </c>
      <c r="K70" s="45">
        <v>68.0</v>
      </c>
      <c r="L70" s="48">
        <v>7.0</v>
      </c>
      <c r="M70" s="48">
        <v>7.0</v>
      </c>
      <c r="N70" s="48">
        <v>7.0</v>
      </c>
      <c r="P70" s="45">
        <v>68.0</v>
      </c>
      <c r="Q70" s="48">
        <v>6.0</v>
      </c>
      <c r="R70" s="48">
        <v>6.0</v>
      </c>
      <c r="S70" s="48">
        <v>4.0</v>
      </c>
    </row>
    <row r="71">
      <c r="A71" s="45">
        <v>69.0</v>
      </c>
      <c r="B71" s="48">
        <v>7.0</v>
      </c>
      <c r="C71" s="48">
        <v>6.0</v>
      </c>
      <c r="D71" s="48">
        <v>7.0</v>
      </c>
      <c r="F71" s="45">
        <v>69.0</v>
      </c>
      <c r="G71" s="48">
        <v>7.0</v>
      </c>
      <c r="H71" s="48">
        <v>7.0</v>
      </c>
      <c r="I71" s="48">
        <v>7.0</v>
      </c>
      <c r="K71" s="45">
        <v>69.0</v>
      </c>
      <c r="L71" s="48">
        <v>7.0</v>
      </c>
      <c r="M71" s="48">
        <v>7.0</v>
      </c>
      <c r="N71" s="48">
        <v>7.0</v>
      </c>
      <c r="P71" s="45">
        <v>69.0</v>
      </c>
      <c r="Q71" s="48">
        <v>7.0</v>
      </c>
      <c r="R71" s="48">
        <v>7.0</v>
      </c>
      <c r="S71" s="48">
        <v>7.0</v>
      </c>
    </row>
    <row r="72">
      <c r="A72" s="45">
        <v>70.0</v>
      </c>
      <c r="B72" s="48">
        <v>7.0</v>
      </c>
      <c r="C72" s="48">
        <v>7.0</v>
      </c>
      <c r="D72" s="48">
        <v>7.0</v>
      </c>
      <c r="F72" s="45">
        <v>70.0</v>
      </c>
      <c r="G72" s="48">
        <v>7.0</v>
      </c>
      <c r="H72" s="48">
        <v>7.0</v>
      </c>
      <c r="I72" s="48">
        <v>7.0</v>
      </c>
      <c r="K72" s="45">
        <v>70.0</v>
      </c>
      <c r="L72" s="48">
        <v>7.0</v>
      </c>
      <c r="M72" s="48">
        <v>7.0</v>
      </c>
      <c r="N72" s="48">
        <v>7.0</v>
      </c>
      <c r="P72" s="45">
        <v>70.0</v>
      </c>
      <c r="Q72" s="48">
        <v>7.0</v>
      </c>
      <c r="R72" s="48">
        <v>7.0</v>
      </c>
      <c r="S72" s="48">
        <v>7.0</v>
      </c>
    </row>
    <row r="73">
      <c r="A73" s="45">
        <v>71.0</v>
      </c>
      <c r="B73" s="48">
        <v>7.0</v>
      </c>
      <c r="C73" s="48">
        <v>7.0</v>
      </c>
      <c r="D73" s="48">
        <v>7.0</v>
      </c>
      <c r="F73" s="45">
        <v>71.0</v>
      </c>
      <c r="G73" s="48">
        <v>7.0</v>
      </c>
      <c r="H73" s="48">
        <v>7.0</v>
      </c>
      <c r="I73" s="48">
        <v>7.0</v>
      </c>
      <c r="K73" s="45">
        <v>71.0</v>
      </c>
      <c r="L73" s="48">
        <v>7.0</v>
      </c>
      <c r="M73" s="48">
        <v>7.0</v>
      </c>
      <c r="N73" s="48">
        <v>7.0</v>
      </c>
      <c r="P73" s="45">
        <v>71.0</v>
      </c>
      <c r="Q73" s="48">
        <v>7.0</v>
      </c>
      <c r="R73" s="48">
        <v>7.0</v>
      </c>
      <c r="S73" s="48">
        <v>7.0</v>
      </c>
    </row>
    <row r="74">
      <c r="A74" s="45">
        <v>72.0</v>
      </c>
      <c r="B74" s="48">
        <v>7.0</v>
      </c>
      <c r="C74" s="48">
        <v>7.0</v>
      </c>
      <c r="D74" s="48">
        <v>7.0</v>
      </c>
      <c r="F74" s="45">
        <v>72.0</v>
      </c>
      <c r="G74" s="48">
        <v>7.0</v>
      </c>
      <c r="H74" s="48">
        <v>7.0</v>
      </c>
      <c r="I74" s="48">
        <v>7.0</v>
      </c>
      <c r="K74" s="45">
        <v>72.0</v>
      </c>
      <c r="L74" s="48">
        <v>7.0</v>
      </c>
      <c r="M74" s="48">
        <v>7.0</v>
      </c>
      <c r="N74" s="48">
        <v>7.0</v>
      </c>
      <c r="P74" s="45">
        <v>72.0</v>
      </c>
      <c r="Q74" s="48">
        <v>7.0</v>
      </c>
      <c r="R74" s="48">
        <v>7.0</v>
      </c>
      <c r="S74" s="48">
        <v>7.0</v>
      </c>
    </row>
    <row r="75">
      <c r="A75" s="45">
        <v>73.0</v>
      </c>
      <c r="B75" s="48">
        <v>7.0</v>
      </c>
      <c r="C75" s="48">
        <v>7.0</v>
      </c>
      <c r="D75" s="48">
        <v>7.0</v>
      </c>
      <c r="F75" s="45">
        <v>73.0</v>
      </c>
      <c r="G75" s="48">
        <v>7.0</v>
      </c>
      <c r="H75" s="48">
        <v>7.0</v>
      </c>
      <c r="I75" s="48">
        <v>7.0</v>
      </c>
      <c r="K75" s="45">
        <v>73.0</v>
      </c>
      <c r="L75" s="48">
        <v>7.0</v>
      </c>
      <c r="M75" s="48">
        <v>7.0</v>
      </c>
      <c r="N75" s="48">
        <v>7.0</v>
      </c>
      <c r="P75" s="45">
        <v>73.0</v>
      </c>
      <c r="Q75" s="48">
        <v>7.0</v>
      </c>
      <c r="R75" s="48">
        <v>7.0</v>
      </c>
      <c r="S75" s="48">
        <v>7.0</v>
      </c>
    </row>
    <row r="76">
      <c r="A76" s="45">
        <v>74.0</v>
      </c>
      <c r="B76" s="48">
        <v>7.0</v>
      </c>
      <c r="C76" s="48">
        <v>7.0</v>
      </c>
      <c r="D76" s="48">
        <v>7.0</v>
      </c>
      <c r="F76" s="45">
        <v>74.0</v>
      </c>
      <c r="G76" s="48">
        <v>7.0</v>
      </c>
      <c r="H76" s="48">
        <v>7.0</v>
      </c>
      <c r="I76" s="48">
        <v>7.0</v>
      </c>
      <c r="K76" s="45">
        <v>74.0</v>
      </c>
      <c r="L76" s="48">
        <v>7.0</v>
      </c>
      <c r="M76" s="48">
        <v>7.0</v>
      </c>
      <c r="N76" s="48">
        <v>7.0</v>
      </c>
      <c r="P76" s="45">
        <v>74.0</v>
      </c>
      <c r="Q76" s="48">
        <v>7.0</v>
      </c>
      <c r="R76" s="48">
        <v>7.0</v>
      </c>
      <c r="S76" s="48">
        <v>7.0</v>
      </c>
    </row>
    <row r="77">
      <c r="A77" s="45">
        <v>75.0</v>
      </c>
      <c r="B77" s="48">
        <v>7.0</v>
      </c>
      <c r="C77" s="48">
        <v>7.0</v>
      </c>
      <c r="D77" s="48">
        <v>7.0</v>
      </c>
      <c r="F77" s="45">
        <v>75.0</v>
      </c>
      <c r="G77" s="48">
        <v>7.0</v>
      </c>
      <c r="H77" s="48">
        <v>7.0</v>
      </c>
      <c r="I77" s="48">
        <v>7.0</v>
      </c>
      <c r="K77" s="45">
        <v>75.0</v>
      </c>
      <c r="L77" s="48">
        <v>7.0</v>
      </c>
      <c r="M77" s="48">
        <v>7.0</v>
      </c>
      <c r="N77" s="48">
        <v>7.0</v>
      </c>
      <c r="P77" s="45">
        <v>75.0</v>
      </c>
      <c r="Q77" s="48">
        <v>7.0</v>
      </c>
      <c r="R77" s="48">
        <v>7.0</v>
      </c>
      <c r="S77" s="48">
        <v>7.0</v>
      </c>
    </row>
    <row r="78">
      <c r="A78" s="45">
        <v>76.0</v>
      </c>
      <c r="B78" s="48">
        <v>7.0</v>
      </c>
      <c r="C78" s="48">
        <v>7.0</v>
      </c>
      <c r="D78" s="48">
        <v>7.0</v>
      </c>
      <c r="F78" s="45">
        <v>76.0</v>
      </c>
      <c r="G78" s="48">
        <v>7.0</v>
      </c>
      <c r="H78" s="48">
        <v>7.0</v>
      </c>
      <c r="I78" s="48">
        <v>7.0</v>
      </c>
      <c r="K78" s="45">
        <v>76.0</v>
      </c>
      <c r="L78" s="48">
        <v>7.0</v>
      </c>
      <c r="M78" s="48">
        <v>7.0</v>
      </c>
      <c r="N78" s="48">
        <v>7.0</v>
      </c>
      <c r="P78" s="45">
        <v>76.0</v>
      </c>
      <c r="Q78" s="48">
        <v>6.0</v>
      </c>
      <c r="R78" s="48">
        <v>6.0</v>
      </c>
      <c r="S78" s="48">
        <v>3.0</v>
      </c>
    </row>
    <row r="79">
      <c r="A79" s="45">
        <v>77.0</v>
      </c>
      <c r="B79" s="48">
        <v>7.0</v>
      </c>
      <c r="C79" s="48">
        <v>6.0</v>
      </c>
      <c r="D79" s="48">
        <v>6.0</v>
      </c>
      <c r="F79" s="45">
        <v>77.0</v>
      </c>
      <c r="G79" s="48">
        <v>7.0</v>
      </c>
      <c r="H79" s="48">
        <v>7.0</v>
      </c>
      <c r="I79" s="48">
        <v>7.0</v>
      </c>
      <c r="K79" s="45">
        <v>77.0</v>
      </c>
      <c r="L79" s="48">
        <v>7.0</v>
      </c>
      <c r="M79" s="48">
        <v>7.0</v>
      </c>
      <c r="N79" s="48">
        <v>7.0</v>
      </c>
      <c r="P79" s="45">
        <v>77.0</v>
      </c>
      <c r="Q79" s="48">
        <v>7.0</v>
      </c>
      <c r="R79" s="48">
        <v>7.0</v>
      </c>
      <c r="S79" s="48">
        <v>7.0</v>
      </c>
    </row>
    <row r="80">
      <c r="A80" s="45">
        <v>78.0</v>
      </c>
      <c r="B80" s="48">
        <v>7.0</v>
      </c>
      <c r="C80" s="48">
        <v>7.0</v>
      </c>
      <c r="D80" s="48">
        <v>7.0</v>
      </c>
      <c r="F80" s="45">
        <v>78.0</v>
      </c>
      <c r="G80" s="48">
        <v>7.0</v>
      </c>
      <c r="H80" s="48">
        <v>7.0</v>
      </c>
      <c r="I80" s="48">
        <v>7.0</v>
      </c>
      <c r="K80" s="45">
        <v>78.0</v>
      </c>
      <c r="L80" s="48">
        <v>7.0</v>
      </c>
      <c r="M80" s="48">
        <v>7.0</v>
      </c>
      <c r="N80" s="48">
        <v>7.0</v>
      </c>
      <c r="P80" s="45">
        <v>78.0</v>
      </c>
      <c r="Q80" s="48">
        <v>7.0</v>
      </c>
      <c r="R80" s="48">
        <v>7.0</v>
      </c>
      <c r="S80" s="48">
        <v>7.0</v>
      </c>
    </row>
    <row r="81">
      <c r="A81" s="45">
        <v>79.0</v>
      </c>
      <c r="B81" s="48">
        <v>7.0</v>
      </c>
      <c r="C81" s="48">
        <v>7.0</v>
      </c>
      <c r="D81" s="48">
        <v>7.0</v>
      </c>
      <c r="F81" s="45">
        <v>79.0</v>
      </c>
      <c r="G81" s="48">
        <v>7.0</v>
      </c>
      <c r="H81" s="48">
        <v>7.0</v>
      </c>
      <c r="I81" s="48">
        <v>7.0</v>
      </c>
      <c r="K81" s="45">
        <v>79.0</v>
      </c>
      <c r="L81" s="48">
        <v>7.0</v>
      </c>
      <c r="M81" s="48">
        <v>7.0</v>
      </c>
      <c r="N81" s="48">
        <v>7.0</v>
      </c>
      <c r="P81" s="45">
        <v>79.0</v>
      </c>
      <c r="Q81" s="48">
        <v>7.0</v>
      </c>
      <c r="R81" s="48">
        <v>7.0</v>
      </c>
      <c r="S81" s="48">
        <v>7.0</v>
      </c>
    </row>
    <row r="82">
      <c r="A82" s="45">
        <v>80.0</v>
      </c>
      <c r="B82" s="48">
        <v>7.0</v>
      </c>
      <c r="C82" s="48">
        <v>7.0</v>
      </c>
      <c r="D82" s="48">
        <v>7.0</v>
      </c>
      <c r="F82" s="45">
        <v>80.0</v>
      </c>
      <c r="G82" s="48">
        <v>7.0</v>
      </c>
      <c r="H82" s="48">
        <v>7.0</v>
      </c>
      <c r="I82" s="48">
        <v>7.0</v>
      </c>
      <c r="K82" s="45">
        <v>80.0</v>
      </c>
      <c r="L82" s="48">
        <v>7.0</v>
      </c>
      <c r="M82" s="48">
        <v>7.0</v>
      </c>
      <c r="N82" s="48">
        <v>7.0</v>
      </c>
      <c r="P82" s="45">
        <v>80.0</v>
      </c>
      <c r="Q82" s="48">
        <v>4.0</v>
      </c>
      <c r="R82" s="48">
        <v>4.0</v>
      </c>
      <c r="S82" s="48">
        <v>3.0</v>
      </c>
    </row>
    <row r="83">
      <c r="A83" s="45">
        <v>81.0</v>
      </c>
      <c r="B83" s="48">
        <v>7.0</v>
      </c>
      <c r="C83" s="48">
        <v>7.0</v>
      </c>
      <c r="D83" s="48">
        <v>7.0</v>
      </c>
      <c r="F83" s="45">
        <v>81.0</v>
      </c>
      <c r="G83" s="48">
        <v>7.0</v>
      </c>
      <c r="H83" s="48">
        <v>7.0</v>
      </c>
      <c r="I83" s="48">
        <v>7.0</v>
      </c>
      <c r="K83" s="45">
        <v>81.0</v>
      </c>
      <c r="L83" s="48">
        <v>7.0</v>
      </c>
      <c r="M83" s="48">
        <v>7.0</v>
      </c>
      <c r="N83" s="48">
        <v>7.0</v>
      </c>
      <c r="P83" s="45">
        <v>81.0</v>
      </c>
      <c r="Q83" s="48">
        <v>7.0</v>
      </c>
      <c r="R83" s="48">
        <v>7.0</v>
      </c>
      <c r="S83" s="48">
        <v>7.0</v>
      </c>
    </row>
    <row r="84">
      <c r="A84" s="45">
        <v>82.0</v>
      </c>
      <c r="B84" s="48">
        <v>7.0</v>
      </c>
      <c r="C84" s="48">
        <v>6.0</v>
      </c>
      <c r="D84" s="48">
        <v>7.0</v>
      </c>
      <c r="F84" s="45">
        <v>82.0</v>
      </c>
      <c r="G84" s="48">
        <v>7.0</v>
      </c>
      <c r="H84" s="48">
        <v>7.0</v>
      </c>
      <c r="I84" s="48">
        <v>7.0</v>
      </c>
      <c r="K84" s="45">
        <v>82.0</v>
      </c>
      <c r="L84" s="48">
        <v>7.0</v>
      </c>
      <c r="M84" s="48">
        <v>7.0</v>
      </c>
      <c r="N84" s="48">
        <v>6.0</v>
      </c>
      <c r="P84" s="45">
        <v>82.0</v>
      </c>
      <c r="Q84" s="48">
        <v>7.0</v>
      </c>
      <c r="R84" s="48">
        <v>7.0</v>
      </c>
      <c r="S84" s="48">
        <v>7.0</v>
      </c>
    </row>
    <row r="85">
      <c r="A85" s="45">
        <v>83.0</v>
      </c>
      <c r="B85" s="48">
        <v>7.0</v>
      </c>
      <c r="C85" s="48">
        <v>6.0</v>
      </c>
      <c r="D85" s="48">
        <v>7.0</v>
      </c>
      <c r="F85" s="45">
        <v>83.0</v>
      </c>
      <c r="G85" s="48">
        <v>7.0</v>
      </c>
      <c r="H85" s="48">
        <v>7.0</v>
      </c>
      <c r="I85" s="48">
        <v>7.0</v>
      </c>
      <c r="K85" s="45">
        <v>83.0</v>
      </c>
      <c r="L85" s="48">
        <v>7.0</v>
      </c>
      <c r="M85" s="48">
        <v>7.0</v>
      </c>
      <c r="N85" s="48">
        <v>7.0</v>
      </c>
      <c r="P85" s="45">
        <v>83.0</v>
      </c>
      <c r="Q85" s="48">
        <v>7.0</v>
      </c>
      <c r="R85" s="48">
        <v>7.0</v>
      </c>
      <c r="S85" s="48">
        <v>7.0</v>
      </c>
    </row>
    <row r="86">
      <c r="A86" s="45">
        <v>84.0</v>
      </c>
      <c r="B86" s="48">
        <v>7.0</v>
      </c>
      <c r="C86" s="48">
        <v>7.0</v>
      </c>
      <c r="D86" s="48">
        <v>7.0</v>
      </c>
      <c r="F86" s="45">
        <v>84.0</v>
      </c>
      <c r="G86" s="48">
        <v>7.0</v>
      </c>
      <c r="H86" s="48">
        <v>7.0</v>
      </c>
      <c r="I86" s="48">
        <v>7.0</v>
      </c>
      <c r="K86" s="45">
        <v>84.0</v>
      </c>
      <c r="L86" s="48">
        <v>7.0</v>
      </c>
      <c r="M86" s="48">
        <v>7.0</v>
      </c>
      <c r="N86" s="48">
        <v>7.0</v>
      </c>
      <c r="P86" s="45">
        <v>84.0</v>
      </c>
      <c r="Q86" s="48">
        <v>6.0</v>
      </c>
      <c r="R86" s="48">
        <v>7.0</v>
      </c>
      <c r="S86" s="48">
        <v>7.0</v>
      </c>
    </row>
    <row r="87">
      <c r="A87" s="45">
        <v>85.0</v>
      </c>
      <c r="B87" s="48">
        <v>7.0</v>
      </c>
      <c r="C87" s="48">
        <v>7.0</v>
      </c>
      <c r="D87" s="48">
        <v>7.0</v>
      </c>
      <c r="F87" s="45">
        <v>85.0</v>
      </c>
      <c r="G87" s="48">
        <v>7.0</v>
      </c>
      <c r="H87" s="48">
        <v>7.0</v>
      </c>
      <c r="I87" s="48">
        <v>7.0</v>
      </c>
      <c r="K87" s="45">
        <v>85.0</v>
      </c>
      <c r="L87" s="48">
        <v>7.0</v>
      </c>
      <c r="M87" s="48">
        <v>7.0</v>
      </c>
      <c r="N87" s="48">
        <v>7.0</v>
      </c>
      <c r="P87" s="45">
        <v>85.0</v>
      </c>
      <c r="Q87" s="48">
        <v>7.0</v>
      </c>
      <c r="R87" s="48">
        <v>7.0</v>
      </c>
      <c r="S87" s="48">
        <v>7.0</v>
      </c>
    </row>
    <row r="88">
      <c r="A88" s="45">
        <v>86.0</v>
      </c>
      <c r="B88" s="48">
        <v>7.0</v>
      </c>
      <c r="C88" s="48">
        <v>7.0</v>
      </c>
      <c r="D88" s="48">
        <v>7.0</v>
      </c>
      <c r="F88" s="45">
        <v>86.0</v>
      </c>
      <c r="G88" s="48">
        <v>7.0</v>
      </c>
      <c r="H88" s="48">
        <v>6.0</v>
      </c>
      <c r="I88" s="48">
        <v>7.0</v>
      </c>
      <c r="K88" s="45">
        <v>86.0</v>
      </c>
      <c r="L88" s="48">
        <v>7.0</v>
      </c>
      <c r="M88" s="48">
        <v>7.0</v>
      </c>
      <c r="N88" s="48">
        <v>7.0</v>
      </c>
      <c r="P88" s="45">
        <v>86.0</v>
      </c>
      <c r="Q88" s="48">
        <v>7.0</v>
      </c>
      <c r="R88" s="48">
        <v>7.0</v>
      </c>
      <c r="S88" s="48">
        <v>7.0</v>
      </c>
    </row>
    <row r="89">
      <c r="A89" s="45">
        <v>87.0</v>
      </c>
      <c r="B89" s="48">
        <v>7.0</v>
      </c>
      <c r="C89" s="48">
        <v>7.0</v>
      </c>
      <c r="D89" s="48">
        <v>7.0</v>
      </c>
      <c r="F89" s="45">
        <v>87.0</v>
      </c>
      <c r="G89" s="48">
        <v>7.0</v>
      </c>
      <c r="H89" s="48">
        <v>6.0</v>
      </c>
      <c r="I89" s="48">
        <v>7.0</v>
      </c>
      <c r="K89" s="45">
        <v>87.0</v>
      </c>
      <c r="L89" s="48">
        <v>7.0</v>
      </c>
      <c r="M89" s="48">
        <v>7.0</v>
      </c>
      <c r="N89" s="48">
        <v>7.0</v>
      </c>
      <c r="P89" s="45">
        <v>87.0</v>
      </c>
      <c r="Q89" s="48">
        <v>7.0</v>
      </c>
      <c r="R89" s="48">
        <v>7.0</v>
      </c>
      <c r="S89" s="48">
        <v>7.0</v>
      </c>
    </row>
    <row r="90">
      <c r="A90" s="45">
        <v>88.0</v>
      </c>
      <c r="B90" s="48">
        <v>7.0</v>
      </c>
      <c r="C90" s="48">
        <v>7.0</v>
      </c>
      <c r="D90" s="48">
        <v>7.0</v>
      </c>
      <c r="F90" s="45">
        <v>88.0</v>
      </c>
      <c r="G90" s="48">
        <v>7.0</v>
      </c>
      <c r="H90" s="48">
        <v>6.0</v>
      </c>
      <c r="I90" s="48">
        <v>7.0</v>
      </c>
      <c r="K90" s="45">
        <v>88.0</v>
      </c>
      <c r="L90" s="48">
        <v>7.0</v>
      </c>
      <c r="M90" s="48">
        <v>7.0</v>
      </c>
      <c r="N90" s="48">
        <v>7.0</v>
      </c>
      <c r="P90" s="45">
        <v>88.0</v>
      </c>
      <c r="Q90" s="48">
        <v>7.0</v>
      </c>
      <c r="R90" s="48">
        <v>7.0</v>
      </c>
      <c r="S90" s="48">
        <v>7.0</v>
      </c>
    </row>
    <row r="91">
      <c r="A91" s="45">
        <v>89.0</v>
      </c>
      <c r="B91" s="48">
        <v>7.0</v>
      </c>
      <c r="C91" s="48">
        <v>7.0</v>
      </c>
      <c r="D91" s="48">
        <v>7.0</v>
      </c>
      <c r="F91" s="45">
        <v>89.0</v>
      </c>
      <c r="G91" s="48">
        <v>7.0</v>
      </c>
      <c r="H91" s="48">
        <v>7.0</v>
      </c>
      <c r="I91" s="48">
        <v>7.0</v>
      </c>
      <c r="K91" s="45">
        <v>89.0</v>
      </c>
      <c r="L91" s="48">
        <v>7.0</v>
      </c>
      <c r="M91" s="48">
        <v>7.0</v>
      </c>
      <c r="N91" s="48">
        <v>7.0</v>
      </c>
      <c r="P91" s="45">
        <v>89.0</v>
      </c>
      <c r="Q91" s="48">
        <v>7.0</v>
      </c>
      <c r="R91" s="48">
        <v>7.0</v>
      </c>
      <c r="S91" s="48">
        <v>7.0</v>
      </c>
    </row>
    <row r="92">
      <c r="A92" s="45">
        <v>90.0</v>
      </c>
      <c r="B92" s="48">
        <v>7.0</v>
      </c>
      <c r="C92" s="48">
        <v>7.0</v>
      </c>
      <c r="D92" s="48">
        <v>7.0</v>
      </c>
      <c r="F92" s="45">
        <v>90.0</v>
      </c>
      <c r="G92" s="48">
        <v>7.0</v>
      </c>
      <c r="H92" s="48">
        <v>7.0</v>
      </c>
      <c r="I92" s="48">
        <v>7.0</v>
      </c>
      <c r="K92" s="45">
        <v>90.0</v>
      </c>
      <c r="L92" s="48">
        <v>7.0</v>
      </c>
      <c r="M92" s="48">
        <v>7.0</v>
      </c>
      <c r="N92" s="48">
        <v>7.0</v>
      </c>
      <c r="P92" s="45">
        <v>90.0</v>
      </c>
      <c r="Q92" s="48">
        <v>7.0</v>
      </c>
      <c r="R92" s="48">
        <v>7.0</v>
      </c>
      <c r="S92" s="48">
        <v>7.0</v>
      </c>
    </row>
    <row r="93">
      <c r="A93" s="45">
        <v>91.0</v>
      </c>
      <c r="B93" s="48">
        <v>7.0</v>
      </c>
      <c r="C93" s="48">
        <v>7.0</v>
      </c>
      <c r="D93" s="48">
        <v>7.0</v>
      </c>
      <c r="F93" s="45">
        <v>91.0</v>
      </c>
      <c r="G93" s="48">
        <v>7.0</v>
      </c>
      <c r="H93" s="48">
        <v>7.0</v>
      </c>
      <c r="I93" s="48">
        <v>7.0</v>
      </c>
      <c r="K93" s="45">
        <v>91.0</v>
      </c>
      <c r="L93" s="48">
        <v>7.0</v>
      </c>
      <c r="M93" s="48">
        <v>7.0</v>
      </c>
      <c r="N93" s="48">
        <v>7.0</v>
      </c>
      <c r="P93" s="45">
        <v>91.0</v>
      </c>
      <c r="Q93" s="48">
        <v>7.0</v>
      </c>
      <c r="R93" s="48">
        <v>7.0</v>
      </c>
      <c r="S93" s="48">
        <v>7.0</v>
      </c>
    </row>
    <row r="94">
      <c r="A94" s="45">
        <v>92.0</v>
      </c>
      <c r="B94" s="48">
        <v>7.0</v>
      </c>
      <c r="C94" s="48">
        <v>7.0</v>
      </c>
      <c r="D94" s="48">
        <v>7.0</v>
      </c>
      <c r="F94" s="45">
        <v>92.0</v>
      </c>
      <c r="G94" s="48">
        <v>7.0</v>
      </c>
      <c r="H94" s="48">
        <v>7.0</v>
      </c>
      <c r="I94" s="48">
        <v>7.0</v>
      </c>
      <c r="K94" s="45">
        <v>92.0</v>
      </c>
      <c r="L94" s="48">
        <v>7.0</v>
      </c>
      <c r="M94" s="48">
        <v>7.0</v>
      </c>
      <c r="N94" s="48">
        <v>7.0</v>
      </c>
      <c r="P94" s="45">
        <v>92.0</v>
      </c>
      <c r="Q94" s="48">
        <v>7.0</v>
      </c>
      <c r="R94" s="48">
        <v>7.0</v>
      </c>
      <c r="S94" s="48">
        <v>7.0</v>
      </c>
    </row>
    <row r="95">
      <c r="A95" s="45">
        <v>93.0</v>
      </c>
      <c r="B95" s="48">
        <v>7.0</v>
      </c>
      <c r="C95" s="48">
        <v>5.0</v>
      </c>
      <c r="D95" s="48">
        <v>7.0</v>
      </c>
      <c r="F95" s="45">
        <v>93.0</v>
      </c>
      <c r="G95" s="48">
        <v>7.0</v>
      </c>
      <c r="H95" s="48">
        <v>7.0</v>
      </c>
      <c r="I95" s="48">
        <v>7.0</v>
      </c>
      <c r="K95" s="45">
        <v>93.0</v>
      </c>
      <c r="L95" s="48">
        <v>7.0</v>
      </c>
      <c r="M95" s="48">
        <v>7.0</v>
      </c>
      <c r="N95" s="48">
        <v>7.0</v>
      </c>
      <c r="P95" s="45">
        <v>93.0</v>
      </c>
      <c r="Q95" s="48">
        <v>7.0</v>
      </c>
      <c r="R95" s="48">
        <v>7.0</v>
      </c>
      <c r="S95" s="48">
        <v>7.0</v>
      </c>
    </row>
    <row r="96">
      <c r="A96" s="45">
        <v>94.0</v>
      </c>
      <c r="B96" s="48">
        <v>7.0</v>
      </c>
      <c r="C96" s="48">
        <v>7.0</v>
      </c>
      <c r="D96" s="48">
        <v>7.0</v>
      </c>
      <c r="F96" s="45">
        <v>94.0</v>
      </c>
      <c r="G96" s="48">
        <v>7.0</v>
      </c>
      <c r="H96" s="48">
        <v>7.0</v>
      </c>
      <c r="I96" s="48">
        <v>7.0</v>
      </c>
      <c r="K96" s="45">
        <v>94.0</v>
      </c>
      <c r="L96" s="48">
        <v>7.0</v>
      </c>
      <c r="M96" s="48">
        <v>7.0</v>
      </c>
      <c r="N96" s="48">
        <v>7.0</v>
      </c>
      <c r="P96" s="45">
        <v>94.0</v>
      </c>
      <c r="Q96" s="48">
        <v>7.0</v>
      </c>
      <c r="R96" s="48">
        <v>7.0</v>
      </c>
      <c r="S96" s="48">
        <v>7.0</v>
      </c>
    </row>
    <row r="97">
      <c r="A97" s="45">
        <v>95.0</v>
      </c>
      <c r="B97" s="48">
        <v>7.0</v>
      </c>
      <c r="C97" s="48">
        <v>7.0</v>
      </c>
      <c r="D97" s="48">
        <v>7.0</v>
      </c>
      <c r="F97" s="45">
        <v>95.0</v>
      </c>
      <c r="G97" s="48">
        <v>7.0</v>
      </c>
      <c r="H97" s="48">
        <v>7.0</v>
      </c>
      <c r="I97" s="48">
        <v>7.0</v>
      </c>
      <c r="K97" s="45">
        <v>95.0</v>
      </c>
      <c r="L97" s="48">
        <v>7.0</v>
      </c>
      <c r="M97" s="48">
        <v>7.0</v>
      </c>
      <c r="N97" s="48">
        <v>7.0</v>
      </c>
      <c r="P97" s="45">
        <v>95.0</v>
      </c>
      <c r="Q97" s="48">
        <v>7.0</v>
      </c>
      <c r="R97" s="48">
        <v>7.0</v>
      </c>
      <c r="S97" s="48">
        <v>7.0</v>
      </c>
    </row>
    <row r="98">
      <c r="A98" s="45">
        <v>96.0</v>
      </c>
      <c r="B98" s="48">
        <v>7.0</v>
      </c>
      <c r="C98" s="48">
        <v>7.0</v>
      </c>
      <c r="D98" s="48">
        <v>7.0</v>
      </c>
      <c r="F98" s="45">
        <v>96.0</v>
      </c>
      <c r="G98" s="48">
        <v>7.0</v>
      </c>
      <c r="H98" s="48">
        <v>7.0</v>
      </c>
      <c r="I98" s="48">
        <v>7.0</v>
      </c>
      <c r="K98" s="45">
        <v>96.0</v>
      </c>
      <c r="L98" s="48">
        <v>7.0</v>
      </c>
      <c r="M98" s="48">
        <v>7.0</v>
      </c>
      <c r="N98" s="48">
        <v>7.0</v>
      </c>
      <c r="P98" s="45">
        <v>96.0</v>
      </c>
      <c r="Q98" s="48">
        <v>4.0</v>
      </c>
      <c r="R98" s="48">
        <v>4.0</v>
      </c>
      <c r="S98" s="48">
        <v>5.0</v>
      </c>
    </row>
    <row r="99">
      <c r="A99" s="45">
        <v>97.0</v>
      </c>
      <c r="B99" s="48">
        <v>6.0</v>
      </c>
      <c r="C99" s="48">
        <v>5.0</v>
      </c>
      <c r="D99" s="48">
        <v>5.0</v>
      </c>
      <c r="F99" s="45">
        <v>97.0</v>
      </c>
      <c r="G99" s="48">
        <v>7.0</v>
      </c>
      <c r="H99" s="48">
        <v>5.0</v>
      </c>
      <c r="I99" s="48">
        <v>7.0</v>
      </c>
      <c r="K99" s="45">
        <v>97.0</v>
      </c>
      <c r="L99" s="48">
        <v>7.0</v>
      </c>
      <c r="M99" s="48">
        <v>7.0</v>
      </c>
      <c r="N99" s="48">
        <v>6.0</v>
      </c>
      <c r="P99" s="45">
        <v>97.0</v>
      </c>
      <c r="Q99" s="48">
        <v>7.0</v>
      </c>
      <c r="R99" s="48">
        <v>7.0</v>
      </c>
      <c r="S99" s="48">
        <v>6.0</v>
      </c>
    </row>
    <row r="100">
      <c r="A100" s="45">
        <v>98.0</v>
      </c>
      <c r="B100" s="48">
        <v>7.0</v>
      </c>
      <c r="C100" s="48">
        <v>7.0</v>
      </c>
      <c r="D100" s="48">
        <v>6.0</v>
      </c>
      <c r="F100" s="45">
        <v>98.0</v>
      </c>
      <c r="G100" s="48">
        <v>7.0</v>
      </c>
      <c r="H100" s="48">
        <v>7.0</v>
      </c>
      <c r="I100" s="48">
        <v>7.0</v>
      </c>
      <c r="K100" s="45">
        <v>98.0</v>
      </c>
      <c r="L100" s="48">
        <v>7.0</v>
      </c>
      <c r="M100" s="48">
        <v>7.0</v>
      </c>
      <c r="N100" s="48">
        <v>7.0</v>
      </c>
      <c r="P100" s="45">
        <v>98.0</v>
      </c>
      <c r="Q100" s="48">
        <v>6.0</v>
      </c>
      <c r="R100" s="48">
        <v>7.0</v>
      </c>
      <c r="S100" s="48">
        <v>7.0</v>
      </c>
    </row>
    <row r="101">
      <c r="A101" s="45">
        <v>99.0</v>
      </c>
      <c r="B101" s="48">
        <v>7.0</v>
      </c>
      <c r="C101" s="48">
        <v>7.0</v>
      </c>
      <c r="D101" s="48">
        <v>7.0</v>
      </c>
      <c r="F101" s="45">
        <v>99.0</v>
      </c>
      <c r="G101" s="48">
        <v>7.0</v>
      </c>
      <c r="H101" s="48">
        <v>7.0</v>
      </c>
      <c r="I101" s="48">
        <v>7.0</v>
      </c>
      <c r="K101" s="45">
        <v>99.0</v>
      </c>
      <c r="L101" s="48">
        <v>7.0</v>
      </c>
      <c r="M101" s="48">
        <v>7.0</v>
      </c>
      <c r="N101" s="48">
        <v>7.0</v>
      </c>
      <c r="P101" s="45">
        <v>99.0</v>
      </c>
      <c r="Q101" s="48">
        <v>7.0</v>
      </c>
      <c r="R101" s="48">
        <v>7.0</v>
      </c>
      <c r="S101" s="48">
        <v>7.0</v>
      </c>
    </row>
    <row r="102">
      <c r="A102" s="45">
        <v>100.0</v>
      </c>
      <c r="B102" s="48">
        <v>7.0</v>
      </c>
      <c r="C102" s="48">
        <v>7.0</v>
      </c>
      <c r="D102" s="48">
        <v>7.0</v>
      </c>
      <c r="F102" s="45">
        <v>100.0</v>
      </c>
      <c r="G102" s="48">
        <v>7.0</v>
      </c>
      <c r="H102" s="48">
        <v>7.0</v>
      </c>
      <c r="I102" s="48">
        <v>7.0</v>
      </c>
      <c r="K102" s="45">
        <v>100.0</v>
      </c>
      <c r="L102" s="48">
        <v>7.0</v>
      </c>
      <c r="M102" s="48">
        <v>7.0</v>
      </c>
      <c r="N102" s="48">
        <v>7.0</v>
      </c>
      <c r="P102" s="45">
        <v>100.0</v>
      </c>
      <c r="Q102" s="48">
        <v>7.0</v>
      </c>
      <c r="R102" s="48">
        <v>7.0</v>
      </c>
      <c r="S102" s="48">
        <v>7.0</v>
      </c>
    </row>
    <row r="103">
      <c r="A103" s="45">
        <v>101.0</v>
      </c>
      <c r="B103" s="48">
        <v>7.0</v>
      </c>
      <c r="C103" s="48">
        <v>7.0</v>
      </c>
      <c r="D103" s="48">
        <v>7.0</v>
      </c>
      <c r="F103" s="45">
        <v>101.0</v>
      </c>
      <c r="G103" s="48">
        <v>7.0</v>
      </c>
      <c r="H103" s="48">
        <v>7.0</v>
      </c>
      <c r="I103" s="48">
        <v>7.0</v>
      </c>
      <c r="K103" s="45">
        <v>101.0</v>
      </c>
      <c r="L103" s="48">
        <v>7.0</v>
      </c>
      <c r="M103" s="48">
        <v>7.0</v>
      </c>
      <c r="N103" s="48">
        <v>7.0</v>
      </c>
      <c r="P103" s="45">
        <v>101.0</v>
      </c>
      <c r="Q103" s="48">
        <v>7.0</v>
      </c>
      <c r="R103" s="48">
        <v>7.0</v>
      </c>
      <c r="S103" s="48">
        <v>7.0</v>
      </c>
    </row>
    <row r="104">
      <c r="A104" s="45">
        <v>102.0</v>
      </c>
      <c r="B104" s="48">
        <v>7.0</v>
      </c>
      <c r="C104" s="48">
        <v>7.0</v>
      </c>
      <c r="D104" s="48">
        <v>7.0</v>
      </c>
      <c r="F104" s="45">
        <v>102.0</v>
      </c>
      <c r="G104" s="48">
        <v>7.0</v>
      </c>
      <c r="H104" s="48">
        <v>7.0</v>
      </c>
      <c r="I104" s="48">
        <v>7.0</v>
      </c>
      <c r="K104" s="45">
        <v>102.0</v>
      </c>
      <c r="L104" s="48">
        <v>7.0</v>
      </c>
      <c r="M104" s="48">
        <v>7.0</v>
      </c>
      <c r="N104" s="48">
        <v>7.0</v>
      </c>
      <c r="P104" s="45">
        <v>102.0</v>
      </c>
      <c r="Q104" s="48">
        <v>7.0</v>
      </c>
      <c r="R104" s="48">
        <v>7.0</v>
      </c>
      <c r="S104" s="48">
        <v>7.0</v>
      </c>
    </row>
    <row r="105">
      <c r="A105" s="45">
        <v>103.0</v>
      </c>
      <c r="B105" s="48">
        <v>7.0</v>
      </c>
      <c r="C105" s="48">
        <v>7.0</v>
      </c>
      <c r="D105" s="48">
        <v>7.0</v>
      </c>
      <c r="F105" s="45">
        <v>103.0</v>
      </c>
      <c r="G105" s="48">
        <v>7.0</v>
      </c>
      <c r="H105" s="48">
        <v>7.0</v>
      </c>
      <c r="I105" s="48">
        <v>7.0</v>
      </c>
      <c r="K105" s="45">
        <v>103.0</v>
      </c>
      <c r="L105" s="48">
        <v>7.0</v>
      </c>
      <c r="M105" s="48">
        <v>7.0</v>
      </c>
      <c r="N105" s="48">
        <v>7.0</v>
      </c>
      <c r="P105" s="45">
        <v>103.0</v>
      </c>
      <c r="Q105" s="48">
        <v>7.0</v>
      </c>
      <c r="R105" s="48">
        <v>7.0</v>
      </c>
      <c r="S105" s="48">
        <v>7.0</v>
      </c>
    </row>
    <row r="106">
      <c r="A106" s="45">
        <v>104.0</v>
      </c>
      <c r="B106" s="48">
        <v>7.0</v>
      </c>
      <c r="C106" s="48">
        <v>7.0</v>
      </c>
      <c r="D106" s="48">
        <v>7.0</v>
      </c>
      <c r="F106" s="45">
        <v>104.0</v>
      </c>
      <c r="G106" s="48">
        <v>7.0</v>
      </c>
      <c r="H106" s="48">
        <v>7.0</v>
      </c>
      <c r="I106" s="48">
        <v>7.0</v>
      </c>
      <c r="K106" s="45">
        <v>104.0</v>
      </c>
      <c r="L106" s="48">
        <v>7.0</v>
      </c>
      <c r="M106" s="48">
        <v>7.0</v>
      </c>
      <c r="N106" s="48">
        <v>7.0</v>
      </c>
      <c r="P106" s="45">
        <v>104.0</v>
      </c>
      <c r="Q106" s="48">
        <v>7.0</v>
      </c>
      <c r="R106" s="48">
        <v>7.0</v>
      </c>
      <c r="S106" s="48">
        <v>5.0</v>
      </c>
    </row>
    <row r="107">
      <c r="A107" s="45">
        <v>105.0</v>
      </c>
      <c r="B107" s="48">
        <v>7.0</v>
      </c>
      <c r="C107" s="48">
        <v>7.0</v>
      </c>
      <c r="D107" s="48">
        <v>7.0</v>
      </c>
      <c r="F107" s="45">
        <v>105.0</v>
      </c>
      <c r="G107" s="48">
        <v>7.0</v>
      </c>
      <c r="H107" s="48">
        <v>7.0</v>
      </c>
      <c r="I107" s="48">
        <v>7.0</v>
      </c>
      <c r="K107" s="45">
        <v>105.0</v>
      </c>
      <c r="L107" s="48">
        <v>7.0</v>
      </c>
      <c r="M107" s="48">
        <v>7.0</v>
      </c>
      <c r="N107" s="48">
        <v>7.0</v>
      </c>
      <c r="P107" s="45">
        <v>105.0</v>
      </c>
      <c r="Q107" s="48">
        <v>7.0</v>
      </c>
      <c r="R107" s="48">
        <v>7.0</v>
      </c>
      <c r="S107" s="48">
        <v>7.0</v>
      </c>
    </row>
    <row r="108">
      <c r="A108" s="45">
        <v>106.0</v>
      </c>
      <c r="B108" s="48">
        <v>7.0</v>
      </c>
      <c r="C108" s="48">
        <v>7.0</v>
      </c>
      <c r="D108" s="48">
        <v>7.0</v>
      </c>
      <c r="F108" s="45">
        <v>106.0</v>
      </c>
      <c r="G108" s="48">
        <v>7.0</v>
      </c>
      <c r="H108" s="48">
        <v>7.0</v>
      </c>
      <c r="I108" s="48">
        <v>7.0</v>
      </c>
      <c r="K108" s="45">
        <v>106.0</v>
      </c>
      <c r="L108" s="48">
        <v>7.0</v>
      </c>
      <c r="M108" s="48">
        <v>7.0</v>
      </c>
      <c r="N108" s="48">
        <v>7.0</v>
      </c>
      <c r="P108" s="45">
        <v>106.0</v>
      </c>
      <c r="Q108" s="48">
        <v>7.0</v>
      </c>
      <c r="R108" s="48">
        <v>7.0</v>
      </c>
      <c r="S108" s="48">
        <v>7.0</v>
      </c>
    </row>
    <row r="109">
      <c r="A109" s="45">
        <v>107.0</v>
      </c>
      <c r="B109" s="48">
        <v>7.0</v>
      </c>
      <c r="C109" s="48">
        <v>7.0</v>
      </c>
      <c r="D109" s="48">
        <v>7.0</v>
      </c>
      <c r="F109" s="45">
        <v>107.0</v>
      </c>
      <c r="G109" s="48">
        <v>7.0</v>
      </c>
      <c r="H109" s="48">
        <v>7.0</v>
      </c>
      <c r="I109" s="48">
        <v>7.0</v>
      </c>
      <c r="K109" s="45">
        <v>107.0</v>
      </c>
      <c r="L109" s="48">
        <v>7.0</v>
      </c>
      <c r="M109" s="48">
        <v>7.0</v>
      </c>
      <c r="N109" s="48">
        <v>7.0</v>
      </c>
      <c r="P109" s="45">
        <v>107.0</v>
      </c>
      <c r="Q109" s="48">
        <v>7.0</v>
      </c>
      <c r="R109" s="48">
        <v>7.0</v>
      </c>
      <c r="S109" s="48">
        <v>7.0</v>
      </c>
    </row>
    <row r="110">
      <c r="A110" s="45">
        <v>108.0</v>
      </c>
      <c r="B110" s="48">
        <v>7.0</v>
      </c>
      <c r="C110" s="48">
        <v>7.0</v>
      </c>
      <c r="D110" s="48">
        <v>7.0</v>
      </c>
      <c r="F110" s="45">
        <v>108.0</v>
      </c>
      <c r="G110" s="48">
        <v>7.0</v>
      </c>
      <c r="H110" s="48">
        <v>7.0</v>
      </c>
      <c r="I110" s="48">
        <v>7.0</v>
      </c>
      <c r="K110" s="45">
        <v>108.0</v>
      </c>
      <c r="L110" s="48">
        <v>7.0</v>
      </c>
      <c r="M110" s="48">
        <v>7.0</v>
      </c>
      <c r="N110" s="48">
        <v>7.0</v>
      </c>
      <c r="P110" s="45">
        <v>108.0</v>
      </c>
      <c r="Q110" s="48">
        <v>7.0</v>
      </c>
      <c r="R110" s="48">
        <v>6.0</v>
      </c>
      <c r="S110" s="48">
        <v>5.0</v>
      </c>
    </row>
    <row r="111">
      <c r="A111" s="45">
        <v>109.0</v>
      </c>
      <c r="B111" s="48">
        <v>7.0</v>
      </c>
      <c r="C111" s="48">
        <v>6.0</v>
      </c>
      <c r="D111" s="48">
        <v>7.0</v>
      </c>
      <c r="F111" s="45">
        <v>109.0</v>
      </c>
      <c r="G111" s="48">
        <v>7.0</v>
      </c>
      <c r="H111" s="48">
        <v>6.0</v>
      </c>
      <c r="I111" s="48">
        <v>7.0</v>
      </c>
      <c r="K111" s="45">
        <v>109.0</v>
      </c>
      <c r="L111" s="48">
        <v>7.0</v>
      </c>
      <c r="M111" s="48">
        <v>7.0</v>
      </c>
      <c r="N111" s="48">
        <v>7.0</v>
      </c>
      <c r="P111" s="45">
        <v>109.0</v>
      </c>
      <c r="Q111" s="48">
        <v>7.0</v>
      </c>
      <c r="R111" s="48">
        <v>7.0</v>
      </c>
      <c r="S111" s="48">
        <v>7.0</v>
      </c>
    </row>
    <row r="112">
      <c r="A112" s="45">
        <v>110.0</v>
      </c>
      <c r="B112" s="48">
        <v>7.0</v>
      </c>
      <c r="C112" s="48">
        <v>7.0</v>
      </c>
      <c r="D112" s="48">
        <v>7.0</v>
      </c>
      <c r="F112" s="45">
        <v>110.0</v>
      </c>
      <c r="G112" s="48">
        <v>7.0</v>
      </c>
      <c r="H112" s="48">
        <v>7.0</v>
      </c>
      <c r="I112" s="48">
        <v>7.0</v>
      </c>
      <c r="K112" s="45">
        <v>110.0</v>
      </c>
      <c r="L112" s="48">
        <v>7.0</v>
      </c>
      <c r="M112" s="48">
        <v>7.0</v>
      </c>
      <c r="N112" s="48">
        <v>7.0</v>
      </c>
      <c r="P112" s="45">
        <v>110.0</v>
      </c>
      <c r="Q112" s="48">
        <v>7.0</v>
      </c>
      <c r="R112" s="48">
        <v>7.0</v>
      </c>
      <c r="S112" s="48">
        <v>7.0</v>
      </c>
    </row>
    <row r="113">
      <c r="A113" s="45">
        <v>111.0</v>
      </c>
      <c r="B113" s="48">
        <v>7.0</v>
      </c>
      <c r="C113" s="48">
        <v>7.0</v>
      </c>
      <c r="D113" s="48">
        <v>7.0</v>
      </c>
      <c r="F113" s="45">
        <v>111.0</v>
      </c>
      <c r="G113" s="48">
        <v>7.0</v>
      </c>
      <c r="H113" s="48">
        <v>7.0</v>
      </c>
      <c r="I113" s="48">
        <v>7.0</v>
      </c>
      <c r="K113" s="45">
        <v>111.0</v>
      </c>
      <c r="L113" s="48">
        <v>7.0</v>
      </c>
      <c r="M113" s="48">
        <v>7.0</v>
      </c>
      <c r="N113" s="48">
        <v>7.0</v>
      </c>
      <c r="P113" s="45">
        <v>111.0</v>
      </c>
      <c r="Q113" s="48">
        <v>7.0</v>
      </c>
      <c r="R113" s="48">
        <v>7.0</v>
      </c>
      <c r="S113" s="48">
        <v>7.0</v>
      </c>
    </row>
    <row r="114">
      <c r="A114" s="45">
        <v>112.0</v>
      </c>
      <c r="B114" s="48">
        <v>7.0</v>
      </c>
      <c r="C114" s="48">
        <v>7.0</v>
      </c>
      <c r="D114" s="48">
        <v>7.0</v>
      </c>
      <c r="F114" s="45">
        <v>112.0</v>
      </c>
      <c r="G114" s="48">
        <v>7.0</v>
      </c>
      <c r="H114" s="48">
        <v>7.0</v>
      </c>
      <c r="I114" s="48">
        <v>7.0</v>
      </c>
      <c r="K114" s="45">
        <v>112.0</v>
      </c>
      <c r="L114" s="48">
        <v>7.0</v>
      </c>
      <c r="M114" s="48">
        <v>7.0</v>
      </c>
      <c r="N114" s="48">
        <v>7.0</v>
      </c>
      <c r="P114" s="45">
        <v>112.0</v>
      </c>
      <c r="Q114" s="48">
        <v>7.0</v>
      </c>
      <c r="R114" s="48">
        <v>7.0</v>
      </c>
      <c r="S114" s="48">
        <v>7.0</v>
      </c>
    </row>
    <row r="115">
      <c r="A115" s="45">
        <v>113.0</v>
      </c>
      <c r="B115" s="48">
        <v>7.0</v>
      </c>
      <c r="C115" s="48">
        <v>6.0</v>
      </c>
      <c r="D115" s="48">
        <v>7.0</v>
      </c>
      <c r="F115" s="45">
        <v>113.0</v>
      </c>
      <c r="G115" s="48">
        <v>7.0</v>
      </c>
      <c r="H115" s="48">
        <v>7.0</v>
      </c>
      <c r="I115" s="48">
        <v>7.0</v>
      </c>
      <c r="K115" s="45">
        <v>113.0</v>
      </c>
      <c r="L115" s="48">
        <v>7.0</v>
      </c>
      <c r="M115" s="48">
        <v>7.0</v>
      </c>
      <c r="N115" s="48">
        <v>7.0</v>
      </c>
      <c r="P115" s="45">
        <v>113.0</v>
      </c>
      <c r="Q115" s="48">
        <v>7.0</v>
      </c>
      <c r="R115" s="48">
        <v>7.0</v>
      </c>
      <c r="S115" s="48">
        <v>7.0</v>
      </c>
    </row>
    <row r="116">
      <c r="A116" s="45">
        <v>114.0</v>
      </c>
      <c r="B116" s="48">
        <v>7.0</v>
      </c>
      <c r="C116" s="48">
        <v>7.0</v>
      </c>
      <c r="D116" s="48">
        <v>7.0</v>
      </c>
      <c r="F116" s="45">
        <v>114.0</v>
      </c>
      <c r="G116" s="48">
        <v>7.0</v>
      </c>
      <c r="H116" s="48">
        <v>7.0</v>
      </c>
      <c r="I116" s="48">
        <v>7.0</v>
      </c>
      <c r="K116" s="45">
        <v>114.0</v>
      </c>
      <c r="L116" s="48">
        <v>7.0</v>
      </c>
      <c r="M116" s="48">
        <v>7.0</v>
      </c>
      <c r="N116" s="48">
        <v>7.0</v>
      </c>
      <c r="P116" s="45">
        <v>114.0</v>
      </c>
      <c r="Q116" s="48">
        <v>7.0</v>
      </c>
      <c r="R116" s="48">
        <v>7.0</v>
      </c>
      <c r="S116" s="48">
        <v>7.0</v>
      </c>
    </row>
    <row r="117">
      <c r="A117" s="45">
        <v>115.0</v>
      </c>
      <c r="B117" s="48">
        <v>7.0</v>
      </c>
      <c r="C117" s="48">
        <v>7.0</v>
      </c>
      <c r="D117" s="48">
        <v>7.0</v>
      </c>
      <c r="F117" s="45">
        <v>115.0</v>
      </c>
      <c r="G117" s="48">
        <v>7.0</v>
      </c>
      <c r="H117" s="48">
        <v>7.0</v>
      </c>
      <c r="I117" s="48">
        <v>7.0</v>
      </c>
      <c r="K117" s="45">
        <v>115.0</v>
      </c>
      <c r="L117" s="48">
        <v>7.0</v>
      </c>
      <c r="M117" s="48">
        <v>7.0</v>
      </c>
      <c r="N117" s="48">
        <v>7.0</v>
      </c>
      <c r="P117" s="45">
        <v>115.0</v>
      </c>
      <c r="Q117" s="48">
        <v>7.0</v>
      </c>
      <c r="R117" s="48">
        <v>7.0</v>
      </c>
      <c r="S117" s="48">
        <v>7.0</v>
      </c>
    </row>
    <row r="118">
      <c r="A118" s="45">
        <v>116.0</v>
      </c>
      <c r="B118" s="48">
        <v>7.0</v>
      </c>
      <c r="C118" s="48">
        <v>7.0</v>
      </c>
      <c r="D118" s="48">
        <v>7.0</v>
      </c>
      <c r="F118" s="45">
        <v>116.0</v>
      </c>
      <c r="G118" s="48">
        <v>7.0</v>
      </c>
      <c r="H118" s="48">
        <v>7.0</v>
      </c>
      <c r="I118" s="48">
        <v>7.0</v>
      </c>
      <c r="K118" s="45">
        <v>116.0</v>
      </c>
      <c r="L118" s="48">
        <v>7.0</v>
      </c>
      <c r="M118" s="48">
        <v>7.0</v>
      </c>
      <c r="N118" s="48">
        <v>7.0</v>
      </c>
      <c r="P118" s="45">
        <v>116.0</v>
      </c>
      <c r="Q118" s="48">
        <v>7.0</v>
      </c>
      <c r="R118" s="48">
        <v>7.0</v>
      </c>
      <c r="S118" s="48">
        <v>7.0</v>
      </c>
    </row>
    <row r="119">
      <c r="A119" s="45">
        <v>117.0</v>
      </c>
      <c r="B119" s="48">
        <v>7.0</v>
      </c>
      <c r="C119" s="48">
        <v>7.0</v>
      </c>
      <c r="D119" s="48">
        <v>7.0</v>
      </c>
      <c r="F119" s="45">
        <v>117.0</v>
      </c>
      <c r="G119" s="48">
        <v>7.0</v>
      </c>
      <c r="H119" s="48">
        <v>7.0</v>
      </c>
      <c r="I119" s="48">
        <v>7.0</v>
      </c>
      <c r="K119" s="45">
        <v>117.0</v>
      </c>
      <c r="L119" s="48">
        <v>6.0</v>
      </c>
      <c r="M119" s="48">
        <v>7.0</v>
      </c>
      <c r="N119" s="48">
        <v>5.0</v>
      </c>
      <c r="P119" s="45">
        <v>117.0</v>
      </c>
      <c r="Q119" s="48">
        <v>6.0</v>
      </c>
      <c r="R119" s="48">
        <v>7.0</v>
      </c>
      <c r="S119" s="48">
        <v>7.0</v>
      </c>
    </row>
    <row r="120">
      <c r="A120" s="45">
        <v>118.0</v>
      </c>
      <c r="B120" s="48">
        <v>7.0</v>
      </c>
      <c r="C120" s="48">
        <v>7.0</v>
      </c>
      <c r="D120" s="48">
        <v>7.0</v>
      </c>
      <c r="F120" s="45">
        <v>118.0</v>
      </c>
      <c r="G120" s="48">
        <v>7.0</v>
      </c>
      <c r="H120" s="48">
        <v>7.0</v>
      </c>
      <c r="I120" s="48">
        <v>7.0</v>
      </c>
      <c r="K120" s="45">
        <v>118.0</v>
      </c>
      <c r="L120" s="48">
        <v>7.0</v>
      </c>
      <c r="M120" s="48">
        <v>7.0</v>
      </c>
      <c r="N120" s="48">
        <v>7.0</v>
      </c>
      <c r="P120" s="45">
        <v>118.0</v>
      </c>
      <c r="Q120" s="48">
        <v>7.0</v>
      </c>
      <c r="R120" s="48">
        <v>7.0</v>
      </c>
      <c r="S120" s="48">
        <v>7.0</v>
      </c>
    </row>
    <row r="121">
      <c r="A121" s="45">
        <v>119.0</v>
      </c>
      <c r="B121" s="48">
        <v>7.0</v>
      </c>
      <c r="C121" s="48">
        <v>7.0</v>
      </c>
      <c r="D121" s="48">
        <v>7.0</v>
      </c>
      <c r="F121" s="45">
        <v>119.0</v>
      </c>
      <c r="G121" s="48">
        <v>7.0</v>
      </c>
      <c r="H121" s="48">
        <v>7.0</v>
      </c>
      <c r="I121" s="48">
        <v>7.0</v>
      </c>
      <c r="K121" s="45">
        <v>119.0</v>
      </c>
      <c r="L121" s="48">
        <v>7.0</v>
      </c>
      <c r="M121" s="48">
        <v>7.0</v>
      </c>
      <c r="N121" s="48">
        <v>7.0</v>
      </c>
      <c r="P121" s="45">
        <v>119.0</v>
      </c>
      <c r="Q121" s="48">
        <v>7.0</v>
      </c>
      <c r="R121" s="48">
        <v>7.0</v>
      </c>
      <c r="S121" s="48">
        <v>7.0</v>
      </c>
    </row>
    <row r="122">
      <c r="A122" s="45">
        <v>120.0</v>
      </c>
      <c r="B122" s="48">
        <v>7.0</v>
      </c>
      <c r="C122" s="48">
        <v>7.0</v>
      </c>
      <c r="D122" s="48">
        <v>7.0</v>
      </c>
      <c r="F122" s="45">
        <v>120.0</v>
      </c>
      <c r="G122" s="48">
        <v>7.0</v>
      </c>
      <c r="H122" s="48">
        <v>7.0</v>
      </c>
      <c r="I122" s="48">
        <v>7.0</v>
      </c>
      <c r="K122" s="45">
        <v>120.0</v>
      </c>
      <c r="L122" s="48">
        <v>7.0</v>
      </c>
      <c r="M122" s="48">
        <v>7.0</v>
      </c>
      <c r="N122" s="48">
        <v>7.0</v>
      </c>
      <c r="P122" s="45">
        <v>120.0</v>
      </c>
      <c r="Q122" s="48">
        <v>7.0</v>
      </c>
      <c r="R122" s="48">
        <v>7.0</v>
      </c>
      <c r="S122" s="48">
        <v>7.0</v>
      </c>
    </row>
    <row r="123">
      <c r="A123" s="45">
        <v>121.0</v>
      </c>
      <c r="B123" s="48">
        <v>7.0</v>
      </c>
      <c r="C123" s="48">
        <v>7.0</v>
      </c>
      <c r="D123" s="48">
        <v>7.0</v>
      </c>
      <c r="F123" s="45">
        <v>121.0</v>
      </c>
      <c r="G123" s="48">
        <v>7.0</v>
      </c>
      <c r="H123" s="48">
        <v>7.0</v>
      </c>
      <c r="I123" s="48">
        <v>7.0</v>
      </c>
      <c r="K123" s="45">
        <v>121.0</v>
      </c>
      <c r="L123" s="48">
        <v>7.0</v>
      </c>
      <c r="M123" s="48">
        <v>7.0</v>
      </c>
      <c r="N123" s="48">
        <v>7.0</v>
      </c>
      <c r="P123" s="45">
        <v>121.0</v>
      </c>
      <c r="Q123" s="48">
        <v>7.0</v>
      </c>
      <c r="R123" s="48">
        <v>7.0</v>
      </c>
      <c r="S123" s="48">
        <v>6.0</v>
      </c>
    </row>
    <row r="124">
      <c r="A124" s="45">
        <v>122.0</v>
      </c>
      <c r="B124" s="48">
        <v>7.0</v>
      </c>
      <c r="C124" s="48">
        <v>7.0</v>
      </c>
      <c r="D124" s="48">
        <v>7.0</v>
      </c>
      <c r="F124" s="45">
        <v>122.0</v>
      </c>
      <c r="G124" s="48">
        <v>7.0</v>
      </c>
      <c r="H124" s="48">
        <v>7.0</v>
      </c>
      <c r="I124" s="48">
        <v>7.0</v>
      </c>
      <c r="K124" s="45">
        <v>122.0</v>
      </c>
      <c r="L124" s="48">
        <v>7.0</v>
      </c>
      <c r="M124" s="48">
        <v>7.0</v>
      </c>
      <c r="N124" s="48">
        <v>7.0</v>
      </c>
      <c r="P124" s="45">
        <v>122.0</v>
      </c>
      <c r="Q124" s="48">
        <v>7.0</v>
      </c>
      <c r="R124" s="48">
        <v>7.0</v>
      </c>
      <c r="S124" s="48">
        <v>7.0</v>
      </c>
    </row>
    <row r="125">
      <c r="A125" s="45">
        <v>123.0</v>
      </c>
      <c r="B125" s="48">
        <v>7.0</v>
      </c>
      <c r="C125" s="48">
        <v>7.0</v>
      </c>
      <c r="D125" s="48">
        <v>7.0</v>
      </c>
      <c r="F125" s="45">
        <v>123.0</v>
      </c>
      <c r="G125" s="48">
        <v>7.0</v>
      </c>
      <c r="H125" s="48">
        <v>7.0</v>
      </c>
      <c r="I125" s="48">
        <v>7.0</v>
      </c>
      <c r="K125" s="45">
        <v>123.0</v>
      </c>
      <c r="L125" s="48">
        <v>7.0</v>
      </c>
      <c r="M125" s="48">
        <v>7.0</v>
      </c>
      <c r="N125" s="48">
        <v>7.0</v>
      </c>
      <c r="P125" s="45">
        <v>123.0</v>
      </c>
      <c r="Q125" s="48">
        <v>7.0</v>
      </c>
      <c r="R125" s="48">
        <v>7.0</v>
      </c>
      <c r="S125" s="48">
        <v>7.0</v>
      </c>
    </row>
    <row r="126">
      <c r="A126" s="45">
        <v>124.0</v>
      </c>
      <c r="B126" s="48">
        <v>7.0</v>
      </c>
      <c r="C126" s="48">
        <v>7.0</v>
      </c>
      <c r="D126" s="48">
        <v>7.0</v>
      </c>
      <c r="F126" s="45">
        <v>124.0</v>
      </c>
      <c r="G126" s="48">
        <v>7.0</v>
      </c>
      <c r="H126" s="48">
        <v>7.0</v>
      </c>
      <c r="I126" s="48">
        <v>7.0</v>
      </c>
      <c r="K126" s="45">
        <v>124.0</v>
      </c>
      <c r="L126" s="48">
        <v>7.0</v>
      </c>
      <c r="M126" s="48">
        <v>7.0</v>
      </c>
      <c r="N126" s="48">
        <v>7.0</v>
      </c>
      <c r="P126" s="45">
        <v>124.0</v>
      </c>
      <c r="Q126" s="48">
        <v>6.0</v>
      </c>
      <c r="R126" s="48">
        <v>6.0</v>
      </c>
      <c r="S126" s="48">
        <v>5.0</v>
      </c>
    </row>
    <row r="127">
      <c r="A127" s="45">
        <v>125.0</v>
      </c>
      <c r="B127" s="48">
        <v>7.0</v>
      </c>
      <c r="C127" s="48">
        <v>7.0</v>
      </c>
      <c r="D127" s="48">
        <v>7.0</v>
      </c>
      <c r="F127" s="45">
        <v>125.0</v>
      </c>
      <c r="G127" s="48">
        <v>7.0</v>
      </c>
      <c r="H127" s="48">
        <v>7.0</v>
      </c>
      <c r="I127" s="48">
        <v>7.0</v>
      </c>
      <c r="K127" s="45">
        <v>125.0</v>
      </c>
      <c r="L127" s="48">
        <v>7.0</v>
      </c>
      <c r="M127" s="48">
        <v>7.0</v>
      </c>
      <c r="N127" s="48">
        <v>7.0</v>
      </c>
      <c r="P127" s="45">
        <v>125.0</v>
      </c>
      <c r="Q127" s="48">
        <v>7.0</v>
      </c>
      <c r="R127" s="48">
        <v>7.0</v>
      </c>
      <c r="S127" s="48">
        <v>7.0</v>
      </c>
    </row>
    <row r="128">
      <c r="A128" s="45">
        <v>126.0</v>
      </c>
      <c r="B128" s="48">
        <v>7.0</v>
      </c>
      <c r="C128" s="48">
        <v>7.0</v>
      </c>
      <c r="D128" s="48">
        <v>7.0</v>
      </c>
      <c r="F128" s="45">
        <v>126.0</v>
      </c>
      <c r="G128" s="48">
        <v>7.0</v>
      </c>
      <c r="H128" s="48">
        <v>7.0</v>
      </c>
      <c r="I128" s="48">
        <v>7.0</v>
      </c>
      <c r="K128" s="45">
        <v>126.0</v>
      </c>
      <c r="L128" s="48">
        <v>7.0</v>
      </c>
      <c r="M128" s="48">
        <v>7.0</v>
      </c>
      <c r="N128" s="48">
        <v>7.0</v>
      </c>
      <c r="P128" s="45">
        <v>126.0</v>
      </c>
      <c r="Q128" s="48">
        <v>7.0</v>
      </c>
      <c r="R128" s="48">
        <v>7.0</v>
      </c>
      <c r="S128" s="48">
        <v>7.0</v>
      </c>
    </row>
    <row r="129">
      <c r="A129" s="45">
        <v>127.0</v>
      </c>
      <c r="B129" s="48">
        <v>7.0</v>
      </c>
      <c r="C129" s="48">
        <v>7.0</v>
      </c>
      <c r="D129" s="48">
        <v>7.0</v>
      </c>
      <c r="F129" s="45">
        <v>127.0</v>
      </c>
      <c r="G129" s="48">
        <v>7.0</v>
      </c>
      <c r="H129" s="48">
        <v>7.0</v>
      </c>
      <c r="I129" s="48">
        <v>7.0</v>
      </c>
      <c r="K129" s="45">
        <v>127.0</v>
      </c>
      <c r="L129" s="48">
        <v>7.0</v>
      </c>
      <c r="M129" s="48">
        <v>7.0</v>
      </c>
      <c r="N129" s="48">
        <v>7.0</v>
      </c>
      <c r="P129" s="45">
        <v>127.0</v>
      </c>
      <c r="Q129" s="48">
        <v>6.0</v>
      </c>
      <c r="R129" s="48">
        <v>6.0</v>
      </c>
      <c r="S129" s="48">
        <v>6.0</v>
      </c>
    </row>
    <row r="130">
      <c r="A130" s="45">
        <v>128.0</v>
      </c>
      <c r="B130" s="48">
        <v>7.0</v>
      </c>
      <c r="C130" s="48">
        <v>7.0</v>
      </c>
      <c r="D130" s="48">
        <v>7.0</v>
      </c>
      <c r="F130" s="45">
        <v>128.0</v>
      </c>
      <c r="G130" s="48">
        <v>7.0</v>
      </c>
      <c r="H130" s="48">
        <v>7.0</v>
      </c>
      <c r="I130" s="48">
        <v>7.0</v>
      </c>
      <c r="K130" s="45">
        <v>128.0</v>
      </c>
      <c r="L130" s="48">
        <v>7.0</v>
      </c>
      <c r="M130" s="48">
        <v>7.0</v>
      </c>
      <c r="N130" s="48">
        <v>7.0</v>
      </c>
      <c r="P130" s="45">
        <v>128.0</v>
      </c>
      <c r="Q130" s="48">
        <v>6.0</v>
      </c>
      <c r="R130" s="48">
        <v>6.0</v>
      </c>
      <c r="S130" s="48">
        <v>4.0</v>
      </c>
    </row>
    <row r="131">
      <c r="A131" s="45">
        <v>129.0</v>
      </c>
      <c r="B131" s="48">
        <v>7.0</v>
      </c>
      <c r="C131" s="48">
        <v>7.0</v>
      </c>
      <c r="D131" s="48">
        <v>7.0</v>
      </c>
      <c r="F131" s="45">
        <v>129.0</v>
      </c>
      <c r="G131" s="48">
        <v>7.0</v>
      </c>
      <c r="H131" s="48">
        <v>7.0</v>
      </c>
      <c r="I131" s="48">
        <v>7.0</v>
      </c>
      <c r="K131" s="45">
        <v>129.0</v>
      </c>
      <c r="L131" s="48">
        <v>7.0</v>
      </c>
      <c r="M131" s="48">
        <v>7.0</v>
      </c>
      <c r="N131" s="48">
        <v>7.0</v>
      </c>
      <c r="P131" s="45">
        <v>129.0</v>
      </c>
      <c r="Q131" s="48">
        <v>7.0</v>
      </c>
      <c r="R131" s="48">
        <v>7.0</v>
      </c>
      <c r="S131" s="48">
        <v>7.0</v>
      </c>
    </row>
    <row r="132">
      <c r="A132" s="45">
        <v>130.0</v>
      </c>
      <c r="B132" s="48">
        <v>7.0</v>
      </c>
      <c r="C132" s="48">
        <v>6.0</v>
      </c>
      <c r="D132" s="48">
        <v>7.0</v>
      </c>
      <c r="F132" s="45">
        <v>130.0</v>
      </c>
      <c r="G132" s="48">
        <v>7.0</v>
      </c>
      <c r="H132" s="48">
        <v>7.0</v>
      </c>
      <c r="I132" s="48">
        <v>7.0</v>
      </c>
      <c r="K132" s="45">
        <v>130.0</v>
      </c>
      <c r="L132" s="48">
        <v>7.0</v>
      </c>
      <c r="M132" s="48">
        <v>7.0</v>
      </c>
      <c r="N132" s="48">
        <v>7.0</v>
      </c>
      <c r="P132" s="45">
        <v>130.0</v>
      </c>
      <c r="Q132" s="48">
        <v>7.0</v>
      </c>
      <c r="R132" s="48">
        <v>7.0</v>
      </c>
      <c r="S132" s="48">
        <v>7.0</v>
      </c>
    </row>
    <row r="133">
      <c r="A133" s="45">
        <v>131.0</v>
      </c>
      <c r="B133" s="48">
        <v>7.0</v>
      </c>
      <c r="C133" s="48">
        <v>7.0</v>
      </c>
      <c r="D133" s="48">
        <v>7.0</v>
      </c>
      <c r="F133" s="45">
        <v>131.0</v>
      </c>
      <c r="G133" s="48">
        <v>7.0</v>
      </c>
      <c r="H133" s="48">
        <v>7.0</v>
      </c>
      <c r="I133" s="48">
        <v>7.0</v>
      </c>
      <c r="K133" s="45">
        <v>131.0</v>
      </c>
      <c r="L133" s="48">
        <v>7.0</v>
      </c>
      <c r="M133" s="48">
        <v>7.0</v>
      </c>
      <c r="N133" s="48">
        <v>7.0</v>
      </c>
      <c r="P133" s="45">
        <v>131.0</v>
      </c>
      <c r="Q133" s="48">
        <v>7.0</v>
      </c>
      <c r="R133" s="48">
        <v>7.0</v>
      </c>
      <c r="S133" s="48">
        <v>7.0</v>
      </c>
    </row>
    <row r="134">
      <c r="A134" s="45">
        <v>132.0</v>
      </c>
      <c r="B134" s="48">
        <v>7.0</v>
      </c>
      <c r="C134" s="48">
        <v>7.0</v>
      </c>
      <c r="D134" s="48">
        <v>7.0</v>
      </c>
      <c r="F134" s="45">
        <v>132.0</v>
      </c>
      <c r="G134" s="48">
        <v>7.0</v>
      </c>
      <c r="H134" s="48">
        <v>7.0</v>
      </c>
      <c r="I134" s="48">
        <v>7.0</v>
      </c>
      <c r="K134" s="45">
        <v>132.0</v>
      </c>
      <c r="L134" s="48">
        <v>7.0</v>
      </c>
      <c r="M134" s="48">
        <v>7.0</v>
      </c>
      <c r="N134" s="48">
        <v>7.0</v>
      </c>
      <c r="P134" s="45">
        <v>132.0</v>
      </c>
      <c r="Q134" s="48">
        <v>7.0</v>
      </c>
      <c r="R134" s="48">
        <v>7.0</v>
      </c>
      <c r="S134" s="48">
        <v>7.0</v>
      </c>
    </row>
    <row r="135">
      <c r="A135" s="45">
        <v>133.0</v>
      </c>
      <c r="B135" s="48">
        <v>7.0</v>
      </c>
      <c r="C135" s="48">
        <v>7.0</v>
      </c>
      <c r="D135" s="48">
        <v>7.0</v>
      </c>
      <c r="F135" s="45">
        <v>133.0</v>
      </c>
      <c r="G135" s="48">
        <v>7.0</v>
      </c>
      <c r="H135" s="48">
        <v>7.0</v>
      </c>
      <c r="I135" s="48">
        <v>7.0</v>
      </c>
      <c r="K135" s="45">
        <v>133.0</v>
      </c>
      <c r="L135" s="48">
        <v>7.0</v>
      </c>
      <c r="M135" s="48">
        <v>7.0</v>
      </c>
      <c r="N135" s="48">
        <v>7.0</v>
      </c>
      <c r="P135" s="45">
        <v>133.0</v>
      </c>
      <c r="Q135" s="48">
        <v>7.0</v>
      </c>
      <c r="R135" s="48">
        <v>7.0</v>
      </c>
      <c r="S135" s="48">
        <v>7.0</v>
      </c>
    </row>
    <row r="136">
      <c r="A136" s="45">
        <v>134.0</v>
      </c>
      <c r="B136" s="48">
        <v>7.0</v>
      </c>
      <c r="C136" s="48">
        <v>7.0</v>
      </c>
      <c r="D136" s="48">
        <v>7.0</v>
      </c>
      <c r="F136" s="45">
        <v>134.0</v>
      </c>
      <c r="G136" s="48">
        <v>7.0</v>
      </c>
      <c r="H136" s="48">
        <v>7.0</v>
      </c>
      <c r="I136" s="48">
        <v>7.0</v>
      </c>
      <c r="K136" s="45">
        <v>134.0</v>
      </c>
      <c r="L136" s="48">
        <v>7.0</v>
      </c>
      <c r="M136" s="48">
        <v>7.0</v>
      </c>
      <c r="N136" s="48">
        <v>7.0</v>
      </c>
      <c r="P136" s="45">
        <v>134.0</v>
      </c>
      <c r="Q136" s="48">
        <v>7.0</v>
      </c>
      <c r="R136" s="48">
        <v>7.0</v>
      </c>
      <c r="S136" s="48">
        <v>7.0</v>
      </c>
    </row>
    <row r="137">
      <c r="A137" s="45">
        <v>135.0</v>
      </c>
      <c r="B137" s="48">
        <v>7.0</v>
      </c>
      <c r="C137" s="48">
        <v>7.0</v>
      </c>
      <c r="D137" s="48">
        <v>7.0</v>
      </c>
      <c r="F137" s="45">
        <v>135.0</v>
      </c>
      <c r="G137" s="48">
        <v>7.0</v>
      </c>
      <c r="H137" s="48">
        <v>7.0</v>
      </c>
      <c r="I137" s="48">
        <v>7.0</v>
      </c>
      <c r="K137" s="45">
        <v>135.0</v>
      </c>
      <c r="L137" s="48">
        <v>7.0</v>
      </c>
      <c r="M137" s="48">
        <v>7.0</v>
      </c>
      <c r="N137" s="48">
        <v>7.0</v>
      </c>
      <c r="P137" s="45">
        <v>135.0</v>
      </c>
      <c r="Q137" s="48">
        <v>7.0</v>
      </c>
      <c r="R137" s="48">
        <v>7.0</v>
      </c>
      <c r="S137" s="48">
        <v>7.0</v>
      </c>
    </row>
    <row r="138">
      <c r="A138" s="45">
        <v>136.0</v>
      </c>
      <c r="B138" s="48">
        <v>7.0</v>
      </c>
      <c r="C138" s="48">
        <v>7.0</v>
      </c>
      <c r="D138" s="48">
        <v>7.0</v>
      </c>
      <c r="F138" s="45">
        <v>136.0</v>
      </c>
      <c r="G138" s="48">
        <v>7.0</v>
      </c>
      <c r="H138" s="48">
        <v>7.0</v>
      </c>
      <c r="I138" s="48">
        <v>7.0</v>
      </c>
      <c r="K138" s="45">
        <v>136.0</v>
      </c>
      <c r="L138" s="48">
        <v>7.0</v>
      </c>
      <c r="M138" s="48">
        <v>7.0</v>
      </c>
      <c r="N138" s="48">
        <v>7.0</v>
      </c>
      <c r="P138" s="45">
        <v>136.0</v>
      </c>
      <c r="Q138" s="48">
        <v>7.0</v>
      </c>
      <c r="R138" s="48">
        <v>7.0</v>
      </c>
      <c r="S138" s="48">
        <v>7.0</v>
      </c>
    </row>
    <row r="139">
      <c r="A139" s="45">
        <v>137.0</v>
      </c>
      <c r="B139" s="48">
        <v>7.0</v>
      </c>
      <c r="C139" s="48">
        <v>6.0</v>
      </c>
      <c r="D139" s="48">
        <v>6.0</v>
      </c>
      <c r="F139" s="45">
        <v>137.0</v>
      </c>
      <c r="G139" s="48">
        <v>7.0</v>
      </c>
      <c r="H139" s="48">
        <v>6.0</v>
      </c>
      <c r="I139" s="48">
        <v>7.0</v>
      </c>
      <c r="K139" s="45">
        <v>137.0</v>
      </c>
      <c r="L139" s="48">
        <v>6.0</v>
      </c>
      <c r="M139" s="48">
        <v>7.0</v>
      </c>
      <c r="N139" s="48">
        <v>7.0</v>
      </c>
      <c r="P139" s="45">
        <v>137.0</v>
      </c>
      <c r="Q139" s="48">
        <v>7.0</v>
      </c>
      <c r="R139" s="48">
        <v>7.0</v>
      </c>
      <c r="S139" s="48">
        <v>7.0</v>
      </c>
    </row>
    <row r="140">
      <c r="A140" s="45">
        <v>138.0</v>
      </c>
      <c r="B140" s="48">
        <v>7.0</v>
      </c>
      <c r="C140" s="48">
        <v>7.0</v>
      </c>
      <c r="D140" s="48">
        <v>7.0</v>
      </c>
      <c r="F140" s="45">
        <v>138.0</v>
      </c>
      <c r="G140" s="48">
        <v>7.0</v>
      </c>
      <c r="H140" s="48">
        <v>7.0</v>
      </c>
      <c r="I140" s="48">
        <v>7.0</v>
      </c>
      <c r="K140" s="45">
        <v>138.0</v>
      </c>
      <c r="L140" s="48">
        <v>7.0</v>
      </c>
      <c r="M140" s="48">
        <v>7.0</v>
      </c>
      <c r="N140" s="48">
        <v>7.0</v>
      </c>
      <c r="P140" s="45">
        <v>138.0</v>
      </c>
      <c r="Q140" s="48">
        <v>7.0</v>
      </c>
      <c r="R140" s="48">
        <v>7.0</v>
      </c>
      <c r="S140" s="48">
        <v>7.0</v>
      </c>
    </row>
    <row r="141">
      <c r="A141" s="45">
        <v>139.0</v>
      </c>
      <c r="B141" s="48">
        <v>7.0</v>
      </c>
      <c r="C141" s="48">
        <v>7.0</v>
      </c>
      <c r="D141" s="48">
        <v>7.0</v>
      </c>
      <c r="F141" s="45">
        <v>139.0</v>
      </c>
      <c r="G141" s="48">
        <v>7.0</v>
      </c>
      <c r="H141" s="48">
        <v>7.0</v>
      </c>
      <c r="I141" s="48">
        <v>7.0</v>
      </c>
      <c r="K141" s="45">
        <v>139.0</v>
      </c>
      <c r="L141" s="48">
        <v>7.0</v>
      </c>
      <c r="M141" s="48">
        <v>7.0</v>
      </c>
      <c r="N141" s="48">
        <v>7.0</v>
      </c>
      <c r="P141" s="45">
        <v>139.0</v>
      </c>
      <c r="Q141" s="48">
        <v>7.0</v>
      </c>
      <c r="R141" s="48">
        <v>7.0</v>
      </c>
      <c r="S141" s="48">
        <v>7.0</v>
      </c>
    </row>
    <row r="142">
      <c r="A142" s="45">
        <v>140.0</v>
      </c>
      <c r="B142" s="48">
        <v>7.0</v>
      </c>
      <c r="C142" s="48">
        <v>6.0</v>
      </c>
      <c r="D142" s="48">
        <v>7.0</v>
      </c>
      <c r="F142" s="45">
        <v>140.0</v>
      </c>
      <c r="G142" s="48">
        <v>7.0</v>
      </c>
      <c r="H142" s="48">
        <v>7.0</v>
      </c>
      <c r="I142" s="48">
        <v>7.0</v>
      </c>
      <c r="K142" s="45">
        <v>140.0</v>
      </c>
      <c r="L142" s="48">
        <v>7.0</v>
      </c>
      <c r="M142" s="48">
        <v>7.0</v>
      </c>
      <c r="N142" s="48">
        <v>7.0</v>
      </c>
      <c r="P142" s="45">
        <v>140.0</v>
      </c>
      <c r="Q142" s="48">
        <v>7.0</v>
      </c>
      <c r="R142" s="48">
        <v>7.0</v>
      </c>
      <c r="S142" s="48">
        <v>7.0</v>
      </c>
    </row>
    <row r="143">
      <c r="A143" s="45">
        <v>141.0</v>
      </c>
      <c r="B143" s="48">
        <v>7.0</v>
      </c>
      <c r="C143" s="48">
        <v>5.0</v>
      </c>
      <c r="D143" s="48">
        <v>6.0</v>
      </c>
      <c r="F143" s="45">
        <v>141.0</v>
      </c>
      <c r="G143" s="48">
        <v>7.0</v>
      </c>
      <c r="H143" s="48">
        <v>7.0</v>
      </c>
      <c r="I143" s="48">
        <v>7.0</v>
      </c>
      <c r="K143" s="45">
        <v>141.0</v>
      </c>
      <c r="L143" s="48">
        <v>7.0</v>
      </c>
      <c r="M143" s="48">
        <v>7.0</v>
      </c>
      <c r="N143" s="48">
        <v>7.0</v>
      </c>
      <c r="P143" s="45">
        <v>141.0</v>
      </c>
      <c r="Q143" s="48">
        <v>7.0</v>
      </c>
      <c r="R143" s="48">
        <v>7.0</v>
      </c>
      <c r="S143" s="48">
        <v>7.0</v>
      </c>
    </row>
    <row r="144">
      <c r="A144" s="45">
        <v>142.0</v>
      </c>
      <c r="B144" s="48">
        <v>7.0</v>
      </c>
      <c r="C144" s="48">
        <v>7.0</v>
      </c>
      <c r="D144" s="48">
        <v>7.0</v>
      </c>
      <c r="F144" s="45">
        <v>142.0</v>
      </c>
      <c r="G144" s="48">
        <v>7.0</v>
      </c>
      <c r="H144" s="48">
        <v>7.0</v>
      </c>
      <c r="I144" s="48">
        <v>7.0</v>
      </c>
      <c r="K144" s="45">
        <v>142.0</v>
      </c>
      <c r="L144" s="48">
        <v>7.0</v>
      </c>
      <c r="M144" s="48">
        <v>7.0</v>
      </c>
      <c r="N144" s="48">
        <v>7.0</v>
      </c>
      <c r="P144" s="45">
        <v>142.0</v>
      </c>
      <c r="Q144" s="48">
        <v>7.0</v>
      </c>
      <c r="R144" s="48">
        <v>7.0</v>
      </c>
      <c r="S144" s="48">
        <v>7.0</v>
      </c>
    </row>
    <row r="145">
      <c r="A145" s="45">
        <v>143.0</v>
      </c>
      <c r="B145" s="48">
        <v>7.0</v>
      </c>
      <c r="C145" s="48">
        <v>7.0</v>
      </c>
      <c r="D145" s="48">
        <v>7.0</v>
      </c>
      <c r="F145" s="45">
        <v>143.0</v>
      </c>
      <c r="G145" s="48">
        <v>7.0</v>
      </c>
      <c r="H145" s="48">
        <v>7.0</v>
      </c>
      <c r="I145" s="48">
        <v>7.0</v>
      </c>
      <c r="K145" s="45">
        <v>143.0</v>
      </c>
      <c r="L145" s="48">
        <v>7.0</v>
      </c>
      <c r="M145" s="48">
        <v>7.0</v>
      </c>
      <c r="N145" s="48">
        <v>7.0</v>
      </c>
      <c r="P145" s="45">
        <v>143.0</v>
      </c>
      <c r="Q145" s="48">
        <v>7.0</v>
      </c>
      <c r="R145" s="48">
        <v>7.0</v>
      </c>
      <c r="S145" s="48">
        <v>7.0</v>
      </c>
    </row>
    <row r="146">
      <c r="A146" s="45">
        <v>144.0</v>
      </c>
      <c r="B146" s="48">
        <v>7.0</v>
      </c>
      <c r="C146" s="48">
        <v>7.0</v>
      </c>
      <c r="D146" s="48">
        <v>7.0</v>
      </c>
      <c r="F146" s="45">
        <v>144.0</v>
      </c>
      <c r="G146" s="48">
        <v>7.0</v>
      </c>
      <c r="H146" s="48">
        <v>7.0</v>
      </c>
      <c r="I146" s="48">
        <v>7.0</v>
      </c>
      <c r="K146" s="45">
        <v>144.0</v>
      </c>
      <c r="L146" s="48">
        <v>7.0</v>
      </c>
      <c r="M146" s="48">
        <v>7.0</v>
      </c>
      <c r="N146" s="48">
        <v>7.0</v>
      </c>
      <c r="P146" s="45">
        <v>144.0</v>
      </c>
      <c r="Q146" s="48">
        <v>7.0</v>
      </c>
      <c r="R146" s="48">
        <v>7.0</v>
      </c>
      <c r="S146" s="48">
        <v>6.0</v>
      </c>
    </row>
    <row r="147">
      <c r="A147" s="45">
        <v>145.0</v>
      </c>
      <c r="B147" s="48">
        <v>7.0</v>
      </c>
      <c r="C147" s="48">
        <v>7.0</v>
      </c>
      <c r="D147" s="48">
        <v>7.0</v>
      </c>
      <c r="F147" s="45">
        <v>145.0</v>
      </c>
      <c r="G147" s="48">
        <v>7.0</v>
      </c>
      <c r="H147" s="48">
        <v>6.0</v>
      </c>
      <c r="I147" s="48">
        <v>7.0</v>
      </c>
      <c r="K147" s="45">
        <v>145.0</v>
      </c>
      <c r="L147" s="48">
        <v>7.0</v>
      </c>
      <c r="M147" s="48">
        <v>6.0</v>
      </c>
      <c r="N147" s="48">
        <v>7.0</v>
      </c>
      <c r="P147" s="45">
        <v>145.0</v>
      </c>
      <c r="Q147" s="48">
        <v>7.0</v>
      </c>
      <c r="R147" s="48">
        <v>7.0</v>
      </c>
      <c r="S147" s="48">
        <v>7.0</v>
      </c>
    </row>
    <row r="148">
      <c r="A148" s="45">
        <v>146.0</v>
      </c>
      <c r="B148" s="48">
        <v>7.0</v>
      </c>
      <c r="C148" s="48">
        <v>7.0</v>
      </c>
      <c r="D148" s="48">
        <v>7.0</v>
      </c>
      <c r="F148" s="45">
        <v>146.0</v>
      </c>
      <c r="G148" s="48">
        <v>7.0</v>
      </c>
      <c r="H148" s="48">
        <v>7.0</v>
      </c>
      <c r="I148" s="48">
        <v>7.0</v>
      </c>
      <c r="K148" s="45">
        <v>146.0</v>
      </c>
      <c r="L148" s="48">
        <v>7.0</v>
      </c>
      <c r="M148" s="48">
        <v>7.0</v>
      </c>
      <c r="N148" s="48">
        <v>7.0</v>
      </c>
      <c r="P148" s="45">
        <v>146.0</v>
      </c>
      <c r="Q148" s="48">
        <v>7.0</v>
      </c>
      <c r="R148" s="48">
        <v>7.0</v>
      </c>
      <c r="S148" s="48">
        <v>7.0</v>
      </c>
    </row>
    <row r="149">
      <c r="A149" s="45">
        <v>147.0</v>
      </c>
      <c r="B149" s="48">
        <v>6.0</v>
      </c>
      <c r="C149" s="48">
        <v>7.0</v>
      </c>
      <c r="D149" s="48">
        <v>7.0</v>
      </c>
      <c r="F149" s="45">
        <v>147.0</v>
      </c>
      <c r="G149" s="48">
        <v>7.0</v>
      </c>
      <c r="H149" s="48">
        <v>7.0</v>
      </c>
      <c r="I149" s="48">
        <v>7.0</v>
      </c>
      <c r="K149" s="45">
        <v>147.0</v>
      </c>
      <c r="L149" s="48">
        <v>7.0</v>
      </c>
      <c r="M149" s="48">
        <v>7.0</v>
      </c>
      <c r="N149" s="48">
        <v>7.0</v>
      </c>
      <c r="P149" s="45">
        <v>147.0</v>
      </c>
      <c r="Q149" s="48">
        <v>7.0</v>
      </c>
      <c r="R149" s="48">
        <v>7.0</v>
      </c>
      <c r="S149" s="48">
        <v>7.0</v>
      </c>
    </row>
    <row r="150">
      <c r="A150" s="45">
        <v>148.0</v>
      </c>
      <c r="B150" s="48">
        <v>7.0</v>
      </c>
      <c r="C150" s="48">
        <v>7.0</v>
      </c>
      <c r="D150" s="48">
        <v>7.0</v>
      </c>
      <c r="F150" s="45">
        <v>148.0</v>
      </c>
      <c r="G150" s="48">
        <v>7.0</v>
      </c>
      <c r="H150" s="48">
        <v>5.0</v>
      </c>
      <c r="I150" s="48">
        <v>7.0</v>
      </c>
      <c r="K150" s="45">
        <v>148.0</v>
      </c>
      <c r="L150" s="48">
        <v>7.0</v>
      </c>
      <c r="M150" s="48">
        <v>7.0</v>
      </c>
      <c r="N150" s="48">
        <v>7.0</v>
      </c>
      <c r="P150" s="45">
        <v>148.0</v>
      </c>
      <c r="Q150" s="48">
        <v>7.0</v>
      </c>
      <c r="R150" s="48">
        <v>7.0</v>
      </c>
      <c r="S150" s="48">
        <v>7.0</v>
      </c>
    </row>
    <row r="151">
      <c r="A151" s="45">
        <v>149.0</v>
      </c>
      <c r="B151" s="48">
        <v>7.0</v>
      </c>
      <c r="C151" s="48">
        <v>7.0</v>
      </c>
      <c r="D151" s="48">
        <v>7.0</v>
      </c>
      <c r="F151" s="45">
        <v>149.0</v>
      </c>
      <c r="G151" s="48">
        <v>7.0</v>
      </c>
      <c r="H151" s="48">
        <v>7.0</v>
      </c>
      <c r="I151" s="48">
        <v>7.0</v>
      </c>
      <c r="K151" s="45">
        <v>149.0</v>
      </c>
      <c r="L151" s="48">
        <v>7.0</v>
      </c>
      <c r="M151" s="48">
        <v>7.0</v>
      </c>
      <c r="N151" s="48">
        <v>7.0</v>
      </c>
      <c r="P151" s="45">
        <v>149.0</v>
      </c>
      <c r="Q151" s="48">
        <v>7.0</v>
      </c>
      <c r="R151" s="48">
        <v>7.0</v>
      </c>
      <c r="S151" s="48">
        <v>7.0</v>
      </c>
    </row>
    <row r="152">
      <c r="A152" s="45">
        <v>150.0</v>
      </c>
      <c r="B152" s="48">
        <v>7.0</v>
      </c>
      <c r="C152" s="48">
        <v>7.0</v>
      </c>
      <c r="D152" s="48">
        <v>7.0</v>
      </c>
      <c r="F152" s="45">
        <v>150.0</v>
      </c>
      <c r="G152" s="48">
        <v>7.0</v>
      </c>
      <c r="H152" s="48">
        <v>7.0</v>
      </c>
      <c r="I152" s="48">
        <v>7.0</v>
      </c>
      <c r="K152" s="45">
        <v>150.0</v>
      </c>
      <c r="L152" s="48">
        <v>7.0</v>
      </c>
      <c r="M152" s="48">
        <v>7.0</v>
      </c>
      <c r="N152" s="48">
        <v>7.0</v>
      </c>
      <c r="P152" s="45">
        <v>150.0</v>
      </c>
      <c r="Q152" s="48">
        <v>7.0</v>
      </c>
      <c r="R152" s="48">
        <v>7.0</v>
      </c>
      <c r="S152" s="48">
        <v>7.0</v>
      </c>
    </row>
    <row r="153">
      <c r="A153" s="45">
        <v>151.0</v>
      </c>
      <c r="B153" s="48">
        <v>7.0</v>
      </c>
      <c r="C153" s="48">
        <v>7.0</v>
      </c>
      <c r="D153" s="48">
        <v>7.0</v>
      </c>
      <c r="F153" s="45">
        <v>151.0</v>
      </c>
      <c r="G153" s="48">
        <v>7.0</v>
      </c>
      <c r="H153" s="48">
        <v>7.0</v>
      </c>
      <c r="I153" s="48">
        <v>7.0</v>
      </c>
      <c r="K153" s="45">
        <v>151.0</v>
      </c>
      <c r="L153" s="48">
        <v>7.0</v>
      </c>
      <c r="M153" s="48">
        <v>7.0</v>
      </c>
      <c r="N153" s="48">
        <v>7.0</v>
      </c>
      <c r="P153" s="45">
        <v>151.0</v>
      </c>
      <c r="Q153" s="48">
        <v>7.0</v>
      </c>
      <c r="R153" s="48">
        <v>7.0</v>
      </c>
      <c r="S153" s="48">
        <v>7.0</v>
      </c>
    </row>
    <row r="154">
      <c r="A154" s="45">
        <v>152.0</v>
      </c>
      <c r="B154" s="48">
        <v>7.0</v>
      </c>
      <c r="C154" s="48">
        <v>7.0</v>
      </c>
      <c r="D154" s="48">
        <v>7.0</v>
      </c>
      <c r="F154" s="45">
        <v>152.0</v>
      </c>
      <c r="G154" s="48">
        <v>7.0</v>
      </c>
      <c r="H154" s="48">
        <v>7.0</v>
      </c>
      <c r="I154" s="48">
        <v>7.0</v>
      </c>
      <c r="K154" s="45">
        <v>152.0</v>
      </c>
      <c r="L154" s="48">
        <v>7.0</v>
      </c>
      <c r="M154" s="48">
        <v>7.0</v>
      </c>
      <c r="N154" s="48">
        <v>7.0</v>
      </c>
      <c r="P154" s="45">
        <v>152.0</v>
      </c>
      <c r="Q154" s="48">
        <v>7.0</v>
      </c>
      <c r="R154" s="48">
        <v>7.0</v>
      </c>
      <c r="S154" s="48">
        <v>7.0</v>
      </c>
    </row>
    <row r="155">
      <c r="A155" s="45">
        <v>153.0</v>
      </c>
      <c r="B155" s="48">
        <v>7.0</v>
      </c>
      <c r="C155" s="48">
        <v>7.0</v>
      </c>
      <c r="D155" s="48">
        <v>7.0</v>
      </c>
      <c r="F155" s="45">
        <v>153.0</v>
      </c>
      <c r="G155" s="48">
        <v>7.0</v>
      </c>
      <c r="H155" s="48">
        <v>7.0</v>
      </c>
      <c r="I155" s="48">
        <v>7.0</v>
      </c>
      <c r="K155" s="45">
        <v>153.0</v>
      </c>
      <c r="L155" s="48">
        <v>7.0</v>
      </c>
      <c r="M155" s="48">
        <v>7.0</v>
      </c>
      <c r="N155" s="48">
        <v>7.0</v>
      </c>
      <c r="P155" s="45">
        <v>153.0</v>
      </c>
      <c r="Q155" s="48">
        <v>7.0</v>
      </c>
      <c r="R155" s="48">
        <v>7.0</v>
      </c>
      <c r="S155" s="48">
        <v>7.0</v>
      </c>
    </row>
    <row r="156">
      <c r="A156" s="45">
        <v>154.0</v>
      </c>
      <c r="B156" s="48">
        <v>7.0</v>
      </c>
      <c r="C156" s="48">
        <v>7.0</v>
      </c>
      <c r="D156" s="48">
        <v>7.0</v>
      </c>
      <c r="F156" s="45">
        <v>154.0</v>
      </c>
      <c r="G156" s="48">
        <v>7.0</v>
      </c>
      <c r="H156" s="48">
        <v>7.0</v>
      </c>
      <c r="I156" s="48">
        <v>7.0</v>
      </c>
      <c r="K156" s="45">
        <v>154.0</v>
      </c>
      <c r="L156" s="48">
        <v>7.0</v>
      </c>
      <c r="M156" s="48">
        <v>7.0</v>
      </c>
      <c r="N156" s="48">
        <v>7.0</v>
      </c>
      <c r="P156" s="45">
        <v>154.0</v>
      </c>
      <c r="Q156" s="48">
        <v>7.0</v>
      </c>
      <c r="R156" s="48">
        <v>7.0</v>
      </c>
      <c r="S156" s="48">
        <v>6.0</v>
      </c>
    </row>
    <row r="157">
      <c r="A157" s="45">
        <v>155.0</v>
      </c>
      <c r="B157" s="48">
        <v>7.0</v>
      </c>
      <c r="C157" s="48">
        <v>7.0</v>
      </c>
      <c r="D157" s="48">
        <v>7.0</v>
      </c>
      <c r="F157" s="45">
        <v>155.0</v>
      </c>
      <c r="G157" s="48">
        <v>7.0</v>
      </c>
      <c r="H157" s="48">
        <v>7.0</v>
      </c>
      <c r="I157" s="48">
        <v>7.0</v>
      </c>
      <c r="K157" s="45">
        <v>155.0</v>
      </c>
      <c r="L157" s="48">
        <v>7.0</v>
      </c>
      <c r="M157" s="48">
        <v>6.0</v>
      </c>
      <c r="N157" s="48">
        <v>7.0</v>
      </c>
      <c r="P157" s="45">
        <v>155.0</v>
      </c>
      <c r="Q157" s="48">
        <v>7.0</v>
      </c>
      <c r="R157" s="48">
        <v>7.0</v>
      </c>
      <c r="S157" s="48">
        <v>7.0</v>
      </c>
    </row>
    <row r="158">
      <c r="A158" s="45">
        <v>156.0</v>
      </c>
      <c r="B158" s="48">
        <v>7.0</v>
      </c>
      <c r="C158" s="48">
        <v>7.0</v>
      </c>
      <c r="D158" s="48">
        <v>7.0</v>
      </c>
      <c r="F158" s="45">
        <v>156.0</v>
      </c>
      <c r="G158" s="48">
        <v>7.0</v>
      </c>
      <c r="H158" s="48">
        <v>7.0</v>
      </c>
      <c r="I158" s="48">
        <v>7.0</v>
      </c>
      <c r="K158" s="45">
        <v>156.0</v>
      </c>
      <c r="L158" s="48">
        <v>7.0</v>
      </c>
      <c r="M158" s="48">
        <v>7.0</v>
      </c>
      <c r="N158" s="48">
        <v>7.0</v>
      </c>
      <c r="P158" s="45">
        <v>156.0</v>
      </c>
      <c r="Q158" s="48">
        <v>7.0</v>
      </c>
      <c r="R158" s="48">
        <v>7.0</v>
      </c>
      <c r="S158" s="48">
        <v>5.0</v>
      </c>
    </row>
    <row r="159">
      <c r="A159" s="45">
        <v>157.0</v>
      </c>
      <c r="B159" s="48">
        <v>7.0</v>
      </c>
      <c r="C159" s="48">
        <v>7.0</v>
      </c>
      <c r="D159" s="48">
        <v>7.0</v>
      </c>
      <c r="F159" s="45">
        <v>157.0</v>
      </c>
      <c r="G159" s="48">
        <v>7.0</v>
      </c>
      <c r="H159" s="48">
        <v>7.0</v>
      </c>
      <c r="I159" s="48">
        <v>7.0</v>
      </c>
      <c r="K159" s="45">
        <v>157.0</v>
      </c>
      <c r="L159" s="48">
        <v>7.0</v>
      </c>
      <c r="M159" s="48">
        <v>7.0</v>
      </c>
      <c r="N159" s="48">
        <v>7.0</v>
      </c>
      <c r="P159" s="45">
        <v>157.0</v>
      </c>
      <c r="Q159" s="48">
        <v>7.0</v>
      </c>
      <c r="R159" s="48">
        <v>7.0</v>
      </c>
      <c r="S159" s="48">
        <v>7.0</v>
      </c>
    </row>
    <row r="160">
      <c r="A160" s="45">
        <v>158.0</v>
      </c>
      <c r="B160" s="48">
        <v>7.0</v>
      </c>
      <c r="C160" s="48">
        <v>7.0</v>
      </c>
      <c r="D160" s="48">
        <v>7.0</v>
      </c>
      <c r="F160" s="45">
        <v>158.0</v>
      </c>
      <c r="G160" s="48">
        <v>7.0</v>
      </c>
      <c r="H160" s="48">
        <v>7.0</v>
      </c>
      <c r="I160" s="48">
        <v>7.0</v>
      </c>
      <c r="K160" s="45">
        <v>158.0</v>
      </c>
      <c r="L160" s="48">
        <v>7.0</v>
      </c>
      <c r="M160" s="48">
        <v>7.0</v>
      </c>
      <c r="N160" s="48">
        <v>7.0</v>
      </c>
      <c r="P160" s="45">
        <v>158.0</v>
      </c>
      <c r="Q160" s="48">
        <v>7.0</v>
      </c>
      <c r="R160" s="48">
        <v>7.0</v>
      </c>
      <c r="S160" s="48">
        <v>7.0</v>
      </c>
    </row>
    <row r="161">
      <c r="A161" s="45">
        <v>159.0</v>
      </c>
      <c r="B161" s="48">
        <v>7.0</v>
      </c>
      <c r="C161" s="48">
        <v>7.0</v>
      </c>
      <c r="D161" s="48">
        <v>7.0</v>
      </c>
      <c r="F161" s="45">
        <v>159.0</v>
      </c>
      <c r="G161" s="48">
        <v>7.0</v>
      </c>
      <c r="H161" s="48">
        <v>7.0</v>
      </c>
      <c r="I161" s="48">
        <v>7.0</v>
      </c>
      <c r="K161" s="45">
        <v>159.0</v>
      </c>
      <c r="L161" s="48">
        <v>7.0</v>
      </c>
      <c r="M161" s="48">
        <v>7.0</v>
      </c>
      <c r="N161" s="48">
        <v>7.0</v>
      </c>
      <c r="P161" s="45">
        <v>159.0</v>
      </c>
      <c r="Q161" s="48">
        <v>7.0</v>
      </c>
      <c r="R161" s="48">
        <v>7.0</v>
      </c>
      <c r="S161" s="48">
        <v>7.0</v>
      </c>
    </row>
    <row r="162">
      <c r="A162" s="45">
        <v>160.0</v>
      </c>
      <c r="B162" s="48">
        <v>7.0</v>
      </c>
      <c r="C162" s="48">
        <v>7.0</v>
      </c>
      <c r="D162" s="48">
        <v>7.0</v>
      </c>
      <c r="F162" s="45">
        <v>160.0</v>
      </c>
      <c r="G162" s="48">
        <v>7.0</v>
      </c>
      <c r="H162" s="48">
        <v>7.0</v>
      </c>
      <c r="I162" s="48">
        <v>7.0</v>
      </c>
      <c r="K162" s="45">
        <v>160.0</v>
      </c>
      <c r="L162" s="48">
        <v>7.0</v>
      </c>
      <c r="M162" s="48">
        <v>7.0</v>
      </c>
      <c r="N162" s="48">
        <v>7.0</v>
      </c>
      <c r="P162" s="45">
        <v>160.0</v>
      </c>
      <c r="Q162" s="48">
        <v>7.0</v>
      </c>
      <c r="R162" s="48">
        <v>7.0</v>
      </c>
      <c r="S162" s="48">
        <v>7.0</v>
      </c>
    </row>
    <row r="163">
      <c r="A163" s="45">
        <v>161.0</v>
      </c>
      <c r="B163" s="48">
        <v>7.0</v>
      </c>
      <c r="C163" s="48">
        <v>7.0</v>
      </c>
      <c r="D163" s="48">
        <v>7.0</v>
      </c>
      <c r="F163" s="45">
        <v>161.0</v>
      </c>
      <c r="G163" s="48">
        <v>7.0</v>
      </c>
      <c r="H163" s="48">
        <v>7.0</v>
      </c>
      <c r="I163" s="48">
        <v>7.0</v>
      </c>
      <c r="K163" s="45">
        <v>161.0</v>
      </c>
      <c r="L163" s="48">
        <v>7.0</v>
      </c>
      <c r="M163" s="48">
        <v>7.0</v>
      </c>
      <c r="N163" s="48">
        <v>7.0</v>
      </c>
      <c r="P163" s="45">
        <v>161.0</v>
      </c>
      <c r="Q163" s="48">
        <v>7.0</v>
      </c>
      <c r="R163" s="48">
        <v>7.0</v>
      </c>
      <c r="S163" s="48">
        <v>7.0</v>
      </c>
    </row>
    <row r="164">
      <c r="A164" s="45">
        <v>162.0</v>
      </c>
      <c r="B164" s="48">
        <v>7.0</v>
      </c>
      <c r="C164" s="48">
        <v>7.0</v>
      </c>
      <c r="D164" s="48">
        <v>7.0</v>
      </c>
      <c r="F164" s="45">
        <v>162.0</v>
      </c>
      <c r="G164" s="48">
        <v>7.0</v>
      </c>
      <c r="H164" s="48">
        <v>7.0</v>
      </c>
      <c r="I164" s="48">
        <v>7.0</v>
      </c>
      <c r="K164" s="45">
        <v>162.0</v>
      </c>
      <c r="L164" s="48">
        <v>7.0</v>
      </c>
      <c r="M164" s="48">
        <v>7.0</v>
      </c>
      <c r="N164" s="48">
        <v>7.0</v>
      </c>
      <c r="P164" s="45">
        <v>162.0</v>
      </c>
      <c r="Q164" s="48">
        <v>7.0</v>
      </c>
      <c r="R164" s="48">
        <v>7.0</v>
      </c>
      <c r="S164" s="48">
        <v>6.0</v>
      </c>
    </row>
    <row r="165">
      <c r="A165" s="45">
        <v>163.0</v>
      </c>
      <c r="B165" s="48">
        <v>7.0</v>
      </c>
      <c r="C165" s="48">
        <v>7.0</v>
      </c>
      <c r="D165" s="48">
        <v>7.0</v>
      </c>
      <c r="F165" s="45">
        <v>163.0</v>
      </c>
      <c r="G165" s="48">
        <v>7.0</v>
      </c>
      <c r="H165" s="48">
        <v>7.0</v>
      </c>
      <c r="I165" s="48">
        <v>7.0</v>
      </c>
      <c r="K165" s="45">
        <v>163.0</v>
      </c>
      <c r="L165" s="48">
        <v>7.0</v>
      </c>
      <c r="M165" s="48">
        <v>6.0</v>
      </c>
      <c r="N165" s="48">
        <v>7.0</v>
      </c>
      <c r="P165" s="45">
        <v>163.0</v>
      </c>
      <c r="Q165" s="48">
        <v>7.0</v>
      </c>
      <c r="R165" s="48">
        <v>7.0</v>
      </c>
      <c r="S165" s="48">
        <v>7.0</v>
      </c>
    </row>
    <row r="166">
      <c r="A166" s="45">
        <v>164.0</v>
      </c>
      <c r="B166" s="48">
        <v>7.0</v>
      </c>
      <c r="C166" s="48">
        <v>7.0</v>
      </c>
      <c r="D166" s="48">
        <v>7.0</v>
      </c>
      <c r="F166" s="45">
        <v>164.0</v>
      </c>
      <c r="G166" s="48">
        <v>7.0</v>
      </c>
      <c r="H166" s="48">
        <v>7.0</v>
      </c>
      <c r="I166" s="48">
        <v>7.0</v>
      </c>
      <c r="K166" s="45">
        <v>164.0</v>
      </c>
      <c r="L166" s="48">
        <v>7.0</v>
      </c>
      <c r="M166" s="48">
        <v>6.0</v>
      </c>
      <c r="N166" s="48">
        <v>7.0</v>
      </c>
      <c r="P166" s="45">
        <v>164.0</v>
      </c>
      <c r="Q166" s="48">
        <v>7.0</v>
      </c>
      <c r="R166" s="48">
        <v>7.0</v>
      </c>
      <c r="S166" s="48">
        <v>7.0</v>
      </c>
    </row>
    <row r="167">
      <c r="A167" s="45">
        <v>165.0</v>
      </c>
      <c r="B167" s="48">
        <v>7.0</v>
      </c>
      <c r="C167" s="48">
        <v>7.0</v>
      </c>
      <c r="D167" s="48">
        <v>7.0</v>
      </c>
      <c r="F167" s="45">
        <v>165.0</v>
      </c>
      <c r="G167" s="48">
        <v>7.0</v>
      </c>
      <c r="H167" s="48">
        <v>7.0</v>
      </c>
      <c r="I167" s="48">
        <v>7.0</v>
      </c>
      <c r="K167" s="45">
        <v>165.0</v>
      </c>
      <c r="L167" s="48">
        <v>7.0</v>
      </c>
      <c r="M167" s="48">
        <v>6.0</v>
      </c>
      <c r="N167" s="48">
        <v>7.0</v>
      </c>
      <c r="P167" s="45">
        <v>165.0</v>
      </c>
      <c r="Q167" s="48">
        <v>7.0</v>
      </c>
      <c r="R167" s="48">
        <v>7.0</v>
      </c>
      <c r="S167" s="48">
        <v>7.0</v>
      </c>
    </row>
    <row r="168">
      <c r="A168" s="45">
        <v>166.0</v>
      </c>
      <c r="B168" s="48">
        <v>7.0</v>
      </c>
      <c r="C168" s="48">
        <v>7.0</v>
      </c>
      <c r="D168" s="48">
        <v>7.0</v>
      </c>
      <c r="F168" s="45">
        <v>166.0</v>
      </c>
      <c r="G168" s="48">
        <v>7.0</v>
      </c>
      <c r="H168" s="48">
        <v>7.0</v>
      </c>
      <c r="I168" s="48">
        <v>7.0</v>
      </c>
      <c r="K168" s="45">
        <v>166.0</v>
      </c>
      <c r="L168" s="48">
        <v>7.0</v>
      </c>
      <c r="M168" s="48">
        <v>7.0</v>
      </c>
      <c r="N168" s="48">
        <v>7.0</v>
      </c>
      <c r="P168" s="45">
        <v>166.0</v>
      </c>
      <c r="Q168" s="48">
        <v>7.0</v>
      </c>
      <c r="R168" s="48">
        <v>7.0</v>
      </c>
      <c r="S168" s="48">
        <v>7.0</v>
      </c>
    </row>
    <row r="169">
      <c r="A169" s="45">
        <v>167.0</v>
      </c>
      <c r="B169" s="48">
        <v>7.0</v>
      </c>
      <c r="C169" s="48">
        <v>7.0</v>
      </c>
      <c r="D169" s="48">
        <v>7.0</v>
      </c>
      <c r="F169" s="45">
        <v>167.0</v>
      </c>
      <c r="G169" s="48">
        <v>7.0</v>
      </c>
      <c r="H169" s="48">
        <v>7.0</v>
      </c>
      <c r="I169" s="48">
        <v>7.0</v>
      </c>
      <c r="K169" s="45">
        <v>167.0</v>
      </c>
      <c r="L169" s="48">
        <v>7.0</v>
      </c>
      <c r="M169" s="48">
        <v>7.0</v>
      </c>
      <c r="N169" s="48">
        <v>7.0</v>
      </c>
      <c r="P169" s="45">
        <v>167.0</v>
      </c>
      <c r="Q169" s="48">
        <v>7.0</v>
      </c>
      <c r="R169" s="48">
        <v>7.0</v>
      </c>
      <c r="S169" s="48">
        <v>7.0</v>
      </c>
    </row>
    <row r="170">
      <c r="A170" s="45">
        <v>168.0</v>
      </c>
      <c r="B170" s="48">
        <v>7.0</v>
      </c>
      <c r="C170" s="48">
        <v>7.0</v>
      </c>
      <c r="D170" s="48">
        <v>7.0</v>
      </c>
      <c r="F170" s="45">
        <v>168.0</v>
      </c>
      <c r="G170" s="48">
        <v>7.0</v>
      </c>
      <c r="H170" s="48">
        <v>7.0</v>
      </c>
      <c r="I170" s="48">
        <v>7.0</v>
      </c>
      <c r="K170" s="45">
        <v>168.0</v>
      </c>
      <c r="L170" s="48">
        <v>7.0</v>
      </c>
      <c r="M170" s="48">
        <v>7.0</v>
      </c>
      <c r="N170" s="48">
        <v>7.0</v>
      </c>
      <c r="P170" s="45">
        <v>168.0</v>
      </c>
      <c r="Q170" s="48">
        <v>6.0</v>
      </c>
      <c r="R170" s="48">
        <v>6.0</v>
      </c>
      <c r="S170" s="48">
        <v>5.0</v>
      </c>
    </row>
    <row r="171">
      <c r="A171" s="45">
        <v>169.0</v>
      </c>
      <c r="B171" s="48">
        <v>7.0</v>
      </c>
      <c r="C171" s="48">
        <v>7.0</v>
      </c>
      <c r="D171" s="48">
        <v>7.0</v>
      </c>
      <c r="F171" s="45">
        <v>169.0</v>
      </c>
      <c r="G171" s="48">
        <v>7.0</v>
      </c>
      <c r="H171" s="48">
        <v>7.0</v>
      </c>
      <c r="I171" s="48">
        <v>7.0</v>
      </c>
      <c r="K171" s="45">
        <v>169.0</v>
      </c>
      <c r="L171" s="48">
        <v>7.0</v>
      </c>
      <c r="M171" s="48">
        <v>7.0</v>
      </c>
      <c r="N171" s="48">
        <v>7.0</v>
      </c>
      <c r="P171" s="45">
        <v>169.0</v>
      </c>
      <c r="Q171" s="48">
        <v>7.0</v>
      </c>
      <c r="R171" s="48">
        <v>7.0</v>
      </c>
      <c r="S171" s="48">
        <v>7.0</v>
      </c>
    </row>
    <row r="172">
      <c r="A172" s="45">
        <v>170.0</v>
      </c>
      <c r="B172" s="48">
        <v>7.0</v>
      </c>
      <c r="C172" s="48">
        <v>7.0</v>
      </c>
      <c r="D172" s="48">
        <v>7.0</v>
      </c>
      <c r="F172" s="45">
        <v>170.0</v>
      </c>
      <c r="G172" s="48">
        <v>7.0</v>
      </c>
      <c r="H172" s="48">
        <v>7.0</v>
      </c>
      <c r="I172" s="48">
        <v>7.0</v>
      </c>
      <c r="K172" s="45">
        <v>170.0</v>
      </c>
      <c r="L172" s="48">
        <v>7.0</v>
      </c>
      <c r="M172" s="48">
        <v>7.0</v>
      </c>
      <c r="N172" s="48">
        <v>7.0</v>
      </c>
      <c r="P172" s="45">
        <v>170.0</v>
      </c>
      <c r="Q172" s="48">
        <v>7.0</v>
      </c>
      <c r="R172" s="48">
        <v>7.0</v>
      </c>
      <c r="S172" s="48">
        <v>7.0</v>
      </c>
    </row>
    <row r="173">
      <c r="A173" s="45">
        <v>171.0</v>
      </c>
      <c r="B173" s="48">
        <v>7.0</v>
      </c>
      <c r="C173" s="48">
        <v>7.0</v>
      </c>
      <c r="D173" s="48">
        <v>7.0</v>
      </c>
      <c r="F173" s="45">
        <v>171.0</v>
      </c>
      <c r="G173" s="48">
        <v>7.0</v>
      </c>
      <c r="H173" s="48">
        <v>7.0</v>
      </c>
      <c r="I173" s="48">
        <v>7.0</v>
      </c>
      <c r="K173" s="45">
        <v>171.0</v>
      </c>
      <c r="L173" s="48">
        <v>7.0</v>
      </c>
      <c r="M173" s="48">
        <v>7.0</v>
      </c>
      <c r="N173" s="48">
        <v>7.0</v>
      </c>
      <c r="P173" s="45">
        <v>171.0</v>
      </c>
      <c r="Q173" s="48">
        <v>7.0</v>
      </c>
      <c r="R173" s="48">
        <v>7.0</v>
      </c>
      <c r="S173" s="48">
        <v>7.0</v>
      </c>
    </row>
    <row r="174">
      <c r="A174" s="45">
        <v>172.0</v>
      </c>
      <c r="B174" s="48">
        <v>7.0</v>
      </c>
      <c r="C174" s="48">
        <v>7.0</v>
      </c>
      <c r="D174" s="48">
        <v>7.0</v>
      </c>
      <c r="F174" s="45">
        <v>172.0</v>
      </c>
      <c r="G174" s="48">
        <v>7.0</v>
      </c>
      <c r="H174" s="48">
        <v>7.0</v>
      </c>
      <c r="I174" s="48">
        <v>7.0</v>
      </c>
      <c r="K174" s="45">
        <v>172.0</v>
      </c>
      <c r="L174" s="48">
        <v>7.0</v>
      </c>
      <c r="M174" s="48">
        <v>7.0</v>
      </c>
      <c r="N174" s="48">
        <v>7.0</v>
      </c>
      <c r="P174" s="45">
        <v>172.0</v>
      </c>
      <c r="Q174" s="48">
        <v>7.0</v>
      </c>
      <c r="R174" s="48">
        <v>7.0</v>
      </c>
      <c r="S174" s="48">
        <v>7.0</v>
      </c>
    </row>
    <row r="175">
      <c r="A175" s="45">
        <v>173.0</v>
      </c>
      <c r="B175" s="48">
        <v>7.0</v>
      </c>
      <c r="C175" s="48">
        <v>7.0</v>
      </c>
      <c r="D175" s="48">
        <v>7.0</v>
      </c>
      <c r="F175" s="45">
        <v>173.0</v>
      </c>
      <c r="G175" s="48">
        <v>7.0</v>
      </c>
      <c r="H175" s="48">
        <v>7.0</v>
      </c>
      <c r="I175" s="48">
        <v>7.0</v>
      </c>
      <c r="K175" s="45">
        <v>173.0</v>
      </c>
      <c r="L175" s="48">
        <v>7.0</v>
      </c>
      <c r="M175" s="48">
        <v>7.0</v>
      </c>
      <c r="N175" s="48">
        <v>7.0</v>
      </c>
      <c r="P175" s="45">
        <v>173.0</v>
      </c>
      <c r="Q175" s="48">
        <v>7.0</v>
      </c>
      <c r="R175" s="48">
        <v>7.0</v>
      </c>
      <c r="S175" s="48">
        <v>7.0</v>
      </c>
    </row>
    <row r="176">
      <c r="A176" s="45">
        <v>174.0</v>
      </c>
      <c r="B176" s="48">
        <v>7.0</v>
      </c>
      <c r="C176" s="48">
        <v>7.0</v>
      </c>
      <c r="D176" s="48">
        <v>7.0</v>
      </c>
      <c r="F176" s="45">
        <v>174.0</v>
      </c>
      <c r="G176" s="48">
        <v>7.0</v>
      </c>
      <c r="H176" s="48">
        <v>7.0</v>
      </c>
      <c r="I176" s="48">
        <v>7.0</v>
      </c>
      <c r="K176" s="45">
        <v>174.0</v>
      </c>
      <c r="L176" s="48">
        <v>7.0</v>
      </c>
      <c r="M176" s="48">
        <v>7.0</v>
      </c>
      <c r="N176" s="48">
        <v>7.0</v>
      </c>
      <c r="P176" s="45">
        <v>174.0</v>
      </c>
      <c r="Q176" s="48">
        <v>7.0</v>
      </c>
      <c r="R176" s="48">
        <v>7.0</v>
      </c>
      <c r="S176" s="48">
        <v>7.0</v>
      </c>
    </row>
    <row r="177">
      <c r="A177" s="45">
        <v>175.0</v>
      </c>
      <c r="B177" s="48">
        <v>7.0</v>
      </c>
      <c r="C177" s="48">
        <v>7.0</v>
      </c>
      <c r="D177" s="48">
        <v>7.0</v>
      </c>
      <c r="F177" s="45">
        <v>175.0</v>
      </c>
      <c r="G177" s="48">
        <v>7.0</v>
      </c>
      <c r="H177" s="48">
        <v>7.0</v>
      </c>
      <c r="I177" s="48">
        <v>7.0</v>
      </c>
      <c r="K177" s="45">
        <v>175.0</v>
      </c>
      <c r="L177" s="48">
        <v>7.0</v>
      </c>
      <c r="M177" s="48">
        <v>7.0</v>
      </c>
      <c r="N177" s="48">
        <v>7.0</v>
      </c>
      <c r="P177" s="45">
        <v>175.0</v>
      </c>
      <c r="Q177" s="48">
        <v>7.0</v>
      </c>
      <c r="R177" s="48">
        <v>7.0</v>
      </c>
      <c r="S177" s="48">
        <v>7.0</v>
      </c>
    </row>
    <row r="178">
      <c r="A178" s="45">
        <v>176.0</v>
      </c>
      <c r="B178" s="48">
        <v>7.0</v>
      </c>
      <c r="C178" s="48">
        <v>7.0</v>
      </c>
      <c r="D178" s="48">
        <v>7.0</v>
      </c>
      <c r="F178" s="45">
        <v>176.0</v>
      </c>
      <c r="G178" s="48">
        <v>7.0</v>
      </c>
      <c r="H178" s="48">
        <v>7.0</v>
      </c>
      <c r="I178" s="48">
        <v>7.0</v>
      </c>
      <c r="K178" s="45">
        <v>176.0</v>
      </c>
      <c r="L178" s="48">
        <v>7.0</v>
      </c>
      <c r="M178" s="48">
        <v>7.0</v>
      </c>
      <c r="N178" s="48">
        <v>7.0</v>
      </c>
      <c r="P178" s="45">
        <v>176.0</v>
      </c>
      <c r="Q178" s="48">
        <v>7.0</v>
      </c>
      <c r="R178" s="48">
        <v>7.0</v>
      </c>
      <c r="S178" s="48">
        <v>7.0</v>
      </c>
    </row>
    <row r="179">
      <c r="A179" s="45">
        <v>177.0</v>
      </c>
      <c r="B179" s="48">
        <v>7.0</v>
      </c>
      <c r="C179" s="48">
        <v>7.0</v>
      </c>
      <c r="D179" s="48">
        <v>7.0</v>
      </c>
      <c r="F179" s="45">
        <v>177.0</v>
      </c>
      <c r="G179" s="48">
        <v>7.0</v>
      </c>
      <c r="H179" s="48">
        <v>7.0</v>
      </c>
      <c r="I179" s="48">
        <v>7.0</v>
      </c>
      <c r="K179" s="45">
        <v>177.0</v>
      </c>
      <c r="L179" s="48">
        <v>7.0</v>
      </c>
      <c r="M179" s="48">
        <v>7.0</v>
      </c>
      <c r="N179" s="48">
        <v>7.0</v>
      </c>
      <c r="P179" s="45">
        <v>177.0</v>
      </c>
      <c r="Q179" s="48">
        <v>7.0</v>
      </c>
      <c r="R179" s="48">
        <v>7.0</v>
      </c>
      <c r="S179" s="48">
        <v>7.0</v>
      </c>
    </row>
    <row r="180">
      <c r="A180" s="45">
        <v>178.0</v>
      </c>
      <c r="B180" s="48">
        <v>7.0</v>
      </c>
      <c r="C180" s="48">
        <v>7.0</v>
      </c>
      <c r="D180" s="48">
        <v>7.0</v>
      </c>
      <c r="F180" s="45">
        <v>178.0</v>
      </c>
      <c r="G180" s="48">
        <v>7.0</v>
      </c>
      <c r="H180" s="48">
        <v>7.0</v>
      </c>
      <c r="I180" s="48">
        <v>7.0</v>
      </c>
      <c r="K180" s="45">
        <v>178.0</v>
      </c>
      <c r="L180" s="48">
        <v>7.0</v>
      </c>
      <c r="M180" s="48">
        <v>7.0</v>
      </c>
      <c r="N180" s="48">
        <v>7.0</v>
      </c>
      <c r="P180" s="45">
        <v>178.0</v>
      </c>
      <c r="Q180" s="48">
        <v>7.0</v>
      </c>
      <c r="R180" s="48">
        <v>7.0</v>
      </c>
      <c r="S180" s="48">
        <v>7.0</v>
      </c>
    </row>
    <row r="181">
      <c r="A181" s="45">
        <v>179.0</v>
      </c>
      <c r="B181" s="48">
        <v>7.0</v>
      </c>
      <c r="C181" s="48">
        <v>7.0</v>
      </c>
      <c r="D181" s="48">
        <v>7.0</v>
      </c>
      <c r="F181" s="45">
        <v>179.0</v>
      </c>
      <c r="G181" s="48">
        <v>7.0</v>
      </c>
      <c r="H181" s="48">
        <v>7.0</v>
      </c>
      <c r="I181" s="48">
        <v>7.0</v>
      </c>
      <c r="K181" s="45">
        <v>179.0</v>
      </c>
      <c r="L181" s="48">
        <v>7.0</v>
      </c>
      <c r="M181" s="48">
        <v>7.0</v>
      </c>
      <c r="N181" s="48">
        <v>7.0</v>
      </c>
      <c r="P181" s="45">
        <v>179.0</v>
      </c>
      <c r="Q181" s="48">
        <v>7.0</v>
      </c>
      <c r="R181" s="48">
        <v>7.0</v>
      </c>
      <c r="S181" s="48">
        <v>7.0</v>
      </c>
    </row>
    <row r="182">
      <c r="A182" s="45">
        <v>180.0</v>
      </c>
      <c r="B182" s="48">
        <v>7.0</v>
      </c>
      <c r="C182" s="48">
        <v>7.0</v>
      </c>
      <c r="D182" s="48">
        <v>7.0</v>
      </c>
      <c r="F182" s="45">
        <v>180.0</v>
      </c>
      <c r="G182" s="48">
        <v>7.0</v>
      </c>
      <c r="H182" s="48">
        <v>7.0</v>
      </c>
      <c r="I182" s="48">
        <v>7.0</v>
      </c>
      <c r="K182" s="45">
        <v>180.0</v>
      </c>
      <c r="L182" s="48">
        <v>7.0</v>
      </c>
      <c r="M182" s="48">
        <v>7.0</v>
      </c>
      <c r="N182" s="48">
        <v>7.0</v>
      </c>
      <c r="P182" s="45">
        <v>180.0</v>
      </c>
      <c r="Q182" s="48">
        <v>7.0</v>
      </c>
      <c r="R182" s="48">
        <v>7.0</v>
      </c>
      <c r="S182" s="48">
        <v>7.0</v>
      </c>
    </row>
    <row r="183">
      <c r="A183" s="45">
        <v>181.0</v>
      </c>
      <c r="B183" s="48">
        <v>7.0</v>
      </c>
      <c r="C183" s="48">
        <v>7.0</v>
      </c>
      <c r="D183" s="48">
        <v>7.0</v>
      </c>
      <c r="F183" s="45">
        <v>181.0</v>
      </c>
      <c r="G183" s="48">
        <v>7.0</v>
      </c>
      <c r="H183" s="48">
        <v>7.0</v>
      </c>
      <c r="I183" s="48">
        <v>7.0</v>
      </c>
      <c r="K183" s="45">
        <v>181.0</v>
      </c>
      <c r="L183" s="48">
        <v>7.0</v>
      </c>
      <c r="M183" s="48">
        <v>7.0</v>
      </c>
      <c r="N183" s="48">
        <v>7.0</v>
      </c>
      <c r="P183" s="45">
        <v>181.0</v>
      </c>
      <c r="Q183" s="48">
        <v>7.0</v>
      </c>
      <c r="R183" s="48">
        <v>7.0</v>
      </c>
      <c r="S183" s="48">
        <v>7.0</v>
      </c>
    </row>
    <row r="184">
      <c r="A184" s="45">
        <v>182.0</v>
      </c>
      <c r="B184" s="48">
        <v>7.0</v>
      </c>
      <c r="C184" s="48">
        <v>7.0</v>
      </c>
      <c r="D184" s="48">
        <v>7.0</v>
      </c>
      <c r="F184" s="45">
        <v>182.0</v>
      </c>
      <c r="G184" s="48">
        <v>7.0</v>
      </c>
      <c r="H184" s="48">
        <v>7.0</v>
      </c>
      <c r="I184" s="48">
        <v>7.0</v>
      </c>
      <c r="K184" s="45">
        <v>182.0</v>
      </c>
      <c r="L184" s="48">
        <v>7.0</v>
      </c>
      <c r="M184" s="48">
        <v>7.0</v>
      </c>
      <c r="N184" s="48">
        <v>7.0</v>
      </c>
      <c r="P184" s="45">
        <v>182.0</v>
      </c>
      <c r="Q184" s="48">
        <v>7.0</v>
      </c>
      <c r="R184" s="48">
        <v>7.0</v>
      </c>
      <c r="S184" s="48">
        <v>7.0</v>
      </c>
    </row>
    <row r="185">
      <c r="A185" s="45">
        <v>183.0</v>
      </c>
      <c r="B185" s="48">
        <v>7.0</v>
      </c>
      <c r="C185" s="48">
        <v>7.0</v>
      </c>
      <c r="D185" s="48">
        <v>7.0</v>
      </c>
      <c r="F185" s="45">
        <v>183.0</v>
      </c>
      <c r="G185" s="48">
        <v>7.0</v>
      </c>
      <c r="H185" s="48">
        <v>7.0</v>
      </c>
      <c r="I185" s="48">
        <v>7.0</v>
      </c>
      <c r="K185" s="45">
        <v>183.0</v>
      </c>
      <c r="L185" s="48">
        <v>7.0</v>
      </c>
      <c r="M185" s="48">
        <v>7.0</v>
      </c>
      <c r="N185" s="48">
        <v>7.0</v>
      </c>
      <c r="P185" s="45">
        <v>183.0</v>
      </c>
      <c r="Q185" s="48">
        <v>7.0</v>
      </c>
      <c r="R185" s="48">
        <v>7.0</v>
      </c>
      <c r="S185" s="48">
        <v>7.0</v>
      </c>
    </row>
    <row r="186">
      <c r="A186" s="45">
        <v>184.0</v>
      </c>
      <c r="B186" s="48">
        <v>7.0</v>
      </c>
      <c r="C186" s="48">
        <v>7.0</v>
      </c>
      <c r="D186" s="48">
        <v>7.0</v>
      </c>
      <c r="F186" s="45">
        <v>184.0</v>
      </c>
      <c r="G186" s="48">
        <v>7.0</v>
      </c>
      <c r="H186" s="48">
        <v>7.0</v>
      </c>
      <c r="I186" s="48">
        <v>7.0</v>
      </c>
      <c r="K186" s="45">
        <v>184.0</v>
      </c>
      <c r="L186" s="48">
        <v>7.0</v>
      </c>
      <c r="M186" s="48">
        <v>7.0</v>
      </c>
      <c r="N186" s="48">
        <v>7.0</v>
      </c>
      <c r="P186" s="45">
        <v>184.0</v>
      </c>
      <c r="Q186" s="48">
        <v>7.0</v>
      </c>
      <c r="R186" s="48">
        <v>6.0</v>
      </c>
      <c r="S186" s="48">
        <v>5.0</v>
      </c>
    </row>
    <row r="187">
      <c r="A187" s="45">
        <v>185.0</v>
      </c>
      <c r="B187" s="48">
        <v>7.0</v>
      </c>
      <c r="C187" s="48">
        <v>7.0</v>
      </c>
      <c r="D187" s="48">
        <v>7.0</v>
      </c>
      <c r="F187" s="45">
        <v>185.0</v>
      </c>
      <c r="G187" s="48">
        <v>7.0</v>
      </c>
      <c r="H187" s="48">
        <v>6.0</v>
      </c>
      <c r="I187" s="48">
        <v>7.0</v>
      </c>
      <c r="K187" s="45">
        <v>185.0</v>
      </c>
      <c r="L187" s="48">
        <v>7.0</v>
      </c>
      <c r="M187" s="48">
        <v>7.0</v>
      </c>
      <c r="N187" s="48">
        <v>7.0</v>
      </c>
      <c r="P187" s="45">
        <v>185.0</v>
      </c>
      <c r="Q187" s="48">
        <v>7.0</v>
      </c>
      <c r="R187" s="48">
        <v>7.0</v>
      </c>
      <c r="S187" s="48">
        <v>7.0</v>
      </c>
    </row>
    <row r="188">
      <c r="A188" s="45">
        <v>186.0</v>
      </c>
      <c r="B188" s="48">
        <v>7.0</v>
      </c>
      <c r="C188" s="48">
        <v>7.0</v>
      </c>
      <c r="D188" s="48">
        <v>7.0</v>
      </c>
      <c r="F188" s="45">
        <v>186.0</v>
      </c>
      <c r="G188" s="48">
        <v>7.0</v>
      </c>
      <c r="H188" s="48">
        <v>7.0</v>
      </c>
      <c r="I188" s="48">
        <v>7.0</v>
      </c>
      <c r="K188" s="45">
        <v>186.0</v>
      </c>
      <c r="L188" s="48">
        <v>7.0</v>
      </c>
      <c r="M188" s="48">
        <v>7.0</v>
      </c>
      <c r="N188" s="48">
        <v>7.0</v>
      </c>
      <c r="P188" s="45">
        <v>186.0</v>
      </c>
      <c r="Q188" s="48">
        <v>7.0</v>
      </c>
      <c r="R188" s="48">
        <v>7.0</v>
      </c>
      <c r="S188" s="48">
        <v>7.0</v>
      </c>
    </row>
    <row r="189">
      <c r="A189" s="45">
        <v>187.0</v>
      </c>
      <c r="B189" s="48">
        <v>7.0</v>
      </c>
      <c r="C189" s="48">
        <v>7.0</v>
      </c>
      <c r="D189" s="48">
        <v>7.0</v>
      </c>
      <c r="F189" s="45">
        <v>187.0</v>
      </c>
      <c r="G189" s="48">
        <v>7.0</v>
      </c>
      <c r="H189" s="48">
        <v>7.0</v>
      </c>
      <c r="I189" s="48">
        <v>7.0</v>
      </c>
      <c r="K189" s="45">
        <v>187.0</v>
      </c>
      <c r="L189" s="48">
        <v>7.0</v>
      </c>
      <c r="M189" s="48">
        <v>7.0</v>
      </c>
      <c r="N189" s="48">
        <v>7.0</v>
      </c>
      <c r="P189" s="45">
        <v>187.0</v>
      </c>
      <c r="Q189" s="48">
        <v>7.0</v>
      </c>
      <c r="R189" s="48">
        <v>7.0</v>
      </c>
      <c r="S189" s="48">
        <v>7.0</v>
      </c>
    </row>
    <row r="190">
      <c r="A190" s="45">
        <v>188.0</v>
      </c>
      <c r="B190" s="48">
        <v>7.0</v>
      </c>
      <c r="C190" s="48">
        <v>7.0</v>
      </c>
      <c r="D190" s="48">
        <v>7.0</v>
      </c>
      <c r="F190" s="45">
        <v>188.0</v>
      </c>
      <c r="G190" s="48">
        <v>7.0</v>
      </c>
      <c r="H190" s="48">
        <v>7.0</v>
      </c>
      <c r="I190" s="48">
        <v>7.0</v>
      </c>
      <c r="K190" s="45">
        <v>188.0</v>
      </c>
      <c r="L190" s="48">
        <v>7.0</v>
      </c>
      <c r="M190" s="48">
        <v>7.0</v>
      </c>
      <c r="N190" s="48">
        <v>7.0</v>
      </c>
      <c r="P190" s="45">
        <v>188.0</v>
      </c>
      <c r="Q190" s="48">
        <v>5.0</v>
      </c>
      <c r="R190" s="48">
        <v>5.0</v>
      </c>
      <c r="S190" s="48">
        <v>5.0</v>
      </c>
    </row>
    <row r="191">
      <c r="A191" s="45">
        <v>189.0</v>
      </c>
      <c r="B191" s="48">
        <v>7.0</v>
      </c>
      <c r="C191" s="48">
        <v>7.0</v>
      </c>
      <c r="D191" s="48">
        <v>7.0</v>
      </c>
      <c r="F191" s="45">
        <v>189.0</v>
      </c>
      <c r="G191" s="48">
        <v>7.0</v>
      </c>
      <c r="H191" s="48">
        <v>7.0</v>
      </c>
      <c r="I191" s="48">
        <v>7.0</v>
      </c>
      <c r="K191" s="45">
        <v>189.0</v>
      </c>
      <c r="L191" s="48">
        <v>7.0</v>
      </c>
      <c r="M191" s="48">
        <v>7.0</v>
      </c>
      <c r="N191" s="48">
        <v>7.0</v>
      </c>
      <c r="P191" s="45">
        <v>189.0</v>
      </c>
      <c r="Q191" s="48">
        <v>7.0</v>
      </c>
      <c r="R191" s="48">
        <v>7.0</v>
      </c>
      <c r="S191" s="48">
        <v>7.0</v>
      </c>
    </row>
    <row r="192">
      <c r="A192" s="45">
        <v>190.0</v>
      </c>
      <c r="B192" s="48">
        <v>7.0</v>
      </c>
      <c r="C192" s="48">
        <v>7.0</v>
      </c>
      <c r="D192" s="48">
        <v>7.0</v>
      </c>
      <c r="F192" s="45">
        <v>190.0</v>
      </c>
      <c r="G192" s="48">
        <v>7.0</v>
      </c>
      <c r="H192" s="48">
        <v>7.0</v>
      </c>
      <c r="I192" s="48">
        <v>7.0</v>
      </c>
      <c r="K192" s="45">
        <v>190.0</v>
      </c>
      <c r="L192" s="48">
        <v>7.0</v>
      </c>
      <c r="M192" s="48">
        <v>7.0</v>
      </c>
      <c r="N192" s="48">
        <v>7.0</v>
      </c>
      <c r="P192" s="45">
        <v>190.0</v>
      </c>
      <c r="Q192" s="48">
        <v>7.0</v>
      </c>
      <c r="R192" s="48">
        <v>7.0</v>
      </c>
      <c r="S192" s="48">
        <v>7.0</v>
      </c>
    </row>
    <row r="193">
      <c r="A193" s="45">
        <v>191.0</v>
      </c>
      <c r="B193" s="48">
        <v>7.0</v>
      </c>
      <c r="C193" s="48">
        <v>7.0</v>
      </c>
      <c r="D193" s="48">
        <v>7.0</v>
      </c>
      <c r="F193" s="45">
        <v>191.0</v>
      </c>
      <c r="G193" s="48">
        <v>7.0</v>
      </c>
      <c r="H193" s="48">
        <v>7.0</v>
      </c>
      <c r="I193" s="48">
        <v>7.0</v>
      </c>
      <c r="K193" s="45">
        <v>191.0</v>
      </c>
      <c r="L193" s="48">
        <v>7.0</v>
      </c>
      <c r="M193" s="48">
        <v>7.0</v>
      </c>
      <c r="N193" s="48">
        <v>7.0</v>
      </c>
      <c r="P193" s="45">
        <v>191.0</v>
      </c>
      <c r="Q193" s="48">
        <v>7.0</v>
      </c>
      <c r="R193" s="48">
        <v>7.0</v>
      </c>
      <c r="S193" s="48">
        <v>7.0</v>
      </c>
    </row>
    <row r="194">
      <c r="A194" s="45">
        <v>192.0</v>
      </c>
      <c r="B194" s="48">
        <v>7.0</v>
      </c>
      <c r="C194" s="48">
        <v>7.0</v>
      </c>
      <c r="D194" s="48">
        <v>7.0</v>
      </c>
      <c r="F194" s="45">
        <v>192.0</v>
      </c>
      <c r="G194" s="48">
        <v>7.0</v>
      </c>
      <c r="H194" s="48">
        <v>7.0</v>
      </c>
      <c r="I194" s="48">
        <v>7.0</v>
      </c>
      <c r="K194" s="45">
        <v>192.0</v>
      </c>
      <c r="L194" s="48">
        <v>7.0</v>
      </c>
      <c r="M194" s="48">
        <v>7.0</v>
      </c>
      <c r="N194" s="48">
        <v>7.0</v>
      </c>
      <c r="P194" s="45">
        <v>192.0</v>
      </c>
      <c r="Q194" s="48">
        <v>7.0</v>
      </c>
      <c r="R194" s="48">
        <v>7.0</v>
      </c>
      <c r="S194" s="48">
        <v>7.0</v>
      </c>
    </row>
    <row r="195">
      <c r="A195" s="45">
        <v>193.0</v>
      </c>
      <c r="B195" s="48">
        <v>7.0</v>
      </c>
      <c r="C195" s="48">
        <v>7.0</v>
      </c>
      <c r="D195" s="48">
        <v>7.0</v>
      </c>
      <c r="F195" s="45">
        <v>193.0</v>
      </c>
      <c r="G195" s="48">
        <v>7.0</v>
      </c>
      <c r="H195" s="48">
        <v>7.0</v>
      </c>
      <c r="I195" s="48">
        <v>7.0</v>
      </c>
      <c r="K195" s="45">
        <v>193.0</v>
      </c>
      <c r="L195" s="48">
        <v>7.0</v>
      </c>
      <c r="M195" s="48">
        <v>7.0</v>
      </c>
      <c r="N195" s="48">
        <v>7.0</v>
      </c>
      <c r="P195" s="45">
        <v>193.0</v>
      </c>
      <c r="Q195" s="48">
        <v>7.0</v>
      </c>
      <c r="R195" s="48">
        <v>7.0</v>
      </c>
      <c r="S195" s="48">
        <v>7.0</v>
      </c>
    </row>
    <row r="196">
      <c r="A196" s="45">
        <v>194.0</v>
      </c>
      <c r="B196" s="48">
        <v>7.0</v>
      </c>
      <c r="C196" s="48">
        <v>7.0</v>
      </c>
      <c r="D196" s="48">
        <v>7.0</v>
      </c>
      <c r="F196" s="45">
        <v>194.0</v>
      </c>
      <c r="G196" s="48">
        <v>7.0</v>
      </c>
      <c r="H196" s="48">
        <v>7.0</v>
      </c>
      <c r="I196" s="48">
        <v>7.0</v>
      </c>
      <c r="K196" s="45">
        <v>194.0</v>
      </c>
      <c r="L196" s="48">
        <v>7.0</v>
      </c>
      <c r="M196" s="48">
        <v>7.0</v>
      </c>
      <c r="N196" s="48">
        <v>7.0</v>
      </c>
      <c r="P196" s="45">
        <v>194.0</v>
      </c>
      <c r="Q196" s="48">
        <v>7.0</v>
      </c>
      <c r="R196" s="48">
        <v>7.0</v>
      </c>
      <c r="S196" s="48">
        <v>7.0</v>
      </c>
    </row>
    <row r="197">
      <c r="A197" s="45">
        <v>195.0</v>
      </c>
      <c r="B197" s="48">
        <v>7.0</v>
      </c>
      <c r="C197" s="48">
        <v>7.0</v>
      </c>
      <c r="D197" s="48">
        <v>7.0</v>
      </c>
      <c r="F197" s="45">
        <v>195.0</v>
      </c>
      <c r="G197" s="48">
        <v>7.0</v>
      </c>
      <c r="H197" s="48">
        <v>7.0</v>
      </c>
      <c r="I197" s="48">
        <v>7.0</v>
      </c>
      <c r="K197" s="45">
        <v>195.0</v>
      </c>
      <c r="L197" s="48">
        <v>7.0</v>
      </c>
      <c r="M197" s="48">
        <v>7.0</v>
      </c>
      <c r="N197" s="48">
        <v>7.0</v>
      </c>
      <c r="P197" s="45">
        <v>195.0</v>
      </c>
      <c r="Q197" s="48">
        <v>7.0</v>
      </c>
      <c r="R197" s="48">
        <v>7.0</v>
      </c>
      <c r="S197" s="48">
        <v>7.0</v>
      </c>
    </row>
    <row r="198">
      <c r="A198" s="45">
        <v>196.0</v>
      </c>
      <c r="B198" s="48">
        <v>7.0</v>
      </c>
      <c r="C198" s="48">
        <v>7.0</v>
      </c>
      <c r="D198" s="48">
        <v>7.0</v>
      </c>
      <c r="F198" s="45">
        <v>196.0</v>
      </c>
      <c r="G198" s="48">
        <v>7.0</v>
      </c>
      <c r="H198" s="48">
        <v>7.0</v>
      </c>
      <c r="I198" s="48">
        <v>7.0</v>
      </c>
      <c r="K198" s="45">
        <v>196.0</v>
      </c>
      <c r="L198" s="48">
        <v>7.0</v>
      </c>
      <c r="M198" s="48">
        <v>7.0</v>
      </c>
      <c r="N198" s="48">
        <v>7.0</v>
      </c>
      <c r="P198" s="45">
        <v>196.0</v>
      </c>
      <c r="Q198" s="48">
        <v>5.0</v>
      </c>
      <c r="R198" s="48">
        <v>5.0</v>
      </c>
      <c r="S198" s="48">
        <v>5.0</v>
      </c>
    </row>
    <row r="199">
      <c r="A199" s="45">
        <v>197.0</v>
      </c>
      <c r="B199" s="48">
        <v>7.0</v>
      </c>
      <c r="C199" s="48">
        <v>7.0</v>
      </c>
      <c r="D199" s="48">
        <v>7.0</v>
      </c>
      <c r="F199" s="45">
        <v>197.0</v>
      </c>
      <c r="G199" s="48">
        <v>7.0</v>
      </c>
      <c r="H199" s="48">
        <v>7.0</v>
      </c>
      <c r="I199" s="48">
        <v>7.0</v>
      </c>
      <c r="K199" s="45">
        <v>197.0</v>
      </c>
      <c r="L199" s="48">
        <v>7.0</v>
      </c>
      <c r="M199" s="48">
        <v>7.0</v>
      </c>
      <c r="N199" s="48">
        <v>7.0</v>
      </c>
      <c r="P199" s="45">
        <v>197.0</v>
      </c>
      <c r="Q199" s="48">
        <v>7.0</v>
      </c>
      <c r="R199" s="48">
        <v>7.0</v>
      </c>
      <c r="S199" s="48">
        <v>7.0</v>
      </c>
    </row>
    <row r="200">
      <c r="A200" s="45">
        <v>198.0</v>
      </c>
      <c r="B200" s="48">
        <v>7.0</v>
      </c>
      <c r="C200" s="48">
        <v>7.0</v>
      </c>
      <c r="D200" s="48">
        <v>7.0</v>
      </c>
      <c r="F200" s="45">
        <v>198.0</v>
      </c>
      <c r="G200" s="48">
        <v>7.0</v>
      </c>
      <c r="H200" s="48">
        <v>7.0</v>
      </c>
      <c r="I200" s="48">
        <v>7.0</v>
      </c>
      <c r="K200" s="45">
        <v>198.0</v>
      </c>
      <c r="L200" s="48">
        <v>7.0</v>
      </c>
      <c r="M200" s="48">
        <v>7.0</v>
      </c>
      <c r="N200" s="48">
        <v>7.0</v>
      </c>
      <c r="P200" s="45">
        <v>198.0</v>
      </c>
      <c r="Q200" s="48">
        <v>7.0</v>
      </c>
      <c r="R200" s="48">
        <v>7.0</v>
      </c>
      <c r="S200" s="48">
        <v>7.0</v>
      </c>
    </row>
    <row r="201">
      <c r="A201" s="45">
        <v>199.0</v>
      </c>
      <c r="B201" s="48">
        <v>7.0</v>
      </c>
      <c r="C201" s="48">
        <v>7.0</v>
      </c>
      <c r="D201" s="48">
        <v>7.0</v>
      </c>
      <c r="F201" s="45">
        <v>199.0</v>
      </c>
      <c r="G201" s="48">
        <v>7.0</v>
      </c>
      <c r="H201" s="48">
        <v>7.0</v>
      </c>
      <c r="I201" s="48">
        <v>7.0</v>
      </c>
      <c r="K201" s="45">
        <v>199.0</v>
      </c>
      <c r="L201" s="48">
        <v>7.0</v>
      </c>
      <c r="M201" s="48">
        <v>7.0</v>
      </c>
      <c r="N201" s="48">
        <v>7.0</v>
      </c>
      <c r="P201" s="45">
        <v>199.0</v>
      </c>
      <c r="Q201" s="48">
        <v>7.0</v>
      </c>
      <c r="R201" s="48">
        <v>7.0</v>
      </c>
      <c r="S201" s="48">
        <v>7.0</v>
      </c>
    </row>
    <row r="202">
      <c r="A202" s="45">
        <v>200.0</v>
      </c>
      <c r="B202" s="48">
        <v>7.0</v>
      </c>
      <c r="C202" s="48">
        <v>7.0</v>
      </c>
      <c r="D202" s="48">
        <v>7.0</v>
      </c>
      <c r="F202" s="45">
        <v>200.0</v>
      </c>
      <c r="G202" s="48">
        <v>7.0</v>
      </c>
      <c r="H202" s="48">
        <v>7.0</v>
      </c>
      <c r="I202" s="48">
        <v>7.0</v>
      </c>
      <c r="K202" s="45">
        <v>200.0</v>
      </c>
      <c r="L202" s="48">
        <v>7.0</v>
      </c>
      <c r="M202" s="48">
        <v>7.0</v>
      </c>
      <c r="N202" s="48">
        <v>7.0</v>
      </c>
      <c r="P202" s="45">
        <v>200.0</v>
      </c>
      <c r="Q202" s="48">
        <v>6.0</v>
      </c>
      <c r="R202" s="48">
        <v>6.0</v>
      </c>
      <c r="S202" s="48">
        <v>5.0</v>
      </c>
    </row>
    <row r="203">
      <c r="A203" s="45">
        <v>201.0</v>
      </c>
      <c r="B203" s="48">
        <v>7.0</v>
      </c>
      <c r="C203" s="48">
        <v>7.0</v>
      </c>
      <c r="D203" s="48">
        <v>7.0</v>
      </c>
      <c r="F203" s="45">
        <v>201.0</v>
      </c>
      <c r="G203" s="48">
        <v>7.0</v>
      </c>
      <c r="H203" s="48">
        <v>7.0</v>
      </c>
      <c r="I203" s="48">
        <v>7.0</v>
      </c>
      <c r="K203" s="45">
        <v>201.0</v>
      </c>
      <c r="L203" s="48">
        <v>7.0</v>
      </c>
      <c r="M203" s="48">
        <v>7.0</v>
      </c>
      <c r="N203" s="48">
        <v>7.0</v>
      </c>
      <c r="P203" s="45">
        <v>201.0</v>
      </c>
      <c r="Q203" s="48">
        <v>7.0</v>
      </c>
      <c r="R203" s="48">
        <v>7.0</v>
      </c>
      <c r="S203" s="48">
        <v>7.0</v>
      </c>
    </row>
    <row r="204">
      <c r="A204" s="45">
        <v>202.0</v>
      </c>
      <c r="B204" s="48">
        <v>7.0</v>
      </c>
      <c r="C204" s="48">
        <v>7.0</v>
      </c>
      <c r="D204" s="48">
        <v>7.0</v>
      </c>
      <c r="F204" s="45">
        <v>202.0</v>
      </c>
      <c r="G204" s="48">
        <v>7.0</v>
      </c>
      <c r="H204" s="48">
        <v>7.0</v>
      </c>
      <c r="I204" s="48">
        <v>7.0</v>
      </c>
      <c r="K204" s="45">
        <v>202.0</v>
      </c>
      <c r="L204" s="48">
        <v>7.0</v>
      </c>
      <c r="M204" s="48">
        <v>7.0</v>
      </c>
      <c r="N204" s="48">
        <v>7.0</v>
      </c>
      <c r="P204" s="45">
        <v>202.0</v>
      </c>
      <c r="Q204" s="48">
        <v>7.0</v>
      </c>
      <c r="R204" s="48">
        <v>7.0</v>
      </c>
      <c r="S204" s="48">
        <v>7.0</v>
      </c>
    </row>
    <row r="205">
      <c r="A205" s="45">
        <v>203.0</v>
      </c>
      <c r="B205" s="48">
        <v>7.0</v>
      </c>
      <c r="C205" s="48">
        <v>7.0</v>
      </c>
      <c r="D205" s="48">
        <v>7.0</v>
      </c>
      <c r="F205" s="45">
        <v>203.0</v>
      </c>
      <c r="G205" s="48">
        <v>7.0</v>
      </c>
      <c r="H205" s="48">
        <v>7.0</v>
      </c>
      <c r="I205" s="48">
        <v>7.0</v>
      </c>
      <c r="K205" s="45">
        <v>203.0</v>
      </c>
      <c r="L205" s="48">
        <v>7.0</v>
      </c>
      <c r="M205" s="48">
        <v>7.0</v>
      </c>
      <c r="N205" s="48">
        <v>7.0</v>
      </c>
      <c r="P205" s="45">
        <v>203.0</v>
      </c>
      <c r="Q205" s="48">
        <v>7.0</v>
      </c>
      <c r="R205" s="48">
        <v>7.0</v>
      </c>
      <c r="S205" s="48">
        <v>7.0</v>
      </c>
    </row>
    <row r="206">
      <c r="A206" s="45">
        <v>204.0</v>
      </c>
      <c r="B206" s="48">
        <v>7.0</v>
      </c>
      <c r="C206" s="48">
        <v>7.0</v>
      </c>
      <c r="D206" s="48">
        <v>7.0</v>
      </c>
      <c r="F206" s="45">
        <v>204.0</v>
      </c>
      <c r="G206" s="48">
        <v>7.0</v>
      </c>
      <c r="H206" s="48">
        <v>7.0</v>
      </c>
      <c r="I206" s="48">
        <v>7.0</v>
      </c>
      <c r="K206" s="45">
        <v>204.0</v>
      </c>
      <c r="L206" s="48">
        <v>7.0</v>
      </c>
      <c r="M206" s="48">
        <v>7.0</v>
      </c>
      <c r="N206" s="48">
        <v>7.0</v>
      </c>
      <c r="P206" s="45">
        <v>204.0</v>
      </c>
      <c r="Q206" s="48">
        <v>6.0</v>
      </c>
      <c r="R206" s="48">
        <v>6.0</v>
      </c>
      <c r="S206" s="48">
        <v>5.0</v>
      </c>
    </row>
    <row r="207">
      <c r="A207" s="45">
        <v>205.0</v>
      </c>
      <c r="B207" s="48">
        <v>7.0</v>
      </c>
      <c r="C207" s="48">
        <v>7.0</v>
      </c>
      <c r="D207" s="48">
        <v>6.0</v>
      </c>
      <c r="F207" s="45">
        <v>205.0</v>
      </c>
      <c r="G207" s="48">
        <v>7.0</v>
      </c>
      <c r="H207" s="48">
        <v>7.0</v>
      </c>
      <c r="I207" s="48">
        <v>6.0</v>
      </c>
      <c r="K207" s="45">
        <v>205.0</v>
      </c>
      <c r="L207" s="48">
        <v>7.0</v>
      </c>
      <c r="M207" s="48">
        <v>7.0</v>
      </c>
      <c r="N207" s="48">
        <v>7.0</v>
      </c>
      <c r="P207" s="45">
        <v>205.0</v>
      </c>
      <c r="Q207" s="48">
        <v>7.0</v>
      </c>
      <c r="R207" s="48">
        <v>7.0</v>
      </c>
      <c r="S207" s="48">
        <v>7.0</v>
      </c>
    </row>
    <row r="208">
      <c r="A208" s="45">
        <v>206.0</v>
      </c>
      <c r="B208" s="48">
        <v>7.0</v>
      </c>
      <c r="C208" s="48">
        <v>6.0</v>
      </c>
      <c r="D208" s="48">
        <v>7.0</v>
      </c>
      <c r="F208" s="45">
        <v>206.0</v>
      </c>
      <c r="G208" s="48">
        <v>7.0</v>
      </c>
      <c r="H208" s="48">
        <v>7.0</v>
      </c>
      <c r="I208" s="48">
        <v>7.0</v>
      </c>
      <c r="K208" s="45">
        <v>206.0</v>
      </c>
      <c r="L208" s="48">
        <v>7.0</v>
      </c>
      <c r="M208" s="48">
        <v>7.0</v>
      </c>
      <c r="N208" s="48">
        <v>7.0</v>
      </c>
      <c r="P208" s="45">
        <v>206.0</v>
      </c>
      <c r="Q208" s="48">
        <v>7.0</v>
      </c>
      <c r="R208" s="48">
        <v>7.0</v>
      </c>
      <c r="S208" s="48">
        <v>7.0</v>
      </c>
    </row>
    <row r="209">
      <c r="A209" s="45">
        <v>207.0</v>
      </c>
      <c r="B209" s="48">
        <v>7.0</v>
      </c>
      <c r="C209" s="48">
        <v>7.0</v>
      </c>
      <c r="D209" s="48">
        <v>7.0</v>
      </c>
      <c r="F209" s="45">
        <v>207.0</v>
      </c>
      <c r="G209" s="48">
        <v>7.0</v>
      </c>
      <c r="H209" s="48">
        <v>7.0</v>
      </c>
      <c r="I209" s="48">
        <v>7.0</v>
      </c>
      <c r="K209" s="45">
        <v>207.0</v>
      </c>
      <c r="L209" s="48">
        <v>7.0</v>
      </c>
      <c r="M209" s="48">
        <v>7.0</v>
      </c>
      <c r="N209" s="48">
        <v>7.0</v>
      </c>
      <c r="P209" s="45">
        <v>207.0</v>
      </c>
      <c r="Q209" s="48">
        <v>7.0</v>
      </c>
      <c r="R209" s="48">
        <v>7.0</v>
      </c>
      <c r="S209" s="48">
        <v>7.0</v>
      </c>
    </row>
    <row r="210">
      <c r="A210" s="45">
        <v>208.0</v>
      </c>
      <c r="B210" s="48">
        <v>7.0</v>
      </c>
      <c r="C210" s="48">
        <v>6.0</v>
      </c>
      <c r="D210" s="48">
        <v>7.0</v>
      </c>
      <c r="F210" s="45">
        <v>208.0</v>
      </c>
      <c r="G210" s="48">
        <v>7.0</v>
      </c>
      <c r="H210" s="48">
        <v>7.0</v>
      </c>
      <c r="I210" s="48">
        <v>7.0</v>
      </c>
      <c r="K210" s="45">
        <v>208.0</v>
      </c>
      <c r="L210" s="48">
        <v>7.0</v>
      </c>
      <c r="M210" s="48">
        <v>7.0</v>
      </c>
      <c r="N210" s="48">
        <v>7.0</v>
      </c>
      <c r="P210" s="45">
        <v>208.0</v>
      </c>
      <c r="Q210" s="48">
        <v>6.0</v>
      </c>
      <c r="R210" s="48">
        <v>6.0</v>
      </c>
      <c r="S210" s="48">
        <v>7.0</v>
      </c>
    </row>
    <row r="211">
      <c r="A211" s="45">
        <v>209.0</v>
      </c>
      <c r="B211" s="48">
        <v>7.0</v>
      </c>
      <c r="C211" s="48">
        <v>7.0</v>
      </c>
      <c r="D211" s="48">
        <v>7.0</v>
      </c>
      <c r="F211" s="45">
        <v>209.0</v>
      </c>
      <c r="G211" s="48">
        <v>7.0</v>
      </c>
      <c r="H211" s="48">
        <v>7.0</v>
      </c>
      <c r="I211" s="48">
        <v>7.0</v>
      </c>
      <c r="K211" s="45">
        <v>209.0</v>
      </c>
      <c r="L211" s="48">
        <v>7.0</v>
      </c>
      <c r="M211" s="48">
        <v>7.0</v>
      </c>
      <c r="N211" s="48">
        <v>7.0</v>
      </c>
      <c r="P211" s="45">
        <v>209.0</v>
      </c>
      <c r="Q211" s="48">
        <v>7.0</v>
      </c>
      <c r="R211" s="48">
        <v>7.0</v>
      </c>
      <c r="S211" s="48">
        <v>7.0</v>
      </c>
    </row>
    <row r="212">
      <c r="A212" s="45">
        <v>210.0</v>
      </c>
      <c r="B212" s="48">
        <v>7.0</v>
      </c>
      <c r="C212" s="48">
        <v>7.0</v>
      </c>
      <c r="D212" s="48">
        <v>6.0</v>
      </c>
      <c r="F212" s="45">
        <v>210.0</v>
      </c>
      <c r="G212" s="48">
        <v>7.0</v>
      </c>
      <c r="H212" s="48">
        <v>7.0</v>
      </c>
      <c r="I212" s="48">
        <v>7.0</v>
      </c>
      <c r="K212" s="45">
        <v>210.0</v>
      </c>
      <c r="L212" s="48">
        <v>7.0</v>
      </c>
      <c r="M212" s="48">
        <v>7.0</v>
      </c>
      <c r="N212" s="48">
        <v>7.0</v>
      </c>
      <c r="P212" s="45">
        <v>210.0</v>
      </c>
      <c r="Q212" s="48">
        <v>7.0</v>
      </c>
      <c r="R212" s="48">
        <v>7.0</v>
      </c>
      <c r="S212" s="48">
        <v>7.0</v>
      </c>
    </row>
    <row r="213">
      <c r="A213" s="45">
        <v>211.0</v>
      </c>
      <c r="B213" s="48">
        <v>7.0</v>
      </c>
      <c r="C213" s="48">
        <v>7.0</v>
      </c>
      <c r="D213" s="48">
        <v>7.0</v>
      </c>
      <c r="F213" s="45">
        <v>211.0</v>
      </c>
      <c r="G213" s="48">
        <v>7.0</v>
      </c>
      <c r="H213" s="48">
        <v>7.0</v>
      </c>
      <c r="I213" s="48">
        <v>7.0</v>
      </c>
      <c r="K213" s="45">
        <v>211.0</v>
      </c>
      <c r="L213" s="48">
        <v>7.0</v>
      </c>
      <c r="M213" s="48">
        <v>7.0</v>
      </c>
      <c r="N213" s="48">
        <v>7.0</v>
      </c>
      <c r="P213" s="45">
        <v>211.0</v>
      </c>
      <c r="Q213" s="48">
        <v>7.0</v>
      </c>
      <c r="R213" s="48">
        <v>7.0</v>
      </c>
      <c r="S213" s="48">
        <v>7.0</v>
      </c>
    </row>
    <row r="214">
      <c r="A214" s="45">
        <v>212.0</v>
      </c>
      <c r="B214" s="48">
        <v>7.0</v>
      </c>
      <c r="C214" s="48">
        <v>7.0</v>
      </c>
      <c r="D214" s="48">
        <v>7.0</v>
      </c>
      <c r="F214" s="45">
        <v>212.0</v>
      </c>
      <c r="G214" s="48">
        <v>7.0</v>
      </c>
      <c r="H214" s="48">
        <v>7.0</v>
      </c>
      <c r="I214" s="48">
        <v>7.0</v>
      </c>
      <c r="K214" s="45">
        <v>212.0</v>
      </c>
      <c r="L214" s="48">
        <v>7.0</v>
      </c>
      <c r="M214" s="48">
        <v>7.0</v>
      </c>
      <c r="N214" s="48">
        <v>7.0</v>
      </c>
      <c r="P214" s="45">
        <v>212.0</v>
      </c>
      <c r="Q214" s="48">
        <v>6.0</v>
      </c>
      <c r="R214" s="48">
        <v>5.0</v>
      </c>
      <c r="S214" s="48">
        <v>4.0</v>
      </c>
    </row>
    <row r="215">
      <c r="A215" s="45">
        <v>213.0</v>
      </c>
      <c r="B215" s="48">
        <v>7.0</v>
      </c>
      <c r="C215" s="48">
        <v>6.0</v>
      </c>
      <c r="D215" s="48">
        <v>5.0</v>
      </c>
      <c r="F215" s="45">
        <v>213.0</v>
      </c>
      <c r="G215" s="48">
        <v>7.0</v>
      </c>
      <c r="H215" s="48">
        <v>7.0</v>
      </c>
      <c r="I215" s="48">
        <v>7.0</v>
      </c>
      <c r="K215" s="45">
        <v>213.0</v>
      </c>
      <c r="L215" s="48">
        <v>7.0</v>
      </c>
      <c r="M215" s="48">
        <v>7.0</v>
      </c>
      <c r="N215" s="48">
        <v>7.0</v>
      </c>
      <c r="P215" s="45">
        <v>213.0</v>
      </c>
      <c r="Q215" s="48">
        <v>7.0</v>
      </c>
      <c r="R215" s="48">
        <v>7.0</v>
      </c>
      <c r="S215" s="48">
        <v>7.0</v>
      </c>
    </row>
    <row r="216">
      <c r="A216" s="45">
        <v>214.0</v>
      </c>
      <c r="B216" s="48">
        <v>7.0</v>
      </c>
      <c r="C216" s="48">
        <v>7.0</v>
      </c>
      <c r="D216" s="48">
        <v>7.0</v>
      </c>
      <c r="F216" s="45">
        <v>214.0</v>
      </c>
      <c r="G216" s="48">
        <v>7.0</v>
      </c>
      <c r="H216" s="48">
        <v>7.0</v>
      </c>
      <c r="I216" s="48">
        <v>7.0</v>
      </c>
      <c r="K216" s="45">
        <v>214.0</v>
      </c>
      <c r="L216" s="48">
        <v>7.0</v>
      </c>
      <c r="M216" s="48">
        <v>7.0</v>
      </c>
      <c r="N216" s="48">
        <v>7.0</v>
      </c>
      <c r="P216" s="45">
        <v>214.0</v>
      </c>
      <c r="Q216" s="48">
        <v>7.0</v>
      </c>
      <c r="R216" s="48">
        <v>7.0</v>
      </c>
      <c r="S216" s="48">
        <v>7.0</v>
      </c>
    </row>
    <row r="217">
      <c r="A217" s="45">
        <v>215.0</v>
      </c>
      <c r="B217" s="48">
        <v>7.0</v>
      </c>
      <c r="C217" s="48">
        <v>7.0</v>
      </c>
      <c r="D217" s="48">
        <v>7.0</v>
      </c>
      <c r="F217" s="45">
        <v>215.0</v>
      </c>
      <c r="G217" s="48">
        <v>7.0</v>
      </c>
      <c r="H217" s="48">
        <v>7.0</v>
      </c>
      <c r="I217" s="48">
        <v>7.0</v>
      </c>
      <c r="K217" s="45">
        <v>215.0</v>
      </c>
      <c r="L217" s="48">
        <v>7.0</v>
      </c>
      <c r="M217" s="48">
        <v>7.0</v>
      </c>
      <c r="N217" s="48">
        <v>7.0</v>
      </c>
      <c r="P217" s="45">
        <v>215.0</v>
      </c>
      <c r="Q217" s="48">
        <v>7.0</v>
      </c>
      <c r="R217" s="48">
        <v>7.0</v>
      </c>
      <c r="S217" s="48">
        <v>7.0</v>
      </c>
    </row>
    <row r="218">
      <c r="A218" s="45">
        <v>216.0</v>
      </c>
      <c r="B218" s="48">
        <v>7.0</v>
      </c>
      <c r="C218" s="48">
        <v>7.0</v>
      </c>
      <c r="D218" s="48">
        <v>7.0</v>
      </c>
      <c r="F218" s="45">
        <v>216.0</v>
      </c>
      <c r="G218" s="48">
        <v>7.0</v>
      </c>
      <c r="H218" s="48">
        <v>7.0</v>
      </c>
      <c r="I218" s="48">
        <v>7.0</v>
      </c>
      <c r="K218" s="45">
        <v>216.0</v>
      </c>
      <c r="L218" s="48">
        <v>7.0</v>
      </c>
      <c r="M218" s="48">
        <v>7.0</v>
      </c>
      <c r="N218" s="48">
        <v>7.0</v>
      </c>
      <c r="P218" s="45">
        <v>216.0</v>
      </c>
      <c r="Q218" s="48">
        <v>7.0</v>
      </c>
      <c r="R218" s="48">
        <v>7.0</v>
      </c>
      <c r="S218" s="48">
        <v>7.0</v>
      </c>
    </row>
    <row r="219">
      <c r="A219" s="45">
        <v>217.0</v>
      </c>
      <c r="B219" s="48">
        <v>7.0</v>
      </c>
      <c r="C219" s="48">
        <v>6.0</v>
      </c>
      <c r="D219" s="48">
        <v>7.0</v>
      </c>
      <c r="F219" s="45">
        <v>217.0</v>
      </c>
      <c r="G219" s="48">
        <v>7.0</v>
      </c>
      <c r="H219" s="48">
        <v>7.0</v>
      </c>
      <c r="I219" s="48">
        <v>7.0</v>
      </c>
      <c r="K219" s="45">
        <v>217.0</v>
      </c>
      <c r="L219" s="48">
        <v>7.0</v>
      </c>
      <c r="M219" s="48">
        <v>7.0</v>
      </c>
      <c r="N219" s="48">
        <v>7.0</v>
      </c>
      <c r="P219" s="45">
        <v>217.0</v>
      </c>
      <c r="Q219" s="48">
        <v>7.0</v>
      </c>
      <c r="R219" s="48">
        <v>7.0</v>
      </c>
      <c r="S219" s="48">
        <v>7.0</v>
      </c>
    </row>
    <row r="220">
      <c r="A220" s="45">
        <v>218.0</v>
      </c>
      <c r="B220" s="48">
        <v>7.0</v>
      </c>
      <c r="C220" s="48">
        <v>7.0</v>
      </c>
      <c r="D220" s="48">
        <v>7.0</v>
      </c>
      <c r="F220" s="45">
        <v>218.0</v>
      </c>
      <c r="G220" s="48">
        <v>7.0</v>
      </c>
      <c r="H220" s="48">
        <v>7.0</v>
      </c>
      <c r="I220" s="48">
        <v>7.0</v>
      </c>
      <c r="K220" s="45">
        <v>218.0</v>
      </c>
      <c r="L220" s="48">
        <v>7.0</v>
      </c>
      <c r="M220" s="48">
        <v>7.0</v>
      </c>
      <c r="N220" s="48">
        <v>7.0</v>
      </c>
      <c r="P220" s="45">
        <v>218.0</v>
      </c>
      <c r="Q220" s="48">
        <v>7.0</v>
      </c>
      <c r="R220" s="48">
        <v>7.0</v>
      </c>
      <c r="S220" s="48">
        <v>7.0</v>
      </c>
    </row>
    <row r="221">
      <c r="A221" s="45">
        <v>219.0</v>
      </c>
      <c r="B221" s="48">
        <v>7.0</v>
      </c>
      <c r="C221" s="48">
        <v>7.0</v>
      </c>
      <c r="D221" s="48">
        <v>7.0</v>
      </c>
      <c r="F221" s="45">
        <v>219.0</v>
      </c>
      <c r="G221" s="48">
        <v>7.0</v>
      </c>
      <c r="H221" s="48">
        <v>7.0</v>
      </c>
      <c r="I221" s="48">
        <v>7.0</v>
      </c>
      <c r="K221" s="45">
        <v>219.0</v>
      </c>
      <c r="L221" s="48">
        <v>7.0</v>
      </c>
      <c r="M221" s="48">
        <v>7.0</v>
      </c>
      <c r="N221" s="48">
        <v>7.0</v>
      </c>
      <c r="P221" s="45">
        <v>219.0</v>
      </c>
      <c r="Q221" s="48">
        <v>7.0</v>
      </c>
      <c r="R221" s="48">
        <v>7.0</v>
      </c>
      <c r="S221" s="48">
        <v>7.0</v>
      </c>
    </row>
    <row r="222">
      <c r="A222" s="45">
        <v>220.0</v>
      </c>
      <c r="B222" s="48">
        <v>7.0</v>
      </c>
      <c r="C222" s="48">
        <v>7.0</v>
      </c>
      <c r="D222" s="48">
        <v>7.0</v>
      </c>
      <c r="F222" s="45">
        <v>220.0</v>
      </c>
      <c r="G222" s="48">
        <v>7.0</v>
      </c>
      <c r="H222" s="48">
        <v>7.0</v>
      </c>
      <c r="I222" s="48">
        <v>7.0</v>
      </c>
      <c r="K222" s="45">
        <v>220.0</v>
      </c>
      <c r="L222" s="48">
        <v>7.0</v>
      </c>
      <c r="M222" s="48">
        <v>7.0</v>
      </c>
      <c r="N222" s="48">
        <v>7.0</v>
      </c>
      <c r="P222" s="45">
        <v>220.0</v>
      </c>
      <c r="Q222" s="48">
        <v>7.0</v>
      </c>
      <c r="R222" s="48">
        <v>7.0</v>
      </c>
      <c r="S222" s="48">
        <v>7.0</v>
      </c>
    </row>
    <row r="223">
      <c r="A223" s="45">
        <v>221.0</v>
      </c>
      <c r="B223" s="48">
        <v>7.0</v>
      </c>
      <c r="C223" s="48">
        <v>6.0</v>
      </c>
      <c r="D223" s="48">
        <v>7.0</v>
      </c>
      <c r="F223" s="45">
        <v>221.0</v>
      </c>
      <c r="G223" s="48">
        <v>7.0</v>
      </c>
      <c r="H223" s="48">
        <v>7.0</v>
      </c>
      <c r="I223" s="48">
        <v>7.0</v>
      </c>
      <c r="K223" s="45">
        <v>221.0</v>
      </c>
      <c r="L223" s="48">
        <v>7.0</v>
      </c>
      <c r="M223" s="48">
        <v>7.0</v>
      </c>
      <c r="N223" s="48">
        <v>7.0</v>
      </c>
      <c r="P223" s="45">
        <v>221.0</v>
      </c>
      <c r="Q223" s="48">
        <v>7.0</v>
      </c>
      <c r="R223" s="48">
        <v>7.0</v>
      </c>
      <c r="S223" s="48">
        <v>7.0</v>
      </c>
    </row>
    <row r="224">
      <c r="A224" s="45">
        <v>222.0</v>
      </c>
      <c r="B224" s="48">
        <v>7.0</v>
      </c>
      <c r="C224" s="48">
        <v>6.0</v>
      </c>
      <c r="D224" s="48">
        <v>7.0</v>
      </c>
      <c r="F224" s="45">
        <v>222.0</v>
      </c>
      <c r="G224" s="48">
        <v>7.0</v>
      </c>
      <c r="H224" s="48">
        <v>7.0</v>
      </c>
      <c r="I224" s="48">
        <v>7.0</v>
      </c>
      <c r="K224" s="45">
        <v>222.0</v>
      </c>
      <c r="L224" s="48">
        <v>7.0</v>
      </c>
      <c r="M224" s="48">
        <v>7.0</v>
      </c>
      <c r="N224" s="48">
        <v>7.0</v>
      </c>
      <c r="P224" s="45">
        <v>222.0</v>
      </c>
      <c r="Q224" s="48">
        <v>7.0</v>
      </c>
      <c r="R224" s="48">
        <v>7.0</v>
      </c>
      <c r="S224" s="48">
        <v>7.0</v>
      </c>
    </row>
    <row r="225">
      <c r="A225" s="45">
        <v>223.0</v>
      </c>
      <c r="B225" s="48">
        <v>7.0</v>
      </c>
      <c r="C225" s="48">
        <v>5.0</v>
      </c>
      <c r="D225" s="48">
        <v>7.0</v>
      </c>
      <c r="F225" s="45">
        <v>223.0</v>
      </c>
      <c r="G225" s="48">
        <v>7.0</v>
      </c>
      <c r="H225" s="48">
        <v>7.0</v>
      </c>
      <c r="I225" s="48">
        <v>7.0</v>
      </c>
      <c r="K225" s="45">
        <v>223.0</v>
      </c>
      <c r="L225" s="48">
        <v>7.0</v>
      </c>
      <c r="M225" s="48">
        <v>7.0</v>
      </c>
      <c r="N225" s="48">
        <v>7.0</v>
      </c>
      <c r="P225" s="45">
        <v>223.0</v>
      </c>
      <c r="Q225" s="48">
        <v>7.0</v>
      </c>
      <c r="R225" s="48">
        <v>7.0</v>
      </c>
      <c r="S225" s="48">
        <v>7.0</v>
      </c>
    </row>
    <row r="226">
      <c r="A226" s="45">
        <v>224.0</v>
      </c>
      <c r="B226" s="48">
        <v>7.0</v>
      </c>
      <c r="C226" s="48">
        <v>6.0</v>
      </c>
      <c r="D226" s="48">
        <v>7.0</v>
      </c>
      <c r="F226" s="45">
        <v>224.0</v>
      </c>
      <c r="G226" s="48">
        <v>7.0</v>
      </c>
      <c r="H226" s="48">
        <v>7.0</v>
      </c>
      <c r="I226" s="48">
        <v>7.0</v>
      </c>
      <c r="K226" s="45">
        <v>224.0</v>
      </c>
      <c r="L226" s="48">
        <v>7.0</v>
      </c>
      <c r="M226" s="48">
        <v>7.0</v>
      </c>
      <c r="N226" s="48">
        <v>7.0</v>
      </c>
      <c r="P226" s="45">
        <v>224.0</v>
      </c>
      <c r="Q226" s="48">
        <v>7.0</v>
      </c>
      <c r="R226" s="48">
        <v>7.0</v>
      </c>
      <c r="S226" s="48">
        <v>7.0</v>
      </c>
    </row>
    <row r="227">
      <c r="A227" s="45">
        <v>225.0</v>
      </c>
      <c r="B227" s="48">
        <v>7.0</v>
      </c>
      <c r="C227" s="48">
        <v>6.0</v>
      </c>
      <c r="D227" s="48">
        <v>7.0</v>
      </c>
      <c r="F227" s="45">
        <v>225.0</v>
      </c>
      <c r="G227" s="48">
        <v>7.0</v>
      </c>
      <c r="H227" s="48">
        <v>7.0</v>
      </c>
      <c r="I227" s="48">
        <v>7.0</v>
      </c>
      <c r="K227" s="45">
        <v>225.0</v>
      </c>
      <c r="L227" s="48">
        <v>7.0</v>
      </c>
      <c r="M227" s="48">
        <v>7.0</v>
      </c>
      <c r="N227" s="48">
        <v>7.0</v>
      </c>
      <c r="P227" s="45">
        <v>225.0</v>
      </c>
      <c r="Q227" s="48">
        <v>7.0</v>
      </c>
      <c r="R227" s="48">
        <v>7.0</v>
      </c>
      <c r="S227" s="48">
        <v>7.0</v>
      </c>
    </row>
    <row r="228">
      <c r="A228" s="45">
        <v>226.0</v>
      </c>
      <c r="B228" s="48">
        <v>7.0</v>
      </c>
      <c r="C228" s="48">
        <v>7.0</v>
      </c>
      <c r="D228" s="48">
        <v>7.0</v>
      </c>
      <c r="F228" s="45">
        <v>226.0</v>
      </c>
      <c r="G228" s="48">
        <v>7.0</v>
      </c>
      <c r="H228" s="48">
        <v>7.0</v>
      </c>
      <c r="I228" s="48">
        <v>7.0</v>
      </c>
      <c r="K228" s="45">
        <v>226.0</v>
      </c>
      <c r="L228" s="48">
        <v>7.0</v>
      </c>
      <c r="M228" s="48">
        <v>7.0</v>
      </c>
      <c r="N228" s="48">
        <v>7.0</v>
      </c>
      <c r="P228" s="45">
        <v>226.0</v>
      </c>
      <c r="Q228" s="48">
        <v>7.0</v>
      </c>
      <c r="R228" s="48">
        <v>7.0</v>
      </c>
      <c r="S228" s="48">
        <v>7.0</v>
      </c>
    </row>
    <row r="229">
      <c r="A229" s="45">
        <v>227.0</v>
      </c>
      <c r="B229" s="48">
        <v>7.0</v>
      </c>
      <c r="C229" s="48">
        <v>7.0</v>
      </c>
      <c r="D229" s="48">
        <v>7.0</v>
      </c>
      <c r="F229" s="45">
        <v>227.0</v>
      </c>
      <c r="G229" s="48">
        <v>7.0</v>
      </c>
      <c r="H229" s="48">
        <v>7.0</v>
      </c>
      <c r="I229" s="48">
        <v>7.0</v>
      </c>
      <c r="K229" s="45">
        <v>227.0</v>
      </c>
      <c r="L229" s="48">
        <v>7.0</v>
      </c>
      <c r="M229" s="48">
        <v>7.0</v>
      </c>
      <c r="N229" s="48">
        <v>7.0</v>
      </c>
      <c r="P229" s="45">
        <v>227.0</v>
      </c>
      <c r="Q229" s="48">
        <v>7.0</v>
      </c>
      <c r="R229" s="48">
        <v>7.0</v>
      </c>
      <c r="S229" s="48">
        <v>7.0</v>
      </c>
    </row>
    <row r="230">
      <c r="A230" s="45">
        <v>228.0</v>
      </c>
      <c r="B230" s="48">
        <v>7.0</v>
      </c>
      <c r="C230" s="48">
        <v>7.0</v>
      </c>
      <c r="D230" s="48">
        <v>7.0</v>
      </c>
      <c r="F230" s="45">
        <v>228.0</v>
      </c>
      <c r="G230" s="48">
        <v>7.0</v>
      </c>
      <c r="H230" s="48">
        <v>7.0</v>
      </c>
      <c r="I230" s="48">
        <v>7.0</v>
      </c>
      <c r="K230" s="45">
        <v>228.0</v>
      </c>
      <c r="L230" s="48">
        <v>7.0</v>
      </c>
      <c r="M230" s="48">
        <v>7.0</v>
      </c>
      <c r="N230" s="48">
        <v>7.0</v>
      </c>
      <c r="P230" s="45">
        <v>228.0</v>
      </c>
      <c r="Q230" s="48">
        <v>7.0</v>
      </c>
      <c r="R230" s="48">
        <v>7.0</v>
      </c>
      <c r="S230" s="48">
        <v>7.0</v>
      </c>
    </row>
    <row r="231">
      <c r="A231" s="45">
        <v>229.0</v>
      </c>
      <c r="B231" s="48">
        <v>7.0</v>
      </c>
      <c r="C231" s="48">
        <v>7.0</v>
      </c>
      <c r="D231" s="48">
        <v>7.0</v>
      </c>
      <c r="F231" s="45">
        <v>229.0</v>
      </c>
      <c r="G231" s="48">
        <v>7.0</v>
      </c>
      <c r="H231" s="48">
        <v>7.0</v>
      </c>
      <c r="I231" s="48">
        <v>7.0</v>
      </c>
      <c r="K231" s="45">
        <v>229.0</v>
      </c>
      <c r="L231" s="48">
        <v>7.0</v>
      </c>
      <c r="M231" s="48">
        <v>7.0</v>
      </c>
      <c r="N231" s="48">
        <v>7.0</v>
      </c>
      <c r="P231" s="45">
        <v>229.0</v>
      </c>
      <c r="Q231" s="48">
        <v>7.0</v>
      </c>
      <c r="R231" s="48">
        <v>7.0</v>
      </c>
      <c r="S231" s="48">
        <v>7.0</v>
      </c>
    </row>
    <row r="232">
      <c r="A232" s="45">
        <v>230.0</v>
      </c>
      <c r="B232" s="48">
        <v>7.0</v>
      </c>
      <c r="C232" s="48">
        <v>7.0</v>
      </c>
      <c r="D232" s="48">
        <v>7.0</v>
      </c>
      <c r="F232" s="45">
        <v>230.0</v>
      </c>
      <c r="G232" s="48">
        <v>7.0</v>
      </c>
      <c r="H232" s="48">
        <v>7.0</v>
      </c>
      <c r="I232" s="48">
        <v>7.0</v>
      </c>
      <c r="K232" s="45">
        <v>230.0</v>
      </c>
      <c r="L232" s="48">
        <v>7.0</v>
      </c>
      <c r="M232" s="48">
        <v>7.0</v>
      </c>
      <c r="N232" s="48">
        <v>7.0</v>
      </c>
      <c r="P232" s="45">
        <v>230.0</v>
      </c>
      <c r="Q232" s="48">
        <v>7.0</v>
      </c>
      <c r="R232" s="48">
        <v>7.0</v>
      </c>
      <c r="S232" s="48">
        <v>7.0</v>
      </c>
    </row>
    <row r="233">
      <c r="A233" s="45">
        <v>231.0</v>
      </c>
      <c r="B233" s="48">
        <v>7.0</v>
      </c>
      <c r="C233" s="48">
        <v>7.0</v>
      </c>
      <c r="D233" s="48">
        <v>7.0</v>
      </c>
      <c r="F233" s="45">
        <v>231.0</v>
      </c>
      <c r="G233" s="48">
        <v>7.0</v>
      </c>
      <c r="H233" s="48">
        <v>7.0</v>
      </c>
      <c r="I233" s="48">
        <v>7.0</v>
      </c>
      <c r="K233" s="45">
        <v>231.0</v>
      </c>
      <c r="L233" s="48">
        <v>7.0</v>
      </c>
      <c r="M233" s="48">
        <v>7.0</v>
      </c>
      <c r="N233" s="48">
        <v>7.0</v>
      </c>
      <c r="P233" s="45">
        <v>231.0</v>
      </c>
      <c r="Q233" s="48">
        <v>7.0</v>
      </c>
      <c r="R233" s="48">
        <v>7.0</v>
      </c>
      <c r="S233" s="48">
        <v>7.0</v>
      </c>
    </row>
    <row r="234">
      <c r="A234" s="45">
        <v>232.0</v>
      </c>
      <c r="B234" s="48">
        <v>7.0</v>
      </c>
      <c r="C234" s="48">
        <v>7.0</v>
      </c>
      <c r="D234" s="48">
        <v>7.0</v>
      </c>
      <c r="F234" s="45">
        <v>232.0</v>
      </c>
      <c r="G234" s="48">
        <v>7.0</v>
      </c>
      <c r="H234" s="48">
        <v>7.0</v>
      </c>
      <c r="I234" s="48">
        <v>7.0</v>
      </c>
      <c r="K234" s="45">
        <v>232.0</v>
      </c>
      <c r="L234" s="48">
        <v>7.0</v>
      </c>
      <c r="M234" s="48">
        <v>7.0</v>
      </c>
      <c r="N234" s="48">
        <v>7.0</v>
      </c>
      <c r="P234" s="45">
        <v>232.0</v>
      </c>
      <c r="Q234" s="48">
        <v>7.0</v>
      </c>
      <c r="R234" s="48">
        <v>7.0</v>
      </c>
      <c r="S234" s="48">
        <v>7.0</v>
      </c>
    </row>
    <row r="235">
      <c r="A235" s="45">
        <v>233.0</v>
      </c>
      <c r="B235" s="48">
        <v>7.0</v>
      </c>
      <c r="C235" s="48">
        <v>7.0</v>
      </c>
      <c r="D235" s="48">
        <v>6.0</v>
      </c>
      <c r="F235" s="45">
        <v>233.0</v>
      </c>
      <c r="G235" s="48">
        <v>7.0</v>
      </c>
      <c r="H235" s="48">
        <v>7.0</v>
      </c>
      <c r="I235" s="48">
        <v>7.0</v>
      </c>
      <c r="K235" s="45">
        <v>233.0</v>
      </c>
      <c r="L235" s="48">
        <v>6.0</v>
      </c>
      <c r="M235" s="48">
        <v>7.0</v>
      </c>
      <c r="N235" s="48">
        <v>7.0</v>
      </c>
      <c r="P235" s="45">
        <v>233.0</v>
      </c>
      <c r="Q235" s="48">
        <v>7.0</v>
      </c>
      <c r="R235" s="48">
        <v>7.0</v>
      </c>
      <c r="S235" s="48">
        <v>7.0</v>
      </c>
    </row>
    <row r="236">
      <c r="A236" s="45">
        <v>234.0</v>
      </c>
      <c r="B236" s="48">
        <v>7.0</v>
      </c>
      <c r="C236" s="48">
        <v>7.0</v>
      </c>
      <c r="D236" s="48">
        <v>7.0</v>
      </c>
      <c r="F236" s="45">
        <v>234.0</v>
      </c>
      <c r="G236" s="48">
        <v>7.0</v>
      </c>
      <c r="H236" s="48">
        <v>7.0</v>
      </c>
      <c r="I236" s="48">
        <v>7.0</v>
      </c>
      <c r="K236" s="45">
        <v>234.0</v>
      </c>
      <c r="L236" s="48">
        <v>7.0</v>
      </c>
      <c r="M236" s="48">
        <v>7.0</v>
      </c>
      <c r="N236" s="48">
        <v>7.0</v>
      </c>
      <c r="P236" s="45">
        <v>234.0</v>
      </c>
      <c r="Q236" s="48">
        <v>7.0</v>
      </c>
      <c r="R236" s="48">
        <v>7.0</v>
      </c>
      <c r="S236" s="48">
        <v>7.0</v>
      </c>
    </row>
    <row r="237">
      <c r="A237" s="45">
        <v>235.0</v>
      </c>
      <c r="B237" s="48">
        <v>7.0</v>
      </c>
      <c r="C237" s="48">
        <v>7.0</v>
      </c>
      <c r="D237" s="48">
        <v>7.0</v>
      </c>
      <c r="F237" s="45">
        <v>235.0</v>
      </c>
      <c r="G237" s="48">
        <v>7.0</v>
      </c>
      <c r="H237" s="48">
        <v>7.0</v>
      </c>
      <c r="I237" s="48">
        <v>7.0</v>
      </c>
      <c r="K237" s="45">
        <v>235.0</v>
      </c>
      <c r="L237" s="48">
        <v>7.0</v>
      </c>
      <c r="M237" s="48">
        <v>7.0</v>
      </c>
      <c r="N237" s="48">
        <v>7.0</v>
      </c>
      <c r="P237" s="45">
        <v>235.0</v>
      </c>
      <c r="Q237" s="48">
        <v>7.0</v>
      </c>
      <c r="R237" s="48">
        <v>7.0</v>
      </c>
      <c r="S237" s="48">
        <v>7.0</v>
      </c>
    </row>
    <row r="238">
      <c r="A238" s="45">
        <v>236.0</v>
      </c>
      <c r="B238" s="48">
        <v>7.0</v>
      </c>
      <c r="C238" s="48">
        <v>7.0</v>
      </c>
      <c r="D238" s="48">
        <v>7.0</v>
      </c>
      <c r="F238" s="45">
        <v>236.0</v>
      </c>
      <c r="G238" s="48">
        <v>7.0</v>
      </c>
      <c r="H238" s="48">
        <v>7.0</v>
      </c>
      <c r="I238" s="48">
        <v>7.0</v>
      </c>
      <c r="K238" s="45">
        <v>236.0</v>
      </c>
      <c r="L238" s="48">
        <v>7.0</v>
      </c>
      <c r="M238" s="48">
        <v>7.0</v>
      </c>
      <c r="N238" s="48">
        <v>7.0</v>
      </c>
      <c r="P238" s="45">
        <v>236.0</v>
      </c>
      <c r="Q238" s="48">
        <v>7.0</v>
      </c>
      <c r="R238" s="48">
        <v>7.0</v>
      </c>
      <c r="S238" s="48">
        <v>7.0</v>
      </c>
    </row>
    <row r="239">
      <c r="A239" s="45">
        <v>237.0</v>
      </c>
      <c r="B239" s="48">
        <v>7.0</v>
      </c>
      <c r="C239" s="48">
        <v>7.0</v>
      </c>
      <c r="D239" s="48">
        <v>6.0</v>
      </c>
      <c r="F239" s="45">
        <v>237.0</v>
      </c>
      <c r="G239" s="48">
        <v>7.0</v>
      </c>
      <c r="H239" s="48">
        <v>7.0</v>
      </c>
      <c r="I239" s="48">
        <v>7.0</v>
      </c>
      <c r="K239" s="45">
        <v>237.0</v>
      </c>
      <c r="L239" s="48">
        <v>6.0</v>
      </c>
      <c r="M239" s="48">
        <v>6.0</v>
      </c>
      <c r="N239" s="48">
        <v>7.0</v>
      </c>
      <c r="P239" s="45">
        <v>237.0</v>
      </c>
      <c r="Q239" s="48">
        <v>7.0</v>
      </c>
      <c r="R239" s="48">
        <v>7.0</v>
      </c>
      <c r="S239" s="48">
        <v>7.0</v>
      </c>
    </row>
    <row r="240">
      <c r="A240" s="45">
        <v>238.0</v>
      </c>
      <c r="B240" s="48">
        <v>7.0</v>
      </c>
      <c r="C240" s="48">
        <v>6.0</v>
      </c>
      <c r="D240" s="48">
        <v>7.0</v>
      </c>
      <c r="F240" s="45">
        <v>238.0</v>
      </c>
      <c r="G240" s="48">
        <v>7.0</v>
      </c>
      <c r="H240" s="48">
        <v>7.0</v>
      </c>
      <c r="I240" s="48">
        <v>7.0</v>
      </c>
      <c r="K240" s="45">
        <v>238.0</v>
      </c>
      <c r="L240" s="48">
        <v>7.0</v>
      </c>
      <c r="M240" s="48">
        <v>7.0</v>
      </c>
      <c r="N240" s="48">
        <v>7.0</v>
      </c>
      <c r="P240" s="45">
        <v>238.0</v>
      </c>
      <c r="Q240" s="48">
        <v>7.0</v>
      </c>
      <c r="R240" s="48">
        <v>7.0</v>
      </c>
      <c r="S240" s="48">
        <v>6.0</v>
      </c>
    </row>
    <row r="241">
      <c r="A241" s="45">
        <v>239.0</v>
      </c>
      <c r="B241" s="48">
        <v>7.0</v>
      </c>
      <c r="C241" s="48">
        <v>6.0</v>
      </c>
      <c r="D241" s="48">
        <v>7.0</v>
      </c>
      <c r="F241" s="45">
        <v>239.0</v>
      </c>
      <c r="G241" s="48">
        <v>7.0</v>
      </c>
      <c r="H241" s="48">
        <v>7.0</v>
      </c>
      <c r="I241" s="48">
        <v>7.0</v>
      </c>
      <c r="K241" s="45">
        <v>239.0</v>
      </c>
      <c r="L241" s="48">
        <v>7.0</v>
      </c>
      <c r="M241" s="48">
        <v>7.0</v>
      </c>
      <c r="N241" s="48">
        <v>7.0</v>
      </c>
      <c r="P241" s="45">
        <v>239.0</v>
      </c>
      <c r="Q241" s="48">
        <v>7.0</v>
      </c>
      <c r="R241" s="48">
        <v>7.0</v>
      </c>
      <c r="S241" s="48">
        <v>6.0</v>
      </c>
    </row>
    <row r="242">
      <c r="A242" s="45">
        <v>240.0</v>
      </c>
      <c r="B242" s="48">
        <v>7.0</v>
      </c>
      <c r="C242" s="48">
        <v>7.0</v>
      </c>
      <c r="D242" s="48">
        <v>7.0</v>
      </c>
      <c r="F242" s="45">
        <v>240.0</v>
      </c>
      <c r="G242" s="48">
        <v>7.0</v>
      </c>
      <c r="H242" s="48">
        <v>7.0</v>
      </c>
      <c r="I242" s="48">
        <v>7.0</v>
      </c>
      <c r="K242" s="45">
        <v>240.0</v>
      </c>
      <c r="L242" s="48">
        <v>7.0</v>
      </c>
      <c r="M242" s="48">
        <v>7.0</v>
      </c>
      <c r="N242" s="48">
        <v>7.0</v>
      </c>
      <c r="P242" s="45">
        <v>240.0</v>
      </c>
      <c r="Q242" s="48">
        <v>6.0</v>
      </c>
      <c r="R242" s="48">
        <v>5.0</v>
      </c>
      <c r="S242" s="48">
        <v>4.0</v>
      </c>
    </row>
    <row r="243">
      <c r="A243" s="45">
        <v>241.0</v>
      </c>
      <c r="B243" s="48">
        <v>7.0</v>
      </c>
      <c r="C243" s="48">
        <v>6.0</v>
      </c>
      <c r="D243" s="48">
        <v>7.0</v>
      </c>
      <c r="F243" s="45">
        <v>241.0</v>
      </c>
      <c r="G243" s="48">
        <v>7.0</v>
      </c>
      <c r="H243" s="48">
        <v>7.0</v>
      </c>
      <c r="I243" s="48">
        <v>7.0</v>
      </c>
      <c r="K243" s="45">
        <v>241.0</v>
      </c>
      <c r="L243" s="48">
        <v>7.0</v>
      </c>
      <c r="M243" s="48">
        <v>7.0</v>
      </c>
      <c r="N243" s="48">
        <v>7.0</v>
      </c>
      <c r="P243" s="45">
        <v>241.0</v>
      </c>
      <c r="Q243" s="48">
        <v>7.0</v>
      </c>
      <c r="R243" s="48">
        <v>7.0</v>
      </c>
      <c r="S243" s="48">
        <v>7.0</v>
      </c>
    </row>
    <row r="244">
      <c r="A244" s="45">
        <v>242.0</v>
      </c>
      <c r="B244" s="48">
        <v>7.0</v>
      </c>
      <c r="C244" s="48">
        <v>6.0</v>
      </c>
      <c r="D244" s="48">
        <v>7.0</v>
      </c>
      <c r="F244" s="45">
        <v>242.0</v>
      </c>
      <c r="G244" s="48">
        <v>7.0</v>
      </c>
      <c r="H244" s="48">
        <v>7.0</v>
      </c>
      <c r="I244" s="48">
        <v>7.0</v>
      </c>
      <c r="K244" s="45">
        <v>242.0</v>
      </c>
      <c r="L244" s="48">
        <v>7.0</v>
      </c>
      <c r="M244" s="48">
        <v>7.0</v>
      </c>
      <c r="N244" s="48">
        <v>7.0</v>
      </c>
      <c r="P244" s="45">
        <v>242.0</v>
      </c>
      <c r="Q244" s="48">
        <v>7.0</v>
      </c>
      <c r="R244" s="48">
        <v>7.0</v>
      </c>
      <c r="S244" s="48">
        <v>7.0</v>
      </c>
    </row>
    <row r="245">
      <c r="A245" s="45">
        <v>243.0</v>
      </c>
      <c r="B245" s="48">
        <v>7.0</v>
      </c>
      <c r="C245" s="48">
        <v>6.0</v>
      </c>
      <c r="D245" s="48">
        <v>7.0</v>
      </c>
      <c r="F245" s="45">
        <v>243.0</v>
      </c>
      <c r="G245" s="48">
        <v>7.0</v>
      </c>
      <c r="H245" s="48">
        <v>7.0</v>
      </c>
      <c r="I245" s="48">
        <v>7.0</v>
      </c>
      <c r="K245" s="45">
        <v>243.0</v>
      </c>
      <c r="L245" s="48">
        <v>7.0</v>
      </c>
      <c r="M245" s="48">
        <v>7.0</v>
      </c>
      <c r="N245" s="48">
        <v>7.0</v>
      </c>
      <c r="P245" s="45">
        <v>243.0</v>
      </c>
      <c r="Q245" s="48">
        <v>7.0</v>
      </c>
      <c r="R245" s="48">
        <v>7.0</v>
      </c>
      <c r="S245" s="48">
        <v>7.0</v>
      </c>
    </row>
    <row r="246">
      <c r="A246" s="45">
        <v>244.0</v>
      </c>
      <c r="B246" s="48">
        <v>7.0</v>
      </c>
      <c r="C246" s="48">
        <v>7.0</v>
      </c>
      <c r="D246" s="48">
        <v>7.0</v>
      </c>
      <c r="F246" s="45">
        <v>244.0</v>
      </c>
      <c r="G246" s="48">
        <v>7.0</v>
      </c>
      <c r="H246" s="48">
        <v>7.0</v>
      </c>
      <c r="I246" s="48">
        <v>7.0</v>
      </c>
      <c r="K246" s="45">
        <v>244.0</v>
      </c>
      <c r="L246" s="48">
        <v>7.0</v>
      </c>
      <c r="M246" s="48">
        <v>7.0</v>
      </c>
      <c r="N246" s="48">
        <v>7.0</v>
      </c>
      <c r="P246" s="45">
        <v>244.0</v>
      </c>
      <c r="Q246" s="48">
        <v>6.0</v>
      </c>
      <c r="R246" s="48">
        <v>6.0</v>
      </c>
      <c r="S246" s="48">
        <v>4.0</v>
      </c>
    </row>
    <row r="247">
      <c r="A247" s="45">
        <v>245.0</v>
      </c>
      <c r="B247" s="48">
        <v>7.0</v>
      </c>
      <c r="C247" s="48">
        <v>7.0</v>
      </c>
      <c r="D247" s="48">
        <v>7.0</v>
      </c>
      <c r="F247" s="45">
        <v>245.0</v>
      </c>
      <c r="G247" s="48">
        <v>7.0</v>
      </c>
      <c r="H247" s="48">
        <v>7.0</v>
      </c>
      <c r="I247" s="48">
        <v>7.0</v>
      </c>
      <c r="K247" s="45">
        <v>245.0</v>
      </c>
      <c r="L247" s="48">
        <v>7.0</v>
      </c>
      <c r="M247" s="48">
        <v>7.0</v>
      </c>
      <c r="N247" s="48">
        <v>7.0</v>
      </c>
      <c r="P247" s="45">
        <v>245.0</v>
      </c>
      <c r="Q247" s="48">
        <v>7.0</v>
      </c>
      <c r="R247" s="48">
        <v>7.0</v>
      </c>
      <c r="S247" s="48">
        <v>7.0</v>
      </c>
    </row>
    <row r="248">
      <c r="A248" s="45">
        <v>246.0</v>
      </c>
      <c r="B248" s="48">
        <v>7.0</v>
      </c>
      <c r="C248" s="48">
        <v>7.0</v>
      </c>
      <c r="D248" s="48">
        <v>7.0</v>
      </c>
      <c r="F248" s="45">
        <v>246.0</v>
      </c>
      <c r="G248" s="48">
        <v>7.0</v>
      </c>
      <c r="H248" s="48">
        <v>7.0</v>
      </c>
      <c r="I248" s="48">
        <v>7.0</v>
      </c>
      <c r="K248" s="45">
        <v>246.0</v>
      </c>
      <c r="L248" s="48">
        <v>7.0</v>
      </c>
      <c r="M248" s="48">
        <v>7.0</v>
      </c>
      <c r="N248" s="48">
        <v>7.0</v>
      </c>
      <c r="P248" s="45">
        <v>246.0</v>
      </c>
      <c r="Q248" s="48">
        <v>7.0</v>
      </c>
      <c r="R248" s="48">
        <v>7.0</v>
      </c>
      <c r="S248" s="48">
        <v>7.0</v>
      </c>
    </row>
    <row r="249">
      <c r="A249" s="45">
        <v>247.0</v>
      </c>
      <c r="B249" s="48">
        <v>7.0</v>
      </c>
      <c r="C249" s="48">
        <v>7.0</v>
      </c>
      <c r="D249" s="48">
        <v>7.0</v>
      </c>
      <c r="F249" s="45">
        <v>247.0</v>
      </c>
      <c r="G249" s="48">
        <v>7.0</v>
      </c>
      <c r="H249" s="48">
        <v>7.0</v>
      </c>
      <c r="I249" s="48">
        <v>7.0</v>
      </c>
      <c r="K249" s="45">
        <v>247.0</v>
      </c>
      <c r="L249" s="48">
        <v>7.0</v>
      </c>
      <c r="M249" s="48">
        <v>7.0</v>
      </c>
      <c r="N249" s="48">
        <v>7.0</v>
      </c>
      <c r="P249" s="45">
        <v>247.0</v>
      </c>
      <c r="Q249" s="48">
        <v>7.0</v>
      </c>
      <c r="R249" s="48">
        <v>7.0</v>
      </c>
      <c r="S249" s="48">
        <v>7.0</v>
      </c>
    </row>
    <row r="250">
      <c r="A250" s="45">
        <v>248.0</v>
      </c>
      <c r="B250" s="48">
        <v>7.0</v>
      </c>
      <c r="C250" s="48">
        <v>7.0</v>
      </c>
      <c r="D250" s="48">
        <v>7.0</v>
      </c>
      <c r="F250" s="45">
        <v>248.0</v>
      </c>
      <c r="G250" s="48">
        <v>7.0</v>
      </c>
      <c r="H250" s="48">
        <v>7.0</v>
      </c>
      <c r="I250" s="48">
        <v>7.0</v>
      </c>
      <c r="K250" s="45">
        <v>248.0</v>
      </c>
      <c r="L250" s="48">
        <v>7.0</v>
      </c>
      <c r="M250" s="48">
        <v>7.0</v>
      </c>
      <c r="N250" s="48">
        <v>7.0</v>
      </c>
      <c r="P250" s="45">
        <v>248.0</v>
      </c>
      <c r="Q250" s="48">
        <v>7.0</v>
      </c>
      <c r="R250" s="48">
        <v>6.0</v>
      </c>
      <c r="S250" s="48">
        <v>4.0</v>
      </c>
    </row>
    <row r="251">
      <c r="A251" s="45">
        <v>249.0</v>
      </c>
      <c r="B251" s="48">
        <v>7.0</v>
      </c>
      <c r="C251" s="48">
        <v>7.0</v>
      </c>
      <c r="D251" s="48">
        <v>7.0</v>
      </c>
      <c r="F251" s="45">
        <v>249.0</v>
      </c>
      <c r="G251" s="48">
        <v>7.0</v>
      </c>
      <c r="H251" s="48">
        <v>7.0</v>
      </c>
      <c r="I251" s="48">
        <v>7.0</v>
      </c>
      <c r="K251" s="45">
        <v>249.0</v>
      </c>
      <c r="L251" s="48">
        <v>7.0</v>
      </c>
      <c r="M251" s="48">
        <v>7.0</v>
      </c>
      <c r="N251" s="48">
        <v>7.0</v>
      </c>
      <c r="P251" s="45">
        <v>249.0</v>
      </c>
      <c r="Q251" s="48">
        <v>7.0</v>
      </c>
      <c r="R251" s="48">
        <v>7.0</v>
      </c>
      <c r="S251" s="48">
        <v>7.0</v>
      </c>
    </row>
    <row r="252">
      <c r="A252" s="45">
        <v>250.0</v>
      </c>
      <c r="B252" s="48">
        <v>7.0</v>
      </c>
      <c r="C252" s="48">
        <v>7.0</v>
      </c>
      <c r="D252" s="48">
        <v>7.0</v>
      </c>
      <c r="F252" s="45">
        <v>250.0</v>
      </c>
      <c r="G252" s="48">
        <v>7.0</v>
      </c>
      <c r="H252" s="48">
        <v>7.0</v>
      </c>
      <c r="I252" s="48">
        <v>7.0</v>
      </c>
      <c r="K252" s="45">
        <v>250.0</v>
      </c>
      <c r="L252" s="48">
        <v>7.0</v>
      </c>
      <c r="M252" s="48">
        <v>7.0</v>
      </c>
      <c r="N252" s="48">
        <v>7.0</v>
      </c>
      <c r="P252" s="45">
        <v>250.0</v>
      </c>
      <c r="Q252" s="48">
        <v>7.0</v>
      </c>
      <c r="R252" s="48">
        <v>7.0</v>
      </c>
      <c r="S252" s="48">
        <v>7.0</v>
      </c>
    </row>
    <row r="253">
      <c r="A253" s="45">
        <v>251.0</v>
      </c>
      <c r="B253" s="48">
        <v>7.0</v>
      </c>
      <c r="C253" s="48">
        <v>7.0</v>
      </c>
      <c r="D253" s="48">
        <v>7.0</v>
      </c>
      <c r="F253" s="45">
        <v>251.0</v>
      </c>
      <c r="G253" s="48">
        <v>7.0</v>
      </c>
      <c r="H253" s="48">
        <v>7.0</v>
      </c>
      <c r="I253" s="48">
        <v>7.0</v>
      </c>
      <c r="K253" s="45">
        <v>251.0</v>
      </c>
      <c r="L253" s="48">
        <v>7.0</v>
      </c>
      <c r="M253" s="48">
        <v>7.0</v>
      </c>
      <c r="N253" s="48">
        <v>7.0</v>
      </c>
      <c r="P253" s="45">
        <v>251.0</v>
      </c>
      <c r="Q253" s="48">
        <v>7.0</v>
      </c>
      <c r="R253" s="48">
        <v>7.0</v>
      </c>
      <c r="S253" s="48">
        <v>7.0</v>
      </c>
    </row>
    <row r="254">
      <c r="A254" s="45">
        <v>252.0</v>
      </c>
      <c r="B254" s="48">
        <v>7.0</v>
      </c>
      <c r="C254" s="48">
        <v>7.0</v>
      </c>
      <c r="D254" s="48">
        <v>7.0</v>
      </c>
      <c r="F254" s="45">
        <v>252.0</v>
      </c>
      <c r="G254" s="48">
        <v>7.0</v>
      </c>
      <c r="H254" s="48">
        <v>7.0</v>
      </c>
      <c r="I254" s="48">
        <v>7.0</v>
      </c>
      <c r="K254" s="45">
        <v>252.0</v>
      </c>
      <c r="L254" s="48">
        <v>7.0</v>
      </c>
      <c r="M254" s="48">
        <v>7.0</v>
      </c>
      <c r="N254" s="48">
        <v>7.0</v>
      </c>
      <c r="P254" s="45">
        <v>252.0</v>
      </c>
      <c r="Q254" s="48">
        <v>7.0</v>
      </c>
      <c r="R254" s="48">
        <v>7.0</v>
      </c>
      <c r="S254" s="48">
        <v>7.0</v>
      </c>
    </row>
    <row r="255">
      <c r="A255" s="45">
        <v>253.0</v>
      </c>
      <c r="B255" s="48">
        <v>7.0</v>
      </c>
      <c r="C255" s="48">
        <v>4.0</v>
      </c>
      <c r="D255" s="48">
        <v>5.0</v>
      </c>
      <c r="F255" s="45">
        <v>253.0</v>
      </c>
      <c r="G255" s="48">
        <v>7.0</v>
      </c>
      <c r="H255" s="48">
        <v>6.0</v>
      </c>
      <c r="I255" s="48">
        <v>7.0</v>
      </c>
      <c r="K255" s="45">
        <v>253.0</v>
      </c>
      <c r="L255" s="48">
        <v>7.0</v>
      </c>
      <c r="M255" s="48">
        <v>7.0</v>
      </c>
      <c r="N255" s="48">
        <v>7.0</v>
      </c>
      <c r="P255" s="45">
        <v>253.0</v>
      </c>
      <c r="Q255" s="48">
        <v>7.0</v>
      </c>
      <c r="R255" s="48">
        <v>7.0</v>
      </c>
      <c r="S255" s="48">
        <v>7.0</v>
      </c>
    </row>
    <row r="256">
      <c r="A256" s="45">
        <v>254.0</v>
      </c>
      <c r="B256" s="48">
        <v>7.0</v>
      </c>
      <c r="C256" s="48">
        <v>6.0</v>
      </c>
      <c r="D256" s="48">
        <v>7.0</v>
      </c>
      <c r="F256" s="45">
        <v>254.0</v>
      </c>
      <c r="G256" s="48">
        <v>7.0</v>
      </c>
      <c r="H256" s="48">
        <v>7.0</v>
      </c>
      <c r="I256" s="48">
        <v>7.0</v>
      </c>
      <c r="K256" s="45">
        <v>254.0</v>
      </c>
      <c r="L256" s="48">
        <v>7.0</v>
      </c>
      <c r="M256" s="48">
        <v>7.0</v>
      </c>
      <c r="N256" s="48">
        <v>7.0</v>
      </c>
      <c r="P256" s="45">
        <v>254.0</v>
      </c>
      <c r="Q256" s="48">
        <v>7.0</v>
      </c>
      <c r="R256" s="48">
        <v>7.0</v>
      </c>
      <c r="S256" s="48">
        <v>7.0</v>
      </c>
    </row>
    <row r="257">
      <c r="A257" s="45">
        <v>255.0</v>
      </c>
      <c r="B257" s="48">
        <v>7.0</v>
      </c>
      <c r="C257" s="48">
        <v>7.0</v>
      </c>
      <c r="D257" s="48">
        <v>7.0</v>
      </c>
      <c r="F257" s="45">
        <v>255.0</v>
      </c>
      <c r="G257" s="48">
        <v>7.0</v>
      </c>
      <c r="H257" s="48">
        <v>7.0</v>
      </c>
      <c r="I257" s="48">
        <v>7.0</v>
      </c>
      <c r="K257" s="45">
        <v>255.0</v>
      </c>
      <c r="L257" s="48">
        <v>7.0</v>
      </c>
      <c r="M257" s="48">
        <v>7.0</v>
      </c>
      <c r="N257" s="48">
        <v>7.0</v>
      </c>
      <c r="P257" s="45">
        <v>255.0</v>
      </c>
      <c r="Q257" s="48">
        <v>7.0</v>
      </c>
      <c r="R257" s="48">
        <v>7.0</v>
      </c>
      <c r="S257" s="48">
        <v>7.0</v>
      </c>
    </row>
    <row r="258">
      <c r="A258" s="45">
        <v>256.0</v>
      </c>
      <c r="B258" s="48">
        <v>7.0</v>
      </c>
      <c r="C258" s="48">
        <v>7.0</v>
      </c>
      <c r="D258" s="48">
        <v>7.0</v>
      </c>
      <c r="F258" s="45">
        <v>256.0</v>
      </c>
      <c r="G258" s="48">
        <v>7.0</v>
      </c>
      <c r="H258" s="48">
        <v>7.0</v>
      </c>
      <c r="I258" s="48">
        <v>7.0</v>
      </c>
      <c r="K258" s="45">
        <v>256.0</v>
      </c>
      <c r="L258" s="48">
        <v>7.0</v>
      </c>
      <c r="M258" s="48">
        <v>7.0</v>
      </c>
      <c r="N258" s="48">
        <v>7.0</v>
      </c>
      <c r="P258" s="45">
        <v>256.0</v>
      </c>
      <c r="Q258" s="48">
        <v>7.0</v>
      </c>
      <c r="R258" s="48">
        <v>6.0</v>
      </c>
      <c r="S258" s="48">
        <v>5.0</v>
      </c>
    </row>
    <row r="259">
      <c r="A259" s="45">
        <v>257.0</v>
      </c>
      <c r="B259" s="48">
        <v>7.0</v>
      </c>
      <c r="C259" s="48">
        <v>7.0</v>
      </c>
      <c r="D259" s="48">
        <v>7.0</v>
      </c>
      <c r="F259" s="45">
        <v>257.0</v>
      </c>
      <c r="G259" s="48">
        <v>7.0</v>
      </c>
      <c r="H259" s="48">
        <v>7.0</v>
      </c>
      <c r="I259" s="48">
        <v>7.0</v>
      </c>
      <c r="K259" s="45">
        <v>257.0</v>
      </c>
      <c r="L259" s="48">
        <v>7.0</v>
      </c>
      <c r="M259" s="48">
        <v>7.0</v>
      </c>
      <c r="N259" s="48">
        <v>7.0</v>
      </c>
      <c r="P259" s="45">
        <v>257.0</v>
      </c>
      <c r="Q259" s="48">
        <v>7.0</v>
      </c>
      <c r="R259" s="48">
        <v>7.0</v>
      </c>
      <c r="S259" s="48">
        <v>7.0</v>
      </c>
    </row>
    <row r="260">
      <c r="A260" s="45">
        <v>258.0</v>
      </c>
      <c r="B260" s="48">
        <v>7.0</v>
      </c>
      <c r="C260" s="48">
        <v>7.0</v>
      </c>
      <c r="D260" s="48">
        <v>7.0</v>
      </c>
      <c r="F260" s="45">
        <v>258.0</v>
      </c>
      <c r="G260" s="48">
        <v>7.0</v>
      </c>
      <c r="H260" s="48">
        <v>7.0</v>
      </c>
      <c r="I260" s="48">
        <v>7.0</v>
      </c>
      <c r="K260" s="45">
        <v>258.0</v>
      </c>
      <c r="L260" s="48">
        <v>7.0</v>
      </c>
      <c r="M260" s="48">
        <v>7.0</v>
      </c>
      <c r="N260" s="48">
        <v>7.0</v>
      </c>
      <c r="P260" s="45">
        <v>258.0</v>
      </c>
      <c r="Q260" s="48">
        <v>7.0</v>
      </c>
      <c r="R260" s="48">
        <v>7.0</v>
      </c>
      <c r="S260" s="48">
        <v>7.0</v>
      </c>
    </row>
    <row r="261">
      <c r="A261" s="45">
        <v>259.0</v>
      </c>
      <c r="B261" s="48">
        <v>7.0</v>
      </c>
      <c r="C261" s="48">
        <v>7.0</v>
      </c>
      <c r="D261" s="48">
        <v>7.0</v>
      </c>
      <c r="F261" s="45">
        <v>259.0</v>
      </c>
      <c r="G261" s="48">
        <v>7.0</v>
      </c>
      <c r="H261" s="48">
        <v>7.0</v>
      </c>
      <c r="I261" s="48">
        <v>7.0</v>
      </c>
      <c r="K261" s="45">
        <v>259.0</v>
      </c>
      <c r="L261" s="48">
        <v>7.0</v>
      </c>
      <c r="M261" s="48">
        <v>7.0</v>
      </c>
      <c r="N261" s="48">
        <v>7.0</v>
      </c>
      <c r="P261" s="45">
        <v>259.0</v>
      </c>
      <c r="Q261" s="48">
        <v>7.0</v>
      </c>
      <c r="R261" s="48">
        <v>7.0</v>
      </c>
      <c r="S261" s="48">
        <v>7.0</v>
      </c>
    </row>
    <row r="262">
      <c r="A262" s="45">
        <v>260.0</v>
      </c>
      <c r="B262" s="48">
        <v>7.0</v>
      </c>
      <c r="C262" s="48">
        <v>6.0</v>
      </c>
      <c r="D262" s="48">
        <v>7.0</v>
      </c>
      <c r="F262" s="45">
        <v>260.0</v>
      </c>
      <c r="G262" s="48">
        <v>7.0</v>
      </c>
      <c r="H262" s="48">
        <v>7.0</v>
      </c>
      <c r="I262" s="48">
        <v>7.0</v>
      </c>
      <c r="K262" s="45">
        <v>260.0</v>
      </c>
      <c r="L262" s="48">
        <v>7.0</v>
      </c>
      <c r="M262" s="48">
        <v>7.0</v>
      </c>
      <c r="N262" s="48">
        <v>7.0</v>
      </c>
      <c r="P262" s="45">
        <v>260.0</v>
      </c>
      <c r="Q262" s="48">
        <v>6.0</v>
      </c>
      <c r="R262" s="48">
        <v>5.0</v>
      </c>
      <c r="S262" s="48">
        <v>4.0</v>
      </c>
    </row>
    <row r="263">
      <c r="A263" s="45">
        <v>261.0</v>
      </c>
      <c r="B263" s="48">
        <v>7.0</v>
      </c>
      <c r="C263" s="48">
        <v>7.0</v>
      </c>
      <c r="D263" s="48">
        <v>7.0</v>
      </c>
      <c r="F263" s="45">
        <v>261.0</v>
      </c>
      <c r="G263" s="48">
        <v>7.0</v>
      </c>
      <c r="H263" s="48">
        <v>7.0</v>
      </c>
      <c r="I263" s="48">
        <v>7.0</v>
      </c>
      <c r="K263" s="45">
        <v>261.0</v>
      </c>
      <c r="L263" s="48">
        <v>7.0</v>
      </c>
      <c r="M263" s="48">
        <v>7.0</v>
      </c>
      <c r="N263" s="48">
        <v>7.0</v>
      </c>
      <c r="P263" s="45">
        <v>261.0</v>
      </c>
      <c r="Q263" s="48">
        <v>7.0</v>
      </c>
      <c r="R263" s="48">
        <v>7.0</v>
      </c>
      <c r="S263" s="48">
        <v>7.0</v>
      </c>
    </row>
    <row r="264">
      <c r="A264" s="45">
        <v>262.0</v>
      </c>
      <c r="B264" s="48">
        <v>7.0</v>
      </c>
      <c r="C264" s="48">
        <v>7.0</v>
      </c>
      <c r="D264" s="48">
        <v>7.0</v>
      </c>
      <c r="F264" s="45">
        <v>262.0</v>
      </c>
      <c r="G264" s="48">
        <v>7.0</v>
      </c>
      <c r="H264" s="48">
        <v>7.0</v>
      </c>
      <c r="I264" s="48">
        <v>7.0</v>
      </c>
      <c r="K264" s="45">
        <v>262.0</v>
      </c>
      <c r="L264" s="48">
        <v>7.0</v>
      </c>
      <c r="M264" s="48">
        <v>7.0</v>
      </c>
      <c r="N264" s="48">
        <v>7.0</v>
      </c>
      <c r="P264" s="45">
        <v>262.0</v>
      </c>
      <c r="Q264" s="48">
        <v>7.0</v>
      </c>
      <c r="R264" s="48">
        <v>7.0</v>
      </c>
      <c r="S264" s="48">
        <v>7.0</v>
      </c>
    </row>
    <row r="265">
      <c r="A265" s="45">
        <v>263.0</v>
      </c>
      <c r="B265" s="48">
        <v>7.0</v>
      </c>
      <c r="C265" s="48">
        <v>7.0</v>
      </c>
      <c r="D265" s="48">
        <v>7.0</v>
      </c>
      <c r="F265" s="45">
        <v>263.0</v>
      </c>
      <c r="G265" s="48">
        <v>7.0</v>
      </c>
      <c r="H265" s="48">
        <v>7.0</v>
      </c>
      <c r="I265" s="48">
        <v>7.0</v>
      </c>
      <c r="K265" s="45">
        <v>263.0</v>
      </c>
      <c r="L265" s="48">
        <v>7.0</v>
      </c>
      <c r="M265" s="48">
        <v>7.0</v>
      </c>
      <c r="N265" s="48">
        <v>7.0</v>
      </c>
      <c r="P265" s="45">
        <v>263.0</v>
      </c>
      <c r="Q265" s="48">
        <v>7.0</v>
      </c>
      <c r="R265" s="48">
        <v>7.0</v>
      </c>
      <c r="S265" s="48">
        <v>7.0</v>
      </c>
    </row>
    <row r="266">
      <c r="A266" s="45">
        <v>264.0</v>
      </c>
      <c r="B266" s="48">
        <v>7.0</v>
      </c>
      <c r="C266" s="48">
        <v>7.0</v>
      </c>
      <c r="D266" s="48">
        <v>7.0</v>
      </c>
      <c r="F266" s="45">
        <v>264.0</v>
      </c>
      <c r="G266" s="48">
        <v>7.0</v>
      </c>
      <c r="H266" s="48">
        <v>7.0</v>
      </c>
      <c r="I266" s="48">
        <v>7.0</v>
      </c>
      <c r="K266" s="45">
        <v>264.0</v>
      </c>
      <c r="L266" s="48">
        <v>7.0</v>
      </c>
      <c r="M266" s="48">
        <v>7.0</v>
      </c>
      <c r="N266" s="48">
        <v>7.0</v>
      </c>
      <c r="P266" s="45">
        <v>264.0</v>
      </c>
      <c r="Q266" s="48">
        <v>7.0</v>
      </c>
      <c r="R266" s="48">
        <v>7.0</v>
      </c>
      <c r="S266" s="48">
        <v>7.0</v>
      </c>
    </row>
    <row r="267">
      <c r="A267" s="45">
        <v>265.0</v>
      </c>
      <c r="B267" s="48">
        <v>7.0</v>
      </c>
      <c r="C267" s="48">
        <v>6.0</v>
      </c>
      <c r="D267" s="48">
        <v>7.0</v>
      </c>
      <c r="F267" s="45">
        <v>265.0</v>
      </c>
      <c r="G267" s="48">
        <v>7.0</v>
      </c>
      <c r="H267" s="48">
        <v>6.0</v>
      </c>
      <c r="I267" s="48">
        <v>7.0</v>
      </c>
      <c r="K267" s="45">
        <v>265.0</v>
      </c>
      <c r="L267" s="48">
        <v>7.0</v>
      </c>
      <c r="M267" s="48">
        <v>7.0</v>
      </c>
      <c r="N267" s="48">
        <v>7.0</v>
      </c>
      <c r="P267" s="45">
        <v>265.0</v>
      </c>
      <c r="Q267" s="48">
        <v>7.0</v>
      </c>
      <c r="R267" s="48">
        <v>7.0</v>
      </c>
      <c r="S267" s="48">
        <v>7.0</v>
      </c>
    </row>
    <row r="268">
      <c r="A268" s="45">
        <v>266.0</v>
      </c>
      <c r="B268" s="48">
        <v>7.0</v>
      </c>
      <c r="C268" s="48">
        <v>7.0</v>
      </c>
      <c r="D268" s="48">
        <v>7.0</v>
      </c>
      <c r="F268" s="45">
        <v>266.0</v>
      </c>
      <c r="G268" s="48">
        <v>7.0</v>
      </c>
      <c r="H268" s="48">
        <v>7.0</v>
      </c>
      <c r="I268" s="48">
        <v>7.0</v>
      </c>
      <c r="K268" s="45">
        <v>266.0</v>
      </c>
      <c r="L268" s="48">
        <v>7.0</v>
      </c>
      <c r="M268" s="48">
        <v>7.0</v>
      </c>
      <c r="N268" s="48">
        <v>7.0</v>
      </c>
      <c r="P268" s="45">
        <v>266.0</v>
      </c>
      <c r="Q268" s="48">
        <v>7.0</v>
      </c>
      <c r="R268" s="48">
        <v>7.0</v>
      </c>
      <c r="S268" s="48">
        <v>7.0</v>
      </c>
    </row>
    <row r="269">
      <c r="A269" s="45">
        <v>267.0</v>
      </c>
      <c r="B269" s="48">
        <v>7.0</v>
      </c>
      <c r="C269" s="48">
        <v>7.0</v>
      </c>
      <c r="D269" s="48">
        <v>7.0</v>
      </c>
      <c r="F269" s="45">
        <v>267.0</v>
      </c>
      <c r="G269" s="48">
        <v>7.0</v>
      </c>
      <c r="H269" s="48">
        <v>7.0</v>
      </c>
      <c r="I269" s="48">
        <v>7.0</v>
      </c>
      <c r="K269" s="45">
        <v>267.0</v>
      </c>
      <c r="L269" s="48">
        <v>7.0</v>
      </c>
      <c r="M269" s="48">
        <v>7.0</v>
      </c>
      <c r="N269" s="48">
        <v>7.0</v>
      </c>
      <c r="P269" s="45">
        <v>267.0</v>
      </c>
      <c r="Q269" s="48">
        <v>7.0</v>
      </c>
      <c r="R269" s="48">
        <v>7.0</v>
      </c>
      <c r="S269" s="48">
        <v>7.0</v>
      </c>
    </row>
    <row r="270">
      <c r="A270" s="45">
        <v>268.0</v>
      </c>
      <c r="B270" s="48">
        <v>7.0</v>
      </c>
      <c r="C270" s="48">
        <v>7.0</v>
      </c>
      <c r="D270" s="48">
        <v>7.0</v>
      </c>
      <c r="F270" s="45">
        <v>268.0</v>
      </c>
      <c r="G270" s="48">
        <v>7.0</v>
      </c>
      <c r="H270" s="48">
        <v>6.0</v>
      </c>
      <c r="I270" s="48">
        <v>7.0</v>
      </c>
      <c r="K270" s="45">
        <v>268.0</v>
      </c>
      <c r="L270" s="48">
        <v>7.0</v>
      </c>
      <c r="M270" s="48">
        <v>6.0</v>
      </c>
      <c r="N270" s="48">
        <v>7.0</v>
      </c>
      <c r="P270" s="45">
        <v>268.0</v>
      </c>
      <c r="Q270" s="48">
        <v>7.0</v>
      </c>
      <c r="R270" s="48">
        <v>7.0</v>
      </c>
      <c r="S270" s="48">
        <v>7.0</v>
      </c>
    </row>
    <row r="271">
      <c r="A271" s="45">
        <v>269.0</v>
      </c>
      <c r="B271" s="48">
        <v>7.0</v>
      </c>
      <c r="C271" s="48">
        <v>7.0</v>
      </c>
      <c r="D271" s="48">
        <v>7.0</v>
      </c>
      <c r="F271" s="45">
        <v>269.0</v>
      </c>
      <c r="G271" s="48">
        <v>7.0</v>
      </c>
      <c r="H271" s="48">
        <v>7.0</v>
      </c>
      <c r="I271" s="48">
        <v>7.0</v>
      </c>
      <c r="K271" s="45">
        <v>269.0</v>
      </c>
      <c r="L271" s="48">
        <v>7.0</v>
      </c>
      <c r="M271" s="48">
        <v>7.0</v>
      </c>
      <c r="N271" s="48">
        <v>7.0</v>
      </c>
      <c r="P271" s="45">
        <v>269.0</v>
      </c>
      <c r="Q271" s="48">
        <v>7.0</v>
      </c>
      <c r="R271" s="48">
        <v>7.0</v>
      </c>
      <c r="S271" s="48">
        <v>7.0</v>
      </c>
    </row>
    <row r="272">
      <c r="A272" s="45">
        <v>270.0</v>
      </c>
      <c r="B272" s="48">
        <v>7.0</v>
      </c>
      <c r="C272" s="48">
        <v>7.0</v>
      </c>
      <c r="D272" s="48">
        <v>7.0</v>
      </c>
      <c r="F272" s="45">
        <v>270.0</v>
      </c>
      <c r="G272" s="48">
        <v>7.0</v>
      </c>
      <c r="H272" s="48">
        <v>7.0</v>
      </c>
      <c r="I272" s="48">
        <v>7.0</v>
      </c>
      <c r="K272" s="45">
        <v>270.0</v>
      </c>
      <c r="L272" s="48">
        <v>7.0</v>
      </c>
      <c r="M272" s="48">
        <v>7.0</v>
      </c>
      <c r="N272" s="48">
        <v>7.0</v>
      </c>
      <c r="P272" s="45">
        <v>270.0</v>
      </c>
      <c r="Q272" s="48">
        <v>7.0</v>
      </c>
      <c r="R272" s="48">
        <v>7.0</v>
      </c>
      <c r="S272" s="48">
        <v>7.0</v>
      </c>
    </row>
    <row r="273">
      <c r="A273" s="45">
        <v>271.0</v>
      </c>
      <c r="B273" s="48">
        <v>7.0</v>
      </c>
      <c r="C273" s="48">
        <v>7.0</v>
      </c>
      <c r="D273" s="48">
        <v>7.0</v>
      </c>
      <c r="F273" s="45">
        <v>271.0</v>
      </c>
      <c r="G273" s="48">
        <v>7.0</v>
      </c>
      <c r="H273" s="48">
        <v>6.0</v>
      </c>
      <c r="I273" s="48">
        <v>7.0</v>
      </c>
      <c r="K273" s="45">
        <v>271.0</v>
      </c>
      <c r="L273" s="48">
        <v>7.0</v>
      </c>
      <c r="M273" s="48">
        <v>7.0</v>
      </c>
      <c r="N273" s="48">
        <v>7.0</v>
      </c>
      <c r="P273" s="45">
        <v>271.0</v>
      </c>
      <c r="Q273" s="48">
        <v>7.0</v>
      </c>
      <c r="R273" s="48">
        <v>7.0</v>
      </c>
      <c r="S273" s="48">
        <v>7.0</v>
      </c>
    </row>
    <row r="274">
      <c r="A274" s="45">
        <v>272.0</v>
      </c>
      <c r="B274" s="48">
        <v>7.0</v>
      </c>
      <c r="C274" s="48">
        <v>7.0</v>
      </c>
      <c r="D274" s="48">
        <v>7.0</v>
      </c>
      <c r="F274" s="45">
        <v>272.0</v>
      </c>
      <c r="G274" s="48">
        <v>7.0</v>
      </c>
      <c r="H274" s="48">
        <v>7.0</v>
      </c>
      <c r="I274" s="48">
        <v>7.0</v>
      </c>
      <c r="K274" s="45">
        <v>272.0</v>
      </c>
      <c r="L274" s="48">
        <v>7.0</v>
      </c>
      <c r="M274" s="48">
        <v>7.0</v>
      </c>
      <c r="N274" s="48">
        <v>7.0</v>
      </c>
      <c r="P274" s="45">
        <v>272.0</v>
      </c>
      <c r="Q274" s="48">
        <v>7.0</v>
      </c>
      <c r="R274" s="48">
        <v>7.0</v>
      </c>
      <c r="S274" s="48">
        <v>7.0</v>
      </c>
    </row>
    <row r="275">
      <c r="A275" s="45">
        <v>273.0</v>
      </c>
      <c r="B275" s="48">
        <v>7.0</v>
      </c>
      <c r="C275" s="48">
        <v>7.0</v>
      </c>
      <c r="D275" s="48">
        <v>7.0</v>
      </c>
      <c r="F275" s="45">
        <v>273.0</v>
      </c>
      <c r="G275" s="48">
        <v>7.0</v>
      </c>
      <c r="H275" s="48">
        <v>7.0</v>
      </c>
      <c r="I275" s="48">
        <v>7.0</v>
      </c>
      <c r="K275" s="45">
        <v>273.0</v>
      </c>
      <c r="L275" s="48">
        <v>7.0</v>
      </c>
      <c r="M275" s="48">
        <v>7.0</v>
      </c>
      <c r="N275" s="48">
        <v>7.0</v>
      </c>
      <c r="P275" s="45">
        <v>273.0</v>
      </c>
      <c r="Q275" s="48">
        <v>7.0</v>
      </c>
      <c r="R275" s="48">
        <v>7.0</v>
      </c>
      <c r="S275" s="48">
        <v>7.0</v>
      </c>
    </row>
    <row r="276">
      <c r="A276" s="45">
        <v>274.0</v>
      </c>
      <c r="B276" s="48">
        <v>7.0</v>
      </c>
      <c r="C276" s="48">
        <v>7.0</v>
      </c>
      <c r="D276" s="48">
        <v>7.0</v>
      </c>
      <c r="F276" s="45">
        <v>274.0</v>
      </c>
      <c r="G276" s="48">
        <v>7.0</v>
      </c>
      <c r="H276" s="48">
        <v>7.0</v>
      </c>
      <c r="I276" s="48">
        <v>7.0</v>
      </c>
      <c r="K276" s="45">
        <v>274.0</v>
      </c>
      <c r="L276" s="48">
        <v>7.0</v>
      </c>
      <c r="M276" s="48">
        <v>7.0</v>
      </c>
      <c r="N276" s="48">
        <v>7.0</v>
      </c>
      <c r="P276" s="45">
        <v>274.0</v>
      </c>
      <c r="Q276" s="48">
        <v>7.0</v>
      </c>
      <c r="R276" s="48">
        <v>7.0</v>
      </c>
      <c r="S276" s="48">
        <v>7.0</v>
      </c>
    </row>
    <row r="277">
      <c r="A277" s="45">
        <v>275.0</v>
      </c>
      <c r="B277" s="48">
        <v>7.0</v>
      </c>
      <c r="C277" s="48">
        <v>7.0</v>
      </c>
      <c r="D277" s="48">
        <v>7.0</v>
      </c>
      <c r="F277" s="45">
        <v>275.0</v>
      </c>
      <c r="G277" s="48">
        <v>7.0</v>
      </c>
      <c r="H277" s="48">
        <v>7.0</v>
      </c>
      <c r="I277" s="48">
        <v>7.0</v>
      </c>
      <c r="K277" s="45">
        <v>275.0</v>
      </c>
      <c r="L277" s="48">
        <v>7.0</v>
      </c>
      <c r="M277" s="48">
        <v>7.0</v>
      </c>
      <c r="N277" s="48">
        <v>7.0</v>
      </c>
      <c r="P277" s="45">
        <v>275.0</v>
      </c>
      <c r="Q277" s="48">
        <v>7.0</v>
      </c>
      <c r="R277" s="48">
        <v>7.0</v>
      </c>
      <c r="S277" s="48">
        <v>7.0</v>
      </c>
    </row>
    <row r="278">
      <c r="A278" s="45">
        <v>276.0</v>
      </c>
      <c r="B278" s="48">
        <v>7.0</v>
      </c>
      <c r="C278" s="48">
        <v>7.0</v>
      </c>
      <c r="D278" s="48">
        <v>7.0</v>
      </c>
      <c r="F278" s="45">
        <v>276.0</v>
      </c>
      <c r="G278" s="48">
        <v>7.0</v>
      </c>
      <c r="H278" s="48">
        <v>7.0</v>
      </c>
      <c r="I278" s="48">
        <v>7.0</v>
      </c>
      <c r="K278" s="45">
        <v>276.0</v>
      </c>
      <c r="L278" s="48">
        <v>7.0</v>
      </c>
      <c r="M278" s="48">
        <v>7.0</v>
      </c>
      <c r="N278" s="48">
        <v>7.0</v>
      </c>
      <c r="P278" s="45">
        <v>276.0</v>
      </c>
      <c r="Q278" s="48">
        <v>5.0</v>
      </c>
      <c r="R278" s="48">
        <v>5.0</v>
      </c>
      <c r="S278" s="48">
        <v>5.0</v>
      </c>
    </row>
    <row r="279">
      <c r="A279" s="45">
        <v>277.0</v>
      </c>
      <c r="B279" s="48">
        <v>7.0</v>
      </c>
      <c r="C279" s="48">
        <v>6.0</v>
      </c>
      <c r="D279" s="48">
        <v>7.0</v>
      </c>
      <c r="F279" s="45">
        <v>277.0</v>
      </c>
      <c r="G279" s="48">
        <v>7.0</v>
      </c>
      <c r="H279" s="48">
        <v>6.0</v>
      </c>
      <c r="I279" s="48">
        <v>7.0</v>
      </c>
      <c r="K279" s="45">
        <v>277.0</v>
      </c>
      <c r="L279" s="48">
        <v>7.0</v>
      </c>
      <c r="M279" s="48">
        <v>7.0</v>
      </c>
      <c r="N279" s="48">
        <v>7.0</v>
      </c>
      <c r="P279" s="45">
        <v>277.0</v>
      </c>
      <c r="Q279" s="48">
        <v>7.0</v>
      </c>
      <c r="R279" s="48">
        <v>7.0</v>
      </c>
      <c r="S279" s="48">
        <v>7.0</v>
      </c>
    </row>
    <row r="280">
      <c r="A280" s="45">
        <v>278.0</v>
      </c>
      <c r="B280" s="48">
        <v>7.0</v>
      </c>
      <c r="C280" s="48">
        <v>7.0</v>
      </c>
      <c r="D280" s="48">
        <v>7.0</v>
      </c>
      <c r="F280" s="45">
        <v>278.0</v>
      </c>
      <c r="G280" s="48">
        <v>7.0</v>
      </c>
      <c r="H280" s="48">
        <v>7.0</v>
      </c>
      <c r="I280" s="48">
        <v>7.0</v>
      </c>
      <c r="K280" s="45">
        <v>278.0</v>
      </c>
      <c r="L280" s="48">
        <v>7.0</v>
      </c>
      <c r="M280" s="48">
        <v>7.0</v>
      </c>
      <c r="N280" s="48">
        <v>7.0</v>
      </c>
      <c r="P280" s="45">
        <v>278.0</v>
      </c>
      <c r="Q280" s="48">
        <v>7.0</v>
      </c>
      <c r="R280" s="48">
        <v>7.0</v>
      </c>
      <c r="S280" s="48">
        <v>7.0</v>
      </c>
    </row>
    <row r="281">
      <c r="A281" s="45">
        <v>279.0</v>
      </c>
      <c r="B281" s="48">
        <v>7.0</v>
      </c>
      <c r="C281" s="48">
        <v>7.0</v>
      </c>
      <c r="D281" s="48">
        <v>7.0</v>
      </c>
      <c r="F281" s="45">
        <v>279.0</v>
      </c>
      <c r="G281" s="48">
        <v>7.0</v>
      </c>
      <c r="H281" s="48">
        <v>7.0</v>
      </c>
      <c r="I281" s="48">
        <v>7.0</v>
      </c>
      <c r="K281" s="45">
        <v>279.0</v>
      </c>
      <c r="L281" s="48">
        <v>7.0</v>
      </c>
      <c r="M281" s="48">
        <v>7.0</v>
      </c>
      <c r="N281" s="48">
        <v>7.0</v>
      </c>
      <c r="P281" s="45">
        <v>279.0</v>
      </c>
      <c r="Q281" s="48">
        <v>7.0</v>
      </c>
      <c r="R281" s="48">
        <v>7.0</v>
      </c>
      <c r="S281" s="48">
        <v>7.0</v>
      </c>
    </row>
    <row r="282">
      <c r="A282" s="45">
        <v>280.0</v>
      </c>
      <c r="B282" s="48">
        <v>7.0</v>
      </c>
      <c r="C282" s="48">
        <v>6.0</v>
      </c>
      <c r="D282" s="48">
        <v>7.0</v>
      </c>
      <c r="F282" s="45">
        <v>280.0</v>
      </c>
      <c r="G282" s="48">
        <v>7.0</v>
      </c>
      <c r="H282" s="48">
        <v>7.0</v>
      </c>
      <c r="I282" s="48">
        <v>7.0</v>
      </c>
      <c r="K282" s="45">
        <v>280.0</v>
      </c>
      <c r="L282" s="48">
        <v>7.0</v>
      </c>
      <c r="M282" s="48">
        <v>7.0</v>
      </c>
      <c r="N282" s="48">
        <v>7.0</v>
      </c>
      <c r="P282" s="45">
        <v>280.0</v>
      </c>
      <c r="Q282" s="48">
        <v>7.0</v>
      </c>
      <c r="R282" s="48">
        <v>7.0</v>
      </c>
      <c r="S282" s="48">
        <v>7.0</v>
      </c>
    </row>
    <row r="283">
      <c r="A283" s="45">
        <v>281.0</v>
      </c>
      <c r="B283" s="48">
        <v>7.0</v>
      </c>
      <c r="C283" s="48">
        <v>6.0</v>
      </c>
      <c r="D283" s="48">
        <v>7.0</v>
      </c>
      <c r="F283" s="45">
        <v>281.0</v>
      </c>
      <c r="G283" s="48">
        <v>7.0</v>
      </c>
      <c r="H283" s="48">
        <v>7.0</v>
      </c>
      <c r="I283" s="48">
        <v>7.0</v>
      </c>
      <c r="K283" s="45">
        <v>281.0</v>
      </c>
      <c r="L283" s="48">
        <v>7.0</v>
      </c>
      <c r="M283" s="48">
        <v>7.0</v>
      </c>
      <c r="N283" s="48">
        <v>7.0</v>
      </c>
      <c r="P283" s="45">
        <v>281.0</v>
      </c>
      <c r="Q283" s="48">
        <v>7.0</v>
      </c>
      <c r="R283" s="48">
        <v>7.0</v>
      </c>
      <c r="S283" s="48">
        <v>7.0</v>
      </c>
    </row>
    <row r="284">
      <c r="A284" s="45">
        <v>282.0</v>
      </c>
      <c r="B284" s="48">
        <v>7.0</v>
      </c>
      <c r="C284" s="48">
        <v>7.0</v>
      </c>
      <c r="D284" s="48">
        <v>7.0</v>
      </c>
      <c r="F284" s="45">
        <v>282.0</v>
      </c>
      <c r="G284" s="48">
        <v>7.0</v>
      </c>
      <c r="H284" s="48">
        <v>7.0</v>
      </c>
      <c r="I284" s="48">
        <v>7.0</v>
      </c>
      <c r="K284" s="45">
        <v>282.0</v>
      </c>
      <c r="L284" s="48">
        <v>7.0</v>
      </c>
      <c r="M284" s="48">
        <v>7.0</v>
      </c>
      <c r="N284" s="48">
        <v>7.0</v>
      </c>
      <c r="P284" s="45">
        <v>282.0</v>
      </c>
      <c r="Q284" s="48">
        <v>7.0</v>
      </c>
      <c r="R284" s="48">
        <v>7.0</v>
      </c>
      <c r="S284" s="48">
        <v>7.0</v>
      </c>
    </row>
    <row r="285">
      <c r="A285" s="45">
        <v>283.0</v>
      </c>
      <c r="B285" s="48">
        <v>7.0</v>
      </c>
      <c r="C285" s="48">
        <v>7.0</v>
      </c>
      <c r="D285" s="48">
        <v>7.0</v>
      </c>
      <c r="F285" s="45">
        <v>283.0</v>
      </c>
      <c r="G285" s="48">
        <v>7.0</v>
      </c>
      <c r="H285" s="48">
        <v>7.0</v>
      </c>
      <c r="I285" s="48">
        <v>7.0</v>
      </c>
      <c r="K285" s="45">
        <v>283.0</v>
      </c>
      <c r="L285" s="48">
        <v>7.0</v>
      </c>
      <c r="M285" s="48">
        <v>7.0</v>
      </c>
      <c r="N285" s="48">
        <v>7.0</v>
      </c>
      <c r="P285" s="45">
        <v>283.0</v>
      </c>
      <c r="Q285" s="48">
        <v>7.0</v>
      </c>
      <c r="R285" s="48">
        <v>7.0</v>
      </c>
      <c r="S285" s="48">
        <v>7.0</v>
      </c>
    </row>
    <row r="286">
      <c r="A286" s="45">
        <v>284.0</v>
      </c>
      <c r="B286" s="48">
        <v>7.0</v>
      </c>
      <c r="C286" s="48">
        <v>7.0</v>
      </c>
      <c r="D286" s="48">
        <v>7.0</v>
      </c>
      <c r="F286" s="45">
        <v>284.0</v>
      </c>
      <c r="G286" s="48">
        <v>7.0</v>
      </c>
      <c r="H286" s="48">
        <v>7.0</v>
      </c>
      <c r="I286" s="48">
        <v>7.0</v>
      </c>
      <c r="K286" s="45">
        <v>284.0</v>
      </c>
      <c r="L286" s="48">
        <v>7.0</v>
      </c>
      <c r="M286" s="48">
        <v>7.0</v>
      </c>
      <c r="N286" s="48">
        <v>7.0</v>
      </c>
      <c r="P286" s="45">
        <v>284.0</v>
      </c>
      <c r="Q286" s="48">
        <v>4.0</v>
      </c>
      <c r="R286" s="48">
        <v>4.0</v>
      </c>
      <c r="S286" s="48">
        <v>2.0</v>
      </c>
    </row>
    <row r="287">
      <c r="A287" s="45">
        <v>285.0</v>
      </c>
      <c r="B287" s="48">
        <v>4.0</v>
      </c>
      <c r="C287" s="48">
        <v>5.0</v>
      </c>
      <c r="D287" s="48">
        <v>6.0</v>
      </c>
      <c r="F287" s="45">
        <v>285.0</v>
      </c>
      <c r="G287" s="48">
        <v>7.0</v>
      </c>
      <c r="H287" s="48">
        <v>7.0</v>
      </c>
      <c r="I287" s="48">
        <v>7.0</v>
      </c>
      <c r="K287" s="45">
        <v>285.0</v>
      </c>
      <c r="L287" s="48">
        <v>7.0</v>
      </c>
      <c r="M287" s="48">
        <v>7.0</v>
      </c>
      <c r="N287" s="48">
        <v>7.0</v>
      </c>
      <c r="P287" s="45">
        <v>285.0</v>
      </c>
      <c r="Q287" s="48">
        <v>7.0</v>
      </c>
      <c r="R287" s="48">
        <v>7.0</v>
      </c>
      <c r="S287" s="48">
        <v>7.0</v>
      </c>
    </row>
    <row r="288">
      <c r="A288" s="45">
        <v>286.0</v>
      </c>
      <c r="B288" s="48">
        <v>7.0</v>
      </c>
      <c r="C288" s="48">
        <v>7.0</v>
      </c>
      <c r="D288" s="48">
        <v>7.0</v>
      </c>
      <c r="F288" s="45">
        <v>286.0</v>
      </c>
      <c r="G288" s="48">
        <v>7.0</v>
      </c>
      <c r="H288" s="48">
        <v>7.0</v>
      </c>
      <c r="I288" s="48">
        <v>7.0</v>
      </c>
      <c r="K288" s="45">
        <v>286.0</v>
      </c>
      <c r="L288" s="48">
        <v>7.0</v>
      </c>
      <c r="M288" s="48">
        <v>7.0</v>
      </c>
      <c r="N288" s="48">
        <v>7.0</v>
      </c>
      <c r="P288" s="45">
        <v>286.0</v>
      </c>
      <c r="Q288" s="48">
        <v>7.0</v>
      </c>
      <c r="R288" s="48">
        <v>7.0</v>
      </c>
      <c r="S288" s="48">
        <v>7.0</v>
      </c>
    </row>
    <row r="289">
      <c r="A289" s="45">
        <v>287.0</v>
      </c>
      <c r="B289" s="48">
        <v>7.0</v>
      </c>
      <c r="C289" s="48">
        <v>7.0</v>
      </c>
      <c r="D289" s="48">
        <v>7.0</v>
      </c>
      <c r="F289" s="45">
        <v>287.0</v>
      </c>
      <c r="G289" s="48">
        <v>7.0</v>
      </c>
      <c r="H289" s="48">
        <v>7.0</v>
      </c>
      <c r="I289" s="48">
        <v>7.0</v>
      </c>
      <c r="K289" s="45">
        <v>287.0</v>
      </c>
      <c r="L289" s="48">
        <v>7.0</v>
      </c>
      <c r="M289" s="48">
        <v>7.0</v>
      </c>
      <c r="N289" s="48">
        <v>7.0</v>
      </c>
      <c r="P289" s="45">
        <v>287.0</v>
      </c>
      <c r="Q289" s="48">
        <v>7.0</v>
      </c>
      <c r="R289" s="48">
        <v>7.0</v>
      </c>
      <c r="S289" s="48">
        <v>7.0</v>
      </c>
    </row>
    <row r="290">
      <c r="A290" s="45">
        <v>288.0</v>
      </c>
      <c r="B290" s="48">
        <v>7.0</v>
      </c>
      <c r="C290" s="48">
        <v>7.0</v>
      </c>
      <c r="D290" s="48">
        <v>7.0</v>
      </c>
      <c r="F290" s="45">
        <v>288.0</v>
      </c>
      <c r="G290" s="48">
        <v>7.0</v>
      </c>
      <c r="H290" s="48">
        <v>7.0</v>
      </c>
      <c r="I290" s="48">
        <v>7.0</v>
      </c>
      <c r="K290" s="45">
        <v>288.0</v>
      </c>
      <c r="L290" s="48">
        <v>7.0</v>
      </c>
      <c r="M290" s="48">
        <v>7.0</v>
      </c>
      <c r="N290" s="48">
        <v>7.0</v>
      </c>
      <c r="P290" s="45">
        <v>288.0</v>
      </c>
      <c r="Q290" s="48">
        <v>6.0</v>
      </c>
      <c r="R290" s="48">
        <v>6.0</v>
      </c>
      <c r="S290" s="48">
        <v>5.0</v>
      </c>
    </row>
    <row r="291">
      <c r="A291" s="45">
        <v>289.0</v>
      </c>
      <c r="B291" s="48">
        <v>7.0</v>
      </c>
      <c r="C291" s="48">
        <v>7.0</v>
      </c>
      <c r="D291" s="48">
        <v>7.0</v>
      </c>
      <c r="F291" s="45">
        <v>289.0</v>
      </c>
      <c r="G291" s="48">
        <v>7.0</v>
      </c>
      <c r="H291" s="48">
        <v>7.0</v>
      </c>
      <c r="I291" s="48">
        <v>7.0</v>
      </c>
      <c r="K291" s="45">
        <v>289.0</v>
      </c>
      <c r="L291" s="48">
        <v>7.0</v>
      </c>
      <c r="M291" s="48">
        <v>7.0</v>
      </c>
      <c r="N291" s="48">
        <v>7.0</v>
      </c>
      <c r="P291" s="45">
        <v>289.0</v>
      </c>
      <c r="Q291" s="48">
        <v>7.0</v>
      </c>
      <c r="R291" s="48">
        <v>7.0</v>
      </c>
      <c r="S291" s="48">
        <v>7.0</v>
      </c>
    </row>
    <row r="292">
      <c r="A292" s="45">
        <v>290.0</v>
      </c>
      <c r="B292" s="48">
        <v>7.0</v>
      </c>
      <c r="C292" s="48">
        <v>7.0</v>
      </c>
      <c r="D292" s="48">
        <v>7.0</v>
      </c>
      <c r="F292" s="45">
        <v>290.0</v>
      </c>
      <c r="G292" s="48">
        <v>7.0</v>
      </c>
      <c r="H292" s="48">
        <v>7.0</v>
      </c>
      <c r="I292" s="48">
        <v>7.0</v>
      </c>
      <c r="K292" s="45">
        <v>290.0</v>
      </c>
      <c r="L292" s="48">
        <v>7.0</v>
      </c>
      <c r="M292" s="48">
        <v>7.0</v>
      </c>
      <c r="N292" s="48">
        <v>7.0</v>
      </c>
      <c r="P292" s="45">
        <v>290.0</v>
      </c>
      <c r="Q292" s="48">
        <v>7.0</v>
      </c>
      <c r="R292" s="48">
        <v>7.0</v>
      </c>
      <c r="S292" s="48">
        <v>7.0</v>
      </c>
    </row>
    <row r="293">
      <c r="A293" s="45">
        <v>291.0</v>
      </c>
      <c r="B293" s="48">
        <v>7.0</v>
      </c>
      <c r="C293" s="48">
        <v>7.0</v>
      </c>
      <c r="D293" s="48">
        <v>7.0</v>
      </c>
      <c r="F293" s="45">
        <v>291.0</v>
      </c>
      <c r="G293" s="48">
        <v>7.0</v>
      </c>
      <c r="H293" s="48">
        <v>7.0</v>
      </c>
      <c r="I293" s="48">
        <v>7.0</v>
      </c>
      <c r="K293" s="45">
        <v>291.0</v>
      </c>
      <c r="L293" s="48">
        <v>7.0</v>
      </c>
      <c r="M293" s="48">
        <v>7.0</v>
      </c>
      <c r="N293" s="48">
        <v>7.0</v>
      </c>
      <c r="P293" s="45">
        <v>291.0</v>
      </c>
      <c r="Q293" s="48">
        <v>7.0</v>
      </c>
      <c r="R293" s="48">
        <v>7.0</v>
      </c>
      <c r="S293" s="48">
        <v>7.0</v>
      </c>
    </row>
    <row r="294">
      <c r="A294" s="45">
        <v>292.0</v>
      </c>
      <c r="B294" s="48">
        <v>7.0</v>
      </c>
      <c r="C294" s="48">
        <v>7.0</v>
      </c>
      <c r="D294" s="48">
        <v>7.0</v>
      </c>
      <c r="F294" s="45">
        <v>292.0</v>
      </c>
      <c r="G294" s="48">
        <v>7.0</v>
      </c>
      <c r="H294" s="48">
        <v>7.0</v>
      </c>
      <c r="I294" s="48">
        <v>7.0</v>
      </c>
      <c r="K294" s="45">
        <v>292.0</v>
      </c>
      <c r="L294" s="48">
        <v>7.0</v>
      </c>
      <c r="M294" s="48">
        <v>7.0</v>
      </c>
      <c r="N294" s="48">
        <v>7.0</v>
      </c>
      <c r="P294" s="45">
        <v>292.0</v>
      </c>
      <c r="Q294" s="48">
        <v>5.0</v>
      </c>
      <c r="R294" s="48">
        <v>5.0</v>
      </c>
      <c r="S294" s="48">
        <v>5.0</v>
      </c>
    </row>
    <row r="295">
      <c r="A295" s="45">
        <v>293.0</v>
      </c>
      <c r="B295" s="48">
        <v>7.0</v>
      </c>
      <c r="C295" s="48">
        <v>7.0</v>
      </c>
      <c r="D295" s="48">
        <v>7.0</v>
      </c>
      <c r="F295" s="45">
        <v>293.0</v>
      </c>
      <c r="G295" s="48">
        <v>7.0</v>
      </c>
      <c r="H295" s="48">
        <v>7.0</v>
      </c>
      <c r="I295" s="48">
        <v>7.0</v>
      </c>
      <c r="K295" s="45">
        <v>293.0</v>
      </c>
      <c r="L295" s="48">
        <v>7.0</v>
      </c>
      <c r="M295" s="48">
        <v>7.0</v>
      </c>
      <c r="N295" s="48">
        <v>7.0</v>
      </c>
      <c r="P295" s="45">
        <v>293.0</v>
      </c>
      <c r="Q295" s="48">
        <v>7.0</v>
      </c>
      <c r="R295" s="48">
        <v>7.0</v>
      </c>
      <c r="S295" s="48">
        <v>7.0</v>
      </c>
    </row>
    <row r="296">
      <c r="A296" s="45">
        <v>294.0</v>
      </c>
      <c r="B296" s="48">
        <v>7.0</v>
      </c>
      <c r="C296" s="48">
        <v>7.0</v>
      </c>
      <c r="D296" s="48">
        <v>7.0</v>
      </c>
      <c r="F296" s="45">
        <v>294.0</v>
      </c>
      <c r="G296" s="48">
        <v>7.0</v>
      </c>
      <c r="H296" s="48">
        <v>7.0</v>
      </c>
      <c r="I296" s="48">
        <v>7.0</v>
      </c>
      <c r="K296" s="45">
        <v>294.0</v>
      </c>
      <c r="L296" s="48">
        <v>7.0</v>
      </c>
      <c r="M296" s="48">
        <v>7.0</v>
      </c>
      <c r="N296" s="48">
        <v>7.0</v>
      </c>
      <c r="P296" s="45">
        <v>294.0</v>
      </c>
      <c r="Q296" s="48">
        <v>7.0</v>
      </c>
      <c r="R296" s="48">
        <v>7.0</v>
      </c>
      <c r="S296" s="48">
        <v>7.0</v>
      </c>
    </row>
    <row r="297">
      <c r="A297" s="45">
        <v>295.0</v>
      </c>
      <c r="B297" s="48">
        <v>7.0</v>
      </c>
      <c r="C297" s="48">
        <v>7.0</v>
      </c>
      <c r="D297" s="48">
        <v>7.0</v>
      </c>
      <c r="F297" s="45">
        <v>295.0</v>
      </c>
      <c r="G297" s="48">
        <v>7.0</v>
      </c>
      <c r="H297" s="48">
        <v>7.0</v>
      </c>
      <c r="I297" s="48">
        <v>7.0</v>
      </c>
      <c r="K297" s="45">
        <v>295.0</v>
      </c>
      <c r="L297" s="48">
        <v>7.0</v>
      </c>
      <c r="M297" s="48">
        <v>7.0</v>
      </c>
      <c r="N297" s="48">
        <v>7.0</v>
      </c>
      <c r="P297" s="45">
        <v>295.0</v>
      </c>
      <c r="Q297" s="48">
        <v>7.0</v>
      </c>
      <c r="R297" s="48">
        <v>7.0</v>
      </c>
      <c r="S297" s="48">
        <v>7.0</v>
      </c>
    </row>
    <row r="298">
      <c r="A298" s="45">
        <v>296.0</v>
      </c>
      <c r="B298" s="48">
        <v>7.0</v>
      </c>
      <c r="C298" s="48">
        <v>7.0</v>
      </c>
      <c r="D298" s="48">
        <v>7.0</v>
      </c>
      <c r="F298" s="45">
        <v>296.0</v>
      </c>
      <c r="G298" s="48">
        <v>7.0</v>
      </c>
      <c r="H298" s="48">
        <v>7.0</v>
      </c>
      <c r="I298" s="48">
        <v>7.0</v>
      </c>
      <c r="K298" s="45">
        <v>296.0</v>
      </c>
      <c r="L298" s="48">
        <v>7.0</v>
      </c>
      <c r="M298" s="48">
        <v>7.0</v>
      </c>
      <c r="N298" s="48">
        <v>7.0</v>
      </c>
      <c r="P298" s="45">
        <v>296.0</v>
      </c>
      <c r="Q298" s="48">
        <v>6.0</v>
      </c>
      <c r="R298" s="48">
        <v>6.0</v>
      </c>
      <c r="S298" s="48">
        <v>5.0</v>
      </c>
    </row>
    <row r="299">
      <c r="A299" s="45">
        <v>297.0</v>
      </c>
      <c r="B299" s="48">
        <v>7.0</v>
      </c>
      <c r="C299" s="48">
        <v>6.0</v>
      </c>
      <c r="D299" s="48">
        <v>7.0</v>
      </c>
      <c r="F299" s="45">
        <v>297.0</v>
      </c>
      <c r="G299" s="48">
        <v>7.0</v>
      </c>
      <c r="H299" s="48">
        <v>7.0</v>
      </c>
      <c r="I299" s="48">
        <v>7.0</v>
      </c>
      <c r="K299" s="45">
        <v>297.0</v>
      </c>
      <c r="L299" s="48">
        <v>7.0</v>
      </c>
      <c r="M299" s="48">
        <v>7.0</v>
      </c>
      <c r="N299" s="48">
        <v>7.0</v>
      </c>
      <c r="P299" s="45">
        <v>297.0</v>
      </c>
      <c r="Q299" s="48">
        <v>7.0</v>
      </c>
      <c r="R299" s="48">
        <v>7.0</v>
      </c>
      <c r="S299" s="48">
        <v>7.0</v>
      </c>
    </row>
    <row r="300">
      <c r="A300" s="45">
        <v>298.0</v>
      </c>
      <c r="B300" s="48">
        <v>7.0</v>
      </c>
      <c r="C300" s="48">
        <v>7.0</v>
      </c>
      <c r="D300" s="48">
        <v>7.0</v>
      </c>
      <c r="F300" s="45">
        <v>298.0</v>
      </c>
      <c r="G300" s="48">
        <v>7.0</v>
      </c>
      <c r="H300" s="48">
        <v>7.0</v>
      </c>
      <c r="I300" s="48">
        <v>7.0</v>
      </c>
      <c r="K300" s="45">
        <v>298.0</v>
      </c>
      <c r="L300" s="48">
        <v>7.0</v>
      </c>
      <c r="M300" s="48">
        <v>7.0</v>
      </c>
      <c r="N300" s="48">
        <v>7.0</v>
      </c>
      <c r="P300" s="45">
        <v>298.0</v>
      </c>
      <c r="Q300" s="48">
        <v>7.0</v>
      </c>
      <c r="R300" s="48">
        <v>7.0</v>
      </c>
      <c r="S300" s="48">
        <v>7.0</v>
      </c>
    </row>
    <row r="301">
      <c r="A301" s="45">
        <v>299.0</v>
      </c>
      <c r="B301" s="48">
        <v>7.0</v>
      </c>
      <c r="C301" s="48">
        <v>7.0</v>
      </c>
      <c r="D301" s="48">
        <v>7.0</v>
      </c>
      <c r="F301" s="45">
        <v>299.0</v>
      </c>
      <c r="G301" s="48">
        <v>7.0</v>
      </c>
      <c r="H301" s="48">
        <v>7.0</v>
      </c>
      <c r="I301" s="48">
        <v>7.0</v>
      </c>
      <c r="K301" s="45">
        <v>299.0</v>
      </c>
      <c r="L301" s="48">
        <v>7.0</v>
      </c>
      <c r="M301" s="48">
        <v>7.0</v>
      </c>
      <c r="N301" s="48">
        <v>7.0</v>
      </c>
      <c r="P301" s="45">
        <v>299.0</v>
      </c>
      <c r="Q301" s="48">
        <v>7.0</v>
      </c>
      <c r="R301" s="48">
        <v>7.0</v>
      </c>
      <c r="S301" s="48">
        <v>7.0</v>
      </c>
    </row>
    <row r="302">
      <c r="A302" s="45">
        <v>300.0</v>
      </c>
      <c r="B302" s="48">
        <v>7.0</v>
      </c>
      <c r="C302" s="48">
        <v>7.0</v>
      </c>
      <c r="D302" s="48">
        <v>7.0</v>
      </c>
      <c r="F302" s="45">
        <v>300.0</v>
      </c>
      <c r="G302" s="48">
        <v>7.0</v>
      </c>
      <c r="H302" s="48">
        <v>7.0</v>
      </c>
      <c r="I302" s="48">
        <v>7.0</v>
      </c>
      <c r="K302" s="45">
        <v>300.0</v>
      </c>
      <c r="L302" s="48">
        <v>7.0</v>
      </c>
      <c r="M302" s="48">
        <v>7.0</v>
      </c>
      <c r="N302" s="48">
        <v>7.0</v>
      </c>
      <c r="P302" s="45">
        <v>300.0</v>
      </c>
      <c r="Q302" s="48">
        <v>6.0</v>
      </c>
      <c r="R302" s="48">
        <v>6.0</v>
      </c>
      <c r="S302" s="48">
        <v>5.0</v>
      </c>
    </row>
    <row r="303">
      <c r="A303" s="45">
        <v>301.0</v>
      </c>
      <c r="B303" s="48">
        <v>7.0</v>
      </c>
      <c r="C303" s="48">
        <v>7.0</v>
      </c>
      <c r="D303" s="48">
        <v>7.0</v>
      </c>
      <c r="F303" s="45">
        <v>301.0</v>
      </c>
      <c r="G303" s="48">
        <v>7.0</v>
      </c>
      <c r="H303" s="48">
        <v>7.0</v>
      </c>
      <c r="I303" s="48">
        <v>7.0</v>
      </c>
      <c r="K303" s="45">
        <v>301.0</v>
      </c>
      <c r="L303" s="48">
        <v>7.0</v>
      </c>
      <c r="M303" s="48">
        <v>7.0</v>
      </c>
      <c r="N303" s="48">
        <v>7.0</v>
      </c>
      <c r="P303" s="45">
        <v>301.0</v>
      </c>
      <c r="Q303" s="48">
        <v>7.0</v>
      </c>
      <c r="R303" s="48">
        <v>7.0</v>
      </c>
      <c r="S303" s="48">
        <v>7.0</v>
      </c>
    </row>
    <row r="304">
      <c r="A304" s="45">
        <v>302.0</v>
      </c>
      <c r="B304" s="48">
        <v>7.0</v>
      </c>
      <c r="C304" s="48">
        <v>7.0</v>
      </c>
      <c r="D304" s="48">
        <v>7.0</v>
      </c>
      <c r="F304" s="45">
        <v>302.0</v>
      </c>
      <c r="G304" s="48">
        <v>7.0</v>
      </c>
      <c r="H304" s="48">
        <v>7.0</v>
      </c>
      <c r="I304" s="48">
        <v>7.0</v>
      </c>
      <c r="K304" s="45">
        <v>302.0</v>
      </c>
      <c r="L304" s="48">
        <v>7.0</v>
      </c>
      <c r="M304" s="48">
        <v>7.0</v>
      </c>
      <c r="N304" s="48">
        <v>7.0</v>
      </c>
      <c r="P304" s="45">
        <v>302.0</v>
      </c>
      <c r="Q304" s="48">
        <v>7.0</v>
      </c>
      <c r="R304" s="48">
        <v>7.0</v>
      </c>
      <c r="S304" s="48">
        <v>7.0</v>
      </c>
    </row>
    <row r="305">
      <c r="A305" s="45">
        <v>303.0</v>
      </c>
      <c r="B305" s="48">
        <v>7.0</v>
      </c>
      <c r="C305" s="48">
        <v>7.0</v>
      </c>
      <c r="D305" s="48">
        <v>7.0</v>
      </c>
      <c r="F305" s="45">
        <v>303.0</v>
      </c>
      <c r="G305" s="48">
        <v>7.0</v>
      </c>
      <c r="H305" s="48">
        <v>7.0</v>
      </c>
      <c r="I305" s="48">
        <v>7.0</v>
      </c>
      <c r="K305" s="45">
        <v>303.0</v>
      </c>
      <c r="L305" s="48">
        <v>7.0</v>
      </c>
      <c r="M305" s="48">
        <v>7.0</v>
      </c>
      <c r="N305" s="48">
        <v>7.0</v>
      </c>
      <c r="P305" s="45">
        <v>303.0</v>
      </c>
      <c r="Q305" s="48">
        <v>7.0</v>
      </c>
      <c r="R305" s="48">
        <v>7.0</v>
      </c>
      <c r="S305" s="48">
        <v>7.0</v>
      </c>
    </row>
    <row r="306">
      <c r="A306" s="45">
        <v>304.0</v>
      </c>
      <c r="B306" s="48">
        <v>7.0</v>
      </c>
      <c r="C306" s="48">
        <v>7.0</v>
      </c>
      <c r="D306" s="48">
        <v>6.0</v>
      </c>
      <c r="F306" s="45">
        <v>304.0</v>
      </c>
      <c r="G306" s="48">
        <v>7.0</v>
      </c>
      <c r="H306" s="48">
        <v>7.0</v>
      </c>
      <c r="I306" s="48">
        <v>7.0</v>
      </c>
      <c r="K306" s="45">
        <v>304.0</v>
      </c>
      <c r="L306" s="48">
        <v>7.0</v>
      </c>
      <c r="M306" s="48">
        <v>7.0</v>
      </c>
      <c r="N306" s="48">
        <v>7.0</v>
      </c>
      <c r="P306" s="45">
        <v>304.0</v>
      </c>
      <c r="Q306" s="48">
        <v>7.0</v>
      </c>
      <c r="R306" s="48">
        <v>7.0</v>
      </c>
      <c r="S306" s="48">
        <v>5.0</v>
      </c>
    </row>
    <row r="307">
      <c r="A307" s="45">
        <v>305.0</v>
      </c>
      <c r="B307" s="48">
        <v>7.0</v>
      </c>
      <c r="C307" s="48">
        <v>6.0</v>
      </c>
      <c r="D307" s="48">
        <v>5.0</v>
      </c>
      <c r="F307" s="45">
        <v>305.0</v>
      </c>
      <c r="G307" s="48">
        <v>7.0</v>
      </c>
      <c r="H307" s="48">
        <v>7.0</v>
      </c>
      <c r="I307" s="48">
        <v>7.0</v>
      </c>
      <c r="K307" s="45">
        <v>305.0</v>
      </c>
      <c r="L307" s="48">
        <v>7.0</v>
      </c>
      <c r="M307" s="48">
        <v>7.0</v>
      </c>
      <c r="N307" s="48">
        <v>7.0</v>
      </c>
      <c r="P307" s="45">
        <v>305.0</v>
      </c>
      <c r="Q307" s="48">
        <v>7.0</v>
      </c>
      <c r="R307" s="48">
        <v>7.0</v>
      </c>
      <c r="S307" s="48">
        <v>7.0</v>
      </c>
    </row>
    <row r="308">
      <c r="A308" s="45">
        <v>306.0</v>
      </c>
      <c r="B308" s="48">
        <v>7.0</v>
      </c>
      <c r="C308" s="48">
        <v>7.0</v>
      </c>
      <c r="D308" s="48">
        <v>7.0</v>
      </c>
      <c r="F308" s="45">
        <v>306.0</v>
      </c>
      <c r="G308" s="48">
        <v>7.0</v>
      </c>
      <c r="H308" s="48">
        <v>7.0</v>
      </c>
      <c r="I308" s="48">
        <v>7.0</v>
      </c>
      <c r="K308" s="45">
        <v>306.0</v>
      </c>
      <c r="L308" s="48">
        <v>7.0</v>
      </c>
      <c r="M308" s="48">
        <v>7.0</v>
      </c>
      <c r="N308" s="48">
        <v>7.0</v>
      </c>
      <c r="P308" s="45">
        <v>306.0</v>
      </c>
      <c r="Q308" s="48">
        <v>7.0</v>
      </c>
      <c r="R308" s="48">
        <v>7.0</v>
      </c>
      <c r="S308" s="48">
        <v>7.0</v>
      </c>
    </row>
    <row r="309">
      <c r="A309" s="45">
        <v>307.0</v>
      </c>
      <c r="B309" s="48">
        <v>7.0</v>
      </c>
      <c r="C309" s="48">
        <v>7.0</v>
      </c>
      <c r="D309" s="48">
        <v>7.0</v>
      </c>
      <c r="F309" s="45">
        <v>307.0</v>
      </c>
      <c r="G309" s="48">
        <v>7.0</v>
      </c>
      <c r="H309" s="48">
        <v>7.0</v>
      </c>
      <c r="I309" s="48">
        <v>7.0</v>
      </c>
      <c r="K309" s="45">
        <v>307.0</v>
      </c>
      <c r="L309" s="48">
        <v>7.0</v>
      </c>
      <c r="M309" s="48">
        <v>7.0</v>
      </c>
      <c r="N309" s="48">
        <v>7.0</v>
      </c>
      <c r="P309" s="45">
        <v>307.0</v>
      </c>
      <c r="Q309" s="48">
        <v>7.0</v>
      </c>
      <c r="R309" s="48">
        <v>7.0</v>
      </c>
      <c r="S309" s="48">
        <v>7.0</v>
      </c>
    </row>
    <row r="310">
      <c r="A310" s="45">
        <v>308.0</v>
      </c>
      <c r="B310" s="48">
        <v>7.0</v>
      </c>
      <c r="C310" s="48">
        <v>7.0</v>
      </c>
      <c r="D310" s="48">
        <v>7.0</v>
      </c>
      <c r="F310" s="45">
        <v>308.0</v>
      </c>
      <c r="G310" s="48">
        <v>7.0</v>
      </c>
      <c r="H310" s="48">
        <v>7.0</v>
      </c>
      <c r="I310" s="48">
        <v>7.0</v>
      </c>
      <c r="K310" s="45">
        <v>308.0</v>
      </c>
      <c r="L310" s="48">
        <v>7.0</v>
      </c>
      <c r="M310" s="48">
        <v>7.0</v>
      </c>
      <c r="N310" s="48">
        <v>7.0</v>
      </c>
      <c r="P310" s="45">
        <v>308.0</v>
      </c>
      <c r="Q310" s="48">
        <v>7.0</v>
      </c>
      <c r="R310" s="48">
        <v>7.0</v>
      </c>
      <c r="S310" s="48">
        <v>7.0</v>
      </c>
    </row>
    <row r="311">
      <c r="A311" s="45">
        <v>309.0</v>
      </c>
      <c r="B311" s="48">
        <v>7.0</v>
      </c>
      <c r="C311" s="48">
        <v>7.0</v>
      </c>
      <c r="D311" s="48">
        <v>6.0</v>
      </c>
      <c r="F311" s="45">
        <v>309.0</v>
      </c>
      <c r="G311" s="48">
        <v>7.0</v>
      </c>
      <c r="H311" s="48">
        <v>7.0</v>
      </c>
      <c r="I311" s="48">
        <v>7.0</v>
      </c>
      <c r="K311" s="45">
        <v>309.0</v>
      </c>
      <c r="L311" s="48">
        <v>7.0</v>
      </c>
      <c r="M311" s="48">
        <v>7.0</v>
      </c>
      <c r="N311" s="48">
        <v>7.0</v>
      </c>
      <c r="P311" s="45">
        <v>309.0</v>
      </c>
      <c r="Q311" s="48">
        <v>7.0</v>
      </c>
      <c r="R311" s="48">
        <v>7.0</v>
      </c>
      <c r="S311" s="48">
        <v>7.0</v>
      </c>
    </row>
    <row r="312">
      <c r="A312" s="45">
        <v>310.0</v>
      </c>
      <c r="B312" s="48">
        <v>7.0</v>
      </c>
      <c r="C312" s="48">
        <v>7.0</v>
      </c>
      <c r="D312" s="48">
        <v>7.0</v>
      </c>
      <c r="F312" s="45">
        <v>310.0</v>
      </c>
      <c r="G312" s="48">
        <v>7.0</v>
      </c>
      <c r="H312" s="48">
        <v>7.0</v>
      </c>
      <c r="I312" s="48">
        <v>7.0</v>
      </c>
      <c r="K312" s="45">
        <v>310.0</v>
      </c>
      <c r="L312" s="48">
        <v>7.0</v>
      </c>
      <c r="M312" s="48">
        <v>7.0</v>
      </c>
      <c r="N312" s="48">
        <v>7.0</v>
      </c>
      <c r="P312" s="45">
        <v>310.0</v>
      </c>
      <c r="Q312" s="48">
        <v>7.0</v>
      </c>
      <c r="R312" s="48">
        <v>7.0</v>
      </c>
      <c r="S312" s="48">
        <v>7.0</v>
      </c>
    </row>
    <row r="313">
      <c r="A313" s="45">
        <v>311.0</v>
      </c>
      <c r="B313" s="48">
        <v>7.0</v>
      </c>
      <c r="C313" s="48">
        <v>7.0</v>
      </c>
      <c r="D313" s="48">
        <v>7.0</v>
      </c>
      <c r="F313" s="45">
        <v>311.0</v>
      </c>
      <c r="G313" s="48">
        <v>7.0</v>
      </c>
      <c r="H313" s="48">
        <v>7.0</v>
      </c>
      <c r="I313" s="48">
        <v>7.0</v>
      </c>
      <c r="K313" s="45">
        <v>311.0</v>
      </c>
      <c r="L313" s="48">
        <v>7.0</v>
      </c>
      <c r="M313" s="48">
        <v>7.0</v>
      </c>
      <c r="N313" s="48">
        <v>7.0</v>
      </c>
      <c r="P313" s="45">
        <v>311.0</v>
      </c>
      <c r="Q313" s="48">
        <v>7.0</v>
      </c>
      <c r="R313" s="48">
        <v>7.0</v>
      </c>
      <c r="S313" s="48">
        <v>7.0</v>
      </c>
    </row>
    <row r="314">
      <c r="A314" s="45">
        <v>312.0</v>
      </c>
      <c r="B314" s="48">
        <v>6.0</v>
      </c>
      <c r="C314" s="48">
        <v>6.0</v>
      </c>
      <c r="D314" s="48">
        <v>6.0</v>
      </c>
      <c r="F314" s="45">
        <v>312.0</v>
      </c>
      <c r="G314" s="48">
        <v>7.0</v>
      </c>
      <c r="H314" s="48">
        <v>7.0</v>
      </c>
      <c r="I314" s="48">
        <v>7.0</v>
      </c>
      <c r="K314" s="45">
        <v>312.0</v>
      </c>
      <c r="L314" s="48">
        <v>7.0</v>
      </c>
      <c r="M314" s="48">
        <v>7.0</v>
      </c>
      <c r="N314" s="48">
        <v>7.0</v>
      </c>
      <c r="P314" s="45">
        <v>312.0</v>
      </c>
      <c r="Q314" s="48">
        <v>7.0</v>
      </c>
      <c r="R314" s="48">
        <v>7.0</v>
      </c>
      <c r="S314" s="48">
        <v>7.0</v>
      </c>
    </row>
    <row r="315">
      <c r="A315" s="45">
        <v>313.0</v>
      </c>
      <c r="B315" s="48">
        <v>7.0</v>
      </c>
      <c r="C315" s="48">
        <v>7.0</v>
      </c>
      <c r="D315" s="48">
        <v>7.0</v>
      </c>
      <c r="F315" s="45">
        <v>313.0</v>
      </c>
      <c r="G315" s="48">
        <v>7.0</v>
      </c>
      <c r="H315" s="48">
        <v>7.0</v>
      </c>
      <c r="I315" s="48">
        <v>7.0</v>
      </c>
      <c r="K315" s="45">
        <v>313.0</v>
      </c>
      <c r="L315" s="48">
        <v>7.0</v>
      </c>
      <c r="M315" s="48">
        <v>7.0</v>
      </c>
      <c r="N315" s="48">
        <v>7.0</v>
      </c>
      <c r="P315" s="45">
        <v>313.0</v>
      </c>
      <c r="Q315" s="48">
        <v>7.0</v>
      </c>
      <c r="R315" s="48">
        <v>7.0</v>
      </c>
      <c r="S315" s="48">
        <v>7.0</v>
      </c>
    </row>
    <row r="316">
      <c r="A316" s="45">
        <v>314.0</v>
      </c>
      <c r="B316" s="48">
        <v>7.0</v>
      </c>
      <c r="C316" s="48">
        <v>7.0</v>
      </c>
      <c r="D316" s="48">
        <v>7.0</v>
      </c>
      <c r="F316" s="45">
        <v>314.0</v>
      </c>
      <c r="G316" s="48">
        <v>7.0</v>
      </c>
      <c r="H316" s="48">
        <v>7.0</v>
      </c>
      <c r="I316" s="48">
        <v>7.0</v>
      </c>
      <c r="K316" s="45">
        <v>314.0</v>
      </c>
      <c r="L316" s="48">
        <v>7.0</v>
      </c>
      <c r="M316" s="48">
        <v>7.0</v>
      </c>
      <c r="N316" s="48">
        <v>7.0</v>
      </c>
      <c r="P316" s="45">
        <v>314.0</v>
      </c>
      <c r="Q316" s="48">
        <v>7.0</v>
      </c>
      <c r="R316" s="48">
        <v>7.0</v>
      </c>
      <c r="S316" s="48">
        <v>7.0</v>
      </c>
    </row>
    <row r="317">
      <c r="A317" s="45">
        <v>315.0</v>
      </c>
      <c r="B317" s="48">
        <v>7.0</v>
      </c>
      <c r="C317" s="48">
        <v>7.0</v>
      </c>
      <c r="D317" s="48">
        <v>7.0</v>
      </c>
      <c r="F317" s="45">
        <v>315.0</v>
      </c>
      <c r="G317" s="48">
        <v>7.0</v>
      </c>
      <c r="H317" s="48">
        <v>7.0</v>
      </c>
      <c r="I317" s="48">
        <v>7.0</v>
      </c>
      <c r="K317" s="45">
        <v>315.0</v>
      </c>
      <c r="L317" s="48">
        <v>7.0</v>
      </c>
      <c r="M317" s="48">
        <v>7.0</v>
      </c>
      <c r="N317" s="48">
        <v>7.0</v>
      </c>
      <c r="P317" s="45">
        <v>315.0</v>
      </c>
      <c r="Q317" s="48">
        <v>7.0</v>
      </c>
      <c r="R317" s="48">
        <v>7.0</v>
      </c>
      <c r="S317" s="48">
        <v>7.0</v>
      </c>
    </row>
    <row r="318">
      <c r="A318" s="45">
        <v>316.0</v>
      </c>
      <c r="B318" s="48">
        <v>7.0</v>
      </c>
      <c r="C318" s="48">
        <v>7.0</v>
      </c>
      <c r="D318" s="48">
        <v>7.0</v>
      </c>
      <c r="F318" s="45">
        <v>316.0</v>
      </c>
      <c r="G318" s="48">
        <v>7.0</v>
      </c>
      <c r="H318" s="48">
        <v>7.0</v>
      </c>
      <c r="I318" s="48">
        <v>7.0</v>
      </c>
      <c r="K318" s="45">
        <v>316.0</v>
      </c>
      <c r="L318" s="48">
        <v>7.0</v>
      </c>
      <c r="M318" s="48">
        <v>7.0</v>
      </c>
      <c r="N318" s="48">
        <v>7.0</v>
      </c>
      <c r="P318" s="45">
        <v>316.0</v>
      </c>
      <c r="Q318" s="48">
        <v>6.0</v>
      </c>
      <c r="R318" s="48">
        <v>6.0</v>
      </c>
      <c r="S318" s="48">
        <v>4.0</v>
      </c>
    </row>
    <row r="319">
      <c r="A319" s="45">
        <v>317.0</v>
      </c>
      <c r="B319" s="48">
        <v>7.0</v>
      </c>
      <c r="C319" s="48">
        <v>5.0</v>
      </c>
      <c r="D319" s="48">
        <v>6.0</v>
      </c>
      <c r="F319" s="45">
        <v>317.0</v>
      </c>
      <c r="G319" s="48">
        <v>7.0</v>
      </c>
      <c r="H319" s="48">
        <v>7.0</v>
      </c>
      <c r="I319" s="48">
        <v>6.0</v>
      </c>
      <c r="K319" s="45">
        <v>317.0</v>
      </c>
      <c r="L319" s="48">
        <v>7.0</v>
      </c>
      <c r="M319" s="48">
        <v>7.0</v>
      </c>
      <c r="N319" s="48">
        <v>7.0</v>
      </c>
      <c r="P319" s="45">
        <v>317.0</v>
      </c>
      <c r="Q319" s="48">
        <v>7.0</v>
      </c>
      <c r="R319" s="48">
        <v>6.0</v>
      </c>
      <c r="S319" s="48">
        <v>7.0</v>
      </c>
    </row>
    <row r="320">
      <c r="A320" s="45">
        <v>318.0</v>
      </c>
      <c r="B320" s="48">
        <v>7.0</v>
      </c>
      <c r="C320" s="48">
        <v>7.0</v>
      </c>
      <c r="D320" s="48">
        <v>7.0</v>
      </c>
      <c r="F320" s="45">
        <v>318.0</v>
      </c>
      <c r="G320" s="48">
        <v>7.0</v>
      </c>
      <c r="H320" s="48">
        <v>7.0</v>
      </c>
      <c r="I320" s="48">
        <v>7.0</v>
      </c>
      <c r="K320" s="45">
        <v>318.0</v>
      </c>
      <c r="L320" s="48">
        <v>7.0</v>
      </c>
      <c r="M320" s="48">
        <v>7.0</v>
      </c>
      <c r="N320" s="48">
        <v>7.0</v>
      </c>
      <c r="P320" s="45">
        <v>318.0</v>
      </c>
      <c r="Q320" s="48">
        <v>7.0</v>
      </c>
      <c r="R320" s="48">
        <v>7.0</v>
      </c>
      <c r="S320" s="48">
        <v>7.0</v>
      </c>
    </row>
    <row r="321">
      <c r="A321" s="45">
        <v>319.0</v>
      </c>
      <c r="B321" s="48">
        <v>7.0</v>
      </c>
      <c r="C321" s="48">
        <v>7.0</v>
      </c>
      <c r="D321" s="48">
        <v>7.0</v>
      </c>
      <c r="F321" s="45">
        <v>319.0</v>
      </c>
      <c r="G321" s="48">
        <v>7.0</v>
      </c>
      <c r="H321" s="48">
        <v>7.0</v>
      </c>
      <c r="I321" s="48">
        <v>7.0</v>
      </c>
      <c r="K321" s="45">
        <v>319.0</v>
      </c>
      <c r="L321" s="48">
        <v>7.0</v>
      </c>
      <c r="M321" s="48">
        <v>7.0</v>
      </c>
      <c r="N321" s="48">
        <v>7.0</v>
      </c>
      <c r="P321" s="45">
        <v>319.0</v>
      </c>
      <c r="Q321" s="48">
        <v>7.0</v>
      </c>
      <c r="R321" s="48">
        <v>7.0</v>
      </c>
      <c r="S321" s="48">
        <v>7.0</v>
      </c>
    </row>
    <row r="322">
      <c r="A322" s="45">
        <v>320.0</v>
      </c>
      <c r="B322" s="48">
        <v>7.0</v>
      </c>
      <c r="C322" s="48">
        <v>6.0</v>
      </c>
      <c r="D322" s="48">
        <v>7.0</v>
      </c>
      <c r="F322" s="45">
        <v>320.0</v>
      </c>
      <c r="G322" s="48">
        <v>7.0</v>
      </c>
      <c r="H322" s="48">
        <v>7.0</v>
      </c>
      <c r="I322" s="48">
        <v>7.0</v>
      </c>
      <c r="K322" s="45">
        <v>320.0</v>
      </c>
      <c r="L322" s="48">
        <v>7.0</v>
      </c>
      <c r="M322" s="48">
        <v>7.0</v>
      </c>
      <c r="N322" s="48">
        <v>7.0</v>
      </c>
      <c r="P322" s="45">
        <v>320.0</v>
      </c>
      <c r="Q322" s="48">
        <v>6.0</v>
      </c>
      <c r="R322" s="48">
        <v>6.0</v>
      </c>
      <c r="S322" s="48">
        <v>4.0</v>
      </c>
    </row>
    <row r="323">
      <c r="A323" s="45">
        <v>321.0</v>
      </c>
      <c r="B323" s="48">
        <v>7.0</v>
      </c>
      <c r="C323" s="48">
        <v>7.0</v>
      </c>
      <c r="D323" s="48">
        <v>7.0</v>
      </c>
      <c r="F323" s="45">
        <v>321.0</v>
      </c>
      <c r="G323" s="48">
        <v>7.0</v>
      </c>
      <c r="H323" s="48">
        <v>7.0</v>
      </c>
      <c r="I323" s="48">
        <v>7.0</v>
      </c>
      <c r="K323" s="45">
        <v>321.0</v>
      </c>
      <c r="L323" s="48">
        <v>7.0</v>
      </c>
      <c r="M323" s="48">
        <v>7.0</v>
      </c>
      <c r="N323" s="48">
        <v>7.0</v>
      </c>
      <c r="P323" s="45">
        <v>321.0</v>
      </c>
      <c r="Q323" s="48">
        <v>7.0</v>
      </c>
      <c r="R323" s="48">
        <v>7.0</v>
      </c>
      <c r="S323" s="48">
        <v>7.0</v>
      </c>
    </row>
    <row r="324">
      <c r="A324" s="45">
        <v>322.0</v>
      </c>
      <c r="B324" s="48">
        <v>7.0</v>
      </c>
      <c r="C324" s="48">
        <v>7.0</v>
      </c>
      <c r="D324" s="48">
        <v>7.0</v>
      </c>
      <c r="F324" s="45">
        <v>322.0</v>
      </c>
      <c r="G324" s="48">
        <v>7.0</v>
      </c>
      <c r="H324" s="48">
        <v>7.0</v>
      </c>
      <c r="I324" s="48">
        <v>7.0</v>
      </c>
      <c r="K324" s="45">
        <v>322.0</v>
      </c>
      <c r="L324" s="48">
        <v>7.0</v>
      </c>
      <c r="M324" s="48">
        <v>7.0</v>
      </c>
      <c r="N324" s="48">
        <v>7.0</v>
      </c>
      <c r="P324" s="45">
        <v>322.0</v>
      </c>
      <c r="Q324" s="48">
        <v>7.0</v>
      </c>
      <c r="R324" s="48">
        <v>7.0</v>
      </c>
      <c r="S324" s="48">
        <v>7.0</v>
      </c>
    </row>
    <row r="325">
      <c r="A325" s="45">
        <v>323.0</v>
      </c>
      <c r="B325" s="48">
        <v>7.0</v>
      </c>
      <c r="C325" s="48">
        <v>7.0</v>
      </c>
      <c r="D325" s="48">
        <v>7.0</v>
      </c>
      <c r="F325" s="45">
        <v>323.0</v>
      </c>
      <c r="G325" s="48">
        <v>7.0</v>
      </c>
      <c r="H325" s="48">
        <v>7.0</v>
      </c>
      <c r="I325" s="48">
        <v>7.0</v>
      </c>
      <c r="K325" s="45">
        <v>323.0</v>
      </c>
      <c r="L325" s="48">
        <v>7.0</v>
      </c>
      <c r="M325" s="48">
        <v>7.0</v>
      </c>
      <c r="N325" s="48">
        <v>7.0</v>
      </c>
      <c r="P325" s="45">
        <v>323.0</v>
      </c>
      <c r="Q325" s="48">
        <v>7.0</v>
      </c>
      <c r="R325" s="48">
        <v>7.0</v>
      </c>
      <c r="S325" s="48">
        <v>7.0</v>
      </c>
    </row>
    <row r="326">
      <c r="A326" s="45">
        <v>324.0</v>
      </c>
      <c r="B326" s="48">
        <v>7.0</v>
      </c>
      <c r="C326" s="48">
        <v>7.0</v>
      </c>
      <c r="D326" s="48">
        <v>7.0</v>
      </c>
      <c r="F326" s="45">
        <v>324.0</v>
      </c>
      <c r="G326" s="48">
        <v>7.0</v>
      </c>
      <c r="H326" s="48">
        <v>7.0</v>
      </c>
      <c r="I326" s="48">
        <v>7.0</v>
      </c>
      <c r="K326" s="45">
        <v>324.0</v>
      </c>
      <c r="L326" s="48">
        <v>7.0</v>
      </c>
      <c r="M326" s="48">
        <v>7.0</v>
      </c>
      <c r="N326" s="48">
        <v>7.0</v>
      </c>
      <c r="P326" s="45">
        <v>324.0</v>
      </c>
      <c r="Q326" s="48">
        <v>7.0</v>
      </c>
      <c r="R326" s="48">
        <v>7.0</v>
      </c>
      <c r="S326" s="48">
        <v>7.0</v>
      </c>
    </row>
    <row r="327">
      <c r="A327" s="45">
        <v>325.0</v>
      </c>
      <c r="B327" s="48">
        <v>7.0</v>
      </c>
      <c r="C327" s="48">
        <v>7.0</v>
      </c>
      <c r="D327" s="48">
        <v>7.0</v>
      </c>
      <c r="F327" s="45">
        <v>325.0</v>
      </c>
      <c r="G327" s="48">
        <v>7.0</v>
      </c>
      <c r="H327" s="48">
        <v>7.0</v>
      </c>
      <c r="I327" s="48">
        <v>7.0</v>
      </c>
      <c r="K327" s="45">
        <v>325.0</v>
      </c>
      <c r="L327" s="48">
        <v>7.0</v>
      </c>
      <c r="M327" s="48">
        <v>7.0</v>
      </c>
      <c r="N327" s="48">
        <v>7.0</v>
      </c>
      <c r="P327" s="45">
        <v>325.0</v>
      </c>
      <c r="Q327" s="48">
        <v>7.0</v>
      </c>
      <c r="R327" s="48">
        <v>7.0</v>
      </c>
      <c r="S327" s="48">
        <v>7.0</v>
      </c>
    </row>
    <row r="328">
      <c r="A328" s="45">
        <v>326.0</v>
      </c>
      <c r="B328" s="48">
        <v>7.0</v>
      </c>
      <c r="C328" s="48">
        <v>7.0</v>
      </c>
      <c r="D328" s="48">
        <v>7.0</v>
      </c>
      <c r="F328" s="45">
        <v>326.0</v>
      </c>
      <c r="G328" s="48">
        <v>7.0</v>
      </c>
      <c r="H328" s="48">
        <v>7.0</v>
      </c>
      <c r="I328" s="48">
        <v>7.0</v>
      </c>
      <c r="K328" s="45">
        <v>326.0</v>
      </c>
      <c r="L328" s="48">
        <v>7.0</v>
      </c>
      <c r="M328" s="48">
        <v>7.0</v>
      </c>
      <c r="N328" s="48">
        <v>7.0</v>
      </c>
      <c r="P328" s="45">
        <v>326.0</v>
      </c>
      <c r="Q328" s="48">
        <v>7.0</v>
      </c>
      <c r="R328" s="48">
        <v>7.0</v>
      </c>
      <c r="S328" s="48">
        <v>7.0</v>
      </c>
    </row>
    <row r="329">
      <c r="A329" s="45">
        <v>327.0</v>
      </c>
      <c r="B329" s="48">
        <v>7.0</v>
      </c>
      <c r="C329" s="48">
        <v>7.0</v>
      </c>
      <c r="D329" s="48">
        <v>7.0</v>
      </c>
      <c r="F329" s="45">
        <v>327.0</v>
      </c>
      <c r="G329" s="48">
        <v>7.0</v>
      </c>
      <c r="H329" s="48">
        <v>7.0</v>
      </c>
      <c r="I329" s="48">
        <v>7.0</v>
      </c>
      <c r="K329" s="45">
        <v>327.0</v>
      </c>
      <c r="L329" s="48">
        <v>7.0</v>
      </c>
      <c r="M329" s="48">
        <v>7.0</v>
      </c>
      <c r="N329" s="48">
        <v>7.0</v>
      </c>
      <c r="P329" s="45">
        <v>327.0</v>
      </c>
      <c r="Q329" s="48">
        <v>7.0</v>
      </c>
      <c r="R329" s="48">
        <v>7.0</v>
      </c>
      <c r="S329" s="48">
        <v>7.0</v>
      </c>
    </row>
    <row r="330">
      <c r="A330" s="45">
        <v>328.0</v>
      </c>
      <c r="B330" s="48">
        <v>7.0</v>
      </c>
      <c r="C330" s="48">
        <v>6.0</v>
      </c>
      <c r="D330" s="48">
        <v>7.0</v>
      </c>
      <c r="F330" s="45">
        <v>328.0</v>
      </c>
      <c r="G330" s="48">
        <v>7.0</v>
      </c>
      <c r="H330" s="48">
        <v>7.0</v>
      </c>
      <c r="I330" s="48">
        <v>7.0</v>
      </c>
      <c r="K330" s="45">
        <v>328.0</v>
      </c>
      <c r="L330" s="48">
        <v>7.0</v>
      </c>
      <c r="M330" s="48">
        <v>7.0</v>
      </c>
      <c r="N330" s="48">
        <v>7.0</v>
      </c>
      <c r="P330" s="45">
        <v>328.0</v>
      </c>
      <c r="Q330" s="48">
        <v>7.0</v>
      </c>
      <c r="R330" s="48">
        <v>7.0</v>
      </c>
      <c r="S330" s="48">
        <v>7.0</v>
      </c>
    </row>
    <row r="331">
      <c r="A331" s="45">
        <v>329.0</v>
      </c>
      <c r="B331" s="48">
        <v>7.0</v>
      </c>
      <c r="C331" s="48">
        <v>7.0</v>
      </c>
      <c r="D331" s="48">
        <v>7.0</v>
      </c>
      <c r="F331" s="45">
        <v>329.0</v>
      </c>
      <c r="G331" s="48">
        <v>7.0</v>
      </c>
      <c r="H331" s="48">
        <v>6.0</v>
      </c>
      <c r="I331" s="48">
        <v>7.0</v>
      </c>
      <c r="K331" s="45">
        <v>329.0</v>
      </c>
      <c r="L331" s="48">
        <v>7.0</v>
      </c>
      <c r="M331" s="48">
        <v>7.0</v>
      </c>
      <c r="N331" s="48">
        <v>7.0</v>
      </c>
      <c r="P331" s="45">
        <v>329.0</v>
      </c>
      <c r="Q331" s="48">
        <v>7.0</v>
      </c>
      <c r="R331" s="48">
        <v>7.0</v>
      </c>
      <c r="S331" s="48">
        <v>7.0</v>
      </c>
    </row>
    <row r="332">
      <c r="A332" s="45">
        <v>330.0</v>
      </c>
      <c r="B332" s="48">
        <v>7.0</v>
      </c>
      <c r="C332" s="48">
        <v>7.0</v>
      </c>
      <c r="D332" s="48">
        <v>7.0</v>
      </c>
      <c r="F332" s="45">
        <v>330.0</v>
      </c>
      <c r="G332" s="48">
        <v>7.0</v>
      </c>
      <c r="H332" s="48">
        <v>7.0</v>
      </c>
      <c r="I332" s="48">
        <v>7.0</v>
      </c>
      <c r="K332" s="45">
        <v>330.0</v>
      </c>
      <c r="L332" s="48">
        <v>7.0</v>
      </c>
      <c r="M332" s="48">
        <v>7.0</v>
      </c>
      <c r="N332" s="48">
        <v>7.0</v>
      </c>
      <c r="P332" s="45">
        <v>330.0</v>
      </c>
      <c r="Q332" s="48">
        <v>7.0</v>
      </c>
      <c r="R332" s="48">
        <v>7.0</v>
      </c>
      <c r="S332" s="48">
        <v>7.0</v>
      </c>
    </row>
    <row r="333">
      <c r="A333" s="45">
        <v>331.0</v>
      </c>
      <c r="B333" s="48">
        <v>7.0</v>
      </c>
      <c r="C333" s="48">
        <v>7.0</v>
      </c>
      <c r="D333" s="48">
        <v>7.0</v>
      </c>
      <c r="F333" s="45">
        <v>331.0</v>
      </c>
      <c r="G333" s="48">
        <v>7.0</v>
      </c>
      <c r="H333" s="48">
        <v>7.0</v>
      </c>
      <c r="I333" s="48">
        <v>7.0</v>
      </c>
      <c r="K333" s="45">
        <v>331.0</v>
      </c>
      <c r="L333" s="48">
        <v>7.0</v>
      </c>
      <c r="M333" s="48">
        <v>7.0</v>
      </c>
      <c r="N333" s="48">
        <v>7.0</v>
      </c>
      <c r="P333" s="45">
        <v>331.0</v>
      </c>
      <c r="Q333" s="48">
        <v>7.0</v>
      </c>
      <c r="R333" s="48">
        <v>7.0</v>
      </c>
      <c r="S333" s="48">
        <v>7.0</v>
      </c>
    </row>
    <row r="334">
      <c r="A334" s="45">
        <v>332.0</v>
      </c>
      <c r="B334" s="48">
        <v>7.0</v>
      </c>
      <c r="C334" s="48">
        <v>7.0</v>
      </c>
      <c r="D334" s="48">
        <v>7.0</v>
      </c>
      <c r="F334" s="45">
        <v>332.0</v>
      </c>
      <c r="G334" s="48">
        <v>7.0</v>
      </c>
      <c r="H334" s="48">
        <v>7.0</v>
      </c>
      <c r="I334" s="48">
        <v>7.0</v>
      </c>
      <c r="K334" s="45">
        <v>332.0</v>
      </c>
      <c r="L334" s="48">
        <v>7.0</v>
      </c>
      <c r="M334" s="48">
        <v>7.0</v>
      </c>
      <c r="N334" s="48">
        <v>7.0</v>
      </c>
      <c r="P334" s="45">
        <v>332.0</v>
      </c>
      <c r="Q334" s="48">
        <v>7.0</v>
      </c>
      <c r="R334" s="48">
        <v>7.0</v>
      </c>
      <c r="S334" s="48">
        <v>7.0</v>
      </c>
    </row>
    <row r="335">
      <c r="A335" s="45">
        <v>333.0</v>
      </c>
      <c r="B335" s="48">
        <v>7.0</v>
      </c>
      <c r="C335" s="48">
        <v>5.0</v>
      </c>
      <c r="D335" s="48">
        <v>6.0</v>
      </c>
      <c r="F335" s="45">
        <v>333.0</v>
      </c>
      <c r="G335" s="48">
        <v>7.0</v>
      </c>
      <c r="H335" s="48">
        <v>6.0</v>
      </c>
      <c r="I335" s="48">
        <v>7.0</v>
      </c>
      <c r="K335" s="45">
        <v>333.0</v>
      </c>
      <c r="L335" s="48">
        <v>7.0</v>
      </c>
      <c r="M335" s="48">
        <v>6.0</v>
      </c>
      <c r="N335" s="48">
        <v>7.0</v>
      </c>
      <c r="P335" s="45">
        <v>333.0</v>
      </c>
      <c r="Q335" s="48">
        <v>7.0</v>
      </c>
      <c r="R335" s="48">
        <v>7.0</v>
      </c>
      <c r="S335" s="48">
        <v>7.0</v>
      </c>
    </row>
    <row r="336">
      <c r="A336" s="45">
        <v>334.0</v>
      </c>
      <c r="B336" s="48">
        <v>7.0</v>
      </c>
      <c r="C336" s="48">
        <v>7.0</v>
      </c>
      <c r="D336" s="48">
        <v>7.0</v>
      </c>
      <c r="F336" s="45">
        <v>334.0</v>
      </c>
      <c r="G336" s="48">
        <v>7.0</v>
      </c>
      <c r="H336" s="48">
        <v>7.0</v>
      </c>
      <c r="I336" s="48">
        <v>7.0</v>
      </c>
      <c r="K336" s="45">
        <v>334.0</v>
      </c>
      <c r="L336" s="48">
        <v>7.0</v>
      </c>
      <c r="M336" s="48">
        <v>6.0</v>
      </c>
      <c r="N336" s="48">
        <v>7.0</v>
      </c>
      <c r="P336" s="45">
        <v>334.0</v>
      </c>
      <c r="Q336" s="48">
        <v>7.0</v>
      </c>
      <c r="R336" s="48">
        <v>7.0</v>
      </c>
      <c r="S336" s="48">
        <v>7.0</v>
      </c>
    </row>
    <row r="337">
      <c r="A337" s="45">
        <v>335.0</v>
      </c>
      <c r="B337" s="48">
        <v>7.0</v>
      </c>
      <c r="C337" s="48">
        <v>7.0</v>
      </c>
      <c r="D337" s="48">
        <v>7.0</v>
      </c>
      <c r="F337" s="45">
        <v>335.0</v>
      </c>
      <c r="G337" s="48">
        <v>7.0</v>
      </c>
      <c r="H337" s="48">
        <v>7.0</v>
      </c>
      <c r="I337" s="48">
        <v>7.0</v>
      </c>
      <c r="K337" s="45">
        <v>335.0</v>
      </c>
      <c r="L337" s="48">
        <v>7.0</v>
      </c>
      <c r="M337" s="48">
        <v>6.0</v>
      </c>
      <c r="N337" s="48">
        <v>7.0</v>
      </c>
      <c r="P337" s="45">
        <v>335.0</v>
      </c>
      <c r="Q337" s="48">
        <v>7.0</v>
      </c>
      <c r="R337" s="48">
        <v>7.0</v>
      </c>
      <c r="S337" s="48">
        <v>7.0</v>
      </c>
    </row>
    <row r="338">
      <c r="A338" s="45">
        <v>336.0</v>
      </c>
      <c r="B338" s="48">
        <v>7.0</v>
      </c>
      <c r="C338" s="48">
        <v>7.0</v>
      </c>
      <c r="D338" s="48">
        <v>7.0</v>
      </c>
      <c r="F338" s="45">
        <v>336.0</v>
      </c>
      <c r="G338" s="48">
        <v>7.0</v>
      </c>
      <c r="H338" s="48">
        <v>7.0</v>
      </c>
      <c r="I338" s="48">
        <v>7.0</v>
      </c>
      <c r="K338" s="45">
        <v>336.0</v>
      </c>
      <c r="L338" s="48">
        <v>7.0</v>
      </c>
      <c r="M338" s="48">
        <v>7.0</v>
      </c>
      <c r="N338" s="48">
        <v>7.0</v>
      </c>
      <c r="P338" s="45">
        <v>336.0</v>
      </c>
      <c r="Q338" s="48">
        <v>7.0</v>
      </c>
      <c r="R338" s="48">
        <v>7.0</v>
      </c>
      <c r="S338" s="48">
        <v>7.0</v>
      </c>
    </row>
    <row r="339">
      <c r="A339" s="45">
        <v>337.0</v>
      </c>
      <c r="B339" s="48">
        <v>7.0</v>
      </c>
      <c r="C339" s="48">
        <v>6.0</v>
      </c>
      <c r="D339" s="48">
        <v>6.0</v>
      </c>
      <c r="F339" s="45">
        <v>337.0</v>
      </c>
      <c r="G339" s="48">
        <v>7.0</v>
      </c>
      <c r="H339" s="48">
        <v>7.0</v>
      </c>
      <c r="I339" s="48">
        <v>7.0</v>
      </c>
      <c r="K339" s="45">
        <v>337.0</v>
      </c>
      <c r="L339" s="48">
        <v>7.0</v>
      </c>
      <c r="M339" s="48">
        <v>6.0</v>
      </c>
      <c r="N339" s="48">
        <v>7.0</v>
      </c>
      <c r="P339" s="45">
        <v>337.0</v>
      </c>
      <c r="Q339" s="48">
        <v>7.0</v>
      </c>
      <c r="R339" s="48">
        <v>7.0</v>
      </c>
      <c r="S339" s="48">
        <v>7.0</v>
      </c>
    </row>
    <row r="340">
      <c r="A340" s="45">
        <v>338.0</v>
      </c>
      <c r="B340" s="48">
        <v>7.0</v>
      </c>
      <c r="C340" s="48">
        <v>7.0</v>
      </c>
      <c r="D340" s="48">
        <v>7.0</v>
      </c>
      <c r="F340" s="45">
        <v>338.0</v>
      </c>
      <c r="G340" s="48">
        <v>7.0</v>
      </c>
      <c r="H340" s="48">
        <v>7.0</v>
      </c>
      <c r="I340" s="48">
        <v>7.0</v>
      </c>
      <c r="K340" s="45">
        <v>338.0</v>
      </c>
      <c r="L340" s="48">
        <v>7.0</v>
      </c>
      <c r="M340" s="48">
        <v>7.0</v>
      </c>
      <c r="N340" s="48">
        <v>7.0</v>
      </c>
      <c r="P340" s="45">
        <v>338.0</v>
      </c>
      <c r="Q340" s="48">
        <v>7.0</v>
      </c>
      <c r="R340" s="48">
        <v>7.0</v>
      </c>
      <c r="S340" s="48">
        <v>7.0</v>
      </c>
    </row>
    <row r="341">
      <c r="A341" s="45">
        <v>339.0</v>
      </c>
      <c r="B341" s="48">
        <v>7.0</v>
      </c>
      <c r="C341" s="48">
        <v>7.0</v>
      </c>
      <c r="D341" s="48">
        <v>7.0</v>
      </c>
      <c r="F341" s="45">
        <v>339.0</v>
      </c>
      <c r="G341" s="48">
        <v>7.0</v>
      </c>
      <c r="H341" s="48">
        <v>7.0</v>
      </c>
      <c r="I341" s="48">
        <v>7.0</v>
      </c>
      <c r="K341" s="45">
        <v>339.0</v>
      </c>
      <c r="L341" s="48">
        <v>7.0</v>
      </c>
      <c r="M341" s="48">
        <v>6.0</v>
      </c>
      <c r="N341" s="48">
        <v>7.0</v>
      </c>
      <c r="P341" s="45">
        <v>339.0</v>
      </c>
      <c r="Q341" s="48">
        <v>7.0</v>
      </c>
      <c r="R341" s="48">
        <v>7.0</v>
      </c>
      <c r="S341" s="48">
        <v>7.0</v>
      </c>
    </row>
    <row r="342">
      <c r="A342" s="45">
        <v>340.0</v>
      </c>
      <c r="B342" s="48">
        <v>7.0</v>
      </c>
      <c r="C342" s="48">
        <v>7.0</v>
      </c>
      <c r="D342" s="48">
        <v>7.0</v>
      </c>
      <c r="F342" s="45">
        <v>340.0</v>
      </c>
      <c r="G342" s="48">
        <v>7.0</v>
      </c>
      <c r="H342" s="48">
        <v>7.0</v>
      </c>
      <c r="I342" s="48">
        <v>7.0</v>
      </c>
      <c r="K342" s="45">
        <v>340.0</v>
      </c>
      <c r="L342" s="48">
        <v>7.0</v>
      </c>
      <c r="M342" s="48">
        <v>6.0</v>
      </c>
      <c r="N342" s="48">
        <v>7.0</v>
      </c>
      <c r="P342" s="45">
        <v>340.0</v>
      </c>
      <c r="Q342" s="48">
        <v>7.0</v>
      </c>
      <c r="R342" s="48">
        <v>7.0</v>
      </c>
      <c r="S342" s="48">
        <v>7.0</v>
      </c>
    </row>
    <row r="343">
      <c r="A343" s="45">
        <v>341.0</v>
      </c>
      <c r="B343" s="48">
        <v>7.0</v>
      </c>
      <c r="C343" s="48">
        <v>6.0</v>
      </c>
      <c r="D343" s="48">
        <v>7.0</v>
      </c>
      <c r="F343" s="45">
        <v>341.0</v>
      </c>
      <c r="G343" s="48">
        <v>7.0</v>
      </c>
      <c r="H343" s="48">
        <v>7.0</v>
      </c>
      <c r="I343" s="48">
        <v>7.0</v>
      </c>
      <c r="K343" s="45">
        <v>341.0</v>
      </c>
      <c r="L343" s="48">
        <v>7.0</v>
      </c>
      <c r="M343" s="48">
        <v>6.0</v>
      </c>
      <c r="N343" s="48">
        <v>7.0</v>
      </c>
      <c r="P343" s="45">
        <v>341.0</v>
      </c>
      <c r="Q343" s="48">
        <v>7.0</v>
      </c>
      <c r="R343" s="48">
        <v>7.0</v>
      </c>
      <c r="S343" s="48">
        <v>7.0</v>
      </c>
    </row>
    <row r="344">
      <c r="A344" s="45">
        <v>342.0</v>
      </c>
      <c r="B344" s="48">
        <v>7.0</v>
      </c>
      <c r="C344" s="48">
        <v>7.0</v>
      </c>
      <c r="D344" s="48">
        <v>7.0</v>
      </c>
      <c r="F344" s="45">
        <v>342.0</v>
      </c>
      <c r="G344" s="48">
        <v>7.0</v>
      </c>
      <c r="H344" s="48">
        <v>7.0</v>
      </c>
      <c r="I344" s="48">
        <v>7.0</v>
      </c>
      <c r="K344" s="45">
        <v>342.0</v>
      </c>
      <c r="L344" s="48">
        <v>7.0</v>
      </c>
      <c r="M344" s="48">
        <v>7.0</v>
      </c>
      <c r="N344" s="48">
        <v>7.0</v>
      </c>
      <c r="P344" s="45">
        <v>342.0</v>
      </c>
      <c r="Q344" s="48">
        <v>7.0</v>
      </c>
      <c r="R344" s="48">
        <v>7.0</v>
      </c>
      <c r="S344" s="48">
        <v>7.0</v>
      </c>
    </row>
    <row r="345">
      <c r="A345" s="45">
        <v>343.0</v>
      </c>
      <c r="B345" s="48">
        <v>7.0</v>
      </c>
      <c r="C345" s="48">
        <v>7.0</v>
      </c>
      <c r="D345" s="48">
        <v>7.0</v>
      </c>
      <c r="F345" s="45">
        <v>343.0</v>
      </c>
      <c r="G345" s="48">
        <v>7.0</v>
      </c>
      <c r="H345" s="48">
        <v>7.0</v>
      </c>
      <c r="I345" s="48">
        <v>7.0</v>
      </c>
      <c r="K345" s="45">
        <v>343.0</v>
      </c>
      <c r="L345" s="48">
        <v>7.0</v>
      </c>
      <c r="M345" s="48">
        <v>7.0</v>
      </c>
      <c r="N345" s="48">
        <v>7.0</v>
      </c>
      <c r="P345" s="45">
        <v>343.0</v>
      </c>
      <c r="Q345" s="48">
        <v>7.0</v>
      </c>
      <c r="R345" s="48">
        <v>7.0</v>
      </c>
      <c r="S345" s="48">
        <v>7.0</v>
      </c>
    </row>
    <row r="346">
      <c r="A346" s="45">
        <v>344.0</v>
      </c>
      <c r="B346" s="48">
        <v>7.0</v>
      </c>
      <c r="C346" s="48">
        <v>7.0</v>
      </c>
      <c r="D346" s="48">
        <v>7.0</v>
      </c>
      <c r="F346" s="45">
        <v>344.0</v>
      </c>
      <c r="G346" s="48">
        <v>7.0</v>
      </c>
      <c r="H346" s="48">
        <v>6.0</v>
      </c>
      <c r="I346" s="48">
        <v>7.0</v>
      </c>
      <c r="K346" s="45">
        <v>344.0</v>
      </c>
      <c r="L346" s="48">
        <v>7.0</v>
      </c>
      <c r="M346" s="48">
        <v>7.0</v>
      </c>
      <c r="N346" s="48">
        <v>7.0</v>
      </c>
      <c r="P346" s="45">
        <v>344.0</v>
      </c>
      <c r="Q346" s="48">
        <v>7.0</v>
      </c>
      <c r="R346" s="48">
        <v>7.0</v>
      </c>
      <c r="S346" s="48">
        <v>7.0</v>
      </c>
    </row>
    <row r="347">
      <c r="A347" s="45">
        <v>345.0</v>
      </c>
      <c r="B347" s="48">
        <v>7.0</v>
      </c>
      <c r="C347" s="48">
        <v>7.0</v>
      </c>
      <c r="D347" s="48">
        <v>7.0</v>
      </c>
      <c r="F347" s="45">
        <v>345.0</v>
      </c>
      <c r="G347" s="48">
        <v>7.0</v>
      </c>
      <c r="H347" s="48">
        <v>7.0</v>
      </c>
      <c r="I347" s="48">
        <v>7.0</v>
      </c>
      <c r="K347" s="45">
        <v>345.0</v>
      </c>
      <c r="L347" s="48">
        <v>7.0</v>
      </c>
      <c r="M347" s="48">
        <v>7.0</v>
      </c>
      <c r="N347" s="48">
        <v>7.0</v>
      </c>
      <c r="P347" s="45">
        <v>345.0</v>
      </c>
      <c r="Q347" s="48">
        <v>7.0</v>
      </c>
      <c r="R347" s="48">
        <v>7.0</v>
      </c>
      <c r="S347" s="48">
        <v>7.0</v>
      </c>
    </row>
    <row r="348">
      <c r="A348" s="45">
        <v>346.0</v>
      </c>
      <c r="B348" s="48">
        <v>7.0</v>
      </c>
      <c r="C348" s="48">
        <v>7.0</v>
      </c>
      <c r="D348" s="48">
        <v>7.0</v>
      </c>
      <c r="F348" s="45">
        <v>346.0</v>
      </c>
      <c r="G348" s="48">
        <v>7.0</v>
      </c>
      <c r="H348" s="48">
        <v>7.0</v>
      </c>
      <c r="I348" s="48">
        <v>7.0</v>
      </c>
      <c r="K348" s="45">
        <v>346.0</v>
      </c>
      <c r="L348" s="48">
        <v>7.0</v>
      </c>
      <c r="M348" s="48">
        <v>7.0</v>
      </c>
      <c r="N348" s="48">
        <v>7.0</v>
      </c>
      <c r="P348" s="45">
        <v>346.0</v>
      </c>
      <c r="Q348" s="48">
        <v>7.0</v>
      </c>
      <c r="R348" s="48">
        <v>7.0</v>
      </c>
      <c r="S348" s="48">
        <v>7.0</v>
      </c>
    </row>
    <row r="349">
      <c r="A349" s="45">
        <v>347.0</v>
      </c>
      <c r="B349" s="48">
        <v>7.0</v>
      </c>
      <c r="C349" s="48">
        <v>7.0</v>
      </c>
      <c r="D349" s="48">
        <v>7.0</v>
      </c>
      <c r="F349" s="45">
        <v>347.0</v>
      </c>
      <c r="G349" s="48">
        <v>7.0</v>
      </c>
      <c r="H349" s="48">
        <v>7.0</v>
      </c>
      <c r="I349" s="48">
        <v>7.0</v>
      </c>
      <c r="K349" s="45">
        <v>347.0</v>
      </c>
      <c r="L349" s="48">
        <v>7.0</v>
      </c>
      <c r="M349" s="48">
        <v>7.0</v>
      </c>
      <c r="N349" s="48">
        <v>7.0</v>
      </c>
      <c r="P349" s="45">
        <v>347.0</v>
      </c>
      <c r="Q349" s="48">
        <v>7.0</v>
      </c>
      <c r="R349" s="48">
        <v>7.0</v>
      </c>
      <c r="S349" s="48">
        <v>7.0</v>
      </c>
    </row>
    <row r="350">
      <c r="A350" s="45">
        <v>348.0</v>
      </c>
      <c r="B350" s="48">
        <v>7.0</v>
      </c>
      <c r="C350" s="48">
        <v>7.0</v>
      </c>
      <c r="D350" s="48">
        <v>7.0</v>
      </c>
      <c r="F350" s="45">
        <v>348.0</v>
      </c>
      <c r="G350" s="48">
        <v>7.0</v>
      </c>
      <c r="H350" s="48">
        <v>7.0</v>
      </c>
      <c r="I350" s="48">
        <v>7.0</v>
      </c>
      <c r="K350" s="45">
        <v>348.0</v>
      </c>
      <c r="L350" s="48">
        <v>7.0</v>
      </c>
      <c r="M350" s="48">
        <v>7.0</v>
      </c>
      <c r="N350" s="48">
        <v>7.0</v>
      </c>
      <c r="P350" s="45">
        <v>348.0</v>
      </c>
      <c r="Q350" s="48">
        <v>7.0</v>
      </c>
      <c r="R350" s="48">
        <v>7.0</v>
      </c>
      <c r="S350" s="48">
        <v>7.0</v>
      </c>
    </row>
    <row r="351">
      <c r="A351" s="45">
        <v>349.0</v>
      </c>
      <c r="B351" s="48">
        <v>7.0</v>
      </c>
      <c r="C351" s="48">
        <v>7.0</v>
      </c>
      <c r="D351" s="48">
        <v>7.0</v>
      </c>
      <c r="F351" s="45">
        <v>349.0</v>
      </c>
      <c r="G351" s="48">
        <v>7.0</v>
      </c>
      <c r="H351" s="48">
        <v>5.0</v>
      </c>
      <c r="I351" s="48">
        <v>7.0</v>
      </c>
      <c r="K351" s="45">
        <v>349.0</v>
      </c>
      <c r="L351" s="48">
        <v>7.0</v>
      </c>
      <c r="M351" s="48">
        <v>7.0</v>
      </c>
      <c r="N351" s="48">
        <v>7.0</v>
      </c>
      <c r="P351" s="45">
        <v>349.0</v>
      </c>
      <c r="Q351" s="48">
        <v>7.0</v>
      </c>
      <c r="R351" s="48">
        <v>7.0</v>
      </c>
      <c r="S351" s="48">
        <v>7.0</v>
      </c>
    </row>
    <row r="352">
      <c r="A352" s="45">
        <v>350.0</v>
      </c>
      <c r="B352" s="48">
        <v>7.0</v>
      </c>
      <c r="C352" s="48">
        <v>7.0</v>
      </c>
      <c r="D352" s="48">
        <v>7.0</v>
      </c>
      <c r="F352" s="45">
        <v>350.0</v>
      </c>
      <c r="G352" s="48">
        <v>7.0</v>
      </c>
      <c r="H352" s="48">
        <v>7.0</v>
      </c>
      <c r="I352" s="48">
        <v>7.0</v>
      </c>
      <c r="K352" s="45">
        <v>350.0</v>
      </c>
      <c r="L352" s="48">
        <v>7.0</v>
      </c>
      <c r="M352" s="48">
        <v>7.0</v>
      </c>
      <c r="N352" s="48">
        <v>7.0</v>
      </c>
      <c r="P352" s="45">
        <v>350.0</v>
      </c>
      <c r="Q352" s="48">
        <v>7.0</v>
      </c>
      <c r="R352" s="48">
        <v>7.0</v>
      </c>
      <c r="S352" s="48">
        <v>7.0</v>
      </c>
    </row>
    <row r="353">
      <c r="A353" s="45">
        <v>351.0</v>
      </c>
      <c r="B353" s="48">
        <v>7.0</v>
      </c>
      <c r="C353" s="48">
        <v>7.0</v>
      </c>
      <c r="D353" s="48">
        <v>7.0</v>
      </c>
      <c r="F353" s="45">
        <v>351.0</v>
      </c>
      <c r="G353" s="48">
        <v>7.0</v>
      </c>
      <c r="H353" s="48">
        <v>7.0</v>
      </c>
      <c r="I353" s="48">
        <v>7.0</v>
      </c>
      <c r="K353" s="45">
        <v>351.0</v>
      </c>
      <c r="L353" s="48">
        <v>7.0</v>
      </c>
      <c r="M353" s="48">
        <v>7.0</v>
      </c>
      <c r="N353" s="48">
        <v>7.0</v>
      </c>
      <c r="P353" s="45">
        <v>351.0</v>
      </c>
      <c r="Q353" s="48">
        <v>7.0</v>
      </c>
      <c r="R353" s="48">
        <v>7.0</v>
      </c>
      <c r="S353" s="48">
        <v>7.0</v>
      </c>
    </row>
    <row r="354">
      <c r="A354" s="45">
        <v>352.0</v>
      </c>
      <c r="B354" s="48">
        <v>7.0</v>
      </c>
      <c r="C354" s="48">
        <v>7.0</v>
      </c>
      <c r="D354" s="48">
        <v>7.0</v>
      </c>
      <c r="F354" s="45">
        <v>352.0</v>
      </c>
      <c r="G354" s="48">
        <v>7.0</v>
      </c>
      <c r="H354" s="48">
        <v>7.0</v>
      </c>
      <c r="I354" s="48">
        <v>7.0</v>
      </c>
      <c r="K354" s="45">
        <v>352.0</v>
      </c>
      <c r="L354" s="48">
        <v>7.0</v>
      </c>
      <c r="M354" s="48">
        <v>7.0</v>
      </c>
      <c r="N354" s="48">
        <v>7.0</v>
      </c>
      <c r="P354" s="45">
        <v>352.0</v>
      </c>
      <c r="Q354" s="48">
        <v>7.0</v>
      </c>
      <c r="R354" s="48">
        <v>7.0</v>
      </c>
      <c r="S354" s="48">
        <v>7.0</v>
      </c>
    </row>
    <row r="355">
      <c r="A355" s="45">
        <v>353.0</v>
      </c>
      <c r="B355" s="48">
        <v>7.0</v>
      </c>
      <c r="C355" s="48">
        <v>7.0</v>
      </c>
      <c r="D355" s="48">
        <v>7.0</v>
      </c>
      <c r="F355" s="45">
        <v>353.0</v>
      </c>
      <c r="G355" s="48">
        <v>7.0</v>
      </c>
      <c r="H355" s="48">
        <v>7.0</v>
      </c>
      <c r="I355" s="48">
        <v>7.0</v>
      </c>
      <c r="K355" s="45">
        <v>353.0</v>
      </c>
      <c r="L355" s="48">
        <v>7.0</v>
      </c>
      <c r="M355" s="48">
        <v>7.0</v>
      </c>
      <c r="N355" s="48">
        <v>7.0</v>
      </c>
      <c r="P355" s="45">
        <v>353.0</v>
      </c>
      <c r="Q355" s="48">
        <v>7.0</v>
      </c>
      <c r="R355" s="48">
        <v>7.0</v>
      </c>
      <c r="S355" s="48">
        <v>7.0</v>
      </c>
    </row>
    <row r="356">
      <c r="A356" s="45">
        <v>354.0</v>
      </c>
      <c r="B356" s="48">
        <v>7.0</v>
      </c>
      <c r="C356" s="48">
        <v>7.0</v>
      </c>
      <c r="D356" s="48">
        <v>7.0</v>
      </c>
      <c r="F356" s="45">
        <v>354.0</v>
      </c>
      <c r="G356" s="48">
        <v>7.0</v>
      </c>
      <c r="H356" s="48">
        <v>6.0</v>
      </c>
      <c r="I356" s="48">
        <v>7.0</v>
      </c>
      <c r="K356" s="45">
        <v>354.0</v>
      </c>
      <c r="L356" s="48">
        <v>7.0</v>
      </c>
      <c r="M356" s="48">
        <v>7.0</v>
      </c>
      <c r="N356" s="48">
        <v>7.0</v>
      </c>
      <c r="P356" s="45">
        <v>354.0</v>
      </c>
      <c r="Q356" s="48">
        <v>7.0</v>
      </c>
      <c r="R356" s="48">
        <v>7.0</v>
      </c>
      <c r="S356" s="48">
        <v>7.0</v>
      </c>
    </row>
    <row r="357">
      <c r="A357" s="45">
        <v>355.0</v>
      </c>
      <c r="B357" s="48">
        <v>7.0</v>
      </c>
      <c r="C357" s="48">
        <v>7.0</v>
      </c>
      <c r="D357" s="48">
        <v>7.0</v>
      </c>
      <c r="F357" s="45">
        <v>355.0</v>
      </c>
      <c r="G357" s="48">
        <v>7.0</v>
      </c>
      <c r="H357" s="48">
        <v>7.0</v>
      </c>
      <c r="I357" s="48">
        <v>7.0</v>
      </c>
      <c r="K357" s="45">
        <v>355.0</v>
      </c>
      <c r="L357" s="48">
        <v>7.0</v>
      </c>
      <c r="M357" s="48">
        <v>7.0</v>
      </c>
      <c r="N357" s="48">
        <v>7.0</v>
      </c>
      <c r="P357" s="45">
        <v>355.0</v>
      </c>
      <c r="Q357" s="48">
        <v>7.0</v>
      </c>
      <c r="R357" s="48">
        <v>7.0</v>
      </c>
      <c r="S357" s="48">
        <v>7.0</v>
      </c>
    </row>
    <row r="358">
      <c r="A358" s="45">
        <v>356.0</v>
      </c>
      <c r="B358" s="48">
        <v>7.0</v>
      </c>
      <c r="C358" s="48">
        <v>7.0</v>
      </c>
      <c r="D358" s="48">
        <v>7.0</v>
      </c>
      <c r="F358" s="45">
        <v>356.0</v>
      </c>
      <c r="G358" s="48">
        <v>7.0</v>
      </c>
      <c r="H358" s="48">
        <v>6.0</v>
      </c>
      <c r="I358" s="48">
        <v>7.0</v>
      </c>
      <c r="K358" s="45">
        <v>356.0</v>
      </c>
      <c r="L358" s="48">
        <v>7.0</v>
      </c>
      <c r="M358" s="48">
        <v>7.0</v>
      </c>
      <c r="N358" s="48">
        <v>7.0</v>
      </c>
      <c r="P358" s="45">
        <v>356.0</v>
      </c>
      <c r="Q358" s="48">
        <v>7.0</v>
      </c>
      <c r="R358" s="48">
        <v>7.0</v>
      </c>
      <c r="S358" s="48">
        <v>7.0</v>
      </c>
    </row>
    <row r="359">
      <c r="A359" s="45">
        <v>357.0</v>
      </c>
      <c r="B359" s="48">
        <v>7.0</v>
      </c>
      <c r="C359" s="48">
        <v>7.0</v>
      </c>
      <c r="D359" s="48">
        <v>7.0</v>
      </c>
      <c r="F359" s="45">
        <v>357.0</v>
      </c>
      <c r="G359" s="48">
        <v>7.0</v>
      </c>
      <c r="H359" s="48">
        <v>7.0</v>
      </c>
      <c r="I359" s="48">
        <v>7.0</v>
      </c>
      <c r="K359" s="45">
        <v>357.0</v>
      </c>
      <c r="L359" s="48">
        <v>7.0</v>
      </c>
      <c r="M359" s="48">
        <v>7.0</v>
      </c>
      <c r="N359" s="48">
        <v>7.0</v>
      </c>
      <c r="P359" s="45">
        <v>357.0</v>
      </c>
      <c r="Q359" s="48">
        <v>7.0</v>
      </c>
      <c r="R359" s="48">
        <v>7.0</v>
      </c>
      <c r="S359" s="48">
        <v>7.0</v>
      </c>
    </row>
    <row r="360">
      <c r="A360" s="45">
        <v>358.0</v>
      </c>
      <c r="B360" s="48">
        <v>7.0</v>
      </c>
      <c r="C360" s="48">
        <v>7.0</v>
      </c>
      <c r="D360" s="48">
        <v>7.0</v>
      </c>
      <c r="F360" s="45">
        <v>358.0</v>
      </c>
      <c r="G360" s="48">
        <v>7.0</v>
      </c>
      <c r="H360" s="48">
        <v>7.0</v>
      </c>
      <c r="I360" s="48">
        <v>7.0</v>
      </c>
      <c r="K360" s="45">
        <v>358.0</v>
      </c>
      <c r="L360" s="48">
        <v>7.0</v>
      </c>
      <c r="M360" s="48">
        <v>7.0</v>
      </c>
      <c r="N360" s="48">
        <v>7.0</v>
      </c>
      <c r="P360" s="45">
        <v>358.0</v>
      </c>
      <c r="Q360" s="48">
        <v>7.0</v>
      </c>
      <c r="R360" s="48">
        <v>7.0</v>
      </c>
      <c r="S360" s="48">
        <v>7.0</v>
      </c>
    </row>
    <row r="361">
      <c r="A361" s="45">
        <v>359.0</v>
      </c>
      <c r="B361" s="48">
        <v>7.0</v>
      </c>
      <c r="C361" s="48">
        <v>7.0</v>
      </c>
      <c r="D361" s="48">
        <v>7.0</v>
      </c>
      <c r="F361" s="45">
        <v>359.0</v>
      </c>
      <c r="G361" s="48">
        <v>7.0</v>
      </c>
      <c r="H361" s="48">
        <v>7.0</v>
      </c>
      <c r="I361" s="48">
        <v>7.0</v>
      </c>
      <c r="K361" s="45">
        <v>359.0</v>
      </c>
      <c r="L361" s="48">
        <v>7.0</v>
      </c>
      <c r="M361" s="48">
        <v>7.0</v>
      </c>
      <c r="N361" s="48">
        <v>7.0</v>
      </c>
      <c r="P361" s="45">
        <v>359.0</v>
      </c>
      <c r="Q361" s="48">
        <v>7.0</v>
      </c>
      <c r="R361" s="48">
        <v>7.0</v>
      </c>
      <c r="S361" s="48">
        <v>7.0</v>
      </c>
    </row>
    <row r="362">
      <c r="A362" s="45">
        <v>360.0</v>
      </c>
      <c r="B362" s="48">
        <v>7.0</v>
      </c>
      <c r="C362" s="48">
        <v>7.0</v>
      </c>
      <c r="D362" s="48">
        <v>7.0</v>
      </c>
      <c r="F362" s="45">
        <v>360.0</v>
      </c>
      <c r="G362" s="48">
        <v>7.0</v>
      </c>
      <c r="H362" s="48">
        <v>7.0</v>
      </c>
      <c r="I362" s="48">
        <v>7.0</v>
      </c>
      <c r="K362" s="45">
        <v>360.0</v>
      </c>
      <c r="L362" s="48">
        <v>7.0</v>
      </c>
      <c r="M362" s="48">
        <v>7.0</v>
      </c>
      <c r="N362" s="48">
        <v>7.0</v>
      </c>
      <c r="P362" s="45">
        <v>360.0</v>
      </c>
      <c r="Q362" s="48">
        <v>7.0</v>
      </c>
      <c r="R362" s="48">
        <v>7.0</v>
      </c>
      <c r="S362" s="48">
        <v>7.0</v>
      </c>
    </row>
    <row r="363">
      <c r="A363" s="45">
        <v>361.0</v>
      </c>
      <c r="B363" s="48">
        <v>7.0</v>
      </c>
      <c r="C363" s="48">
        <v>7.0</v>
      </c>
      <c r="D363" s="48">
        <v>7.0</v>
      </c>
      <c r="F363" s="45">
        <v>361.0</v>
      </c>
      <c r="G363" s="48">
        <v>7.0</v>
      </c>
      <c r="H363" s="48">
        <v>7.0</v>
      </c>
      <c r="I363" s="48">
        <v>7.0</v>
      </c>
      <c r="K363" s="45">
        <v>361.0</v>
      </c>
      <c r="L363" s="48">
        <v>7.0</v>
      </c>
      <c r="M363" s="48">
        <v>7.0</v>
      </c>
      <c r="N363" s="48">
        <v>7.0</v>
      </c>
      <c r="P363" s="45">
        <v>361.0</v>
      </c>
      <c r="Q363" s="48">
        <v>7.0</v>
      </c>
      <c r="R363" s="48">
        <v>7.0</v>
      </c>
      <c r="S363" s="48">
        <v>7.0</v>
      </c>
    </row>
    <row r="364">
      <c r="A364" s="45">
        <v>362.0</v>
      </c>
      <c r="B364" s="48">
        <v>7.0</v>
      </c>
      <c r="C364" s="48">
        <v>7.0</v>
      </c>
      <c r="D364" s="48">
        <v>7.0</v>
      </c>
      <c r="F364" s="45">
        <v>362.0</v>
      </c>
      <c r="G364" s="48">
        <v>7.0</v>
      </c>
      <c r="H364" s="48">
        <v>7.0</v>
      </c>
      <c r="I364" s="48">
        <v>7.0</v>
      </c>
      <c r="K364" s="45">
        <v>362.0</v>
      </c>
      <c r="L364" s="48">
        <v>7.0</v>
      </c>
      <c r="M364" s="48">
        <v>7.0</v>
      </c>
      <c r="N364" s="48">
        <v>7.0</v>
      </c>
      <c r="P364" s="45">
        <v>362.0</v>
      </c>
      <c r="Q364" s="48">
        <v>7.0</v>
      </c>
      <c r="R364" s="48">
        <v>7.0</v>
      </c>
      <c r="S364" s="48">
        <v>7.0</v>
      </c>
    </row>
    <row r="365">
      <c r="A365" s="45">
        <v>363.0</v>
      </c>
      <c r="B365" s="48">
        <v>7.0</v>
      </c>
      <c r="C365" s="48">
        <v>7.0</v>
      </c>
      <c r="D365" s="48">
        <v>7.0</v>
      </c>
      <c r="F365" s="45">
        <v>363.0</v>
      </c>
      <c r="G365" s="48">
        <v>7.0</v>
      </c>
      <c r="H365" s="48">
        <v>7.0</v>
      </c>
      <c r="I365" s="48">
        <v>7.0</v>
      </c>
      <c r="K365" s="45">
        <v>363.0</v>
      </c>
      <c r="L365" s="48">
        <v>7.0</v>
      </c>
      <c r="M365" s="48">
        <v>7.0</v>
      </c>
      <c r="N365" s="48">
        <v>7.0</v>
      </c>
      <c r="P365" s="45">
        <v>363.0</v>
      </c>
      <c r="Q365" s="48">
        <v>7.0</v>
      </c>
      <c r="R365" s="48">
        <v>7.0</v>
      </c>
      <c r="S365" s="48">
        <v>7.0</v>
      </c>
    </row>
    <row r="366">
      <c r="A366" s="45">
        <v>364.0</v>
      </c>
      <c r="B366" s="48">
        <v>7.0</v>
      </c>
      <c r="C366" s="48">
        <v>7.0</v>
      </c>
      <c r="D366" s="48">
        <v>7.0</v>
      </c>
      <c r="F366" s="45">
        <v>364.0</v>
      </c>
      <c r="G366" s="48">
        <v>7.0</v>
      </c>
      <c r="H366" s="48">
        <v>7.0</v>
      </c>
      <c r="I366" s="48">
        <v>7.0</v>
      </c>
      <c r="K366" s="45">
        <v>364.0</v>
      </c>
      <c r="L366" s="48">
        <v>7.0</v>
      </c>
      <c r="M366" s="48">
        <v>7.0</v>
      </c>
      <c r="N366" s="48">
        <v>7.0</v>
      </c>
      <c r="P366" s="45">
        <v>364.0</v>
      </c>
      <c r="Q366" s="48">
        <v>7.0</v>
      </c>
      <c r="R366" s="48">
        <v>7.0</v>
      </c>
      <c r="S366" s="48">
        <v>7.0</v>
      </c>
    </row>
    <row r="367">
      <c r="A367" s="45">
        <v>365.0</v>
      </c>
      <c r="B367" s="48">
        <v>7.0</v>
      </c>
      <c r="C367" s="48">
        <v>7.0</v>
      </c>
      <c r="D367" s="48">
        <v>7.0</v>
      </c>
      <c r="F367" s="45">
        <v>365.0</v>
      </c>
      <c r="G367" s="48">
        <v>7.0</v>
      </c>
      <c r="H367" s="48">
        <v>5.0</v>
      </c>
      <c r="I367" s="48">
        <v>7.0</v>
      </c>
      <c r="K367" s="45">
        <v>365.0</v>
      </c>
      <c r="L367" s="48">
        <v>7.0</v>
      </c>
      <c r="M367" s="48">
        <v>7.0</v>
      </c>
      <c r="N367" s="48">
        <v>7.0</v>
      </c>
      <c r="P367" s="45">
        <v>365.0</v>
      </c>
      <c r="Q367" s="48">
        <v>7.0</v>
      </c>
      <c r="R367" s="48">
        <v>7.0</v>
      </c>
      <c r="S367" s="48">
        <v>7.0</v>
      </c>
    </row>
    <row r="368">
      <c r="A368" s="45">
        <v>366.0</v>
      </c>
      <c r="B368" s="48">
        <v>7.0</v>
      </c>
      <c r="C368" s="48">
        <v>7.0</v>
      </c>
      <c r="D368" s="48">
        <v>7.0</v>
      </c>
      <c r="F368" s="45">
        <v>366.0</v>
      </c>
      <c r="G368" s="48">
        <v>7.0</v>
      </c>
      <c r="H368" s="48">
        <v>7.0</v>
      </c>
      <c r="I368" s="48">
        <v>7.0</v>
      </c>
      <c r="K368" s="45">
        <v>366.0</v>
      </c>
      <c r="L368" s="48">
        <v>7.0</v>
      </c>
      <c r="M368" s="48">
        <v>7.0</v>
      </c>
      <c r="N368" s="48">
        <v>7.0</v>
      </c>
      <c r="P368" s="45">
        <v>366.0</v>
      </c>
      <c r="Q368" s="48">
        <v>7.0</v>
      </c>
      <c r="R368" s="48">
        <v>7.0</v>
      </c>
      <c r="S368" s="48">
        <v>7.0</v>
      </c>
    </row>
    <row r="369">
      <c r="A369" s="45">
        <v>367.0</v>
      </c>
      <c r="B369" s="48">
        <v>7.0</v>
      </c>
      <c r="C369" s="48">
        <v>7.0</v>
      </c>
      <c r="D369" s="48">
        <v>7.0</v>
      </c>
      <c r="F369" s="45">
        <v>367.0</v>
      </c>
      <c r="G369" s="48">
        <v>7.0</v>
      </c>
      <c r="H369" s="48">
        <v>7.0</v>
      </c>
      <c r="I369" s="48">
        <v>7.0</v>
      </c>
      <c r="K369" s="45">
        <v>367.0</v>
      </c>
      <c r="L369" s="48">
        <v>7.0</v>
      </c>
      <c r="M369" s="48">
        <v>7.0</v>
      </c>
      <c r="N369" s="48">
        <v>7.0</v>
      </c>
      <c r="P369" s="45">
        <v>367.0</v>
      </c>
      <c r="Q369" s="48">
        <v>7.0</v>
      </c>
      <c r="R369" s="48">
        <v>7.0</v>
      </c>
      <c r="S369" s="48">
        <v>7.0</v>
      </c>
    </row>
    <row r="370">
      <c r="A370" s="45">
        <v>368.0</v>
      </c>
      <c r="B370" s="48">
        <v>7.0</v>
      </c>
      <c r="C370" s="48">
        <v>7.0</v>
      </c>
      <c r="D370" s="48">
        <v>7.0</v>
      </c>
      <c r="F370" s="45">
        <v>368.0</v>
      </c>
      <c r="G370" s="48">
        <v>7.0</v>
      </c>
      <c r="H370" s="48">
        <v>7.0</v>
      </c>
      <c r="I370" s="48">
        <v>7.0</v>
      </c>
      <c r="K370" s="45">
        <v>368.0</v>
      </c>
      <c r="L370" s="48">
        <v>7.0</v>
      </c>
      <c r="M370" s="48">
        <v>7.0</v>
      </c>
      <c r="N370" s="48">
        <v>7.0</v>
      </c>
      <c r="P370" s="45">
        <v>368.0</v>
      </c>
      <c r="Q370" s="48">
        <v>7.0</v>
      </c>
      <c r="R370" s="48">
        <v>7.0</v>
      </c>
      <c r="S370" s="48">
        <v>7.0</v>
      </c>
    </row>
    <row r="371">
      <c r="A371" s="45">
        <v>369.0</v>
      </c>
      <c r="B371" s="48">
        <v>7.0</v>
      </c>
      <c r="C371" s="48">
        <v>7.0</v>
      </c>
      <c r="D371" s="48">
        <v>6.0</v>
      </c>
      <c r="F371" s="45">
        <v>369.0</v>
      </c>
      <c r="G371" s="48">
        <v>7.0</v>
      </c>
      <c r="H371" s="48">
        <v>7.0</v>
      </c>
      <c r="I371" s="48">
        <v>6.0</v>
      </c>
      <c r="K371" s="45">
        <v>369.0</v>
      </c>
      <c r="L371" s="48">
        <v>7.0</v>
      </c>
      <c r="M371" s="48">
        <v>7.0</v>
      </c>
      <c r="N371" s="48">
        <v>7.0</v>
      </c>
      <c r="P371" s="45">
        <v>369.0</v>
      </c>
      <c r="Q371" s="48">
        <v>6.0</v>
      </c>
      <c r="R371" s="48">
        <v>7.0</v>
      </c>
      <c r="S371" s="48">
        <v>7.0</v>
      </c>
    </row>
    <row r="372">
      <c r="A372" s="45">
        <v>370.0</v>
      </c>
      <c r="B372" s="48">
        <v>7.0</v>
      </c>
      <c r="C372" s="48">
        <v>7.0</v>
      </c>
      <c r="D372" s="48">
        <v>7.0</v>
      </c>
      <c r="F372" s="45">
        <v>370.0</v>
      </c>
      <c r="G372" s="48">
        <v>7.0</v>
      </c>
      <c r="H372" s="48">
        <v>7.0</v>
      </c>
      <c r="I372" s="48">
        <v>7.0</v>
      </c>
      <c r="K372" s="45">
        <v>370.0</v>
      </c>
      <c r="L372" s="48">
        <v>7.0</v>
      </c>
      <c r="M372" s="48">
        <v>7.0</v>
      </c>
      <c r="N372" s="48">
        <v>7.0</v>
      </c>
      <c r="P372" s="45">
        <v>370.0</v>
      </c>
      <c r="Q372" s="48">
        <v>7.0</v>
      </c>
      <c r="R372" s="48">
        <v>7.0</v>
      </c>
      <c r="S372" s="48">
        <v>7.0</v>
      </c>
    </row>
    <row r="373">
      <c r="A373" s="45">
        <v>371.0</v>
      </c>
      <c r="B373" s="48">
        <v>7.0</v>
      </c>
      <c r="C373" s="48">
        <v>7.0</v>
      </c>
      <c r="D373" s="48">
        <v>7.0</v>
      </c>
      <c r="F373" s="45">
        <v>371.0</v>
      </c>
      <c r="G373" s="48">
        <v>7.0</v>
      </c>
      <c r="H373" s="48">
        <v>7.0</v>
      </c>
      <c r="I373" s="48">
        <v>7.0</v>
      </c>
      <c r="K373" s="45">
        <v>371.0</v>
      </c>
      <c r="L373" s="48">
        <v>7.0</v>
      </c>
      <c r="M373" s="48">
        <v>7.0</v>
      </c>
      <c r="N373" s="48">
        <v>7.0</v>
      </c>
      <c r="P373" s="45">
        <v>371.0</v>
      </c>
      <c r="Q373" s="48">
        <v>7.0</v>
      </c>
      <c r="R373" s="48">
        <v>7.0</v>
      </c>
      <c r="S373" s="48">
        <v>7.0</v>
      </c>
    </row>
    <row r="374">
      <c r="A374" s="45">
        <v>372.0</v>
      </c>
      <c r="B374" s="48">
        <v>7.0</v>
      </c>
      <c r="C374" s="48">
        <v>7.0</v>
      </c>
      <c r="D374" s="48">
        <v>7.0</v>
      </c>
      <c r="F374" s="45">
        <v>372.0</v>
      </c>
      <c r="G374" s="48">
        <v>7.0</v>
      </c>
      <c r="H374" s="48">
        <v>7.0</v>
      </c>
      <c r="I374" s="48">
        <v>7.0</v>
      </c>
      <c r="K374" s="45">
        <v>372.0</v>
      </c>
      <c r="L374" s="48">
        <v>7.0</v>
      </c>
      <c r="M374" s="48">
        <v>7.0</v>
      </c>
      <c r="N374" s="48">
        <v>7.0</v>
      </c>
      <c r="P374" s="45">
        <v>372.0</v>
      </c>
      <c r="Q374" s="48">
        <v>6.0</v>
      </c>
      <c r="R374" s="48">
        <v>7.0</v>
      </c>
      <c r="S374" s="48">
        <v>5.0</v>
      </c>
    </row>
    <row r="375">
      <c r="A375" s="45">
        <v>373.0</v>
      </c>
      <c r="B375" s="48">
        <v>7.0</v>
      </c>
      <c r="C375" s="48">
        <v>6.0</v>
      </c>
      <c r="D375" s="48">
        <v>6.0</v>
      </c>
      <c r="F375" s="45">
        <v>373.0</v>
      </c>
      <c r="G375" s="48">
        <v>7.0</v>
      </c>
      <c r="H375" s="48">
        <v>7.0</v>
      </c>
      <c r="I375" s="48">
        <v>7.0</v>
      </c>
      <c r="K375" s="45">
        <v>373.0</v>
      </c>
      <c r="L375" s="48">
        <v>7.0</v>
      </c>
      <c r="M375" s="48">
        <v>7.0</v>
      </c>
      <c r="N375" s="48">
        <v>7.0</v>
      </c>
      <c r="P375" s="45">
        <v>373.0</v>
      </c>
      <c r="Q375" s="48">
        <v>7.0</v>
      </c>
      <c r="R375" s="48">
        <v>7.0</v>
      </c>
      <c r="S375" s="48">
        <v>7.0</v>
      </c>
    </row>
    <row r="376">
      <c r="A376" s="45">
        <v>374.0</v>
      </c>
      <c r="B376" s="48">
        <v>7.0</v>
      </c>
      <c r="C376" s="48">
        <v>7.0</v>
      </c>
      <c r="D376" s="48">
        <v>7.0</v>
      </c>
      <c r="F376" s="45">
        <v>374.0</v>
      </c>
      <c r="G376" s="48">
        <v>7.0</v>
      </c>
      <c r="H376" s="48">
        <v>7.0</v>
      </c>
      <c r="I376" s="48">
        <v>7.0</v>
      </c>
      <c r="K376" s="45">
        <v>374.0</v>
      </c>
      <c r="L376" s="48">
        <v>7.0</v>
      </c>
      <c r="M376" s="48">
        <v>7.0</v>
      </c>
      <c r="N376" s="48">
        <v>7.0</v>
      </c>
      <c r="P376" s="45">
        <v>374.0</v>
      </c>
      <c r="Q376" s="48">
        <v>7.0</v>
      </c>
      <c r="R376" s="48">
        <v>7.0</v>
      </c>
      <c r="S376" s="48">
        <v>7.0</v>
      </c>
    </row>
    <row r="377">
      <c r="A377" s="45">
        <v>375.0</v>
      </c>
      <c r="B377" s="48">
        <v>7.0</v>
      </c>
      <c r="C377" s="48">
        <v>7.0</v>
      </c>
      <c r="D377" s="48">
        <v>7.0</v>
      </c>
      <c r="F377" s="45">
        <v>375.0</v>
      </c>
      <c r="G377" s="48">
        <v>7.0</v>
      </c>
      <c r="H377" s="48">
        <v>7.0</v>
      </c>
      <c r="I377" s="48">
        <v>7.0</v>
      </c>
      <c r="K377" s="45">
        <v>375.0</v>
      </c>
      <c r="L377" s="48">
        <v>7.0</v>
      </c>
      <c r="M377" s="48">
        <v>7.0</v>
      </c>
      <c r="N377" s="48">
        <v>7.0</v>
      </c>
      <c r="P377" s="45">
        <v>375.0</v>
      </c>
      <c r="Q377" s="48">
        <v>7.0</v>
      </c>
      <c r="R377" s="48">
        <v>7.0</v>
      </c>
      <c r="S377" s="48">
        <v>7.0</v>
      </c>
    </row>
    <row r="378">
      <c r="A378" s="45">
        <v>376.0</v>
      </c>
      <c r="B378" s="48">
        <v>7.0</v>
      </c>
      <c r="C378" s="48">
        <v>7.0</v>
      </c>
      <c r="D378" s="48">
        <v>7.0</v>
      </c>
      <c r="F378" s="45">
        <v>376.0</v>
      </c>
      <c r="G378" s="48">
        <v>7.0</v>
      </c>
      <c r="H378" s="48">
        <v>7.0</v>
      </c>
      <c r="I378" s="48">
        <v>7.0</v>
      </c>
      <c r="K378" s="45">
        <v>376.0</v>
      </c>
      <c r="L378" s="48">
        <v>7.0</v>
      </c>
      <c r="M378" s="48">
        <v>7.0</v>
      </c>
      <c r="N378" s="48">
        <v>7.0</v>
      </c>
      <c r="P378" s="45">
        <v>376.0</v>
      </c>
      <c r="Q378" s="48">
        <v>7.0</v>
      </c>
      <c r="R378" s="48">
        <v>7.0</v>
      </c>
      <c r="S378" s="48">
        <v>7.0</v>
      </c>
    </row>
    <row r="379">
      <c r="A379" s="45">
        <v>377.0</v>
      </c>
      <c r="B379" s="48">
        <v>7.0</v>
      </c>
      <c r="C379" s="48">
        <v>6.0</v>
      </c>
      <c r="D379" s="48">
        <v>6.0</v>
      </c>
      <c r="F379" s="45">
        <v>377.0</v>
      </c>
      <c r="G379" s="48">
        <v>7.0</v>
      </c>
      <c r="H379" s="48">
        <v>7.0</v>
      </c>
      <c r="I379" s="48">
        <v>7.0</v>
      </c>
      <c r="K379" s="45">
        <v>377.0</v>
      </c>
      <c r="L379" s="48">
        <v>7.0</v>
      </c>
      <c r="M379" s="48">
        <v>7.0</v>
      </c>
      <c r="N379" s="48">
        <v>7.0</v>
      </c>
      <c r="P379" s="45">
        <v>377.0</v>
      </c>
      <c r="Q379" s="48">
        <v>7.0</v>
      </c>
      <c r="R379" s="48">
        <v>7.0</v>
      </c>
      <c r="S379" s="48">
        <v>7.0</v>
      </c>
    </row>
    <row r="380">
      <c r="A380" s="45">
        <v>378.0</v>
      </c>
      <c r="B380" s="48">
        <v>7.0</v>
      </c>
      <c r="C380" s="48">
        <v>7.0</v>
      </c>
      <c r="D380" s="48">
        <v>6.0</v>
      </c>
      <c r="F380" s="45">
        <v>378.0</v>
      </c>
      <c r="G380" s="48">
        <v>7.0</v>
      </c>
      <c r="H380" s="48">
        <v>7.0</v>
      </c>
      <c r="I380" s="48">
        <v>7.0</v>
      </c>
      <c r="K380" s="45">
        <v>378.0</v>
      </c>
      <c r="L380" s="48">
        <v>7.0</v>
      </c>
      <c r="M380" s="48">
        <v>7.0</v>
      </c>
      <c r="N380" s="48">
        <v>7.0</v>
      </c>
      <c r="P380" s="45">
        <v>378.0</v>
      </c>
      <c r="Q380" s="48">
        <v>7.0</v>
      </c>
      <c r="R380" s="48">
        <v>7.0</v>
      </c>
      <c r="S380" s="48">
        <v>7.0</v>
      </c>
    </row>
    <row r="381">
      <c r="A381" s="45">
        <v>379.0</v>
      </c>
      <c r="B381" s="48">
        <v>7.0</v>
      </c>
      <c r="C381" s="48">
        <v>7.0</v>
      </c>
      <c r="D381" s="48">
        <v>7.0</v>
      </c>
      <c r="F381" s="45">
        <v>379.0</v>
      </c>
      <c r="G381" s="48">
        <v>7.0</v>
      </c>
      <c r="H381" s="48">
        <v>7.0</v>
      </c>
      <c r="I381" s="48">
        <v>7.0</v>
      </c>
      <c r="K381" s="45">
        <v>379.0</v>
      </c>
      <c r="L381" s="48">
        <v>7.0</v>
      </c>
      <c r="M381" s="48">
        <v>7.0</v>
      </c>
      <c r="N381" s="48">
        <v>7.0</v>
      </c>
      <c r="P381" s="45">
        <v>379.0</v>
      </c>
      <c r="Q381" s="48">
        <v>6.0</v>
      </c>
      <c r="R381" s="48">
        <v>6.0</v>
      </c>
      <c r="S381" s="48">
        <v>7.0</v>
      </c>
    </row>
    <row r="382">
      <c r="A382" s="45">
        <v>380.0</v>
      </c>
      <c r="B382" s="48">
        <v>7.0</v>
      </c>
      <c r="C382" s="48">
        <v>7.0</v>
      </c>
      <c r="D382" s="48">
        <v>7.0</v>
      </c>
      <c r="F382" s="45">
        <v>380.0</v>
      </c>
      <c r="G382" s="48">
        <v>7.0</v>
      </c>
      <c r="H382" s="48">
        <v>7.0</v>
      </c>
      <c r="I382" s="48">
        <v>7.0</v>
      </c>
      <c r="K382" s="45">
        <v>380.0</v>
      </c>
      <c r="L382" s="48">
        <v>7.0</v>
      </c>
      <c r="M382" s="48">
        <v>7.0</v>
      </c>
      <c r="N382" s="48">
        <v>7.0</v>
      </c>
      <c r="P382" s="45">
        <v>380.0</v>
      </c>
      <c r="Q382" s="48">
        <v>6.0</v>
      </c>
      <c r="R382" s="48">
        <v>6.0</v>
      </c>
      <c r="S382" s="48">
        <v>7.0</v>
      </c>
    </row>
    <row r="383">
      <c r="A383" s="45">
        <v>381.0</v>
      </c>
      <c r="B383" s="48">
        <v>7.0</v>
      </c>
      <c r="C383" s="48">
        <v>7.0</v>
      </c>
      <c r="D383" s="48">
        <v>7.0</v>
      </c>
      <c r="F383" s="45">
        <v>381.0</v>
      </c>
      <c r="G383" s="48">
        <v>7.0</v>
      </c>
      <c r="H383" s="48">
        <v>7.0</v>
      </c>
      <c r="I383" s="48">
        <v>7.0</v>
      </c>
      <c r="K383" s="45">
        <v>381.0</v>
      </c>
      <c r="L383" s="48">
        <v>7.0</v>
      </c>
      <c r="M383" s="48">
        <v>7.0</v>
      </c>
      <c r="N383" s="48">
        <v>7.0</v>
      </c>
      <c r="P383" s="45">
        <v>381.0</v>
      </c>
      <c r="Q383" s="48">
        <v>7.0</v>
      </c>
      <c r="R383" s="48">
        <v>7.0</v>
      </c>
      <c r="S383" s="48">
        <v>7.0</v>
      </c>
    </row>
    <row r="384">
      <c r="A384" s="45">
        <v>382.0</v>
      </c>
      <c r="B384" s="48">
        <v>7.0</v>
      </c>
      <c r="C384" s="48">
        <v>7.0</v>
      </c>
      <c r="D384" s="48">
        <v>7.0</v>
      </c>
      <c r="F384" s="45">
        <v>382.0</v>
      </c>
      <c r="G384" s="48">
        <v>7.0</v>
      </c>
      <c r="H384" s="48">
        <v>7.0</v>
      </c>
      <c r="I384" s="48">
        <v>7.0</v>
      </c>
      <c r="K384" s="45">
        <v>382.0</v>
      </c>
      <c r="L384" s="48">
        <v>7.0</v>
      </c>
      <c r="M384" s="48">
        <v>7.0</v>
      </c>
      <c r="N384" s="48">
        <v>7.0</v>
      </c>
      <c r="P384" s="45">
        <v>382.0</v>
      </c>
      <c r="Q384" s="48">
        <v>7.0</v>
      </c>
      <c r="R384" s="48">
        <v>7.0</v>
      </c>
      <c r="S384" s="48">
        <v>7.0</v>
      </c>
    </row>
    <row r="385">
      <c r="A385" s="45">
        <v>383.0</v>
      </c>
      <c r="B385" s="48">
        <v>7.0</v>
      </c>
      <c r="C385" s="48">
        <v>7.0</v>
      </c>
      <c r="D385" s="48">
        <v>7.0</v>
      </c>
      <c r="F385" s="45">
        <v>383.0</v>
      </c>
      <c r="G385" s="48">
        <v>7.0</v>
      </c>
      <c r="H385" s="48">
        <v>7.0</v>
      </c>
      <c r="I385" s="48">
        <v>7.0</v>
      </c>
      <c r="K385" s="45">
        <v>383.0</v>
      </c>
      <c r="L385" s="48">
        <v>7.0</v>
      </c>
      <c r="M385" s="48">
        <v>7.0</v>
      </c>
      <c r="N385" s="48">
        <v>7.0</v>
      </c>
      <c r="P385" s="45">
        <v>383.0</v>
      </c>
      <c r="Q385" s="48">
        <v>7.0</v>
      </c>
      <c r="R385" s="48">
        <v>7.0</v>
      </c>
      <c r="S385" s="48">
        <v>7.0</v>
      </c>
    </row>
    <row r="386">
      <c r="A386" s="45">
        <v>384.0</v>
      </c>
      <c r="B386" s="48">
        <v>7.0</v>
      </c>
      <c r="C386" s="48">
        <v>7.0</v>
      </c>
      <c r="D386" s="48">
        <v>7.0</v>
      </c>
      <c r="F386" s="45">
        <v>384.0</v>
      </c>
      <c r="G386" s="48">
        <v>7.0</v>
      </c>
      <c r="H386" s="48">
        <v>7.0</v>
      </c>
      <c r="I386" s="48">
        <v>7.0</v>
      </c>
      <c r="K386" s="45">
        <v>384.0</v>
      </c>
      <c r="L386" s="48">
        <v>7.0</v>
      </c>
      <c r="M386" s="48">
        <v>7.0</v>
      </c>
      <c r="N386" s="48">
        <v>7.0</v>
      </c>
      <c r="P386" s="45">
        <v>384.0</v>
      </c>
      <c r="Q386" s="48">
        <v>6.0</v>
      </c>
      <c r="R386" s="48">
        <v>6.0</v>
      </c>
      <c r="S386" s="48">
        <v>5.0</v>
      </c>
    </row>
    <row r="387">
      <c r="A387" s="45">
        <v>385.0</v>
      </c>
      <c r="B387" s="48">
        <v>7.0</v>
      </c>
      <c r="C387" s="48">
        <v>7.0</v>
      </c>
      <c r="D387" s="48">
        <v>7.0</v>
      </c>
      <c r="F387" s="45">
        <v>385.0</v>
      </c>
      <c r="G387" s="48">
        <v>7.0</v>
      </c>
      <c r="H387" s="48">
        <v>7.0</v>
      </c>
      <c r="I387" s="48">
        <v>7.0</v>
      </c>
      <c r="K387" s="45">
        <v>385.0</v>
      </c>
      <c r="L387" s="48">
        <v>7.0</v>
      </c>
      <c r="M387" s="48">
        <v>7.0</v>
      </c>
      <c r="N387" s="48">
        <v>7.0</v>
      </c>
      <c r="P387" s="45">
        <v>385.0</v>
      </c>
      <c r="Q387" s="48">
        <v>7.0</v>
      </c>
      <c r="R387" s="48">
        <v>7.0</v>
      </c>
      <c r="S387" s="48">
        <v>7.0</v>
      </c>
    </row>
    <row r="388">
      <c r="A388" s="45">
        <v>386.0</v>
      </c>
      <c r="B388" s="48">
        <v>7.0</v>
      </c>
      <c r="C388" s="48">
        <v>7.0</v>
      </c>
      <c r="D388" s="48">
        <v>7.0</v>
      </c>
      <c r="F388" s="45">
        <v>386.0</v>
      </c>
      <c r="G388" s="48">
        <v>7.0</v>
      </c>
      <c r="H388" s="48">
        <v>7.0</v>
      </c>
      <c r="I388" s="48">
        <v>7.0</v>
      </c>
      <c r="K388" s="45">
        <v>386.0</v>
      </c>
      <c r="L388" s="48">
        <v>7.0</v>
      </c>
      <c r="M388" s="48">
        <v>7.0</v>
      </c>
      <c r="N388" s="48">
        <v>7.0</v>
      </c>
      <c r="P388" s="45">
        <v>386.0</v>
      </c>
      <c r="Q388" s="48">
        <v>7.0</v>
      </c>
      <c r="R388" s="48">
        <v>7.0</v>
      </c>
      <c r="S388" s="48">
        <v>7.0</v>
      </c>
    </row>
    <row r="389">
      <c r="A389" s="45">
        <v>387.0</v>
      </c>
      <c r="B389" s="48">
        <v>7.0</v>
      </c>
      <c r="C389" s="48">
        <v>7.0</v>
      </c>
      <c r="D389" s="48">
        <v>7.0</v>
      </c>
      <c r="F389" s="45">
        <v>387.0</v>
      </c>
      <c r="G389" s="48">
        <v>7.0</v>
      </c>
      <c r="H389" s="48">
        <v>7.0</v>
      </c>
      <c r="I389" s="48">
        <v>7.0</v>
      </c>
      <c r="K389" s="45">
        <v>387.0</v>
      </c>
      <c r="L389" s="48">
        <v>7.0</v>
      </c>
      <c r="M389" s="48">
        <v>7.0</v>
      </c>
      <c r="N389" s="48">
        <v>7.0</v>
      </c>
      <c r="P389" s="45">
        <v>387.0</v>
      </c>
      <c r="Q389" s="48">
        <v>7.0</v>
      </c>
      <c r="R389" s="48">
        <v>7.0</v>
      </c>
      <c r="S389" s="48">
        <v>7.0</v>
      </c>
    </row>
    <row r="390">
      <c r="A390" s="45">
        <v>388.0</v>
      </c>
      <c r="B390" s="48">
        <v>7.0</v>
      </c>
      <c r="C390" s="48">
        <v>7.0</v>
      </c>
      <c r="D390" s="48">
        <v>7.0</v>
      </c>
      <c r="F390" s="45">
        <v>388.0</v>
      </c>
      <c r="G390" s="48">
        <v>7.0</v>
      </c>
      <c r="H390" s="48">
        <v>7.0</v>
      </c>
      <c r="I390" s="48">
        <v>7.0</v>
      </c>
      <c r="K390" s="45">
        <v>388.0</v>
      </c>
      <c r="L390" s="48">
        <v>7.0</v>
      </c>
      <c r="M390" s="48">
        <v>7.0</v>
      </c>
      <c r="N390" s="48">
        <v>7.0</v>
      </c>
      <c r="P390" s="45">
        <v>388.0</v>
      </c>
      <c r="Q390" s="48">
        <v>7.0</v>
      </c>
      <c r="R390" s="48">
        <v>7.0</v>
      </c>
      <c r="S390" s="48">
        <v>7.0</v>
      </c>
    </row>
    <row r="391">
      <c r="A391" s="45">
        <v>389.0</v>
      </c>
      <c r="B391" s="48">
        <v>7.0</v>
      </c>
      <c r="C391" s="48">
        <v>7.0</v>
      </c>
      <c r="D391" s="48">
        <v>7.0</v>
      </c>
      <c r="F391" s="45">
        <v>389.0</v>
      </c>
      <c r="G391" s="48">
        <v>7.0</v>
      </c>
      <c r="H391" s="48">
        <v>7.0</v>
      </c>
      <c r="I391" s="48">
        <v>7.0</v>
      </c>
      <c r="K391" s="45">
        <v>389.0</v>
      </c>
      <c r="L391" s="48">
        <v>7.0</v>
      </c>
      <c r="M391" s="48">
        <v>7.0</v>
      </c>
      <c r="N391" s="48">
        <v>7.0</v>
      </c>
      <c r="P391" s="45">
        <v>389.0</v>
      </c>
      <c r="Q391" s="48">
        <v>7.0</v>
      </c>
      <c r="R391" s="48">
        <v>7.0</v>
      </c>
      <c r="S391" s="48">
        <v>6.0</v>
      </c>
    </row>
    <row r="392">
      <c r="A392" s="45">
        <v>390.0</v>
      </c>
      <c r="B392" s="48">
        <v>7.0</v>
      </c>
      <c r="C392" s="48">
        <v>7.0</v>
      </c>
      <c r="D392" s="48">
        <v>7.0</v>
      </c>
      <c r="F392" s="45">
        <v>390.0</v>
      </c>
      <c r="G392" s="48">
        <v>7.0</v>
      </c>
      <c r="H392" s="48">
        <v>7.0</v>
      </c>
      <c r="I392" s="48">
        <v>7.0</v>
      </c>
      <c r="K392" s="45">
        <v>390.0</v>
      </c>
      <c r="L392" s="48">
        <v>7.0</v>
      </c>
      <c r="M392" s="48">
        <v>7.0</v>
      </c>
      <c r="N392" s="48">
        <v>7.0</v>
      </c>
      <c r="P392" s="45">
        <v>390.0</v>
      </c>
      <c r="Q392" s="48">
        <v>7.0</v>
      </c>
      <c r="R392" s="48">
        <v>7.0</v>
      </c>
      <c r="S392" s="48">
        <v>7.0</v>
      </c>
    </row>
    <row r="393">
      <c r="A393" s="45">
        <v>391.0</v>
      </c>
      <c r="B393" s="48">
        <v>7.0</v>
      </c>
      <c r="C393" s="48">
        <v>6.0</v>
      </c>
      <c r="D393" s="48">
        <v>7.0</v>
      </c>
      <c r="F393" s="45">
        <v>391.0</v>
      </c>
      <c r="G393" s="48">
        <v>7.0</v>
      </c>
      <c r="H393" s="48">
        <v>7.0</v>
      </c>
      <c r="I393" s="48">
        <v>7.0</v>
      </c>
      <c r="K393" s="45">
        <v>391.0</v>
      </c>
      <c r="L393" s="48">
        <v>7.0</v>
      </c>
      <c r="M393" s="48">
        <v>7.0</v>
      </c>
      <c r="N393" s="48">
        <v>7.0</v>
      </c>
      <c r="P393" s="45">
        <v>391.0</v>
      </c>
      <c r="Q393" s="48">
        <v>7.0</v>
      </c>
      <c r="R393" s="48">
        <v>7.0</v>
      </c>
      <c r="S393" s="48">
        <v>7.0</v>
      </c>
    </row>
    <row r="394">
      <c r="A394" s="45">
        <v>392.0</v>
      </c>
      <c r="B394" s="48">
        <v>7.0</v>
      </c>
      <c r="C394" s="48">
        <v>7.0</v>
      </c>
      <c r="D394" s="48">
        <v>7.0</v>
      </c>
      <c r="F394" s="45">
        <v>392.0</v>
      </c>
      <c r="G394" s="48">
        <v>7.0</v>
      </c>
      <c r="H394" s="48">
        <v>7.0</v>
      </c>
      <c r="I394" s="48">
        <v>7.0</v>
      </c>
      <c r="K394" s="45">
        <v>392.0</v>
      </c>
      <c r="L394" s="48">
        <v>7.0</v>
      </c>
      <c r="M394" s="48">
        <v>7.0</v>
      </c>
      <c r="N394" s="48">
        <v>7.0</v>
      </c>
      <c r="P394" s="45">
        <v>392.0</v>
      </c>
      <c r="Q394" s="48">
        <v>5.0</v>
      </c>
      <c r="R394" s="48">
        <v>5.0</v>
      </c>
      <c r="S394" s="48">
        <v>3.0</v>
      </c>
    </row>
    <row r="395">
      <c r="A395" s="45">
        <v>393.0</v>
      </c>
      <c r="B395" s="48">
        <v>7.0</v>
      </c>
      <c r="C395" s="48">
        <v>5.0</v>
      </c>
      <c r="D395" s="48">
        <v>7.0</v>
      </c>
      <c r="F395" s="45">
        <v>393.0</v>
      </c>
      <c r="G395" s="48">
        <v>7.0</v>
      </c>
      <c r="H395" s="48">
        <v>7.0</v>
      </c>
      <c r="I395" s="48">
        <v>7.0</v>
      </c>
      <c r="K395" s="45">
        <v>393.0</v>
      </c>
      <c r="L395" s="48">
        <v>7.0</v>
      </c>
      <c r="M395" s="48">
        <v>7.0</v>
      </c>
      <c r="N395" s="48">
        <v>7.0</v>
      </c>
      <c r="P395" s="45">
        <v>393.0</v>
      </c>
      <c r="Q395" s="48">
        <v>7.0</v>
      </c>
      <c r="R395" s="48">
        <v>7.0</v>
      </c>
      <c r="S395" s="48">
        <v>7.0</v>
      </c>
    </row>
    <row r="396">
      <c r="A396" s="45">
        <v>394.0</v>
      </c>
      <c r="B396" s="48">
        <v>7.0</v>
      </c>
      <c r="C396" s="48">
        <v>7.0</v>
      </c>
      <c r="D396" s="48">
        <v>7.0</v>
      </c>
      <c r="F396" s="45">
        <v>394.0</v>
      </c>
      <c r="G396" s="48">
        <v>7.0</v>
      </c>
      <c r="H396" s="48">
        <v>7.0</v>
      </c>
      <c r="I396" s="48">
        <v>7.0</v>
      </c>
      <c r="K396" s="45">
        <v>394.0</v>
      </c>
      <c r="L396" s="48">
        <v>7.0</v>
      </c>
      <c r="M396" s="48">
        <v>7.0</v>
      </c>
      <c r="N396" s="48">
        <v>7.0</v>
      </c>
      <c r="P396" s="45">
        <v>394.0</v>
      </c>
      <c r="Q396" s="48">
        <v>7.0</v>
      </c>
      <c r="R396" s="48">
        <v>7.0</v>
      </c>
      <c r="S396" s="48">
        <v>7.0</v>
      </c>
    </row>
    <row r="397">
      <c r="A397" s="45">
        <v>395.0</v>
      </c>
      <c r="B397" s="48">
        <v>7.0</v>
      </c>
      <c r="C397" s="48">
        <v>7.0</v>
      </c>
      <c r="D397" s="48">
        <v>7.0</v>
      </c>
      <c r="F397" s="45">
        <v>395.0</v>
      </c>
      <c r="G397" s="48">
        <v>7.0</v>
      </c>
      <c r="H397" s="48">
        <v>7.0</v>
      </c>
      <c r="I397" s="48">
        <v>7.0</v>
      </c>
      <c r="K397" s="45">
        <v>395.0</v>
      </c>
      <c r="L397" s="48">
        <v>7.0</v>
      </c>
      <c r="M397" s="48">
        <v>7.0</v>
      </c>
      <c r="N397" s="48">
        <v>7.0</v>
      </c>
      <c r="P397" s="45">
        <v>395.0</v>
      </c>
      <c r="Q397" s="48">
        <v>7.0</v>
      </c>
      <c r="R397" s="48">
        <v>7.0</v>
      </c>
      <c r="S397" s="48">
        <v>7.0</v>
      </c>
    </row>
    <row r="398">
      <c r="A398" s="45">
        <v>396.0</v>
      </c>
      <c r="B398" s="48">
        <v>7.0</v>
      </c>
      <c r="C398" s="48">
        <v>6.0</v>
      </c>
      <c r="D398" s="48">
        <v>7.0</v>
      </c>
      <c r="F398" s="45">
        <v>396.0</v>
      </c>
      <c r="G398" s="48">
        <v>7.0</v>
      </c>
      <c r="H398" s="48">
        <v>7.0</v>
      </c>
      <c r="I398" s="48">
        <v>7.0</v>
      </c>
      <c r="K398" s="45">
        <v>396.0</v>
      </c>
      <c r="L398" s="48">
        <v>7.0</v>
      </c>
      <c r="M398" s="48">
        <v>7.0</v>
      </c>
      <c r="N398" s="48">
        <v>7.0</v>
      </c>
      <c r="P398" s="45">
        <v>396.0</v>
      </c>
      <c r="Q398" s="48">
        <v>7.0</v>
      </c>
      <c r="R398" s="48">
        <v>7.0</v>
      </c>
      <c r="S398" s="48">
        <v>7.0</v>
      </c>
    </row>
    <row r="399">
      <c r="A399" s="45">
        <v>397.0</v>
      </c>
      <c r="B399" s="48">
        <v>7.0</v>
      </c>
      <c r="C399" s="48">
        <v>7.0</v>
      </c>
      <c r="D399" s="48">
        <v>7.0</v>
      </c>
      <c r="F399" s="45">
        <v>397.0</v>
      </c>
      <c r="G399" s="48">
        <v>7.0</v>
      </c>
      <c r="H399" s="48">
        <v>7.0</v>
      </c>
      <c r="I399" s="48">
        <v>7.0</v>
      </c>
      <c r="K399" s="45">
        <v>397.0</v>
      </c>
      <c r="L399" s="48">
        <v>7.0</v>
      </c>
      <c r="M399" s="48">
        <v>7.0</v>
      </c>
      <c r="N399" s="48">
        <v>7.0</v>
      </c>
      <c r="P399" s="45">
        <v>397.0</v>
      </c>
      <c r="Q399" s="48">
        <v>7.0</v>
      </c>
      <c r="R399" s="48">
        <v>7.0</v>
      </c>
      <c r="S399" s="48">
        <v>7.0</v>
      </c>
    </row>
    <row r="400">
      <c r="A400" s="45">
        <v>398.0</v>
      </c>
      <c r="B400" s="48">
        <v>7.0</v>
      </c>
      <c r="C400" s="48">
        <v>7.0</v>
      </c>
      <c r="D400" s="48">
        <v>7.0</v>
      </c>
      <c r="F400" s="45">
        <v>398.0</v>
      </c>
      <c r="G400" s="48">
        <v>7.0</v>
      </c>
      <c r="H400" s="48">
        <v>7.0</v>
      </c>
      <c r="I400" s="48">
        <v>7.0</v>
      </c>
      <c r="K400" s="45">
        <v>398.0</v>
      </c>
      <c r="L400" s="48">
        <v>7.0</v>
      </c>
      <c r="M400" s="48">
        <v>7.0</v>
      </c>
      <c r="N400" s="48">
        <v>7.0</v>
      </c>
      <c r="P400" s="45">
        <v>398.0</v>
      </c>
      <c r="Q400" s="48">
        <v>7.0</v>
      </c>
      <c r="R400" s="48">
        <v>7.0</v>
      </c>
      <c r="S400" s="48">
        <v>7.0</v>
      </c>
    </row>
    <row r="401">
      <c r="A401" s="45">
        <v>399.0</v>
      </c>
      <c r="B401" s="48">
        <v>7.0</v>
      </c>
      <c r="C401" s="48">
        <v>7.0</v>
      </c>
      <c r="D401" s="48">
        <v>7.0</v>
      </c>
      <c r="F401" s="45">
        <v>399.0</v>
      </c>
      <c r="G401" s="48">
        <v>7.0</v>
      </c>
      <c r="H401" s="48">
        <v>7.0</v>
      </c>
      <c r="I401" s="48">
        <v>7.0</v>
      </c>
      <c r="K401" s="45">
        <v>399.0</v>
      </c>
      <c r="L401" s="48">
        <v>7.0</v>
      </c>
      <c r="M401" s="48">
        <v>7.0</v>
      </c>
      <c r="N401" s="48">
        <v>7.0</v>
      </c>
      <c r="P401" s="45">
        <v>399.0</v>
      </c>
      <c r="Q401" s="48">
        <v>7.0</v>
      </c>
      <c r="R401" s="48">
        <v>7.0</v>
      </c>
      <c r="S401" s="48">
        <v>7.0</v>
      </c>
    </row>
    <row r="402">
      <c r="A402" s="45">
        <v>400.0</v>
      </c>
      <c r="B402" s="48">
        <v>7.0</v>
      </c>
      <c r="C402" s="48">
        <v>7.0</v>
      </c>
      <c r="D402" s="48">
        <v>7.0</v>
      </c>
      <c r="F402" s="45">
        <v>400.0</v>
      </c>
      <c r="G402" s="48">
        <v>7.0</v>
      </c>
      <c r="H402" s="48">
        <v>7.0</v>
      </c>
      <c r="I402" s="48">
        <v>7.0</v>
      </c>
      <c r="K402" s="45">
        <v>400.0</v>
      </c>
      <c r="L402" s="48">
        <v>7.0</v>
      </c>
      <c r="M402" s="48">
        <v>7.0</v>
      </c>
      <c r="N402" s="48">
        <v>7.0</v>
      </c>
      <c r="P402" s="45">
        <v>400.0</v>
      </c>
      <c r="Q402" s="48">
        <v>7.0</v>
      </c>
      <c r="R402" s="48">
        <v>6.0</v>
      </c>
      <c r="S402" s="48">
        <v>7.0</v>
      </c>
    </row>
    <row r="403">
      <c r="A403" s="45">
        <v>401.0</v>
      </c>
      <c r="B403" s="48">
        <v>7.0</v>
      </c>
      <c r="C403" s="48">
        <v>6.0</v>
      </c>
      <c r="D403" s="48">
        <v>5.0</v>
      </c>
      <c r="F403" s="45">
        <v>401.0</v>
      </c>
      <c r="G403" s="48">
        <v>7.0</v>
      </c>
      <c r="H403" s="48">
        <v>6.0</v>
      </c>
      <c r="I403" s="48">
        <v>7.0</v>
      </c>
      <c r="K403" s="45">
        <v>401.0</v>
      </c>
      <c r="L403" s="48">
        <v>7.0</v>
      </c>
      <c r="M403" s="48">
        <v>7.0</v>
      </c>
      <c r="N403" s="48">
        <v>7.0</v>
      </c>
      <c r="P403" s="45">
        <v>401.0</v>
      </c>
      <c r="Q403" s="48">
        <v>7.0</v>
      </c>
      <c r="R403" s="48">
        <v>7.0</v>
      </c>
      <c r="S403" s="48">
        <v>7.0</v>
      </c>
    </row>
    <row r="404">
      <c r="A404" s="45">
        <v>402.0</v>
      </c>
      <c r="B404" s="48">
        <v>7.0</v>
      </c>
      <c r="C404" s="48">
        <v>7.0</v>
      </c>
      <c r="D404" s="48">
        <v>7.0</v>
      </c>
      <c r="F404" s="45">
        <v>402.0</v>
      </c>
      <c r="G404" s="48">
        <v>7.0</v>
      </c>
      <c r="H404" s="48">
        <v>7.0</v>
      </c>
      <c r="I404" s="48">
        <v>7.0</v>
      </c>
      <c r="K404" s="45">
        <v>402.0</v>
      </c>
      <c r="L404" s="48">
        <v>7.0</v>
      </c>
      <c r="M404" s="48">
        <v>7.0</v>
      </c>
      <c r="N404" s="48">
        <v>7.0</v>
      </c>
      <c r="P404" s="45">
        <v>402.0</v>
      </c>
      <c r="Q404" s="48">
        <v>7.0</v>
      </c>
      <c r="R404" s="48">
        <v>7.0</v>
      </c>
      <c r="S404" s="48">
        <v>7.0</v>
      </c>
    </row>
    <row r="405">
      <c r="A405" s="45">
        <v>403.0</v>
      </c>
      <c r="B405" s="48">
        <v>5.0</v>
      </c>
      <c r="C405" s="48">
        <v>7.0</v>
      </c>
      <c r="D405" s="48">
        <v>6.0</v>
      </c>
      <c r="F405" s="45">
        <v>403.0</v>
      </c>
      <c r="G405" s="48">
        <v>5.0</v>
      </c>
      <c r="H405" s="48">
        <v>7.0</v>
      </c>
      <c r="I405" s="48">
        <v>7.0</v>
      </c>
      <c r="K405" s="45">
        <v>403.0</v>
      </c>
      <c r="L405" s="48">
        <v>7.0</v>
      </c>
      <c r="M405" s="48">
        <v>7.0</v>
      </c>
      <c r="N405" s="48">
        <v>7.0</v>
      </c>
      <c r="P405" s="45">
        <v>403.0</v>
      </c>
      <c r="Q405" s="48">
        <v>7.0</v>
      </c>
      <c r="R405" s="48">
        <v>7.0</v>
      </c>
      <c r="S405" s="48">
        <v>7.0</v>
      </c>
    </row>
    <row r="406">
      <c r="A406" s="45">
        <v>404.0</v>
      </c>
      <c r="B406" s="48">
        <v>7.0</v>
      </c>
      <c r="C406" s="48">
        <v>7.0</v>
      </c>
      <c r="D406" s="48">
        <v>7.0</v>
      </c>
      <c r="F406" s="45">
        <v>404.0</v>
      </c>
      <c r="G406" s="48">
        <v>7.0</v>
      </c>
      <c r="H406" s="48">
        <v>7.0</v>
      </c>
      <c r="I406" s="48">
        <v>7.0</v>
      </c>
      <c r="K406" s="45">
        <v>404.0</v>
      </c>
      <c r="L406" s="48">
        <v>7.0</v>
      </c>
      <c r="M406" s="48">
        <v>7.0</v>
      </c>
      <c r="N406" s="48">
        <v>7.0</v>
      </c>
      <c r="P406" s="45">
        <v>404.0</v>
      </c>
      <c r="Q406" s="48">
        <v>7.0</v>
      </c>
      <c r="R406" s="48">
        <v>7.0</v>
      </c>
      <c r="S406" s="48">
        <v>7.0</v>
      </c>
    </row>
    <row r="407">
      <c r="A407" s="45">
        <v>405.0</v>
      </c>
      <c r="B407" s="48">
        <v>5.0</v>
      </c>
      <c r="C407" s="48">
        <v>7.0</v>
      </c>
      <c r="D407" s="48">
        <v>7.0</v>
      </c>
      <c r="F407" s="45">
        <v>405.0</v>
      </c>
      <c r="G407" s="48">
        <v>5.0</v>
      </c>
      <c r="H407" s="48">
        <v>7.0</v>
      </c>
      <c r="I407" s="48">
        <v>7.0</v>
      </c>
      <c r="K407" s="45">
        <v>405.0</v>
      </c>
      <c r="L407" s="48">
        <v>7.0</v>
      </c>
      <c r="M407" s="48">
        <v>7.0</v>
      </c>
      <c r="N407" s="48">
        <v>7.0</v>
      </c>
      <c r="P407" s="45">
        <v>405.0</v>
      </c>
      <c r="Q407" s="48">
        <v>7.0</v>
      </c>
      <c r="R407" s="48">
        <v>7.0</v>
      </c>
      <c r="S407" s="48">
        <v>6.0</v>
      </c>
    </row>
    <row r="408">
      <c r="A408" s="45">
        <v>406.0</v>
      </c>
      <c r="B408" s="48">
        <v>7.0</v>
      </c>
      <c r="C408" s="48">
        <v>7.0</v>
      </c>
      <c r="D408" s="48">
        <v>7.0</v>
      </c>
      <c r="F408" s="45">
        <v>406.0</v>
      </c>
      <c r="G408" s="48">
        <v>7.0</v>
      </c>
      <c r="H408" s="48">
        <v>7.0</v>
      </c>
      <c r="I408" s="48">
        <v>7.0</v>
      </c>
      <c r="K408" s="45">
        <v>406.0</v>
      </c>
      <c r="L408" s="48">
        <v>7.0</v>
      </c>
      <c r="M408" s="48">
        <v>7.0</v>
      </c>
      <c r="N408" s="48">
        <v>7.0</v>
      </c>
      <c r="P408" s="45">
        <v>406.0</v>
      </c>
      <c r="Q408" s="48">
        <v>7.0</v>
      </c>
      <c r="R408" s="48">
        <v>7.0</v>
      </c>
      <c r="S408" s="48">
        <v>7.0</v>
      </c>
    </row>
    <row r="409">
      <c r="A409" s="45">
        <v>407.0</v>
      </c>
      <c r="B409" s="48">
        <v>6.0</v>
      </c>
      <c r="C409" s="48">
        <v>7.0</v>
      </c>
      <c r="D409" s="48">
        <v>7.0</v>
      </c>
      <c r="F409" s="45">
        <v>407.0</v>
      </c>
      <c r="G409" s="48">
        <v>6.0</v>
      </c>
      <c r="H409" s="48">
        <v>7.0</v>
      </c>
      <c r="I409" s="48">
        <v>7.0</v>
      </c>
      <c r="K409" s="45">
        <v>407.0</v>
      </c>
      <c r="L409" s="48">
        <v>7.0</v>
      </c>
      <c r="M409" s="48">
        <v>7.0</v>
      </c>
      <c r="N409" s="48">
        <v>7.0</v>
      </c>
      <c r="P409" s="45">
        <v>407.0</v>
      </c>
      <c r="Q409" s="48">
        <v>7.0</v>
      </c>
      <c r="R409" s="48">
        <v>7.0</v>
      </c>
      <c r="S409" s="48">
        <v>7.0</v>
      </c>
    </row>
    <row r="410">
      <c r="A410" s="45">
        <v>408.0</v>
      </c>
      <c r="B410" s="48">
        <v>5.0</v>
      </c>
      <c r="C410" s="48">
        <v>7.0</v>
      </c>
      <c r="D410" s="48">
        <v>7.0</v>
      </c>
      <c r="F410" s="45">
        <v>408.0</v>
      </c>
      <c r="G410" s="48">
        <v>5.0</v>
      </c>
      <c r="H410" s="48">
        <v>7.0</v>
      </c>
      <c r="I410" s="48">
        <v>7.0</v>
      </c>
      <c r="K410" s="45">
        <v>408.0</v>
      </c>
      <c r="L410" s="48">
        <v>7.0</v>
      </c>
      <c r="M410" s="48">
        <v>7.0</v>
      </c>
      <c r="N410" s="48">
        <v>7.0</v>
      </c>
      <c r="P410" s="45">
        <v>408.0</v>
      </c>
      <c r="Q410" s="48">
        <v>5.0</v>
      </c>
      <c r="R410" s="48">
        <v>5.0</v>
      </c>
      <c r="S410" s="48">
        <v>7.0</v>
      </c>
    </row>
    <row r="411">
      <c r="A411" s="45">
        <v>409.0</v>
      </c>
      <c r="B411" s="48">
        <v>4.0</v>
      </c>
      <c r="C411" s="48">
        <v>6.0</v>
      </c>
      <c r="D411" s="48">
        <v>5.0</v>
      </c>
      <c r="F411" s="45">
        <v>409.0</v>
      </c>
      <c r="G411" s="48">
        <v>4.0</v>
      </c>
      <c r="H411" s="48">
        <v>7.0</v>
      </c>
      <c r="I411" s="48">
        <v>7.0</v>
      </c>
      <c r="K411" s="45">
        <v>409.0</v>
      </c>
      <c r="L411" s="48">
        <v>7.0</v>
      </c>
      <c r="M411" s="48">
        <v>7.0</v>
      </c>
      <c r="N411" s="48">
        <v>7.0</v>
      </c>
      <c r="P411" s="45">
        <v>409.0</v>
      </c>
      <c r="Q411" s="48">
        <v>7.0</v>
      </c>
      <c r="R411" s="48">
        <v>7.0</v>
      </c>
      <c r="S411" s="48">
        <v>7.0</v>
      </c>
    </row>
    <row r="412">
      <c r="A412" s="45">
        <v>410.0</v>
      </c>
      <c r="B412" s="48">
        <v>7.0</v>
      </c>
      <c r="C412" s="48">
        <v>7.0</v>
      </c>
      <c r="D412" s="48">
        <v>7.0</v>
      </c>
      <c r="F412" s="45">
        <v>410.0</v>
      </c>
      <c r="G412" s="48">
        <v>7.0</v>
      </c>
      <c r="H412" s="48">
        <v>7.0</v>
      </c>
      <c r="I412" s="48">
        <v>7.0</v>
      </c>
      <c r="K412" s="45">
        <v>410.0</v>
      </c>
      <c r="L412" s="48">
        <v>7.0</v>
      </c>
      <c r="M412" s="48">
        <v>7.0</v>
      </c>
      <c r="N412" s="48">
        <v>7.0</v>
      </c>
      <c r="P412" s="45">
        <v>410.0</v>
      </c>
      <c r="Q412" s="48">
        <v>7.0</v>
      </c>
      <c r="R412" s="48">
        <v>7.0</v>
      </c>
      <c r="S412" s="48">
        <v>7.0</v>
      </c>
    </row>
    <row r="413">
      <c r="A413" s="45">
        <v>411.0</v>
      </c>
      <c r="B413" s="48">
        <v>7.0</v>
      </c>
      <c r="C413" s="48">
        <v>7.0</v>
      </c>
      <c r="D413" s="48">
        <v>7.0</v>
      </c>
      <c r="F413" s="45">
        <v>411.0</v>
      </c>
      <c r="G413" s="48">
        <v>7.0</v>
      </c>
      <c r="H413" s="48">
        <v>7.0</v>
      </c>
      <c r="I413" s="48">
        <v>7.0</v>
      </c>
      <c r="K413" s="45">
        <v>411.0</v>
      </c>
      <c r="L413" s="48">
        <v>7.0</v>
      </c>
      <c r="M413" s="48">
        <v>7.0</v>
      </c>
      <c r="N413" s="48">
        <v>7.0</v>
      </c>
      <c r="P413" s="45">
        <v>411.0</v>
      </c>
      <c r="Q413" s="48">
        <v>7.0</v>
      </c>
      <c r="R413" s="48">
        <v>7.0</v>
      </c>
      <c r="S413" s="48">
        <v>7.0</v>
      </c>
    </row>
    <row r="414">
      <c r="A414" s="45">
        <v>412.0</v>
      </c>
      <c r="B414" s="48">
        <v>6.0</v>
      </c>
      <c r="C414" s="48">
        <v>5.0</v>
      </c>
      <c r="D414" s="48">
        <v>6.0</v>
      </c>
      <c r="F414" s="45">
        <v>412.0</v>
      </c>
      <c r="G414" s="48">
        <v>6.0</v>
      </c>
      <c r="H414" s="48">
        <v>7.0</v>
      </c>
      <c r="I414" s="48">
        <v>7.0</v>
      </c>
      <c r="K414" s="45">
        <v>412.0</v>
      </c>
      <c r="L414" s="48">
        <v>7.0</v>
      </c>
      <c r="M414" s="48">
        <v>7.0</v>
      </c>
      <c r="N414" s="48">
        <v>7.0</v>
      </c>
      <c r="P414" s="45">
        <v>412.0</v>
      </c>
      <c r="Q414" s="48">
        <v>7.0</v>
      </c>
      <c r="R414" s="48">
        <v>7.0</v>
      </c>
      <c r="S414" s="48">
        <v>7.0</v>
      </c>
    </row>
    <row r="415">
      <c r="A415" s="45">
        <v>413.0</v>
      </c>
      <c r="B415" s="48">
        <v>6.0</v>
      </c>
      <c r="C415" s="48">
        <v>5.0</v>
      </c>
      <c r="D415" s="48">
        <v>6.0</v>
      </c>
      <c r="F415" s="45">
        <v>413.0</v>
      </c>
      <c r="G415" s="48">
        <v>6.0</v>
      </c>
      <c r="H415" s="48">
        <v>7.0</v>
      </c>
      <c r="I415" s="48">
        <v>7.0</v>
      </c>
      <c r="K415" s="45">
        <v>413.0</v>
      </c>
      <c r="L415" s="48">
        <v>7.0</v>
      </c>
      <c r="M415" s="48">
        <v>7.0</v>
      </c>
      <c r="N415" s="48">
        <v>7.0</v>
      </c>
      <c r="P415" s="45">
        <v>413.0</v>
      </c>
      <c r="Q415" s="48">
        <v>7.0</v>
      </c>
      <c r="R415" s="48">
        <v>7.0</v>
      </c>
      <c r="S415" s="48">
        <v>7.0</v>
      </c>
    </row>
    <row r="416">
      <c r="A416" s="45">
        <v>414.0</v>
      </c>
      <c r="B416" s="48">
        <v>7.0</v>
      </c>
      <c r="C416" s="48">
        <v>7.0</v>
      </c>
      <c r="D416" s="48">
        <v>7.0</v>
      </c>
      <c r="F416" s="45">
        <v>414.0</v>
      </c>
      <c r="G416" s="48">
        <v>7.0</v>
      </c>
      <c r="H416" s="48">
        <v>7.0</v>
      </c>
      <c r="I416" s="48">
        <v>7.0</v>
      </c>
      <c r="K416" s="45">
        <v>414.0</v>
      </c>
      <c r="L416" s="48">
        <v>7.0</v>
      </c>
      <c r="M416" s="48">
        <v>7.0</v>
      </c>
      <c r="N416" s="48">
        <v>7.0</v>
      </c>
      <c r="P416" s="45">
        <v>414.0</v>
      </c>
      <c r="Q416" s="48">
        <v>7.0</v>
      </c>
      <c r="R416" s="48">
        <v>7.0</v>
      </c>
      <c r="S416" s="48">
        <v>7.0</v>
      </c>
    </row>
    <row r="417">
      <c r="A417" s="45">
        <v>415.0</v>
      </c>
      <c r="B417" s="48">
        <v>7.0</v>
      </c>
      <c r="C417" s="48">
        <v>7.0</v>
      </c>
      <c r="D417" s="48">
        <v>7.0</v>
      </c>
      <c r="F417" s="45">
        <v>415.0</v>
      </c>
      <c r="G417" s="48">
        <v>7.0</v>
      </c>
      <c r="H417" s="48">
        <v>7.0</v>
      </c>
      <c r="I417" s="48">
        <v>7.0</v>
      </c>
      <c r="K417" s="45">
        <v>415.0</v>
      </c>
      <c r="L417" s="48">
        <v>7.0</v>
      </c>
      <c r="M417" s="48">
        <v>7.0</v>
      </c>
      <c r="N417" s="48">
        <v>7.0</v>
      </c>
      <c r="P417" s="45">
        <v>415.0</v>
      </c>
      <c r="Q417" s="48">
        <v>7.0</v>
      </c>
      <c r="R417" s="48">
        <v>7.0</v>
      </c>
      <c r="S417" s="48">
        <v>7.0</v>
      </c>
    </row>
    <row r="418">
      <c r="A418" s="45">
        <v>416.0</v>
      </c>
      <c r="B418" s="48">
        <v>7.0</v>
      </c>
      <c r="C418" s="48">
        <v>7.0</v>
      </c>
      <c r="D418" s="48">
        <v>7.0</v>
      </c>
      <c r="F418" s="45">
        <v>416.0</v>
      </c>
      <c r="G418" s="48">
        <v>7.0</v>
      </c>
      <c r="H418" s="48">
        <v>7.0</v>
      </c>
      <c r="I418" s="48">
        <v>7.0</v>
      </c>
      <c r="K418" s="45">
        <v>416.0</v>
      </c>
      <c r="L418" s="48">
        <v>7.0</v>
      </c>
      <c r="M418" s="48">
        <v>7.0</v>
      </c>
      <c r="N418" s="48">
        <v>7.0</v>
      </c>
      <c r="P418" s="45">
        <v>416.0</v>
      </c>
      <c r="Q418" s="48">
        <v>7.0</v>
      </c>
      <c r="R418" s="48">
        <v>7.0</v>
      </c>
      <c r="S418" s="48">
        <v>7.0</v>
      </c>
    </row>
    <row r="419">
      <c r="A419" s="45">
        <v>417.0</v>
      </c>
      <c r="B419" s="48">
        <v>5.0</v>
      </c>
      <c r="C419" s="48">
        <v>7.0</v>
      </c>
      <c r="D419" s="48">
        <v>5.0</v>
      </c>
      <c r="F419" s="45">
        <v>417.0</v>
      </c>
      <c r="G419" s="48">
        <v>5.0</v>
      </c>
      <c r="H419" s="48">
        <v>7.0</v>
      </c>
      <c r="I419" s="48">
        <v>7.0</v>
      </c>
      <c r="K419" s="45">
        <v>417.0</v>
      </c>
      <c r="L419" s="48">
        <v>7.0</v>
      </c>
      <c r="M419" s="48">
        <v>7.0</v>
      </c>
      <c r="N419" s="48">
        <v>7.0</v>
      </c>
      <c r="P419" s="45">
        <v>417.0</v>
      </c>
      <c r="Q419" s="48">
        <v>7.0</v>
      </c>
      <c r="R419" s="48">
        <v>7.0</v>
      </c>
      <c r="S419" s="48">
        <v>7.0</v>
      </c>
    </row>
    <row r="420">
      <c r="A420" s="45">
        <v>418.0</v>
      </c>
      <c r="B420" s="48">
        <v>7.0</v>
      </c>
      <c r="C420" s="48">
        <v>7.0</v>
      </c>
      <c r="D420" s="48">
        <v>6.0</v>
      </c>
      <c r="F420" s="45">
        <v>418.0</v>
      </c>
      <c r="G420" s="48">
        <v>7.0</v>
      </c>
      <c r="H420" s="48">
        <v>7.0</v>
      </c>
      <c r="I420" s="48">
        <v>7.0</v>
      </c>
      <c r="K420" s="45">
        <v>418.0</v>
      </c>
      <c r="L420" s="48">
        <v>7.0</v>
      </c>
      <c r="M420" s="48">
        <v>7.0</v>
      </c>
      <c r="N420" s="48">
        <v>7.0</v>
      </c>
      <c r="P420" s="45">
        <v>418.0</v>
      </c>
      <c r="Q420" s="48">
        <v>7.0</v>
      </c>
      <c r="R420" s="48">
        <v>7.0</v>
      </c>
      <c r="S420" s="48">
        <v>7.0</v>
      </c>
    </row>
    <row r="421">
      <c r="A421" s="45">
        <v>419.0</v>
      </c>
      <c r="B421" s="48">
        <v>7.0</v>
      </c>
      <c r="C421" s="48">
        <v>7.0</v>
      </c>
      <c r="D421" s="48">
        <v>7.0</v>
      </c>
      <c r="F421" s="45">
        <v>419.0</v>
      </c>
      <c r="G421" s="48">
        <v>7.0</v>
      </c>
      <c r="H421" s="48">
        <v>7.0</v>
      </c>
      <c r="I421" s="48">
        <v>7.0</v>
      </c>
      <c r="K421" s="45">
        <v>419.0</v>
      </c>
      <c r="L421" s="48">
        <v>7.0</v>
      </c>
      <c r="M421" s="48">
        <v>7.0</v>
      </c>
      <c r="N421" s="48">
        <v>7.0</v>
      </c>
      <c r="P421" s="45">
        <v>419.0</v>
      </c>
      <c r="Q421" s="48">
        <v>7.0</v>
      </c>
      <c r="R421" s="48">
        <v>7.0</v>
      </c>
      <c r="S421" s="48">
        <v>7.0</v>
      </c>
    </row>
    <row r="422">
      <c r="A422" s="45">
        <v>420.0</v>
      </c>
      <c r="B422" s="48">
        <v>7.0</v>
      </c>
      <c r="C422" s="48">
        <v>7.0</v>
      </c>
      <c r="D422" s="48">
        <v>7.0</v>
      </c>
      <c r="F422" s="45">
        <v>420.0</v>
      </c>
      <c r="G422" s="48">
        <v>7.0</v>
      </c>
      <c r="H422" s="48">
        <v>7.0</v>
      </c>
      <c r="I422" s="48">
        <v>7.0</v>
      </c>
      <c r="K422" s="45">
        <v>420.0</v>
      </c>
      <c r="L422" s="48">
        <v>7.0</v>
      </c>
      <c r="M422" s="48">
        <v>7.0</v>
      </c>
      <c r="N422" s="48">
        <v>7.0</v>
      </c>
      <c r="P422" s="45">
        <v>420.0</v>
      </c>
      <c r="Q422" s="48">
        <v>7.0</v>
      </c>
      <c r="R422" s="48">
        <v>7.0</v>
      </c>
      <c r="S422" s="48">
        <v>7.0</v>
      </c>
    </row>
    <row r="423" hidden="1"/>
    <row r="424" hidden="1"/>
    <row r="425" hidden="1"/>
    <row r="426" hidden="1"/>
    <row r="427" hidden="1"/>
    <row r="428" hidden="1"/>
    <row r="429" hidden="1"/>
    <row r="430" hidden="1"/>
    <row r="431" hidden="1"/>
    <row r="432" hidden="1"/>
    <row r="433" hidden="1"/>
    <row r="434" hidden="1"/>
    <row r="435" hidden="1"/>
    <row r="436" hidden="1"/>
    <row r="437" hidden="1"/>
    <row r="438" hidden="1"/>
    <row r="439" hidden="1"/>
    <row r="440" hidden="1"/>
    <row r="441" hidden="1"/>
    <row r="442" hidden="1"/>
    <row r="443" hidden="1"/>
    <row r="444" hidden="1"/>
    <row r="445" hidden="1"/>
    <row r="446" hidden="1"/>
    <row r="447" hidden="1"/>
    <row r="448" hidden="1"/>
    <row r="449" hidden="1"/>
    <row r="450" hidden="1"/>
    <row r="451" hidden="1"/>
    <row r="452" hidden="1"/>
    <row r="453" hidden="1"/>
    <row r="454" hidden="1"/>
    <row r="455" hidden="1"/>
    <row r="456" hidden="1"/>
    <row r="457" hidden="1"/>
    <row r="458" hidden="1"/>
    <row r="459" hidden="1"/>
    <row r="460" hidden="1"/>
    <row r="461" hidden="1"/>
    <row r="462" hidden="1"/>
    <row r="463" hidden="1"/>
    <row r="464" hidden="1"/>
    <row r="465" hidden="1"/>
    <row r="466" hidden="1"/>
    <row r="467" hidden="1"/>
    <row r="468" hidden="1"/>
    <row r="469" hidden="1"/>
    <row r="470" hidden="1"/>
    <row r="471" hidden="1"/>
    <row r="472" hidden="1"/>
    <row r="473" hidden="1"/>
    <row r="474" hidden="1"/>
    <row r="475" hidden="1"/>
    <row r="476" hidden="1"/>
    <row r="477" hidden="1"/>
    <row r="478" hidden="1"/>
    <row r="479" hidden="1"/>
    <row r="480" hidden="1"/>
    <row r="481" hidden="1"/>
    <row r="482" hidden="1"/>
    <row r="483" hidden="1"/>
    <row r="484" hidden="1"/>
    <row r="485" hidden="1"/>
    <row r="486" hidden="1"/>
    <row r="487" hidden="1"/>
    <row r="488" hidden="1"/>
    <row r="489" hidden="1"/>
    <row r="490" hidden="1"/>
    <row r="491" hidden="1"/>
    <row r="492" hidden="1"/>
    <row r="493" hidden="1"/>
    <row r="494" hidden="1"/>
    <row r="495" hidden="1"/>
    <row r="496" hidden="1"/>
    <row r="497" hidden="1"/>
    <row r="498" hidden="1"/>
    <row r="499" hidden="1"/>
    <row r="500" hidden="1"/>
    <row r="501" hidden="1"/>
    <row r="502" hidden="1"/>
    <row r="503" hidden="1"/>
    <row r="504" hidden="1"/>
    <row r="505" hidden="1"/>
    <row r="506" hidden="1"/>
    <row r="507" hidden="1"/>
    <row r="508" hidden="1"/>
    <row r="509" hidden="1"/>
    <row r="510" hidden="1"/>
    <row r="511" hidden="1"/>
    <row r="512" hidden="1"/>
    <row r="513" hidden="1"/>
    <row r="514" hidden="1"/>
    <row r="515" hidden="1"/>
    <row r="516" hidden="1"/>
    <row r="517" hidden="1"/>
    <row r="518" hidden="1"/>
    <row r="519" hidden="1"/>
    <row r="520" hidden="1"/>
    <row r="521" hidden="1"/>
    <row r="522" hidden="1"/>
    <row r="523" hidden="1"/>
    <row r="524" hidden="1"/>
    <row r="525" hidden="1"/>
    <row r="526" hidden="1"/>
    <row r="527" hidden="1"/>
    <row r="528" hidden="1"/>
    <row r="529" hidden="1"/>
    <row r="530" hidden="1"/>
    <row r="531" hidden="1"/>
    <row r="532" hidden="1"/>
    <row r="533" hidden="1"/>
    <row r="534" hidden="1"/>
    <row r="535" hidden="1"/>
    <row r="536" hidden="1"/>
    <row r="537" hidden="1"/>
    <row r="538" hidden="1"/>
    <row r="539" hidden="1"/>
    <row r="540" hidden="1"/>
    <row r="541" hidden="1"/>
    <row r="542" hidden="1"/>
    <row r="543" hidden="1"/>
    <row r="544" hidden="1"/>
    <row r="545" hidden="1"/>
    <row r="546" hidden="1"/>
    <row r="547" hidden="1"/>
    <row r="548" hidden="1"/>
    <row r="549" hidden="1"/>
    <row r="550" hidden="1"/>
    <row r="551" hidden="1"/>
    <row r="552" hidden="1"/>
    <row r="553" hidden="1"/>
    <row r="554" hidden="1"/>
    <row r="555" hidden="1"/>
    <row r="556" hidden="1"/>
    <row r="557" hidden="1"/>
    <row r="558" hidden="1"/>
    <row r="559" hidden="1"/>
    <row r="560" hidden="1"/>
    <row r="561" hidden="1"/>
    <row r="562" hidden="1"/>
    <row r="563" hidden="1"/>
    <row r="564" hidden="1"/>
    <row r="565" hidden="1"/>
    <row r="566" hidden="1"/>
    <row r="567" hidden="1"/>
    <row r="568" hidden="1"/>
    <row r="569" hidden="1"/>
    <row r="570" hidden="1"/>
    <row r="571" hidden="1"/>
    <row r="572" hidden="1"/>
    <row r="573" hidden="1"/>
    <row r="574" hidden="1"/>
    <row r="575" hidden="1"/>
    <row r="576" hidden="1"/>
    <row r="577" hidden="1"/>
    <row r="578" hidden="1"/>
    <row r="579" hidden="1"/>
    <row r="580" hidden="1"/>
    <row r="581" hidden="1"/>
    <row r="582" hidden="1"/>
    <row r="583" hidden="1"/>
    <row r="584" hidden="1"/>
    <row r="585" hidden="1"/>
    <row r="586" hidden="1"/>
    <row r="587" hidden="1"/>
    <row r="588" hidden="1"/>
    <row r="589" hidden="1"/>
    <row r="590" hidden="1"/>
    <row r="591" hidden="1"/>
    <row r="592" hidden="1"/>
    <row r="593" hidden="1"/>
    <row r="594" hidden="1"/>
    <row r="595" hidden="1"/>
    <row r="596" hidden="1"/>
    <row r="597" hidden="1"/>
    <row r="598" hidden="1"/>
    <row r="599" hidden="1"/>
    <row r="600" hidden="1"/>
    <row r="601" hidden="1"/>
    <row r="602" hidden="1"/>
    <row r="603" hidden="1"/>
    <row r="604" hidden="1"/>
    <row r="605" hidden="1"/>
    <row r="606" hidden="1"/>
    <row r="607" hidden="1"/>
    <row r="608" hidden="1"/>
    <row r="609" hidden="1"/>
    <row r="610" hidden="1"/>
    <row r="611" hidden="1"/>
    <row r="612" hidden="1"/>
    <row r="613" hidden="1"/>
    <row r="614" hidden="1"/>
    <row r="615" hidden="1"/>
    <row r="616" hidden="1"/>
    <row r="617" hidden="1"/>
    <row r="618" hidden="1"/>
    <row r="619" hidden="1"/>
    <row r="620" hidden="1"/>
    <row r="621" hidden="1"/>
    <row r="622" hidden="1"/>
    <row r="623" hidden="1"/>
    <row r="624" hidden="1"/>
    <row r="625" hidden="1"/>
    <row r="626" hidden="1"/>
    <row r="627" hidden="1"/>
    <row r="628" hidden="1"/>
    <row r="629" hidden="1"/>
    <row r="630" hidden="1"/>
    <row r="631" hidden="1"/>
    <row r="632" hidden="1"/>
    <row r="633" hidden="1"/>
    <row r="634" hidden="1"/>
    <row r="635" hidden="1"/>
    <row r="636" hidden="1"/>
    <row r="637" hidden="1"/>
    <row r="638" hidden="1"/>
    <row r="639" hidden="1"/>
    <row r="640" hidden="1"/>
    <row r="641" hidden="1"/>
    <row r="642" hidden="1"/>
    <row r="643" hidden="1"/>
    <row r="644" hidden="1"/>
    <row r="645" hidden="1"/>
    <row r="646" hidden="1"/>
    <row r="647" hidden="1"/>
    <row r="648" hidden="1"/>
    <row r="649" hidden="1"/>
    <row r="650" hidden="1"/>
    <row r="651" hidden="1"/>
    <row r="652" hidden="1"/>
    <row r="653" hidden="1"/>
    <row r="654" hidden="1"/>
    <row r="655" hidden="1"/>
    <row r="656" hidden="1"/>
    <row r="657" hidden="1"/>
    <row r="658" hidden="1"/>
    <row r="659" hidden="1"/>
    <row r="660" hidden="1"/>
    <row r="661" hidden="1"/>
    <row r="662" hidden="1"/>
    <row r="663" hidden="1"/>
    <row r="664" hidden="1"/>
    <row r="665" hidden="1"/>
    <row r="666" hidden="1"/>
    <row r="667" hidden="1"/>
    <row r="668" hidden="1"/>
    <row r="669" hidden="1"/>
    <row r="670" hidden="1"/>
    <row r="671" hidden="1"/>
    <row r="672" hidden="1"/>
    <row r="673" hidden="1"/>
    <row r="674" hidden="1"/>
    <row r="675" hidden="1"/>
    <row r="676" hidden="1"/>
    <row r="677" hidden="1"/>
    <row r="678" hidden="1"/>
    <row r="679" hidden="1"/>
    <row r="680" hidden="1"/>
    <row r="681" hidden="1"/>
    <row r="682" hidden="1"/>
    <row r="683" hidden="1"/>
    <row r="684" hidden="1"/>
    <row r="685" hidden="1"/>
    <row r="686" hidden="1"/>
    <row r="687" hidden="1"/>
    <row r="688" hidden="1"/>
    <row r="689" hidden="1"/>
    <row r="690" hidden="1"/>
    <row r="691" hidden="1"/>
    <row r="692" hidden="1"/>
    <row r="693" hidden="1"/>
    <row r="694" hidden="1"/>
    <row r="695" hidden="1"/>
    <row r="696" hidden="1"/>
    <row r="697" hidden="1"/>
    <row r="698" hidden="1"/>
    <row r="699" hidden="1"/>
    <row r="700" hidden="1"/>
    <row r="701" hidden="1"/>
    <row r="702" hidden="1"/>
    <row r="703" hidden="1"/>
    <row r="704" hidden="1"/>
    <row r="705" hidden="1"/>
    <row r="706" hidden="1"/>
    <row r="707" hidden="1"/>
    <row r="708" hidden="1"/>
    <row r="709" hidden="1"/>
    <row r="710" hidden="1"/>
    <row r="711" hidden="1"/>
    <row r="712" hidden="1"/>
    <row r="713" hidden="1"/>
    <row r="714" hidden="1"/>
    <row r="715" hidden="1"/>
    <row r="716" hidden="1"/>
    <row r="717" hidden="1"/>
    <row r="718" hidden="1"/>
    <row r="719" hidden="1"/>
    <row r="720" hidden="1"/>
    <row r="721" hidden="1"/>
    <row r="722" hidden="1"/>
    <row r="723" hidden="1"/>
    <row r="724" hidden="1"/>
    <row r="725" hidden="1"/>
    <row r="726" hidden="1"/>
    <row r="727" hidden="1"/>
    <row r="728" hidden="1"/>
    <row r="729" hidden="1"/>
    <row r="730" hidden="1"/>
    <row r="731" hidden="1"/>
    <row r="732" hidden="1"/>
    <row r="733" hidden="1"/>
    <row r="734" hidden="1"/>
    <row r="735" hidden="1"/>
    <row r="736" hidden="1"/>
    <row r="737" hidden="1"/>
    <row r="738" hidden="1"/>
    <row r="739" hidden="1"/>
    <row r="740" hidden="1"/>
    <row r="741" hidden="1"/>
    <row r="742" hidden="1"/>
    <row r="743" hidden="1"/>
    <row r="744" hidden="1"/>
    <row r="745" hidden="1"/>
    <row r="746" hidden="1"/>
    <row r="747" hidden="1"/>
    <row r="748" hidden="1"/>
    <row r="749" hidden="1"/>
    <row r="750" hidden="1"/>
    <row r="751" hidden="1"/>
    <row r="752" hidden="1"/>
    <row r="753" hidden="1"/>
    <row r="754" hidden="1"/>
    <row r="755" hidden="1"/>
    <row r="756" hidden="1"/>
    <row r="757" hidden="1"/>
    <row r="758" hidden="1"/>
    <row r="759" hidden="1"/>
    <row r="760" hidden="1"/>
    <row r="761" hidden="1"/>
    <row r="762" hidden="1"/>
    <row r="763" hidden="1"/>
    <row r="764" hidden="1"/>
    <row r="765" hidden="1"/>
    <row r="766" hidden="1"/>
    <row r="767" hidden="1"/>
    <row r="768" hidden="1"/>
    <row r="769" hidden="1"/>
    <row r="770" hidden="1"/>
    <row r="771" hidden="1"/>
    <row r="772" hidden="1"/>
    <row r="773" hidden="1"/>
    <row r="774" hidden="1"/>
    <row r="775" hidden="1"/>
    <row r="776" hidden="1"/>
    <row r="777" hidden="1"/>
    <row r="778" hidden="1"/>
    <row r="779" hidden="1"/>
    <row r="780" hidden="1"/>
    <row r="781" hidden="1"/>
    <row r="782" hidden="1"/>
    <row r="783" hidden="1"/>
    <row r="784" hidden="1"/>
    <row r="785" hidden="1"/>
    <row r="786" hidden="1"/>
    <row r="787" hidden="1"/>
    <row r="788" hidden="1"/>
    <row r="789" hidden="1"/>
    <row r="790" hidden="1"/>
    <row r="791" hidden="1"/>
    <row r="792" hidden="1"/>
    <row r="793" hidden="1"/>
    <row r="794" hidden="1"/>
    <row r="795" hidden="1"/>
    <row r="796" hidden="1"/>
    <row r="797" hidden="1"/>
    <row r="798" hidden="1"/>
    <row r="799" hidden="1"/>
    <row r="800" hidden="1"/>
    <row r="801" hidden="1"/>
    <row r="802" hidden="1"/>
    <row r="803" hidden="1"/>
    <row r="804" hidden="1"/>
    <row r="805" hidden="1"/>
    <row r="806" hidden="1"/>
    <row r="807" hidden="1"/>
    <row r="808" hidden="1"/>
    <row r="809" hidden="1"/>
    <row r="810" hidden="1"/>
    <row r="811" hidden="1"/>
    <row r="812" hidden="1"/>
    <row r="813" hidden="1"/>
    <row r="814" hidden="1"/>
    <row r="815" hidden="1"/>
    <row r="816" hidden="1"/>
    <row r="817" hidden="1"/>
    <row r="818" hidden="1"/>
    <row r="819" hidden="1"/>
    <row r="820" hidden="1"/>
    <row r="821" hidden="1"/>
    <row r="822" hidden="1"/>
    <row r="823" hidden="1"/>
    <row r="824" hidden="1"/>
    <row r="825" hidden="1"/>
    <row r="826" hidden="1"/>
    <row r="827" hidden="1"/>
    <row r="828" hidden="1"/>
    <row r="829" hidden="1"/>
    <row r="830" hidden="1"/>
    <row r="831" hidden="1"/>
    <row r="832" hidden="1"/>
    <row r="833" hidden="1"/>
    <row r="834" hidden="1"/>
    <row r="835" hidden="1"/>
    <row r="836" hidden="1"/>
    <row r="837" hidden="1"/>
    <row r="838" hidden="1"/>
    <row r="839" hidden="1"/>
    <row r="840" hidden="1"/>
    <row r="841" hidden="1"/>
    <row r="842" hidden="1"/>
    <row r="843" hidden="1"/>
    <row r="844" hidden="1"/>
    <row r="845" hidden="1"/>
    <row r="846" hidden="1"/>
    <row r="847" hidden="1"/>
    <row r="848" hidden="1"/>
    <row r="849" hidden="1"/>
    <row r="850" hidden="1"/>
    <row r="851" hidden="1"/>
    <row r="852" hidden="1"/>
    <row r="853" hidden="1"/>
    <row r="854" hidden="1"/>
    <row r="855" hidden="1"/>
    <row r="856" hidden="1"/>
    <row r="857" hidden="1"/>
    <row r="858" hidden="1"/>
    <row r="859" hidden="1"/>
    <row r="860" hidden="1"/>
    <row r="861" hidden="1"/>
    <row r="862" hidden="1"/>
    <row r="863" hidden="1"/>
    <row r="864" hidden="1"/>
    <row r="865" hidden="1"/>
    <row r="866" hidden="1"/>
    <row r="867" hidden="1"/>
    <row r="868" hidden="1"/>
    <row r="869" hidden="1"/>
    <row r="870" hidden="1"/>
    <row r="871" hidden="1"/>
    <row r="872" hidden="1"/>
    <row r="873" hidden="1"/>
    <row r="874" hidden="1"/>
    <row r="875" hidden="1"/>
    <row r="876" hidden="1"/>
    <row r="877" hidden="1"/>
    <row r="878" hidden="1"/>
    <row r="879" hidden="1"/>
    <row r="880" hidden="1"/>
    <row r="881" hidden="1"/>
    <row r="882" hidden="1"/>
    <row r="883" hidden="1"/>
    <row r="884" hidden="1"/>
    <row r="885" hidden="1"/>
    <row r="886" hidden="1"/>
    <row r="887" hidden="1"/>
    <row r="888" hidden="1"/>
    <row r="889" hidden="1"/>
    <row r="890" hidden="1"/>
    <row r="891" hidden="1"/>
    <row r="892" hidden="1"/>
    <row r="893" hidden="1"/>
    <row r="894" hidden="1"/>
    <row r="895" hidden="1"/>
    <row r="896" hidden="1"/>
    <row r="897" hidden="1"/>
    <row r="898" hidden="1"/>
    <row r="899" hidden="1"/>
    <row r="900" hidden="1"/>
    <row r="901" hidden="1"/>
    <row r="902" hidden="1"/>
    <row r="903" hidden="1"/>
    <row r="904" hidden="1"/>
    <row r="905" hidden="1"/>
    <row r="906" hidden="1"/>
    <row r="907" hidden="1"/>
    <row r="908" hidden="1"/>
    <row r="909" hidden="1"/>
    <row r="910" hidden="1"/>
    <row r="911" hidden="1"/>
    <row r="912" hidden="1"/>
    <row r="913" hidden="1"/>
    <row r="914" hidden="1"/>
    <row r="915" hidden="1"/>
    <row r="916" hidden="1"/>
    <row r="917" hidden="1"/>
    <row r="918" hidden="1"/>
    <row r="919" hidden="1"/>
    <row r="920" hidden="1"/>
    <row r="921" hidden="1"/>
    <row r="922" hidden="1"/>
    <row r="923" hidden="1"/>
    <row r="924" hidden="1"/>
    <row r="925" hidden="1"/>
    <row r="926" hidden="1"/>
    <row r="927" hidden="1"/>
    <row r="928" hidden="1"/>
    <row r="929" hidden="1"/>
    <row r="930" hidden="1"/>
    <row r="931" hidden="1"/>
    <row r="932" hidden="1"/>
    <row r="933" hidden="1"/>
    <row r="934" hidden="1"/>
    <row r="935" hidden="1"/>
    <row r="936" hidden="1"/>
    <row r="937" hidden="1"/>
    <row r="938" hidden="1"/>
    <row r="939" hidden="1"/>
    <row r="940" hidden="1"/>
    <row r="941" hidden="1"/>
    <row r="942" hidden="1"/>
    <row r="943" hidden="1"/>
    <row r="944" hidden="1"/>
    <row r="945" hidden="1"/>
    <row r="946" hidden="1"/>
    <row r="947" hidden="1"/>
    <row r="948" hidden="1"/>
    <row r="949" hidden="1"/>
    <row r="950" hidden="1"/>
    <row r="951" hidden="1"/>
    <row r="952" hidden="1"/>
    <row r="953" hidden="1"/>
    <row r="954" hidden="1"/>
    <row r="955" hidden="1"/>
    <row r="956" hidden="1"/>
    <row r="957" hidden="1"/>
    <row r="958" hidden="1"/>
    <row r="959" hidden="1"/>
    <row r="960" hidden="1"/>
    <row r="961" hidden="1"/>
    <row r="962" hidden="1"/>
    <row r="963" hidden="1"/>
    <row r="964" hidden="1"/>
    <row r="965" hidden="1"/>
    <row r="966" hidden="1"/>
    <row r="967" hidden="1"/>
    <row r="968" hidden="1"/>
    <row r="969" hidden="1"/>
    <row r="970" hidden="1"/>
    <row r="971" hidden="1"/>
    <row r="972" hidden="1"/>
    <row r="973" hidden="1"/>
    <row r="974" hidden="1"/>
    <row r="975" hidden="1"/>
    <row r="976" hidden="1"/>
    <row r="977" hidden="1"/>
    <row r="978" hidden="1"/>
    <row r="979" hidden="1"/>
    <row r="980" hidden="1"/>
    <row r="981" hidden="1"/>
    <row r="982" hidden="1"/>
    <row r="983" hidden="1"/>
    <row r="984" hidden="1"/>
    <row r="985" hidden="1"/>
    <row r="986" hidden="1"/>
    <row r="987" hidden="1"/>
    <row r="988" hidden="1"/>
    <row r="989" hidden="1"/>
    <row r="990" hidden="1"/>
    <row r="991" hidden="1"/>
  </sheetData>
  <mergeCells count="4">
    <mergeCell ref="B1:D1"/>
    <mergeCell ref="G1:I1"/>
    <mergeCell ref="L1:N1"/>
    <mergeCell ref="Q1:S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0"/>
    <col customWidth="1" min="2" max="5" width="28.71"/>
    <col customWidth="1" min="8" max="8" width="19.29"/>
    <col customWidth="1" min="9" max="9" width="20.29"/>
    <col customWidth="1" min="10" max="10" width="20.0"/>
    <col customWidth="1" min="11" max="11" width="21.0"/>
  </cols>
  <sheetData>
    <row r="1">
      <c r="A1" s="52"/>
      <c r="B1" s="53" t="s">
        <v>779</v>
      </c>
      <c r="C1" s="54"/>
      <c r="D1" s="54"/>
      <c r="E1" s="54"/>
      <c r="F1" s="55"/>
      <c r="G1" s="56"/>
      <c r="H1" s="57" t="s">
        <v>780</v>
      </c>
      <c r="I1" s="54"/>
      <c r="J1" s="54"/>
      <c r="K1" s="58"/>
      <c r="L1" s="55"/>
      <c r="M1" s="55"/>
      <c r="N1" s="55"/>
      <c r="O1" s="55"/>
      <c r="P1" s="55"/>
      <c r="Q1" s="55"/>
      <c r="R1" s="55"/>
    </row>
    <row r="2">
      <c r="A2" s="52"/>
      <c r="B2" s="59" t="s">
        <v>781</v>
      </c>
      <c r="C2" s="59" t="s">
        <v>782</v>
      </c>
      <c r="D2" s="59" t="s">
        <v>783</v>
      </c>
      <c r="E2" s="59" t="s">
        <v>784</v>
      </c>
      <c r="F2" s="55"/>
      <c r="G2" s="52"/>
      <c r="H2" s="60" t="s">
        <v>8</v>
      </c>
      <c r="I2" s="60" t="s">
        <v>15</v>
      </c>
      <c r="J2" s="60" t="s">
        <v>28</v>
      </c>
      <c r="K2" s="60" t="s">
        <v>21</v>
      </c>
      <c r="L2" s="55"/>
      <c r="M2" s="55"/>
      <c r="N2" s="55"/>
      <c r="O2" s="55"/>
      <c r="P2" s="55"/>
      <c r="Q2" s="55"/>
      <c r="R2" s="55"/>
    </row>
    <row r="3">
      <c r="A3" s="59" t="s">
        <v>785</v>
      </c>
      <c r="B3" s="61">
        <v>0.0</v>
      </c>
      <c r="C3" s="61">
        <v>0.0</v>
      </c>
      <c r="D3" s="61">
        <v>0.02</v>
      </c>
      <c r="E3" s="61">
        <v>0.87</v>
      </c>
      <c r="F3" s="55"/>
      <c r="G3" s="62" t="s">
        <v>786</v>
      </c>
      <c r="H3" s="63">
        <f>ROUND(AVERAGE(
  AVERAGEIF('Human Evaluation (Mark)'!B:B, "Reference", 'Human Evaluation (Mark)'!E:E),
  AVERAGEIF('Human Evaluation (Brian)'!B:B, "Reference", 'Human Evaluation (Brian)'!E:E),
  AVERAGEIF('Human Evaluation (Cynthia)'!B:B, "Reference", 'Human Evaluation (Cynthia)'!E:E)
),2)</f>
        <v>6.75</v>
      </c>
      <c r="I3" s="63">
        <f>ROUND(AVERAGE(
  AVERAGEIF('Human Evaluation (Mark)'!B:B, "Reference", 'Human Evaluation (Mark)'!F:F),
  AVERAGEIF('Human Evaluation (Brian)'!B:B, "Reference", 'Human Evaluation (Brian)'!F:F),
  AVERAGEIF('Human Evaluation (Cynthia)'!B:B, "Reference", 'Human Evaluation (Cynthia)'!F:F)
),2)</f>
        <v>6.91</v>
      </c>
      <c r="J3" s="63">
        <f>ROUND(AVERAGE(
  AVERAGEIF('Human Evaluation (Mark)'!B:B, "Reference", 'Human Evaluation (Mark)'!G:G),
  AVERAGEIF('Human Evaluation (Brian)'!B:B, "Reference", 'Human Evaluation (Brian)'!G:G),
  AVERAGEIF('Human Evaluation (Cynthia)'!B:B, "Reference", 'Human Evaluation (Cynthia)'!G:G)
),2)</f>
        <v>6.94</v>
      </c>
      <c r="K3" s="63">
        <f>ROUND(AVERAGE(
  AVERAGEIF('Human Evaluation (Mark)'!B:B, "Reference", 'Human Evaluation (Mark)'!H:H),
  AVERAGEIF('Human Evaluation (Brian)'!B:B, "Reference", 'Human Evaluation (Brian)'!H:H),
  AVERAGEIF('Human Evaluation (Cynthia)'!B:B, "Reference", 'Human Evaluation (Cynthia)'!H:H)
),2)</f>
        <v>6.97</v>
      </c>
      <c r="L3" s="55"/>
      <c r="M3" s="55"/>
      <c r="N3" s="55"/>
      <c r="O3" s="55"/>
      <c r="P3" s="55"/>
      <c r="Q3" s="55"/>
      <c r="R3" s="55"/>
    </row>
    <row r="4">
      <c r="A4" s="59" t="s">
        <v>787</v>
      </c>
      <c r="B4" s="63">
        <v>0.0</v>
      </c>
      <c r="C4" s="63">
        <v>0.0</v>
      </c>
      <c r="D4" s="63">
        <v>0.08</v>
      </c>
      <c r="E4" s="63">
        <v>0.54</v>
      </c>
      <c r="F4" s="55"/>
      <c r="G4" s="62" t="s">
        <v>58</v>
      </c>
      <c r="H4" s="61">
        <f>ROUND(AVERAGE(
  AVERAGEIF('Human Evaluation (Mark)'!B:B, "StructGPT4", 'Human Evaluation (Mark)'!E:E),
  AVERAGEIF('Human Evaluation (Brian)'!B:B, "StructGPT4", 'Human Evaluation (Brian)'!E:E),
  AVERAGEIF('Human Evaluation (Cynthia)'!B:B, "StructGPT4", 'Human Evaluation (Cynthia)'!E:E)
),2)
</f>
        <v>6.95</v>
      </c>
      <c r="I4" s="61">
        <f>ROUND(AVERAGE(
  AVERAGEIF('Human Evaluation (Mark)'!B:B, "StructGPT4", 'Human Evaluation (Mark)'!F:F),
  AVERAGEIF('Human Evaluation (Brian)'!B:B, "StructGPT4", 'Human Evaluation (Brian)'!F:F),
  AVERAGEIF('Human Evaluation (Cynthia)'!B:B, "StructGPT4", 'Human Evaluation (Cynthia)'!F:F)
),2)
</f>
        <v>6.98</v>
      </c>
      <c r="J4" s="61">
        <f>ROUND(AVERAGE(
  AVERAGEIF('Human Evaluation (Mark)'!B:B, "StructGPT4", 'Human Evaluation (Mark)'!G:G),
  AVERAGEIF('Human Evaluation (Brian)'!B:B, "StructGPT4", 'Human Evaluation (Brian)'!G:G),
  AVERAGEIF('Human Evaluation (Cynthia)'!B:B, "StructGPT4", 'Human Evaluation (Cynthia)'!G:G)
),2)
</f>
        <v>6.98</v>
      </c>
      <c r="K4" s="61">
        <f>ROUND(AVERAGE(
  AVERAGEIF('Human Evaluation (Mark)'!B:B, "StructGPT4", 'Human Evaluation (Mark)'!H:H),
  AVERAGEIF('Human Evaluation (Brian)'!B:B, "StructGPT4", 'Human Evaluation (Brian)'!H:H),
  AVERAGEIF('Human Evaluation (Cynthia)'!B:B, "StructGPT4", 'Human Evaluation (Cynthia)'!H:H)
),2)
</f>
        <v>6.39</v>
      </c>
      <c r="L4" s="55"/>
      <c r="M4" s="55"/>
      <c r="N4" s="55"/>
      <c r="O4" s="55"/>
      <c r="P4" s="55"/>
      <c r="Q4" s="55"/>
      <c r="R4" s="55"/>
    </row>
    <row r="5">
      <c r="A5" s="59" t="s">
        <v>788</v>
      </c>
      <c r="B5" s="61">
        <v>0.0</v>
      </c>
      <c r="C5" s="61">
        <v>0.0</v>
      </c>
      <c r="D5" s="61">
        <v>0.03</v>
      </c>
      <c r="E5" s="61">
        <v>0.0</v>
      </c>
      <c r="F5" s="55"/>
      <c r="G5" s="62" t="s">
        <v>52</v>
      </c>
      <c r="H5" s="63">
        <f>ROUND(AVERAGE(
  AVERAGEIF('Human Evaluation (Mark)'!B:B, "E2E", 'Human Evaluation (Mark)'!E:E),
  AVERAGEIF('Human Evaluation (Brian)'!B:B, "E2E", 'Human Evaluation (Brian)'!E:E),
  AVERAGEIF('Human Evaluation (Cynthia)'!B:B, "E2E", 'Human Evaluation (Cynthia)'!E:E)
),2)
</f>
        <v>6.94</v>
      </c>
      <c r="I5" s="63">
        <f>AVERAGE(
  AVERAGEIF('Human Evaluation (Mark)'!B:B, "E2E", 'Human Evaluation (Mark)'!F:F),
  AVERAGEIF('Human Evaluation (Brian)'!B:B, "E2E", 'Human Evaluation (Brian)'!F:F),
  AVERAGEIF('Human Evaluation (Cynthia)'!B:B, "E2E", 'Human Evaluation (Cynthia)'!F:F)
)
</f>
        <v>6.99</v>
      </c>
      <c r="J5" s="63">
        <f>ROUND(AVERAGE(
  AVERAGEIF('Human Evaluation (Mark)'!B:B, "E2E", 'Human Evaluation (Mark)'!G:G),
  AVERAGEIF('Human Evaluation (Brian)'!B:B, "E2E", 'Human Evaluation (Brian)'!G:G),
  AVERAGEIF('Human Evaluation (Cynthia)'!B:B, "E2E", 'Human Evaluation (Cynthia)'!G:G)
),2)
</f>
        <v>6.98</v>
      </c>
      <c r="K5" s="63">
        <f>ROUND(AVERAGE(
  AVERAGEIF('Human Evaluation (Mark)'!B:B, "E2E", 'Human Evaluation (Mark)'!H:H),
  AVERAGEIF('Human Evaluation (Brian)'!B:B, "E2E", 'Human Evaluation (Brian)'!H:H),
  AVERAGEIF('Human Evaluation (Cynthia)'!B:B, "E2E", 'Human Evaluation (Cynthia)'!H:H)
),2)
</f>
        <v>6.97</v>
      </c>
      <c r="L5" s="55"/>
      <c r="M5" s="55"/>
      <c r="N5" s="55"/>
      <c r="O5" s="55"/>
      <c r="P5" s="55"/>
      <c r="Q5" s="55"/>
      <c r="R5" s="55"/>
    </row>
    <row r="6">
      <c r="A6" s="59" t="s">
        <v>789</v>
      </c>
      <c r="B6" s="63">
        <v>0.18</v>
      </c>
      <c r="C6" s="63">
        <v>0.32</v>
      </c>
      <c r="D6" s="63">
        <v>0.37</v>
      </c>
      <c r="E6" s="63">
        <v>0.57</v>
      </c>
      <c r="F6" s="55"/>
      <c r="G6" s="62" t="s">
        <v>790</v>
      </c>
      <c r="H6" s="61">
        <f>ROUND(AVERAGE(
  AVERAGEIF('Human Evaluation (Mark)'!B:B, "Agent", 'Human Evaluation (Mark)'!E:E),
  AVERAGEIF('Human Evaluation (Brian)'!B:B, "Agent", 'Human Evaluation (Brian)'!E:E),
  AVERAGEIF('Human Evaluation (Cynthia)'!B:B, "Agent", 'Human Evaluation (Cynthia)'!E:E)
),2)
</f>
        <v>6.96</v>
      </c>
      <c r="I6" s="61">
        <f>ROUND(AVERAGE(
  AVERAGEIF('Human Evaluation (Mark)'!B:B, "Agent", 'Human Evaluation (Mark)'!F:F),
  AVERAGEIF('Human Evaluation (Brian)'!B:B, "Agent", 'Human Evaluation (Brian)'!F:F),
  AVERAGEIF('Human Evaluation (Cynthia)'!B:B, "Agent", 'Human Evaluation (Cynthia)'!F:F)
),2)
</f>
        <v>6.98</v>
      </c>
      <c r="J6" s="61">
        <f>ROUND(AVERAGE(
  AVERAGEIF('Human Evaluation (Mark)'!B:B, "Agent", 'Human Evaluation (Mark)'!G:G),
  AVERAGEIF('Human Evaluation (Brian)'!B:B, "Agent", 'Human Evaluation (Brian)'!G:G),
  AVERAGEIF('Human Evaluation (Cynthia)'!B:B, "Agent", 'Human Evaluation (Cynthia)'!G:G)
),2)
</f>
        <v>6.97</v>
      </c>
      <c r="K6" s="61">
        <f>ROUND(AVERAGE(
  AVERAGEIF('Human Evaluation (Mark)'!B:B, "Agent", 'Human Evaluation (Mark)'!H:H),
  AVERAGEIF('Human Evaluation (Brian)'!B:B, "Agent", 'Human Evaluation (Brian)'!H:H),
  AVERAGEIF('Human Evaluation (Cynthia)'!B:B, "Agent", 'Human Evaluation (Cynthia)'!H:H)
),2)
</f>
        <v>6.98</v>
      </c>
      <c r="L6" s="55"/>
      <c r="M6" s="55"/>
      <c r="N6" s="55"/>
      <c r="O6" s="55"/>
      <c r="P6" s="55"/>
      <c r="Q6" s="55"/>
      <c r="R6" s="55"/>
    </row>
    <row r="7">
      <c r="A7" s="59" t="s">
        <v>791</v>
      </c>
      <c r="B7" s="61">
        <v>0.6</v>
      </c>
      <c r="C7" s="61">
        <v>0.16</v>
      </c>
      <c r="D7" s="61">
        <v>0.52</v>
      </c>
      <c r="E7" s="61">
        <v>0.0</v>
      </c>
      <c r="F7" s="55"/>
      <c r="G7" s="64"/>
      <c r="H7" s="64"/>
      <c r="I7" s="64"/>
      <c r="J7" s="64"/>
      <c r="K7" s="64"/>
      <c r="L7" s="55"/>
      <c r="M7" s="55"/>
      <c r="N7" s="55"/>
      <c r="O7" s="55"/>
      <c r="P7" s="55"/>
      <c r="Q7" s="55"/>
      <c r="R7" s="55"/>
    </row>
    <row r="8">
      <c r="A8" s="59" t="s">
        <v>792</v>
      </c>
      <c r="B8" s="63">
        <v>0.73</v>
      </c>
      <c r="C8" s="63">
        <v>0.53</v>
      </c>
      <c r="D8" s="63">
        <v>0.53</v>
      </c>
      <c r="E8" s="63">
        <v>0.0</v>
      </c>
      <c r="F8" s="55"/>
      <c r="G8" s="55"/>
      <c r="H8" s="55"/>
      <c r="I8" s="55"/>
      <c r="J8" s="55"/>
      <c r="K8" s="55"/>
      <c r="L8" s="55"/>
      <c r="M8" s="55"/>
      <c r="N8" s="55"/>
      <c r="O8" s="55"/>
      <c r="P8" s="55"/>
      <c r="Q8" s="55"/>
      <c r="R8" s="55"/>
    </row>
    <row r="9">
      <c r="A9" s="55"/>
      <c r="B9" s="55"/>
      <c r="C9" s="55"/>
      <c r="D9" s="55"/>
      <c r="E9" s="55"/>
      <c r="F9" s="55"/>
      <c r="G9" s="55"/>
      <c r="H9" s="55"/>
      <c r="I9" s="55"/>
      <c r="J9" s="55"/>
      <c r="K9" s="55"/>
      <c r="L9" s="55"/>
      <c r="M9" s="55"/>
      <c r="N9" s="55"/>
      <c r="O9" s="55"/>
      <c r="P9" s="55"/>
      <c r="Q9" s="55"/>
      <c r="R9" s="55"/>
    </row>
    <row r="10">
      <c r="A10" s="52"/>
      <c r="B10" s="53" t="s">
        <v>779</v>
      </c>
      <c r="C10" s="54"/>
      <c r="D10" s="54"/>
      <c r="E10" s="54"/>
      <c r="F10" s="55"/>
      <c r="G10" s="55"/>
      <c r="H10" s="55"/>
      <c r="I10" s="55"/>
      <c r="J10" s="55"/>
      <c r="K10" s="55"/>
      <c r="L10" s="55"/>
      <c r="M10" s="55"/>
      <c r="N10" s="55"/>
      <c r="O10" s="55"/>
      <c r="P10" s="55"/>
      <c r="Q10" s="55"/>
      <c r="R10" s="55"/>
    </row>
    <row r="11">
      <c r="A11" s="52"/>
      <c r="B11" s="59" t="s">
        <v>781</v>
      </c>
      <c r="C11" s="59" t="s">
        <v>782</v>
      </c>
      <c r="D11" s="59" t="s">
        <v>783</v>
      </c>
      <c r="E11" s="59" t="s">
        <v>784</v>
      </c>
      <c r="F11" s="55"/>
      <c r="G11" s="52"/>
      <c r="H11" s="59" t="s">
        <v>781</v>
      </c>
      <c r="I11" s="59" t="s">
        <v>782</v>
      </c>
      <c r="J11" s="59" t="s">
        <v>783</v>
      </c>
      <c r="K11" s="59" t="s">
        <v>784</v>
      </c>
      <c r="L11" s="55"/>
      <c r="M11" s="55"/>
      <c r="N11" s="55"/>
      <c r="O11" s="55"/>
      <c r="P11" s="55"/>
      <c r="Q11" s="55"/>
      <c r="R11" s="55"/>
    </row>
    <row r="12">
      <c r="A12" s="59" t="s">
        <v>785</v>
      </c>
      <c r="B12" s="65" t="b">
        <f t="shared" ref="B12:E12" si="1">IF(B3&lt;0.05, True, False)</f>
        <v>1</v>
      </c>
      <c r="C12" s="65" t="b">
        <f t="shared" si="1"/>
        <v>1</v>
      </c>
      <c r="D12" s="65" t="b">
        <f t="shared" si="1"/>
        <v>1</v>
      </c>
      <c r="E12" s="66" t="b">
        <f t="shared" si="1"/>
        <v>0</v>
      </c>
      <c r="F12" s="55"/>
      <c r="G12" s="62" t="s">
        <v>786</v>
      </c>
      <c r="H12" s="62" t="s">
        <v>793</v>
      </c>
      <c r="I12" s="62" t="s">
        <v>793</v>
      </c>
      <c r="J12" s="62" t="s">
        <v>793</v>
      </c>
      <c r="K12" s="62" t="s">
        <v>794</v>
      </c>
      <c r="L12" s="55"/>
      <c r="M12" s="55"/>
      <c r="N12" s="55"/>
      <c r="O12" s="55"/>
      <c r="P12" s="55"/>
      <c r="Q12" s="55"/>
      <c r="R12" s="55"/>
    </row>
    <row r="13">
      <c r="A13" s="59" t="s">
        <v>787</v>
      </c>
      <c r="B13" s="65" t="b">
        <f t="shared" ref="B13:E13" si="2">IF(B4&lt;0.05, True, False)</f>
        <v>1</v>
      </c>
      <c r="C13" s="65" t="b">
        <f t="shared" si="2"/>
        <v>1</v>
      </c>
      <c r="D13" s="66" t="b">
        <f t="shared" si="2"/>
        <v>0</v>
      </c>
      <c r="E13" s="66" t="b">
        <f t="shared" si="2"/>
        <v>0</v>
      </c>
      <c r="F13" s="55"/>
      <c r="G13" s="62" t="s">
        <v>58</v>
      </c>
      <c r="H13" s="62" t="s">
        <v>794</v>
      </c>
      <c r="I13" s="62" t="s">
        <v>794</v>
      </c>
      <c r="J13" s="62" t="s">
        <v>794</v>
      </c>
      <c r="K13" s="62" t="s">
        <v>793</v>
      </c>
      <c r="L13" s="55"/>
      <c r="M13" s="55"/>
      <c r="N13" s="55"/>
      <c r="O13" s="55"/>
      <c r="P13" s="55"/>
      <c r="Q13" s="55"/>
      <c r="R13" s="55"/>
    </row>
    <row r="14">
      <c r="A14" s="59" t="s">
        <v>788</v>
      </c>
      <c r="B14" s="65" t="b">
        <f t="shared" ref="B14:E14" si="3">IF(B5&lt;0.05, True, False)</f>
        <v>1</v>
      </c>
      <c r="C14" s="65" t="b">
        <f t="shared" si="3"/>
        <v>1</v>
      </c>
      <c r="D14" s="65" t="b">
        <f t="shared" si="3"/>
        <v>1</v>
      </c>
      <c r="E14" s="65" t="b">
        <f t="shared" si="3"/>
        <v>1</v>
      </c>
      <c r="F14" s="55"/>
      <c r="G14" s="62" t="s">
        <v>52</v>
      </c>
      <c r="H14" s="62" t="s">
        <v>794</v>
      </c>
      <c r="I14" s="62" t="s">
        <v>794</v>
      </c>
      <c r="J14" s="62" t="s">
        <v>794</v>
      </c>
      <c r="K14" s="62" t="s">
        <v>794</v>
      </c>
      <c r="L14" s="55"/>
      <c r="M14" s="55"/>
      <c r="N14" s="55"/>
      <c r="O14" s="55"/>
      <c r="P14" s="55"/>
      <c r="Q14" s="55"/>
      <c r="R14" s="55"/>
    </row>
    <row r="15">
      <c r="A15" s="59" t="s">
        <v>789</v>
      </c>
      <c r="B15" s="66" t="b">
        <f t="shared" ref="B15:E15" si="4">IF(B6&lt;0.05, True, False)</f>
        <v>0</v>
      </c>
      <c r="C15" s="66" t="b">
        <f t="shared" si="4"/>
        <v>0</v>
      </c>
      <c r="D15" s="66" t="b">
        <f t="shared" si="4"/>
        <v>0</v>
      </c>
      <c r="E15" s="66" t="b">
        <f t="shared" si="4"/>
        <v>0</v>
      </c>
      <c r="F15" s="55"/>
      <c r="G15" s="62" t="s">
        <v>790</v>
      </c>
      <c r="H15" s="62" t="s">
        <v>794</v>
      </c>
      <c r="I15" s="62" t="s">
        <v>794</v>
      </c>
      <c r="J15" s="62" t="s">
        <v>795</v>
      </c>
      <c r="K15" s="62" t="s">
        <v>794</v>
      </c>
      <c r="L15" s="55"/>
      <c r="M15" s="55"/>
      <c r="N15" s="55"/>
      <c r="O15" s="55"/>
      <c r="P15" s="55"/>
      <c r="Q15" s="55"/>
      <c r="R15" s="55"/>
    </row>
    <row r="16">
      <c r="A16" s="59" t="s">
        <v>791</v>
      </c>
      <c r="B16" s="66" t="b">
        <f t="shared" ref="B16:E16" si="5">IF(B7&lt;0.05, True, False)</f>
        <v>0</v>
      </c>
      <c r="C16" s="66" t="b">
        <f t="shared" si="5"/>
        <v>0</v>
      </c>
      <c r="D16" s="66" t="b">
        <f t="shared" si="5"/>
        <v>0</v>
      </c>
      <c r="E16" s="65" t="b">
        <f t="shared" si="5"/>
        <v>1</v>
      </c>
      <c r="F16" s="55"/>
      <c r="G16" s="55"/>
      <c r="H16" s="55"/>
      <c r="I16" s="55"/>
      <c r="J16" s="55"/>
      <c r="K16" s="55"/>
      <c r="L16" s="55"/>
      <c r="M16" s="55"/>
      <c r="N16" s="55"/>
      <c r="O16" s="55"/>
      <c r="P16" s="55"/>
      <c r="Q16" s="55"/>
      <c r="R16" s="55"/>
    </row>
    <row r="17">
      <c r="A17" s="59" t="s">
        <v>792</v>
      </c>
      <c r="B17" s="66" t="b">
        <f t="shared" ref="B17:E17" si="6">IF(B8&lt;0.05, True, False)</f>
        <v>0</v>
      </c>
      <c r="C17" s="66" t="b">
        <f t="shared" si="6"/>
        <v>0</v>
      </c>
      <c r="D17" s="66" t="b">
        <f t="shared" si="6"/>
        <v>0</v>
      </c>
      <c r="E17" s="65" t="b">
        <f t="shared" si="6"/>
        <v>1</v>
      </c>
      <c r="F17" s="55"/>
      <c r="G17" s="55"/>
      <c r="H17" s="55"/>
      <c r="I17" s="55"/>
      <c r="J17" s="55"/>
      <c r="K17" s="55"/>
      <c r="L17" s="55"/>
      <c r="M17" s="55"/>
      <c r="N17" s="55"/>
      <c r="O17" s="55"/>
      <c r="P17" s="55"/>
      <c r="Q17" s="55"/>
      <c r="R17" s="55"/>
    </row>
    <row r="18">
      <c r="A18" s="55"/>
      <c r="B18" s="55"/>
      <c r="C18" s="55"/>
      <c r="D18" s="55"/>
      <c r="E18" s="55"/>
      <c r="F18" s="55"/>
      <c r="G18" s="55"/>
      <c r="H18" s="55"/>
      <c r="I18" s="55"/>
      <c r="J18" s="55"/>
      <c r="K18" s="55"/>
      <c r="L18" s="55"/>
      <c r="M18" s="55"/>
      <c r="N18" s="55"/>
      <c r="O18" s="55"/>
      <c r="P18" s="55"/>
      <c r="Q18" s="55"/>
      <c r="R18" s="55"/>
    </row>
    <row r="19">
      <c r="A19" s="52"/>
      <c r="B19" s="53" t="s">
        <v>796</v>
      </c>
      <c r="C19" s="54"/>
      <c r="D19" s="54"/>
      <c r="E19" s="54"/>
      <c r="F19" s="55"/>
      <c r="G19" s="55"/>
      <c r="H19" s="55"/>
      <c r="I19" s="55"/>
      <c r="J19" s="55"/>
      <c r="K19" s="55"/>
      <c r="L19" s="55"/>
      <c r="M19" s="55"/>
      <c r="N19" s="55"/>
      <c r="O19" s="55"/>
      <c r="P19" s="55"/>
      <c r="Q19" s="55"/>
      <c r="R19" s="55"/>
    </row>
    <row r="20">
      <c r="A20" s="52"/>
      <c r="B20" s="59" t="s">
        <v>781</v>
      </c>
      <c r="C20" s="59" t="s">
        <v>782</v>
      </c>
      <c r="D20" s="59" t="s">
        <v>783</v>
      </c>
      <c r="E20" s="59" t="s">
        <v>784</v>
      </c>
      <c r="F20" s="55"/>
      <c r="G20" s="55"/>
      <c r="H20" s="55"/>
      <c r="I20" s="55"/>
      <c r="J20" s="55"/>
      <c r="K20" s="55"/>
      <c r="L20" s="55"/>
      <c r="M20" s="55"/>
      <c r="N20" s="55"/>
      <c r="O20" s="55"/>
      <c r="P20" s="55"/>
      <c r="Q20" s="55"/>
      <c r="R20" s="55"/>
    </row>
    <row r="21">
      <c r="A21" s="59" t="s">
        <v>785</v>
      </c>
      <c r="B21" s="61">
        <v>0.0</v>
      </c>
      <c r="C21" s="61">
        <v>0.0</v>
      </c>
      <c r="D21" s="61">
        <v>0.02</v>
      </c>
      <c r="E21" s="61">
        <v>0.87</v>
      </c>
      <c r="F21" s="55"/>
      <c r="G21" s="55"/>
      <c r="H21" s="55"/>
      <c r="I21" s="55"/>
      <c r="J21" s="55"/>
      <c r="K21" s="55"/>
      <c r="L21" s="55"/>
      <c r="M21" s="55"/>
      <c r="N21" s="55"/>
      <c r="O21" s="55"/>
      <c r="P21" s="55"/>
      <c r="Q21" s="55"/>
      <c r="R21" s="55"/>
    </row>
    <row r="22">
      <c r="A22" s="59" t="s">
        <v>787</v>
      </c>
      <c r="B22" s="63">
        <v>0.0</v>
      </c>
      <c r="C22" s="63">
        <v>0.0</v>
      </c>
      <c r="D22" s="63">
        <v>0.08</v>
      </c>
      <c r="E22" s="63">
        <v>0.54</v>
      </c>
      <c r="F22" s="55"/>
      <c r="G22" s="55"/>
      <c r="H22" s="55"/>
      <c r="I22" s="55"/>
      <c r="J22" s="55"/>
      <c r="K22" s="55"/>
      <c r="L22" s="55"/>
      <c r="M22" s="55"/>
      <c r="N22" s="55"/>
      <c r="O22" s="55"/>
      <c r="P22" s="55"/>
      <c r="Q22" s="55"/>
      <c r="R22" s="55"/>
    </row>
    <row r="23">
      <c r="A23" s="59" t="s">
        <v>788</v>
      </c>
      <c r="B23" s="61">
        <v>0.0</v>
      </c>
      <c r="C23" s="61">
        <v>0.0</v>
      </c>
      <c r="D23" s="61">
        <v>0.03</v>
      </c>
      <c r="E23" s="61">
        <v>0.0</v>
      </c>
      <c r="F23" s="55"/>
      <c r="G23" s="55"/>
      <c r="H23" s="55"/>
      <c r="I23" s="55"/>
      <c r="J23" s="55"/>
      <c r="K23" s="55"/>
      <c r="L23" s="55"/>
      <c r="M23" s="55"/>
      <c r="N23" s="55"/>
      <c r="O23" s="55"/>
      <c r="P23" s="55"/>
      <c r="Q23" s="55"/>
      <c r="R23" s="55"/>
    </row>
    <row r="24">
      <c r="A24" s="59" t="s">
        <v>789</v>
      </c>
      <c r="B24" s="63">
        <v>0.18</v>
      </c>
      <c r="C24" s="63">
        <v>0.32</v>
      </c>
      <c r="D24" s="63">
        <v>0.37</v>
      </c>
      <c r="E24" s="63">
        <v>0.57</v>
      </c>
      <c r="F24" s="55"/>
      <c r="G24" s="55"/>
      <c r="H24" s="55"/>
      <c r="I24" s="55"/>
      <c r="J24" s="55"/>
      <c r="K24" s="55"/>
      <c r="L24" s="55"/>
      <c r="M24" s="55"/>
      <c r="N24" s="55"/>
      <c r="O24" s="55"/>
      <c r="P24" s="55"/>
      <c r="Q24" s="55"/>
      <c r="R24" s="55"/>
    </row>
    <row r="25">
      <c r="A25" s="59" t="s">
        <v>791</v>
      </c>
      <c r="B25" s="61">
        <v>0.6</v>
      </c>
      <c r="C25" s="61">
        <v>0.16</v>
      </c>
      <c r="D25" s="61">
        <v>0.52</v>
      </c>
      <c r="E25" s="61">
        <v>0.0</v>
      </c>
      <c r="F25" s="55"/>
      <c r="G25" s="55"/>
      <c r="H25" s="55"/>
      <c r="I25" s="55"/>
      <c r="J25" s="55"/>
      <c r="K25" s="55"/>
      <c r="L25" s="55"/>
      <c r="M25" s="55"/>
      <c r="N25" s="55"/>
      <c r="O25" s="55"/>
      <c r="P25" s="55"/>
      <c r="Q25" s="55"/>
      <c r="R25" s="55"/>
    </row>
    <row r="26">
      <c r="A26" s="59" t="s">
        <v>792</v>
      </c>
      <c r="B26" s="63">
        <v>0.73</v>
      </c>
      <c r="C26" s="63">
        <v>0.53</v>
      </c>
      <c r="D26" s="63">
        <v>0.53</v>
      </c>
      <c r="E26" s="63">
        <v>0.0</v>
      </c>
      <c r="F26" s="55"/>
      <c r="G26" s="55"/>
      <c r="H26" s="55"/>
      <c r="I26" s="55"/>
      <c r="J26" s="55"/>
      <c r="K26" s="55"/>
      <c r="L26" s="55"/>
      <c r="M26" s="55"/>
      <c r="N26" s="55"/>
      <c r="O26" s="55"/>
      <c r="P26" s="55"/>
      <c r="Q26" s="55"/>
      <c r="R26" s="55"/>
    </row>
    <row r="27">
      <c r="A27" s="55"/>
      <c r="B27" s="55"/>
      <c r="C27" s="55"/>
      <c r="D27" s="55"/>
      <c r="E27" s="55"/>
      <c r="F27" s="55"/>
      <c r="G27" s="55"/>
      <c r="H27" s="55"/>
      <c r="I27" s="55"/>
      <c r="J27" s="55"/>
      <c r="K27" s="55"/>
      <c r="L27" s="55"/>
      <c r="M27" s="55"/>
      <c r="N27" s="55"/>
      <c r="O27" s="55"/>
      <c r="P27" s="55"/>
      <c r="Q27" s="55"/>
      <c r="R27" s="55"/>
    </row>
    <row r="28">
      <c r="A28" s="52"/>
      <c r="B28" s="53" t="s">
        <v>796</v>
      </c>
      <c r="C28" s="54"/>
      <c r="D28" s="54"/>
      <c r="E28" s="54"/>
      <c r="F28" s="55"/>
      <c r="G28" s="55"/>
      <c r="H28" s="55"/>
      <c r="I28" s="55"/>
      <c r="J28" s="55"/>
      <c r="K28" s="55"/>
      <c r="L28" s="55"/>
      <c r="M28" s="55"/>
      <c r="N28" s="55"/>
      <c r="O28" s="55"/>
      <c r="P28" s="55"/>
      <c r="Q28" s="55"/>
      <c r="R28" s="55"/>
    </row>
    <row r="29">
      <c r="A29" s="52"/>
      <c r="B29" s="59" t="s">
        <v>781</v>
      </c>
      <c r="C29" s="59" t="s">
        <v>782</v>
      </c>
      <c r="D29" s="59" t="s">
        <v>783</v>
      </c>
      <c r="E29" s="59" t="s">
        <v>784</v>
      </c>
      <c r="F29" s="55"/>
      <c r="G29" s="55"/>
      <c r="H29" s="55"/>
      <c r="I29" s="55"/>
      <c r="J29" s="55"/>
      <c r="K29" s="55"/>
      <c r="L29" s="55"/>
      <c r="M29" s="55"/>
      <c r="N29" s="55"/>
      <c r="O29" s="55"/>
      <c r="P29" s="55"/>
      <c r="Q29" s="55"/>
      <c r="R29" s="55"/>
    </row>
    <row r="30">
      <c r="A30" s="59" t="s">
        <v>785</v>
      </c>
      <c r="B30" s="65" t="b">
        <f t="shared" ref="B30:E30" si="7">IF(B21&lt;0.05, True, False)</f>
        <v>1</v>
      </c>
      <c r="C30" s="65" t="b">
        <f t="shared" si="7"/>
        <v>1</v>
      </c>
      <c r="D30" s="65" t="b">
        <f t="shared" si="7"/>
        <v>1</v>
      </c>
      <c r="E30" s="66" t="b">
        <f t="shared" si="7"/>
        <v>0</v>
      </c>
      <c r="F30" s="55"/>
      <c r="G30" s="55"/>
      <c r="H30" s="55"/>
      <c r="I30" s="55"/>
      <c r="J30" s="55"/>
      <c r="K30" s="55"/>
      <c r="L30" s="55"/>
      <c r="M30" s="55"/>
      <c r="N30" s="55"/>
      <c r="O30" s="55"/>
      <c r="P30" s="55"/>
      <c r="Q30" s="55"/>
      <c r="R30" s="55"/>
    </row>
    <row r="31">
      <c r="A31" s="59" t="s">
        <v>787</v>
      </c>
      <c r="B31" s="65" t="b">
        <f t="shared" ref="B31:E31" si="8">IF(B22&lt;0.05, True, False)</f>
        <v>1</v>
      </c>
      <c r="C31" s="65" t="b">
        <f t="shared" si="8"/>
        <v>1</v>
      </c>
      <c r="D31" s="66" t="b">
        <f t="shared" si="8"/>
        <v>0</v>
      </c>
      <c r="E31" s="66" t="b">
        <f t="shared" si="8"/>
        <v>0</v>
      </c>
      <c r="F31" s="55"/>
      <c r="G31" s="55"/>
      <c r="H31" s="55"/>
      <c r="I31" s="55"/>
      <c r="J31" s="55"/>
      <c r="K31" s="55"/>
      <c r="L31" s="55"/>
      <c r="M31" s="55"/>
      <c r="N31" s="55"/>
      <c r="O31" s="55"/>
      <c r="P31" s="55"/>
      <c r="Q31" s="55"/>
      <c r="R31" s="55"/>
    </row>
    <row r="32">
      <c r="A32" s="59" t="s">
        <v>788</v>
      </c>
      <c r="B32" s="65" t="b">
        <f t="shared" ref="B32:E32" si="9">IF(B23&lt;0.05, True, False)</f>
        <v>1</v>
      </c>
      <c r="C32" s="65" t="b">
        <f t="shared" si="9"/>
        <v>1</v>
      </c>
      <c r="D32" s="65" t="b">
        <f t="shared" si="9"/>
        <v>1</v>
      </c>
      <c r="E32" s="65" t="b">
        <f t="shared" si="9"/>
        <v>1</v>
      </c>
      <c r="F32" s="55"/>
      <c r="G32" s="55"/>
      <c r="H32" s="55"/>
      <c r="I32" s="55"/>
      <c r="J32" s="55"/>
      <c r="K32" s="55"/>
      <c r="L32" s="55"/>
      <c r="M32" s="55"/>
      <c r="N32" s="55"/>
      <c r="O32" s="55"/>
      <c r="P32" s="55"/>
      <c r="Q32" s="55"/>
      <c r="R32" s="55"/>
    </row>
    <row r="33">
      <c r="A33" s="59" t="s">
        <v>789</v>
      </c>
      <c r="B33" s="66" t="b">
        <f t="shared" ref="B33:E33" si="10">IF(B24&lt;0.05, True, False)</f>
        <v>0</v>
      </c>
      <c r="C33" s="66" t="b">
        <f t="shared" si="10"/>
        <v>0</v>
      </c>
      <c r="D33" s="66" t="b">
        <f t="shared" si="10"/>
        <v>0</v>
      </c>
      <c r="E33" s="66" t="b">
        <f t="shared" si="10"/>
        <v>0</v>
      </c>
      <c r="F33" s="55"/>
      <c r="G33" s="55"/>
      <c r="H33" s="55"/>
      <c r="I33" s="55"/>
      <c r="J33" s="55"/>
      <c r="K33" s="55"/>
      <c r="L33" s="55"/>
      <c r="M33" s="55"/>
      <c r="N33" s="55"/>
      <c r="O33" s="55"/>
      <c r="P33" s="55"/>
      <c r="Q33" s="55"/>
      <c r="R33" s="55"/>
    </row>
    <row r="34">
      <c r="A34" s="59" t="s">
        <v>791</v>
      </c>
      <c r="B34" s="66" t="b">
        <f t="shared" ref="B34:E34" si="11">IF(B25&lt;0.05, True, False)</f>
        <v>0</v>
      </c>
      <c r="C34" s="66" t="b">
        <f t="shared" si="11"/>
        <v>0</v>
      </c>
      <c r="D34" s="66" t="b">
        <f t="shared" si="11"/>
        <v>0</v>
      </c>
      <c r="E34" s="65" t="b">
        <f t="shared" si="11"/>
        <v>1</v>
      </c>
      <c r="F34" s="55"/>
      <c r="G34" s="55"/>
      <c r="H34" s="55"/>
      <c r="I34" s="55"/>
      <c r="J34" s="55"/>
      <c r="K34" s="55"/>
      <c r="L34" s="55"/>
      <c r="M34" s="55"/>
      <c r="N34" s="55"/>
      <c r="O34" s="55"/>
      <c r="P34" s="55"/>
      <c r="Q34" s="55"/>
      <c r="R34" s="55"/>
    </row>
    <row r="35">
      <c r="A35" s="59" t="s">
        <v>792</v>
      </c>
      <c r="B35" s="66" t="b">
        <f t="shared" ref="B35:E35" si="12">IF(B26&lt;0.05, True, False)</f>
        <v>0</v>
      </c>
      <c r="C35" s="66" t="b">
        <f t="shared" si="12"/>
        <v>0</v>
      </c>
      <c r="D35" s="66" t="b">
        <f t="shared" si="12"/>
        <v>0</v>
      </c>
      <c r="E35" s="65" t="b">
        <f t="shared" si="12"/>
        <v>1</v>
      </c>
      <c r="F35" s="55"/>
      <c r="G35" s="55"/>
      <c r="H35" s="55"/>
      <c r="I35" s="55"/>
      <c r="J35" s="55"/>
      <c r="K35" s="55"/>
      <c r="L35" s="55"/>
      <c r="M35" s="55"/>
      <c r="N35" s="55"/>
      <c r="O35" s="55"/>
      <c r="P35" s="55"/>
      <c r="Q35" s="55"/>
      <c r="R35" s="55"/>
    </row>
    <row r="36">
      <c r="A36" s="55"/>
      <c r="B36" s="55"/>
      <c r="C36" s="55"/>
      <c r="D36" s="55"/>
      <c r="E36" s="55"/>
      <c r="F36" s="55"/>
      <c r="G36" s="55"/>
      <c r="H36" s="55"/>
      <c r="I36" s="55"/>
      <c r="J36" s="55"/>
      <c r="K36" s="55"/>
      <c r="L36" s="55"/>
      <c r="M36" s="55"/>
      <c r="N36" s="55"/>
      <c r="O36" s="55"/>
      <c r="P36" s="55"/>
      <c r="Q36" s="55"/>
      <c r="R36" s="55"/>
    </row>
    <row r="37">
      <c r="A37" s="55"/>
      <c r="B37" s="55"/>
      <c r="C37" s="55"/>
      <c r="D37" s="55"/>
      <c r="E37" s="55"/>
      <c r="F37" s="55"/>
      <c r="G37" s="55"/>
      <c r="H37" s="55"/>
      <c r="I37" s="55"/>
      <c r="J37" s="55"/>
      <c r="K37" s="55"/>
      <c r="L37" s="55"/>
      <c r="M37" s="55"/>
      <c r="N37" s="55"/>
      <c r="O37" s="55"/>
      <c r="P37" s="55"/>
      <c r="Q37" s="55"/>
      <c r="R37" s="55"/>
    </row>
    <row r="38">
      <c r="A38" s="55"/>
      <c r="B38" s="55"/>
      <c r="C38" s="55"/>
      <c r="D38" s="55"/>
      <c r="E38" s="55"/>
      <c r="F38" s="55"/>
      <c r="G38" s="55"/>
      <c r="H38" s="55"/>
      <c r="I38" s="55"/>
      <c r="J38" s="55"/>
      <c r="K38" s="55"/>
      <c r="L38" s="55"/>
      <c r="M38" s="55"/>
      <c r="N38" s="55"/>
      <c r="O38" s="55"/>
      <c r="P38" s="55"/>
      <c r="Q38" s="55"/>
      <c r="R38" s="55"/>
    </row>
    <row r="39">
      <c r="A39" s="55"/>
      <c r="B39" s="55"/>
      <c r="C39" s="55"/>
      <c r="D39" s="55"/>
      <c r="E39" s="55"/>
      <c r="F39" s="55"/>
      <c r="G39" s="55"/>
      <c r="H39" s="55"/>
      <c r="I39" s="55"/>
      <c r="J39" s="55"/>
      <c r="K39" s="55"/>
      <c r="L39" s="55"/>
      <c r="M39" s="55"/>
      <c r="N39" s="55"/>
      <c r="O39" s="55"/>
      <c r="P39" s="55"/>
      <c r="Q39" s="55"/>
      <c r="R39" s="55"/>
    </row>
    <row r="40">
      <c r="A40" s="55"/>
      <c r="B40" s="55"/>
      <c r="C40" s="55"/>
      <c r="D40" s="55"/>
      <c r="E40" s="55"/>
      <c r="F40" s="55"/>
      <c r="G40" s="55"/>
      <c r="H40" s="55"/>
      <c r="I40" s="55"/>
      <c r="J40" s="55"/>
      <c r="K40" s="55"/>
      <c r="L40" s="55"/>
      <c r="M40" s="55"/>
      <c r="N40" s="55"/>
      <c r="O40" s="55"/>
      <c r="P40" s="55"/>
      <c r="Q40" s="55"/>
      <c r="R40" s="55"/>
    </row>
    <row r="41">
      <c r="A41" s="55"/>
      <c r="B41" s="55"/>
      <c r="C41" s="55"/>
      <c r="D41" s="55"/>
      <c r="E41" s="55"/>
      <c r="F41" s="55"/>
      <c r="G41" s="55"/>
      <c r="H41" s="55"/>
      <c r="I41" s="55"/>
      <c r="J41" s="55"/>
      <c r="K41" s="55"/>
      <c r="L41" s="55"/>
      <c r="M41" s="55"/>
      <c r="N41" s="55"/>
      <c r="O41" s="55"/>
      <c r="P41" s="55"/>
      <c r="Q41" s="55"/>
      <c r="R41" s="55"/>
    </row>
    <row r="42">
      <c r="A42" s="55"/>
      <c r="B42" s="55"/>
      <c r="C42" s="55"/>
      <c r="D42" s="55"/>
      <c r="E42" s="55"/>
      <c r="F42" s="55"/>
      <c r="G42" s="55"/>
      <c r="H42" s="55"/>
      <c r="I42" s="55"/>
      <c r="J42" s="55"/>
      <c r="K42" s="55"/>
      <c r="L42" s="55"/>
      <c r="M42" s="55"/>
      <c r="N42" s="55"/>
      <c r="O42" s="55"/>
      <c r="P42" s="55"/>
      <c r="Q42" s="55"/>
      <c r="R42" s="55"/>
    </row>
    <row r="43">
      <c r="A43" s="55"/>
      <c r="B43" s="55"/>
      <c r="C43" s="55"/>
      <c r="D43" s="55"/>
      <c r="E43" s="55"/>
      <c r="F43" s="55"/>
      <c r="G43" s="55"/>
      <c r="H43" s="55"/>
      <c r="I43" s="55"/>
      <c r="J43" s="55"/>
      <c r="K43" s="55"/>
      <c r="L43" s="55"/>
      <c r="M43" s="55"/>
      <c r="N43" s="55"/>
      <c r="O43" s="55"/>
      <c r="P43" s="55"/>
      <c r="Q43" s="55"/>
      <c r="R43" s="55"/>
    </row>
    <row r="44">
      <c r="A44" s="55"/>
      <c r="B44" s="55"/>
      <c r="C44" s="55"/>
      <c r="D44" s="55"/>
      <c r="E44" s="55"/>
      <c r="F44" s="55"/>
      <c r="G44" s="55"/>
      <c r="H44" s="55"/>
      <c r="I44" s="55"/>
      <c r="J44" s="55"/>
      <c r="K44" s="55"/>
      <c r="L44" s="55"/>
      <c r="M44" s="55"/>
      <c r="N44" s="55"/>
      <c r="O44" s="55"/>
      <c r="P44" s="55"/>
      <c r="Q44" s="55"/>
      <c r="R44" s="55"/>
    </row>
    <row r="45">
      <c r="A45" s="55"/>
      <c r="B45" s="55"/>
      <c r="C45" s="55"/>
      <c r="D45" s="55"/>
      <c r="E45" s="55"/>
      <c r="F45" s="55"/>
      <c r="G45" s="55"/>
      <c r="H45" s="55"/>
      <c r="I45" s="55"/>
      <c r="J45" s="55"/>
      <c r="K45" s="55"/>
      <c r="L45" s="55"/>
      <c r="M45" s="55"/>
      <c r="N45" s="55"/>
      <c r="O45" s="55"/>
      <c r="P45" s="55"/>
      <c r="Q45" s="55"/>
      <c r="R45" s="55"/>
    </row>
    <row r="46">
      <c r="A46" s="55"/>
      <c r="B46" s="55"/>
      <c r="C46" s="55"/>
      <c r="D46" s="55"/>
      <c r="E46" s="55"/>
      <c r="F46" s="55"/>
      <c r="G46" s="55"/>
      <c r="H46" s="55"/>
      <c r="I46" s="55"/>
      <c r="J46" s="55"/>
      <c r="K46" s="55"/>
      <c r="L46" s="55"/>
      <c r="M46" s="55"/>
      <c r="N46" s="55"/>
      <c r="O46" s="55"/>
      <c r="P46" s="55"/>
      <c r="Q46" s="55"/>
      <c r="R46" s="55"/>
    </row>
    <row r="47">
      <c r="A47" s="55"/>
      <c r="B47" s="55"/>
      <c r="C47" s="55"/>
      <c r="D47" s="55"/>
      <c r="E47" s="55"/>
      <c r="F47" s="55"/>
      <c r="G47" s="55"/>
      <c r="H47" s="55"/>
      <c r="I47" s="55"/>
      <c r="J47" s="55"/>
      <c r="K47" s="55"/>
      <c r="L47" s="55"/>
      <c r="M47" s="55"/>
      <c r="N47" s="55"/>
      <c r="O47" s="55"/>
      <c r="P47" s="55"/>
      <c r="Q47" s="55"/>
      <c r="R47" s="55"/>
    </row>
    <row r="48">
      <c r="A48" s="55"/>
      <c r="B48" s="55"/>
      <c r="C48" s="55"/>
      <c r="D48" s="55"/>
      <c r="E48" s="55"/>
      <c r="F48" s="55"/>
      <c r="G48" s="55"/>
      <c r="H48" s="55"/>
      <c r="I48" s="55"/>
      <c r="J48" s="55"/>
      <c r="K48" s="55"/>
      <c r="L48" s="55"/>
      <c r="M48" s="55"/>
      <c r="N48" s="55"/>
      <c r="O48" s="55"/>
      <c r="P48" s="55"/>
      <c r="Q48" s="55"/>
      <c r="R48" s="55"/>
    </row>
    <row r="49">
      <c r="A49" s="55"/>
      <c r="B49" s="55"/>
      <c r="C49" s="55"/>
      <c r="D49" s="55"/>
      <c r="E49" s="55"/>
      <c r="F49" s="55"/>
      <c r="G49" s="55"/>
      <c r="H49" s="55"/>
      <c r="I49" s="55"/>
      <c r="J49" s="55"/>
      <c r="K49" s="55"/>
      <c r="L49" s="55"/>
      <c r="M49" s="55"/>
      <c r="N49" s="55"/>
      <c r="O49" s="55"/>
      <c r="P49" s="55"/>
      <c r="Q49" s="55"/>
      <c r="R49" s="55"/>
    </row>
    <row r="50">
      <c r="A50" s="55"/>
      <c r="B50" s="55"/>
      <c r="C50" s="55"/>
      <c r="D50" s="55"/>
      <c r="E50" s="55"/>
      <c r="F50" s="55"/>
      <c r="G50" s="55"/>
      <c r="H50" s="55"/>
      <c r="I50" s="55"/>
      <c r="J50" s="55"/>
      <c r="K50" s="55"/>
      <c r="L50" s="55"/>
      <c r="M50" s="55"/>
      <c r="N50" s="55"/>
      <c r="O50" s="55"/>
      <c r="P50" s="55"/>
      <c r="Q50" s="55"/>
      <c r="R50" s="55"/>
    </row>
    <row r="51">
      <c r="A51" s="55"/>
      <c r="B51" s="55"/>
      <c r="C51" s="55"/>
      <c r="D51" s="55"/>
      <c r="E51" s="55"/>
      <c r="F51" s="55"/>
      <c r="G51" s="55"/>
      <c r="H51" s="55"/>
      <c r="I51" s="55"/>
      <c r="J51" s="55"/>
      <c r="K51" s="55"/>
      <c r="L51" s="55"/>
      <c r="M51" s="55"/>
      <c r="N51" s="55"/>
      <c r="O51" s="55"/>
      <c r="P51" s="55"/>
      <c r="Q51" s="55"/>
      <c r="R51" s="55"/>
    </row>
    <row r="52">
      <c r="A52" s="55"/>
      <c r="B52" s="55"/>
      <c r="C52" s="55"/>
      <c r="D52" s="55"/>
      <c r="E52" s="55"/>
      <c r="F52" s="55"/>
      <c r="G52" s="55"/>
      <c r="H52" s="55"/>
      <c r="I52" s="55"/>
      <c r="J52" s="55"/>
      <c r="K52" s="55"/>
      <c r="L52" s="55"/>
      <c r="M52" s="55"/>
      <c r="N52" s="55"/>
      <c r="O52" s="55"/>
      <c r="P52" s="55"/>
      <c r="Q52" s="55"/>
      <c r="R52" s="55"/>
    </row>
    <row r="53">
      <c r="A53" s="55"/>
      <c r="B53" s="55"/>
      <c r="C53" s="55"/>
      <c r="D53" s="55"/>
      <c r="E53" s="55"/>
      <c r="F53" s="55"/>
      <c r="G53" s="55"/>
      <c r="H53" s="55"/>
      <c r="I53" s="55"/>
      <c r="J53" s="55"/>
      <c r="K53" s="55"/>
      <c r="L53" s="55"/>
      <c r="M53" s="55"/>
      <c r="N53" s="55"/>
      <c r="O53" s="55"/>
      <c r="P53" s="55"/>
      <c r="Q53" s="55"/>
      <c r="R53" s="55"/>
    </row>
    <row r="54">
      <c r="A54" s="55"/>
      <c r="B54" s="55"/>
      <c r="C54" s="55"/>
      <c r="D54" s="55"/>
      <c r="E54" s="55"/>
      <c r="F54" s="55"/>
      <c r="G54" s="55"/>
      <c r="H54" s="55"/>
      <c r="I54" s="55"/>
      <c r="J54" s="55"/>
      <c r="K54" s="55"/>
      <c r="L54" s="55"/>
      <c r="M54" s="55"/>
      <c r="N54" s="55"/>
      <c r="O54" s="55"/>
      <c r="P54" s="55"/>
      <c r="Q54" s="55"/>
      <c r="R54" s="55"/>
    </row>
    <row r="55">
      <c r="A55" s="55"/>
      <c r="B55" s="55"/>
      <c r="C55" s="55"/>
      <c r="D55" s="55"/>
      <c r="E55" s="55"/>
      <c r="F55" s="55"/>
      <c r="G55" s="55"/>
      <c r="H55" s="55"/>
      <c r="I55" s="55"/>
      <c r="J55" s="55"/>
      <c r="K55" s="55"/>
      <c r="L55" s="55"/>
      <c r="M55" s="55"/>
      <c r="N55" s="55"/>
      <c r="O55" s="55"/>
      <c r="P55" s="55"/>
      <c r="Q55" s="55"/>
      <c r="R55" s="55"/>
    </row>
    <row r="56">
      <c r="A56" s="55"/>
      <c r="B56" s="55"/>
      <c r="C56" s="55"/>
      <c r="D56" s="55"/>
      <c r="E56" s="55"/>
      <c r="F56" s="55"/>
      <c r="G56" s="55"/>
      <c r="H56" s="55"/>
      <c r="I56" s="55"/>
      <c r="J56" s="55"/>
      <c r="K56" s="55"/>
      <c r="L56" s="55"/>
      <c r="M56" s="55"/>
      <c r="N56" s="55"/>
      <c r="O56" s="55"/>
      <c r="P56" s="55"/>
      <c r="Q56" s="55"/>
      <c r="R56" s="55"/>
    </row>
    <row r="57">
      <c r="A57" s="55"/>
      <c r="B57" s="55"/>
      <c r="C57" s="55"/>
      <c r="D57" s="55"/>
      <c r="E57" s="55"/>
      <c r="F57" s="55"/>
      <c r="G57" s="55"/>
      <c r="H57" s="55"/>
      <c r="I57" s="55"/>
      <c r="J57" s="55"/>
      <c r="K57" s="55"/>
      <c r="L57" s="55"/>
      <c r="M57" s="55"/>
      <c r="N57" s="55"/>
      <c r="O57" s="55"/>
      <c r="P57" s="55"/>
      <c r="Q57" s="55"/>
      <c r="R57" s="55"/>
    </row>
    <row r="58">
      <c r="A58" s="55"/>
      <c r="B58" s="55"/>
      <c r="C58" s="55"/>
      <c r="D58" s="55"/>
      <c r="E58" s="55"/>
      <c r="F58" s="55"/>
      <c r="G58" s="55"/>
      <c r="H58" s="55"/>
      <c r="I58" s="55"/>
      <c r="J58" s="55"/>
      <c r="K58" s="55"/>
      <c r="L58" s="55"/>
      <c r="M58" s="55"/>
      <c r="N58" s="55"/>
      <c r="O58" s="55"/>
      <c r="P58" s="55"/>
      <c r="Q58" s="55"/>
      <c r="R58" s="55"/>
    </row>
    <row r="59">
      <c r="A59" s="55"/>
      <c r="B59" s="55"/>
      <c r="C59" s="55"/>
      <c r="D59" s="55"/>
      <c r="E59" s="55"/>
      <c r="F59" s="55"/>
      <c r="G59" s="55"/>
      <c r="H59" s="55"/>
      <c r="I59" s="55"/>
      <c r="J59" s="55"/>
      <c r="K59" s="55"/>
      <c r="L59" s="55"/>
      <c r="M59" s="55"/>
      <c r="N59" s="55"/>
      <c r="O59" s="55"/>
      <c r="P59" s="55"/>
      <c r="Q59" s="55"/>
      <c r="R59" s="55"/>
    </row>
    <row r="60">
      <c r="A60" s="55"/>
      <c r="B60" s="55"/>
      <c r="C60" s="55"/>
      <c r="D60" s="55"/>
      <c r="E60" s="55"/>
      <c r="F60" s="55"/>
      <c r="G60" s="55"/>
      <c r="H60" s="55"/>
      <c r="I60" s="55"/>
      <c r="J60" s="55"/>
      <c r="K60" s="55"/>
      <c r="L60" s="55"/>
      <c r="M60" s="55"/>
      <c r="N60" s="55"/>
      <c r="O60" s="55"/>
      <c r="P60" s="55"/>
      <c r="Q60" s="55"/>
      <c r="R60" s="55"/>
    </row>
    <row r="61">
      <c r="A61" s="55"/>
      <c r="B61" s="55"/>
      <c r="C61" s="55"/>
      <c r="D61" s="55"/>
      <c r="E61" s="55"/>
      <c r="F61" s="55"/>
      <c r="G61" s="55"/>
      <c r="H61" s="55"/>
      <c r="I61" s="55"/>
      <c r="J61" s="55"/>
      <c r="K61" s="55"/>
      <c r="L61" s="55"/>
      <c r="M61" s="55"/>
      <c r="N61" s="55"/>
      <c r="O61" s="55"/>
      <c r="P61" s="55"/>
      <c r="Q61" s="55"/>
      <c r="R61" s="55"/>
    </row>
    <row r="62">
      <c r="A62" s="55"/>
      <c r="B62" s="55"/>
      <c r="C62" s="55"/>
      <c r="D62" s="55"/>
      <c r="E62" s="55"/>
      <c r="F62" s="55"/>
      <c r="G62" s="55"/>
      <c r="H62" s="55"/>
      <c r="I62" s="55"/>
      <c r="J62" s="55"/>
      <c r="K62" s="55"/>
      <c r="L62" s="55"/>
      <c r="M62" s="55"/>
      <c r="N62" s="55"/>
      <c r="O62" s="55"/>
      <c r="P62" s="55"/>
      <c r="Q62" s="55"/>
      <c r="R62" s="55"/>
    </row>
    <row r="63">
      <c r="A63" s="55"/>
      <c r="B63" s="55"/>
      <c r="C63" s="55"/>
      <c r="D63" s="55"/>
      <c r="E63" s="55"/>
      <c r="F63" s="55"/>
      <c r="G63" s="55"/>
      <c r="H63" s="55"/>
      <c r="I63" s="55"/>
      <c r="J63" s="55"/>
      <c r="K63" s="55"/>
      <c r="L63" s="55"/>
      <c r="M63" s="55"/>
      <c r="N63" s="55"/>
      <c r="O63" s="55"/>
      <c r="P63" s="55"/>
      <c r="Q63" s="55"/>
      <c r="R63" s="55"/>
    </row>
    <row r="64">
      <c r="A64" s="55"/>
      <c r="B64" s="55"/>
      <c r="C64" s="55"/>
      <c r="D64" s="55"/>
      <c r="E64" s="55"/>
      <c r="F64" s="55"/>
      <c r="G64" s="55"/>
      <c r="H64" s="55"/>
      <c r="I64" s="55"/>
      <c r="J64" s="55"/>
      <c r="K64" s="55"/>
      <c r="L64" s="55"/>
      <c r="M64" s="55"/>
      <c r="N64" s="55"/>
      <c r="O64" s="55"/>
      <c r="P64" s="55"/>
      <c r="Q64" s="55"/>
      <c r="R64" s="55"/>
    </row>
    <row r="65">
      <c r="A65" s="55"/>
      <c r="B65" s="55"/>
      <c r="C65" s="55"/>
      <c r="D65" s="55"/>
      <c r="E65" s="55"/>
      <c r="F65" s="55"/>
      <c r="G65" s="55"/>
      <c r="H65" s="55"/>
      <c r="I65" s="55"/>
      <c r="J65" s="55"/>
      <c r="K65" s="55"/>
      <c r="L65" s="55"/>
      <c r="M65" s="55"/>
      <c r="N65" s="55"/>
      <c r="O65" s="55"/>
      <c r="P65" s="55"/>
      <c r="Q65" s="55"/>
      <c r="R65" s="55"/>
    </row>
    <row r="66">
      <c r="A66" s="55"/>
      <c r="B66" s="55"/>
      <c r="C66" s="55"/>
      <c r="D66" s="55"/>
      <c r="E66" s="55"/>
      <c r="F66" s="55"/>
      <c r="G66" s="55"/>
      <c r="H66" s="55"/>
      <c r="I66" s="55"/>
      <c r="J66" s="55"/>
      <c r="K66" s="55"/>
      <c r="L66" s="55"/>
      <c r="M66" s="55"/>
      <c r="N66" s="55"/>
      <c r="O66" s="55"/>
      <c r="P66" s="55"/>
      <c r="Q66" s="55"/>
      <c r="R66" s="55"/>
    </row>
    <row r="67">
      <c r="A67" s="55"/>
      <c r="B67" s="55"/>
      <c r="C67" s="55"/>
      <c r="D67" s="55"/>
      <c r="E67" s="55"/>
      <c r="F67" s="55"/>
      <c r="G67" s="55"/>
      <c r="H67" s="55"/>
      <c r="I67" s="55"/>
      <c r="J67" s="55"/>
      <c r="K67" s="55"/>
      <c r="L67" s="55"/>
      <c r="M67" s="55"/>
      <c r="N67" s="55"/>
      <c r="O67" s="55"/>
      <c r="P67" s="55"/>
      <c r="Q67" s="55"/>
      <c r="R67" s="55"/>
    </row>
    <row r="68">
      <c r="A68" s="55"/>
      <c r="B68" s="55"/>
      <c r="C68" s="55"/>
      <c r="D68" s="55"/>
      <c r="E68" s="55"/>
      <c r="F68" s="55"/>
      <c r="G68" s="55"/>
      <c r="H68" s="55"/>
      <c r="I68" s="55"/>
      <c r="J68" s="55"/>
      <c r="K68" s="55"/>
      <c r="L68" s="55"/>
      <c r="M68" s="55"/>
      <c r="N68" s="55"/>
      <c r="O68" s="55"/>
      <c r="P68" s="55"/>
      <c r="Q68" s="55"/>
      <c r="R68" s="55"/>
    </row>
    <row r="69">
      <c r="A69" s="55"/>
      <c r="B69" s="55"/>
      <c r="C69" s="55"/>
      <c r="D69" s="55"/>
      <c r="E69" s="55"/>
      <c r="F69" s="55"/>
      <c r="G69" s="55"/>
      <c r="H69" s="55"/>
      <c r="I69" s="55"/>
      <c r="J69" s="55"/>
      <c r="K69" s="55"/>
      <c r="L69" s="55"/>
      <c r="M69" s="55"/>
      <c r="N69" s="55"/>
      <c r="O69" s="55"/>
      <c r="P69" s="55"/>
      <c r="Q69" s="55"/>
      <c r="R69" s="55"/>
    </row>
    <row r="70">
      <c r="A70" s="55"/>
      <c r="B70" s="55"/>
      <c r="C70" s="55"/>
      <c r="D70" s="55"/>
      <c r="E70" s="55"/>
      <c r="F70" s="55"/>
      <c r="G70" s="55"/>
      <c r="H70" s="55"/>
      <c r="I70" s="55"/>
      <c r="J70" s="55"/>
      <c r="K70" s="55"/>
      <c r="L70" s="55"/>
      <c r="M70" s="55"/>
      <c r="N70" s="55"/>
      <c r="O70" s="55"/>
      <c r="P70" s="55"/>
      <c r="Q70" s="55"/>
      <c r="R70" s="55"/>
    </row>
    <row r="71">
      <c r="A71" s="55"/>
      <c r="B71" s="55"/>
      <c r="C71" s="55"/>
      <c r="D71" s="55"/>
      <c r="E71" s="55"/>
      <c r="F71" s="55"/>
      <c r="G71" s="55"/>
      <c r="H71" s="55"/>
      <c r="I71" s="55"/>
      <c r="J71" s="55"/>
      <c r="K71" s="55"/>
      <c r="L71" s="55"/>
      <c r="M71" s="55"/>
      <c r="N71" s="55"/>
      <c r="O71" s="55"/>
      <c r="P71" s="55"/>
      <c r="Q71" s="55"/>
      <c r="R71" s="55"/>
    </row>
    <row r="72">
      <c r="A72" s="55"/>
      <c r="B72" s="55"/>
      <c r="C72" s="55"/>
      <c r="D72" s="55"/>
      <c r="E72" s="55"/>
      <c r="F72" s="55"/>
      <c r="G72" s="55"/>
      <c r="H72" s="55"/>
      <c r="I72" s="55"/>
      <c r="J72" s="55"/>
      <c r="K72" s="55"/>
      <c r="L72" s="55"/>
      <c r="M72" s="55"/>
      <c r="N72" s="55"/>
      <c r="O72" s="55"/>
      <c r="P72" s="55"/>
      <c r="Q72" s="55"/>
      <c r="R72" s="55"/>
    </row>
    <row r="73">
      <c r="A73" s="55"/>
      <c r="B73" s="55"/>
      <c r="C73" s="55"/>
      <c r="D73" s="55"/>
      <c r="E73" s="55"/>
      <c r="F73" s="55"/>
      <c r="G73" s="55"/>
      <c r="H73" s="55"/>
      <c r="I73" s="55"/>
      <c r="J73" s="55"/>
      <c r="K73" s="55"/>
      <c r="L73" s="55"/>
      <c r="M73" s="55"/>
      <c r="N73" s="55"/>
      <c r="O73" s="55"/>
      <c r="P73" s="55"/>
      <c r="Q73" s="55"/>
      <c r="R73" s="55"/>
    </row>
    <row r="74">
      <c r="A74" s="55"/>
      <c r="B74" s="55"/>
      <c r="C74" s="55"/>
      <c r="D74" s="55"/>
      <c r="E74" s="55"/>
      <c r="F74" s="55"/>
      <c r="G74" s="55"/>
      <c r="H74" s="55"/>
      <c r="I74" s="55"/>
      <c r="J74" s="55"/>
      <c r="K74" s="55"/>
      <c r="L74" s="55"/>
      <c r="M74" s="55"/>
      <c r="N74" s="55"/>
      <c r="O74" s="55"/>
      <c r="P74" s="55"/>
      <c r="Q74" s="55"/>
      <c r="R74" s="55"/>
    </row>
    <row r="75">
      <c r="A75" s="55"/>
      <c r="B75" s="55"/>
      <c r="C75" s="55"/>
      <c r="D75" s="55"/>
      <c r="E75" s="55"/>
      <c r="F75" s="55"/>
      <c r="G75" s="55"/>
      <c r="H75" s="55"/>
      <c r="I75" s="55"/>
      <c r="J75" s="55"/>
      <c r="K75" s="55"/>
      <c r="L75" s="55"/>
      <c r="M75" s="55"/>
      <c r="N75" s="55"/>
      <c r="O75" s="55"/>
      <c r="P75" s="55"/>
      <c r="Q75" s="55"/>
      <c r="R75" s="55"/>
    </row>
    <row r="76">
      <c r="A76" s="55"/>
      <c r="B76" s="55"/>
      <c r="C76" s="55"/>
      <c r="D76" s="55"/>
      <c r="E76" s="55"/>
      <c r="F76" s="55"/>
      <c r="G76" s="55"/>
      <c r="H76" s="55"/>
      <c r="I76" s="55"/>
      <c r="J76" s="55"/>
      <c r="K76" s="55"/>
      <c r="L76" s="55"/>
      <c r="M76" s="55"/>
      <c r="N76" s="55"/>
      <c r="O76" s="55"/>
      <c r="P76" s="55"/>
      <c r="Q76" s="55"/>
      <c r="R76" s="55"/>
    </row>
    <row r="77">
      <c r="A77" s="55"/>
      <c r="B77" s="55"/>
      <c r="C77" s="55"/>
      <c r="D77" s="55"/>
      <c r="E77" s="55"/>
      <c r="F77" s="55"/>
      <c r="G77" s="55"/>
      <c r="H77" s="55"/>
      <c r="I77" s="55"/>
      <c r="J77" s="55"/>
      <c r="K77" s="55"/>
      <c r="L77" s="55"/>
      <c r="M77" s="55"/>
      <c r="N77" s="55"/>
      <c r="O77" s="55"/>
      <c r="P77" s="55"/>
      <c r="Q77" s="55"/>
      <c r="R77" s="55"/>
    </row>
    <row r="78">
      <c r="A78" s="55"/>
      <c r="B78" s="55"/>
      <c r="C78" s="55"/>
      <c r="D78" s="55"/>
      <c r="E78" s="55"/>
      <c r="F78" s="55"/>
      <c r="G78" s="55"/>
      <c r="H78" s="55"/>
      <c r="I78" s="55"/>
      <c r="J78" s="55"/>
      <c r="K78" s="55"/>
      <c r="L78" s="55"/>
      <c r="M78" s="55"/>
      <c r="N78" s="55"/>
      <c r="O78" s="55"/>
      <c r="P78" s="55"/>
      <c r="Q78" s="55"/>
      <c r="R78" s="55"/>
    </row>
    <row r="79">
      <c r="A79" s="55"/>
      <c r="B79" s="55"/>
      <c r="C79" s="55"/>
      <c r="D79" s="55"/>
      <c r="E79" s="55"/>
      <c r="F79" s="55"/>
      <c r="G79" s="55"/>
      <c r="H79" s="55"/>
      <c r="I79" s="55"/>
      <c r="J79" s="55"/>
      <c r="K79" s="55"/>
      <c r="L79" s="55"/>
      <c r="M79" s="55"/>
      <c r="N79" s="55"/>
      <c r="O79" s="55"/>
      <c r="P79" s="55"/>
      <c r="Q79" s="55"/>
      <c r="R79" s="55"/>
    </row>
    <row r="80">
      <c r="A80" s="55"/>
      <c r="B80" s="55"/>
      <c r="C80" s="55"/>
      <c r="D80" s="55"/>
      <c r="E80" s="55"/>
      <c r="F80" s="55"/>
      <c r="G80" s="55"/>
      <c r="H80" s="55"/>
      <c r="I80" s="55"/>
      <c r="J80" s="55"/>
      <c r="K80" s="55"/>
      <c r="L80" s="55"/>
      <c r="M80" s="55"/>
      <c r="N80" s="55"/>
      <c r="O80" s="55"/>
      <c r="P80" s="55"/>
      <c r="Q80" s="55"/>
      <c r="R80" s="55"/>
    </row>
    <row r="81">
      <c r="A81" s="55"/>
      <c r="B81" s="55"/>
      <c r="C81" s="55"/>
      <c r="D81" s="55"/>
      <c r="E81" s="55"/>
      <c r="F81" s="55"/>
      <c r="G81" s="55"/>
      <c r="H81" s="55"/>
      <c r="I81" s="55"/>
      <c r="J81" s="55"/>
      <c r="K81" s="55"/>
      <c r="L81" s="55"/>
      <c r="M81" s="55"/>
      <c r="N81" s="55"/>
      <c r="O81" s="55"/>
      <c r="P81" s="55"/>
      <c r="Q81" s="55"/>
      <c r="R81" s="55"/>
    </row>
    <row r="82">
      <c r="A82" s="55"/>
      <c r="B82" s="55"/>
      <c r="C82" s="55"/>
      <c r="D82" s="55"/>
      <c r="E82" s="55"/>
      <c r="F82" s="55"/>
      <c r="G82" s="55"/>
      <c r="H82" s="55"/>
      <c r="I82" s="55"/>
      <c r="J82" s="55"/>
      <c r="K82" s="55"/>
      <c r="L82" s="55"/>
      <c r="M82" s="55"/>
      <c r="N82" s="55"/>
      <c r="O82" s="55"/>
      <c r="P82" s="55"/>
      <c r="Q82" s="55"/>
      <c r="R82" s="55"/>
    </row>
    <row r="83">
      <c r="A83" s="55"/>
      <c r="B83" s="55"/>
      <c r="C83" s="55"/>
      <c r="D83" s="55"/>
      <c r="E83" s="55"/>
      <c r="F83" s="55"/>
      <c r="G83" s="55"/>
      <c r="H83" s="55"/>
      <c r="I83" s="55"/>
      <c r="J83" s="55"/>
      <c r="K83" s="55"/>
      <c r="L83" s="55"/>
      <c r="M83" s="55"/>
      <c r="N83" s="55"/>
      <c r="O83" s="55"/>
      <c r="P83" s="55"/>
      <c r="Q83" s="55"/>
      <c r="R83" s="55"/>
    </row>
    <row r="84">
      <c r="A84" s="55"/>
      <c r="B84" s="55"/>
      <c r="C84" s="55"/>
      <c r="D84" s="55"/>
      <c r="E84" s="55"/>
      <c r="F84" s="55"/>
      <c r="G84" s="55"/>
      <c r="H84" s="55"/>
      <c r="I84" s="55"/>
      <c r="J84" s="55"/>
      <c r="K84" s="55"/>
      <c r="L84" s="55"/>
      <c r="M84" s="55"/>
      <c r="N84" s="55"/>
      <c r="O84" s="55"/>
      <c r="P84" s="55"/>
      <c r="Q84" s="55"/>
      <c r="R84" s="55"/>
    </row>
    <row r="85">
      <c r="A85" s="55"/>
      <c r="B85" s="55"/>
      <c r="C85" s="55"/>
      <c r="D85" s="55"/>
      <c r="E85" s="55"/>
      <c r="F85" s="55"/>
      <c r="G85" s="55"/>
      <c r="H85" s="55"/>
      <c r="I85" s="55"/>
      <c r="J85" s="55"/>
      <c r="K85" s="55"/>
      <c r="L85" s="55"/>
      <c r="M85" s="55"/>
      <c r="N85" s="55"/>
      <c r="O85" s="55"/>
      <c r="P85" s="55"/>
      <c r="Q85" s="55"/>
      <c r="R85" s="55"/>
    </row>
    <row r="86">
      <c r="A86" s="55"/>
      <c r="B86" s="55"/>
      <c r="C86" s="55"/>
      <c r="D86" s="55"/>
      <c r="E86" s="55"/>
      <c r="F86" s="55"/>
      <c r="G86" s="55"/>
      <c r="H86" s="55"/>
      <c r="I86" s="55"/>
      <c r="J86" s="55"/>
      <c r="K86" s="55"/>
      <c r="L86" s="55"/>
      <c r="M86" s="55"/>
      <c r="N86" s="55"/>
      <c r="O86" s="55"/>
      <c r="P86" s="55"/>
      <c r="Q86" s="55"/>
      <c r="R86" s="55"/>
    </row>
    <row r="87">
      <c r="A87" s="55"/>
      <c r="B87" s="55"/>
      <c r="C87" s="55"/>
      <c r="D87" s="55"/>
      <c r="E87" s="55"/>
      <c r="F87" s="55"/>
      <c r="G87" s="55"/>
      <c r="H87" s="55"/>
      <c r="I87" s="55"/>
      <c r="J87" s="55"/>
      <c r="K87" s="55"/>
      <c r="L87" s="55"/>
      <c r="M87" s="55"/>
      <c r="N87" s="55"/>
      <c r="O87" s="55"/>
      <c r="P87" s="55"/>
      <c r="Q87" s="55"/>
      <c r="R87" s="55"/>
    </row>
    <row r="88">
      <c r="A88" s="55"/>
      <c r="B88" s="55"/>
      <c r="C88" s="55"/>
      <c r="D88" s="55"/>
      <c r="E88" s="55"/>
      <c r="F88" s="55"/>
      <c r="G88" s="55"/>
      <c r="H88" s="55"/>
      <c r="I88" s="55"/>
      <c r="J88" s="55"/>
      <c r="K88" s="55"/>
      <c r="L88" s="55"/>
      <c r="M88" s="55"/>
      <c r="N88" s="55"/>
      <c r="O88" s="55"/>
      <c r="P88" s="55"/>
      <c r="Q88" s="55"/>
      <c r="R88" s="55"/>
    </row>
    <row r="89">
      <c r="A89" s="55"/>
      <c r="B89" s="55"/>
      <c r="C89" s="55"/>
      <c r="D89" s="55"/>
      <c r="E89" s="55"/>
      <c r="F89" s="55"/>
      <c r="G89" s="55"/>
      <c r="H89" s="55"/>
      <c r="I89" s="55"/>
      <c r="J89" s="55"/>
      <c r="K89" s="55"/>
      <c r="L89" s="55"/>
      <c r="M89" s="55"/>
      <c r="N89" s="55"/>
      <c r="O89" s="55"/>
      <c r="P89" s="55"/>
      <c r="Q89" s="55"/>
      <c r="R89" s="55"/>
    </row>
    <row r="90">
      <c r="A90" s="55"/>
      <c r="B90" s="55"/>
      <c r="C90" s="55"/>
      <c r="D90" s="55"/>
      <c r="E90" s="55"/>
      <c r="F90" s="55"/>
      <c r="G90" s="55"/>
      <c r="H90" s="55"/>
      <c r="I90" s="55"/>
      <c r="J90" s="55"/>
      <c r="K90" s="55"/>
      <c r="L90" s="55"/>
      <c r="M90" s="55"/>
      <c r="N90" s="55"/>
      <c r="O90" s="55"/>
      <c r="P90" s="55"/>
      <c r="Q90" s="55"/>
      <c r="R90" s="55"/>
    </row>
    <row r="91">
      <c r="A91" s="55"/>
      <c r="B91" s="55"/>
      <c r="C91" s="55"/>
      <c r="D91" s="55"/>
      <c r="E91" s="55"/>
      <c r="F91" s="55"/>
      <c r="G91" s="55"/>
      <c r="H91" s="55"/>
      <c r="I91" s="55"/>
      <c r="J91" s="55"/>
      <c r="K91" s="55"/>
      <c r="L91" s="55"/>
      <c r="M91" s="55"/>
      <c r="N91" s="55"/>
      <c r="O91" s="55"/>
      <c r="P91" s="55"/>
      <c r="Q91" s="55"/>
      <c r="R91" s="55"/>
    </row>
    <row r="92">
      <c r="A92" s="55"/>
      <c r="B92" s="55"/>
      <c r="C92" s="55"/>
      <c r="D92" s="55"/>
      <c r="E92" s="55"/>
      <c r="F92" s="55"/>
      <c r="G92" s="55"/>
      <c r="H92" s="55"/>
      <c r="I92" s="55"/>
      <c r="J92" s="55"/>
      <c r="K92" s="55"/>
      <c r="L92" s="55"/>
      <c r="M92" s="55"/>
      <c r="N92" s="55"/>
      <c r="O92" s="55"/>
      <c r="P92" s="55"/>
      <c r="Q92" s="55"/>
      <c r="R92" s="55"/>
    </row>
    <row r="93">
      <c r="A93" s="55"/>
      <c r="B93" s="55"/>
      <c r="C93" s="55"/>
      <c r="D93" s="55"/>
      <c r="E93" s="55"/>
      <c r="F93" s="55"/>
      <c r="G93" s="55"/>
      <c r="H93" s="55"/>
      <c r="I93" s="55"/>
      <c r="J93" s="55"/>
      <c r="K93" s="55"/>
      <c r="L93" s="55"/>
      <c r="M93" s="55"/>
      <c r="N93" s="55"/>
      <c r="O93" s="55"/>
      <c r="P93" s="55"/>
      <c r="Q93" s="55"/>
      <c r="R93" s="55"/>
    </row>
    <row r="94">
      <c r="A94" s="55"/>
      <c r="B94" s="55"/>
      <c r="C94" s="55"/>
      <c r="D94" s="55"/>
      <c r="E94" s="55"/>
      <c r="F94" s="55"/>
      <c r="G94" s="55"/>
      <c r="H94" s="55"/>
      <c r="I94" s="55"/>
      <c r="J94" s="55"/>
      <c r="K94" s="55"/>
      <c r="L94" s="55"/>
      <c r="M94" s="55"/>
      <c r="N94" s="55"/>
      <c r="O94" s="55"/>
      <c r="P94" s="55"/>
      <c r="Q94" s="55"/>
      <c r="R94" s="55"/>
    </row>
    <row r="95">
      <c r="A95" s="55"/>
      <c r="B95" s="55"/>
      <c r="C95" s="55"/>
      <c r="D95" s="55"/>
      <c r="E95" s="55"/>
      <c r="F95" s="55"/>
      <c r="G95" s="55"/>
      <c r="H95" s="55"/>
      <c r="I95" s="55"/>
      <c r="J95" s="55"/>
      <c r="K95" s="55"/>
      <c r="L95" s="55"/>
      <c r="M95" s="55"/>
      <c r="N95" s="55"/>
      <c r="O95" s="55"/>
      <c r="P95" s="55"/>
      <c r="Q95" s="55"/>
      <c r="R95" s="55"/>
    </row>
    <row r="96">
      <c r="A96" s="55"/>
      <c r="B96" s="55"/>
      <c r="C96" s="55"/>
      <c r="D96" s="55"/>
      <c r="E96" s="55"/>
      <c r="F96" s="55"/>
      <c r="G96" s="55"/>
      <c r="H96" s="55"/>
      <c r="I96" s="55"/>
      <c r="J96" s="55"/>
      <c r="K96" s="55"/>
      <c r="L96" s="55"/>
      <c r="M96" s="55"/>
      <c r="N96" s="55"/>
      <c r="O96" s="55"/>
      <c r="P96" s="55"/>
      <c r="Q96" s="55"/>
      <c r="R96" s="55"/>
    </row>
    <row r="97">
      <c r="A97" s="55"/>
      <c r="B97" s="55"/>
      <c r="C97" s="55"/>
      <c r="D97" s="55"/>
      <c r="E97" s="55"/>
      <c r="F97" s="55"/>
      <c r="G97" s="55"/>
      <c r="H97" s="55"/>
      <c r="I97" s="55"/>
      <c r="J97" s="55"/>
      <c r="K97" s="55"/>
      <c r="L97" s="55"/>
      <c r="M97" s="55"/>
      <c r="N97" s="55"/>
      <c r="O97" s="55"/>
      <c r="P97" s="55"/>
      <c r="Q97" s="55"/>
      <c r="R97" s="55"/>
    </row>
    <row r="98">
      <c r="A98" s="55"/>
      <c r="B98" s="55"/>
      <c r="C98" s="55"/>
      <c r="D98" s="55"/>
      <c r="E98" s="55"/>
      <c r="F98" s="55"/>
      <c r="G98" s="55"/>
      <c r="H98" s="55"/>
      <c r="I98" s="55"/>
      <c r="J98" s="55"/>
      <c r="K98" s="55"/>
      <c r="L98" s="55"/>
      <c r="M98" s="55"/>
      <c r="N98" s="55"/>
      <c r="O98" s="55"/>
      <c r="P98" s="55"/>
      <c r="Q98" s="55"/>
      <c r="R98" s="55"/>
    </row>
    <row r="99">
      <c r="A99" s="55"/>
      <c r="B99" s="55"/>
      <c r="C99" s="55"/>
      <c r="D99" s="55"/>
      <c r="E99" s="55"/>
      <c r="F99" s="55"/>
      <c r="G99" s="55"/>
      <c r="H99" s="55"/>
      <c r="I99" s="55"/>
      <c r="J99" s="55"/>
      <c r="K99" s="55"/>
      <c r="L99" s="55"/>
      <c r="M99" s="55"/>
      <c r="N99" s="55"/>
      <c r="O99" s="55"/>
      <c r="P99" s="55"/>
      <c r="Q99" s="55"/>
      <c r="R99" s="55"/>
    </row>
    <row r="100">
      <c r="A100" s="55"/>
      <c r="B100" s="55"/>
      <c r="C100" s="55"/>
      <c r="D100" s="55"/>
      <c r="E100" s="55"/>
      <c r="F100" s="55"/>
      <c r="G100" s="55"/>
      <c r="H100" s="55"/>
      <c r="I100" s="55"/>
      <c r="J100" s="55"/>
      <c r="K100" s="55"/>
      <c r="L100" s="55"/>
      <c r="M100" s="55"/>
      <c r="N100" s="55"/>
      <c r="O100" s="55"/>
      <c r="P100" s="55"/>
      <c r="Q100" s="55"/>
      <c r="R100" s="55"/>
    </row>
    <row r="101">
      <c r="A101" s="55"/>
      <c r="B101" s="55"/>
      <c r="C101" s="55"/>
      <c r="D101" s="55"/>
      <c r="E101" s="55"/>
      <c r="F101" s="55"/>
      <c r="G101" s="55"/>
      <c r="H101" s="55"/>
      <c r="I101" s="55"/>
      <c r="J101" s="55"/>
      <c r="K101" s="55"/>
      <c r="L101" s="55"/>
      <c r="M101" s="55"/>
      <c r="N101" s="55"/>
      <c r="O101" s="55"/>
      <c r="P101" s="55"/>
      <c r="Q101" s="55"/>
      <c r="R101" s="55"/>
    </row>
    <row r="102">
      <c r="A102" s="55"/>
      <c r="B102" s="55"/>
      <c r="C102" s="55"/>
      <c r="D102" s="55"/>
      <c r="E102" s="55"/>
      <c r="F102" s="55"/>
      <c r="G102" s="55"/>
      <c r="H102" s="55"/>
      <c r="I102" s="55"/>
      <c r="J102" s="55"/>
      <c r="K102" s="55"/>
      <c r="L102" s="55"/>
      <c r="M102" s="55"/>
      <c r="N102" s="55"/>
      <c r="O102" s="55"/>
      <c r="P102" s="55"/>
      <c r="Q102" s="55"/>
      <c r="R102" s="55"/>
    </row>
    <row r="103">
      <c r="A103" s="55"/>
      <c r="B103" s="55"/>
      <c r="C103" s="55"/>
      <c r="D103" s="55"/>
      <c r="E103" s="55"/>
      <c r="F103" s="55"/>
      <c r="G103" s="55"/>
      <c r="H103" s="55"/>
      <c r="I103" s="55"/>
      <c r="J103" s="55"/>
      <c r="K103" s="55"/>
      <c r="L103" s="55"/>
      <c r="M103" s="55"/>
      <c r="N103" s="55"/>
      <c r="O103" s="55"/>
      <c r="P103" s="55"/>
      <c r="Q103" s="55"/>
      <c r="R103" s="55"/>
    </row>
    <row r="104">
      <c r="A104" s="55"/>
      <c r="B104" s="55"/>
      <c r="C104" s="55"/>
      <c r="D104" s="55"/>
      <c r="E104" s="55"/>
      <c r="F104" s="55"/>
      <c r="G104" s="55"/>
      <c r="H104" s="55"/>
      <c r="I104" s="55"/>
      <c r="J104" s="55"/>
      <c r="K104" s="55"/>
      <c r="L104" s="55"/>
      <c r="M104" s="55"/>
      <c r="N104" s="55"/>
      <c r="O104" s="55"/>
      <c r="P104" s="55"/>
      <c r="Q104" s="55"/>
      <c r="R104" s="55"/>
    </row>
    <row r="105">
      <c r="A105" s="55"/>
      <c r="B105" s="55"/>
      <c r="C105" s="55"/>
      <c r="D105" s="55"/>
      <c r="E105" s="55"/>
      <c r="F105" s="55"/>
      <c r="G105" s="55"/>
      <c r="H105" s="55"/>
      <c r="I105" s="55"/>
      <c r="J105" s="55"/>
      <c r="K105" s="55"/>
      <c r="L105" s="55"/>
      <c r="M105" s="55"/>
      <c r="N105" s="55"/>
      <c r="O105" s="55"/>
      <c r="P105" s="55"/>
      <c r="Q105" s="55"/>
      <c r="R105" s="55"/>
    </row>
    <row r="106">
      <c r="A106" s="55"/>
      <c r="B106" s="55"/>
      <c r="C106" s="55"/>
      <c r="D106" s="55"/>
      <c r="E106" s="55"/>
      <c r="F106" s="55"/>
      <c r="G106" s="55"/>
      <c r="H106" s="55"/>
      <c r="I106" s="55"/>
      <c r="J106" s="55"/>
      <c r="K106" s="55"/>
      <c r="L106" s="55"/>
      <c r="M106" s="55"/>
      <c r="N106" s="55"/>
      <c r="O106" s="55"/>
      <c r="P106" s="55"/>
      <c r="Q106" s="55"/>
      <c r="R106" s="55"/>
    </row>
    <row r="107">
      <c r="A107" s="55"/>
      <c r="B107" s="55"/>
      <c r="C107" s="55"/>
      <c r="D107" s="55"/>
      <c r="E107" s="55"/>
      <c r="F107" s="55"/>
      <c r="G107" s="55"/>
      <c r="H107" s="55"/>
      <c r="I107" s="55"/>
      <c r="J107" s="55"/>
      <c r="K107" s="55"/>
      <c r="L107" s="55"/>
      <c r="M107" s="55"/>
      <c r="N107" s="55"/>
      <c r="O107" s="55"/>
      <c r="P107" s="55"/>
      <c r="Q107" s="55"/>
      <c r="R107" s="55"/>
    </row>
    <row r="108">
      <c r="A108" s="55"/>
      <c r="B108" s="55"/>
      <c r="C108" s="55"/>
      <c r="D108" s="55"/>
      <c r="E108" s="55"/>
      <c r="F108" s="55"/>
      <c r="G108" s="55"/>
      <c r="H108" s="55"/>
      <c r="I108" s="55"/>
      <c r="J108" s="55"/>
      <c r="K108" s="55"/>
      <c r="L108" s="55"/>
      <c r="M108" s="55"/>
      <c r="N108" s="55"/>
      <c r="O108" s="55"/>
      <c r="P108" s="55"/>
      <c r="Q108" s="55"/>
      <c r="R108" s="55"/>
    </row>
    <row r="109">
      <c r="A109" s="55"/>
      <c r="B109" s="55"/>
      <c r="C109" s="55"/>
      <c r="D109" s="55"/>
      <c r="E109" s="55"/>
      <c r="F109" s="55"/>
      <c r="G109" s="55"/>
      <c r="H109" s="55"/>
      <c r="I109" s="55"/>
      <c r="J109" s="55"/>
      <c r="K109" s="55"/>
      <c r="L109" s="55"/>
      <c r="M109" s="55"/>
      <c r="N109" s="55"/>
      <c r="O109" s="55"/>
      <c r="P109" s="55"/>
      <c r="Q109" s="55"/>
      <c r="R109" s="55"/>
    </row>
    <row r="110">
      <c r="A110" s="55"/>
      <c r="B110" s="55"/>
      <c r="C110" s="55"/>
      <c r="D110" s="55"/>
      <c r="E110" s="55"/>
      <c r="F110" s="55"/>
      <c r="G110" s="55"/>
      <c r="H110" s="55"/>
      <c r="I110" s="55"/>
      <c r="J110" s="55"/>
      <c r="K110" s="55"/>
      <c r="L110" s="55"/>
      <c r="M110" s="55"/>
      <c r="N110" s="55"/>
      <c r="O110" s="55"/>
      <c r="P110" s="55"/>
      <c r="Q110" s="55"/>
      <c r="R110" s="55"/>
    </row>
    <row r="111">
      <c r="A111" s="55"/>
      <c r="B111" s="55"/>
      <c r="C111" s="55"/>
      <c r="D111" s="55"/>
      <c r="E111" s="55"/>
      <c r="F111" s="55"/>
      <c r="G111" s="55"/>
      <c r="H111" s="55"/>
      <c r="I111" s="55"/>
      <c r="J111" s="55"/>
      <c r="K111" s="55"/>
      <c r="L111" s="55"/>
      <c r="M111" s="55"/>
      <c r="N111" s="55"/>
      <c r="O111" s="55"/>
      <c r="P111" s="55"/>
      <c r="Q111" s="55"/>
      <c r="R111" s="55"/>
    </row>
    <row r="112">
      <c r="A112" s="55"/>
      <c r="B112" s="55"/>
      <c r="C112" s="55"/>
      <c r="D112" s="55"/>
      <c r="E112" s="55"/>
      <c r="F112" s="55"/>
      <c r="G112" s="55"/>
      <c r="H112" s="55"/>
      <c r="I112" s="55"/>
      <c r="J112" s="55"/>
      <c r="K112" s="55"/>
      <c r="L112" s="55"/>
      <c r="M112" s="55"/>
      <c r="N112" s="55"/>
      <c r="O112" s="55"/>
      <c r="P112" s="55"/>
      <c r="Q112" s="55"/>
      <c r="R112" s="55"/>
    </row>
    <row r="113">
      <c r="A113" s="55"/>
      <c r="B113" s="55"/>
      <c r="C113" s="55"/>
      <c r="D113" s="55"/>
      <c r="E113" s="55"/>
      <c r="F113" s="55"/>
      <c r="G113" s="55"/>
      <c r="H113" s="55"/>
      <c r="I113" s="55"/>
      <c r="J113" s="55"/>
      <c r="K113" s="55"/>
      <c r="L113" s="55"/>
      <c r="M113" s="55"/>
      <c r="N113" s="55"/>
      <c r="O113" s="55"/>
      <c r="P113" s="55"/>
      <c r="Q113" s="55"/>
      <c r="R113" s="55"/>
    </row>
    <row r="114">
      <c r="A114" s="55"/>
      <c r="B114" s="55"/>
      <c r="C114" s="55"/>
      <c r="D114" s="55"/>
      <c r="E114" s="55"/>
      <c r="F114" s="55"/>
      <c r="G114" s="55"/>
      <c r="H114" s="55"/>
      <c r="I114" s="55"/>
      <c r="J114" s="55"/>
      <c r="K114" s="55"/>
      <c r="L114" s="55"/>
      <c r="M114" s="55"/>
      <c r="N114" s="55"/>
      <c r="O114" s="55"/>
      <c r="P114" s="55"/>
      <c r="Q114" s="55"/>
      <c r="R114" s="55"/>
    </row>
    <row r="115">
      <c r="A115" s="55"/>
      <c r="B115" s="55"/>
      <c r="C115" s="55"/>
      <c r="D115" s="55"/>
      <c r="E115" s="55"/>
      <c r="F115" s="55"/>
      <c r="G115" s="55"/>
      <c r="H115" s="55"/>
      <c r="I115" s="55"/>
      <c r="J115" s="55"/>
      <c r="K115" s="55"/>
      <c r="L115" s="55"/>
      <c r="M115" s="55"/>
      <c r="N115" s="55"/>
      <c r="O115" s="55"/>
      <c r="P115" s="55"/>
      <c r="Q115" s="55"/>
      <c r="R115" s="55"/>
    </row>
    <row r="116">
      <c r="A116" s="55"/>
      <c r="B116" s="55"/>
      <c r="C116" s="55"/>
      <c r="D116" s="55"/>
      <c r="E116" s="55"/>
      <c r="F116" s="55"/>
      <c r="G116" s="55"/>
      <c r="H116" s="55"/>
      <c r="I116" s="55"/>
      <c r="J116" s="55"/>
      <c r="K116" s="55"/>
      <c r="L116" s="55"/>
      <c r="M116" s="55"/>
      <c r="N116" s="55"/>
      <c r="O116" s="55"/>
      <c r="P116" s="55"/>
      <c r="Q116" s="55"/>
      <c r="R116" s="55"/>
    </row>
    <row r="117">
      <c r="A117" s="55"/>
      <c r="B117" s="55"/>
      <c r="C117" s="55"/>
      <c r="D117" s="55"/>
      <c r="E117" s="55"/>
      <c r="F117" s="55"/>
      <c r="G117" s="55"/>
      <c r="H117" s="55"/>
      <c r="I117" s="55"/>
      <c r="J117" s="55"/>
      <c r="K117" s="55"/>
      <c r="L117" s="55"/>
      <c r="M117" s="55"/>
      <c r="N117" s="55"/>
      <c r="O117" s="55"/>
      <c r="P117" s="55"/>
      <c r="Q117" s="55"/>
      <c r="R117" s="55"/>
    </row>
    <row r="118">
      <c r="A118" s="55"/>
      <c r="B118" s="55"/>
      <c r="C118" s="55"/>
      <c r="D118" s="55"/>
      <c r="E118" s="55"/>
      <c r="F118" s="55"/>
      <c r="G118" s="55"/>
      <c r="H118" s="55"/>
      <c r="I118" s="55"/>
      <c r="J118" s="55"/>
      <c r="K118" s="55"/>
      <c r="L118" s="55"/>
      <c r="M118" s="55"/>
      <c r="N118" s="55"/>
      <c r="O118" s="55"/>
      <c r="P118" s="55"/>
      <c r="Q118" s="55"/>
      <c r="R118" s="55"/>
    </row>
    <row r="119">
      <c r="A119" s="55"/>
      <c r="B119" s="55"/>
      <c r="C119" s="55"/>
      <c r="D119" s="55"/>
      <c r="E119" s="55"/>
      <c r="F119" s="55"/>
      <c r="G119" s="55"/>
      <c r="H119" s="55"/>
      <c r="I119" s="55"/>
      <c r="J119" s="55"/>
      <c r="K119" s="55"/>
      <c r="L119" s="55"/>
      <c r="M119" s="55"/>
      <c r="N119" s="55"/>
      <c r="O119" s="55"/>
      <c r="P119" s="55"/>
      <c r="Q119" s="55"/>
      <c r="R119" s="55"/>
    </row>
    <row r="120">
      <c r="A120" s="55"/>
      <c r="B120" s="55"/>
      <c r="C120" s="55"/>
      <c r="D120" s="55"/>
      <c r="E120" s="55"/>
      <c r="F120" s="55"/>
      <c r="G120" s="55"/>
      <c r="H120" s="55"/>
      <c r="I120" s="55"/>
      <c r="J120" s="55"/>
      <c r="K120" s="55"/>
      <c r="L120" s="55"/>
      <c r="M120" s="55"/>
      <c r="N120" s="55"/>
      <c r="O120" s="55"/>
      <c r="P120" s="55"/>
      <c r="Q120" s="55"/>
      <c r="R120" s="55"/>
    </row>
    <row r="121">
      <c r="A121" s="55"/>
      <c r="B121" s="55"/>
      <c r="C121" s="55"/>
      <c r="D121" s="55"/>
      <c r="E121" s="55"/>
      <c r="F121" s="55"/>
      <c r="G121" s="55"/>
      <c r="H121" s="55"/>
      <c r="I121" s="55"/>
      <c r="J121" s="55"/>
      <c r="K121" s="55"/>
      <c r="L121" s="55"/>
      <c r="M121" s="55"/>
      <c r="N121" s="55"/>
      <c r="O121" s="55"/>
      <c r="P121" s="55"/>
      <c r="Q121" s="55"/>
      <c r="R121" s="55"/>
    </row>
    <row r="122">
      <c r="A122" s="55"/>
      <c r="B122" s="55"/>
      <c r="C122" s="55"/>
      <c r="D122" s="55"/>
      <c r="E122" s="55"/>
      <c r="F122" s="55"/>
      <c r="G122" s="55"/>
      <c r="H122" s="55"/>
      <c r="I122" s="55"/>
      <c r="J122" s="55"/>
      <c r="K122" s="55"/>
      <c r="L122" s="55"/>
      <c r="M122" s="55"/>
      <c r="N122" s="55"/>
      <c r="O122" s="55"/>
      <c r="P122" s="55"/>
      <c r="Q122" s="55"/>
      <c r="R122" s="55"/>
    </row>
    <row r="123">
      <c r="A123" s="55"/>
      <c r="B123" s="55"/>
      <c r="C123" s="55"/>
      <c r="D123" s="55"/>
      <c r="E123" s="55"/>
      <c r="F123" s="55"/>
      <c r="G123" s="55"/>
      <c r="H123" s="55"/>
      <c r="I123" s="55"/>
      <c r="J123" s="55"/>
      <c r="K123" s="55"/>
      <c r="L123" s="55"/>
      <c r="M123" s="55"/>
      <c r="N123" s="55"/>
      <c r="O123" s="55"/>
      <c r="P123" s="55"/>
      <c r="Q123" s="55"/>
      <c r="R123" s="55"/>
    </row>
    <row r="124">
      <c r="A124" s="55"/>
      <c r="B124" s="55"/>
      <c r="C124" s="55"/>
      <c r="D124" s="55"/>
      <c r="E124" s="55"/>
      <c r="F124" s="55"/>
      <c r="G124" s="55"/>
      <c r="H124" s="55"/>
      <c r="I124" s="55"/>
      <c r="J124" s="55"/>
      <c r="K124" s="55"/>
      <c r="L124" s="55"/>
      <c r="M124" s="55"/>
      <c r="N124" s="55"/>
      <c r="O124" s="55"/>
      <c r="P124" s="55"/>
      <c r="Q124" s="55"/>
      <c r="R124" s="55"/>
    </row>
    <row r="125">
      <c r="A125" s="55"/>
      <c r="B125" s="55"/>
      <c r="C125" s="55"/>
      <c r="D125" s="55"/>
      <c r="E125" s="55"/>
      <c r="F125" s="55"/>
      <c r="G125" s="55"/>
      <c r="H125" s="55"/>
      <c r="I125" s="55"/>
      <c r="J125" s="55"/>
      <c r="K125" s="55"/>
      <c r="L125" s="55"/>
      <c r="M125" s="55"/>
      <c r="N125" s="55"/>
      <c r="O125" s="55"/>
      <c r="P125" s="55"/>
      <c r="Q125" s="55"/>
      <c r="R125" s="55"/>
    </row>
    <row r="126">
      <c r="A126" s="55"/>
      <c r="B126" s="55"/>
      <c r="C126" s="55"/>
      <c r="D126" s="55"/>
      <c r="E126" s="55"/>
      <c r="F126" s="55"/>
      <c r="G126" s="55"/>
      <c r="H126" s="55"/>
      <c r="I126" s="55"/>
      <c r="J126" s="55"/>
      <c r="K126" s="55"/>
      <c r="L126" s="55"/>
      <c r="M126" s="55"/>
      <c r="N126" s="55"/>
      <c r="O126" s="55"/>
      <c r="P126" s="55"/>
      <c r="Q126" s="55"/>
      <c r="R126" s="55"/>
    </row>
    <row r="127">
      <c r="A127" s="55"/>
      <c r="B127" s="55"/>
      <c r="C127" s="55"/>
      <c r="D127" s="55"/>
      <c r="E127" s="55"/>
      <c r="F127" s="55"/>
      <c r="G127" s="55"/>
      <c r="H127" s="55"/>
      <c r="I127" s="55"/>
      <c r="J127" s="55"/>
      <c r="K127" s="55"/>
      <c r="L127" s="55"/>
      <c r="M127" s="55"/>
      <c r="N127" s="55"/>
      <c r="O127" s="55"/>
      <c r="P127" s="55"/>
      <c r="Q127" s="55"/>
      <c r="R127" s="55"/>
    </row>
    <row r="128">
      <c r="A128" s="55"/>
      <c r="B128" s="55"/>
      <c r="C128" s="55"/>
      <c r="D128" s="55"/>
      <c r="E128" s="55"/>
      <c r="F128" s="55"/>
      <c r="G128" s="55"/>
      <c r="H128" s="55"/>
      <c r="I128" s="55"/>
      <c r="J128" s="55"/>
      <c r="K128" s="55"/>
      <c r="L128" s="55"/>
      <c r="M128" s="55"/>
      <c r="N128" s="55"/>
      <c r="O128" s="55"/>
      <c r="P128" s="55"/>
      <c r="Q128" s="55"/>
      <c r="R128" s="55"/>
    </row>
    <row r="129">
      <c r="A129" s="55"/>
      <c r="B129" s="55"/>
      <c r="C129" s="55"/>
      <c r="D129" s="55"/>
      <c r="E129" s="55"/>
      <c r="F129" s="55"/>
      <c r="G129" s="55"/>
      <c r="H129" s="55"/>
      <c r="I129" s="55"/>
      <c r="J129" s="55"/>
      <c r="K129" s="55"/>
      <c r="L129" s="55"/>
      <c r="M129" s="55"/>
      <c r="N129" s="55"/>
      <c r="O129" s="55"/>
      <c r="P129" s="55"/>
      <c r="Q129" s="55"/>
      <c r="R129" s="55"/>
    </row>
    <row r="130">
      <c r="A130" s="55"/>
      <c r="B130" s="55"/>
      <c r="C130" s="55"/>
      <c r="D130" s="55"/>
      <c r="E130" s="55"/>
      <c r="F130" s="55"/>
      <c r="G130" s="55"/>
      <c r="H130" s="55"/>
      <c r="I130" s="55"/>
      <c r="J130" s="55"/>
      <c r="K130" s="55"/>
      <c r="L130" s="55"/>
      <c r="M130" s="55"/>
      <c r="N130" s="55"/>
      <c r="O130" s="55"/>
      <c r="P130" s="55"/>
      <c r="Q130" s="55"/>
      <c r="R130" s="55"/>
    </row>
    <row r="131">
      <c r="A131" s="55"/>
      <c r="B131" s="55"/>
      <c r="C131" s="55"/>
      <c r="D131" s="55"/>
      <c r="E131" s="55"/>
      <c r="F131" s="55"/>
      <c r="G131" s="55"/>
      <c r="H131" s="55"/>
      <c r="I131" s="55"/>
      <c r="J131" s="55"/>
      <c r="K131" s="55"/>
      <c r="L131" s="55"/>
      <c r="M131" s="55"/>
      <c r="N131" s="55"/>
      <c r="O131" s="55"/>
      <c r="P131" s="55"/>
      <c r="Q131" s="55"/>
      <c r="R131" s="55"/>
    </row>
    <row r="132">
      <c r="A132" s="55"/>
      <c r="B132" s="55"/>
      <c r="C132" s="55"/>
      <c r="D132" s="55"/>
      <c r="E132" s="55"/>
      <c r="F132" s="55"/>
      <c r="G132" s="55"/>
      <c r="H132" s="55"/>
      <c r="I132" s="55"/>
      <c r="J132" s="55"/>
      <c r="K132" s="55"/>
      <c r="L132" s="55"/>
      <c r="M132" s="55"/>
      <c r="N132" s="55"/>
      <c r="O132" s="55"/>
      <c r="P132" s="55"/>
      <c r="Q132" s="55"/>
      <c r="R132" s="55"/>
    </row>
    <row r="133">
      <c r="A133" s="55"/>
      <c r="B133" s="55"/>
      <c r="C133" s="55"/>
      <c r="D133" s="55"/>
      <c r="E133" s="55"/>
      <c r="F133" s="55"/>
      <c r="G133" s="55"/>
      <c r="H133" s="55"/>
      <c r="I133" s="55"/>
      <c r="J133" s="55"/>
      <c r="K133" s="55"/>
      <c r="L133" s="55"/>
      <c r="M133" s="55"/>
      <c r="N133" s="55"/>
      <c r="O133" s="55"/>
      <c r="P133" s="55"/>
      <c r="Q133" s="55"/>
      <c r="R133" s="55"/>
    </row>
    <row r="134">
      <c r="A134" s="55"/>
      <c r="B134" s="55"/>
      <c r="C134" s="55"/>
      <c r="D134" s="55"/>
      <c r="E134" s="55"/>
      <c r="F134" s="55"/>
      <c r="G134" s="55"/>
      <c r="H134" s="55"/>
      <c r="I134" s="55"/>
      <c r="J134" s="55"/>
      <c r="K134" s="55"/>
      <c r="L134" s="55"/>
      <c r="M134" s="55"/>
      <c r="N134" s="55"/>
      <c r="O134" s="55"/>
      <c r="P134" s="55"/>
      <c r="Q134" s="55"/>
      <c r="R134" s="55"/>
    </row>
    <row r="135">
      <c r="A135" s="55"/>
      <c r="B135" s="55"/>
      <c r="C135" s="55"/>
      <c r="D135" s="55"/>
      <c r="E135" s="55"/>
      <c r="F135" s="55"/>
      <c r="G135" s="55"/>
      <c r="H135" s="55"/>
      <c r="I135" s="55"/>
      <c r="J135" s="55"/>
      <c r="K135" s="55"/>
      <c r="L135" s="55"/>
      <c r="M135" s="55"/>
      <c r="N135" s="55"/>
      <c r="O135" s="55"/>
      <c r="P135" s="55"/>
      <c r="Q135" s="55"/>
      <c r="R135" s="55"/>
    </row>
    <row r="136">
      <c r="A136" s="55"/>
      <c r="B136" s="55"/>
      <c r="C136" s="55"/>
      <c r="D136" s="55"/>
      <c r="E136" s="55"/>
      <c r="F136" s="55"/>
      <c r="G136" s="55"/>
      <c r="H136" s="55"/>
      <c r="I136" s="55"/>
      <c r="J136" s="55"/>
      <c r="K136" s="55"/>
      <c r="L136" s="55"/>
      <c r="M136" s="55"/>
      <c r="N136" s="55"/>
      <c r="O136" s="55"/>
      <c r="P136" s="55"/>
      <c r="Q136" s="55"/>
      <c r="R136" s="55"/>
    </row>
    <row r="137">
      <c r="A137" s="55"/>
      <c r="B137" s="55"/>
      <c r="C137" s="55"/>
      <c r="D137" s="55"/>
      <c r="E137" s="55"/>
      <c r="F137" s="55"/>
      <c r="G137" s="55"/>
      <c r="H137" s="55"/>
      <c r="I137" s="55"/>
      <c r="J137" s="55"/>
      <c r="K137" s="55"/>
      <c r="L137" s="55"/>
      <c r="M137" s="55"/>
      <c r="N137" s="55"/>
      <c r="O137" s="55"/>
      <c r="P137" s="55"/>
      <c r="Q137" s="55"/>
      <c r="R137" s="55"/>
    </row>
    <row r="138">
      <c r="A138" s="55"/>
      <c r="B138" s="55"/>
      <c r="C138" s="55"/>
      <c r="D138" s="55"/>
      <c r="E138" s="55"/>
      <c r="F138" s="55"/>
      <c r="G138" s="55"/>
      <c r="H138" s="55"/>
      <c r="I138" s="55"/>
      <c r="J138" s="55"/>
      <c r="K138" s="55"/>
      <c r="L138" s="55"/>
      <c r="M138" s="55"/>
      <c r="N138" s="55"/>
      <c r="O138" s="55"/>
      <c r="P138" s="55"/>
      <c r="Q138" s="55"/>
      <c r="R138" s="55"/>
    </row>
    <row r="139">
      <c r="A139" s="55"/>
      <c r="B139" s="55"/>
      <c r="C139" s="55"/>
      <c r="D139" s="55"/>
      <c r="E139" s="55"/>
      <c r="F139" s="55"/>
      <c r="G139" s="55"/>
      <c r="H139" s="55"/>
      <c r="I139" s="55"/>
      <c r="J139" s="55"/>
      <c r="K139" s="55"/>
      <c r="L139" s="55"/>
      <c r="M139" s="55"/>
      <c r="N139" s="55"/>
      <c r="O139" s="55"/>
      <c r="P139" s="55"/>
      <c r="Q139" s="55"/>
      <c r="R139" s="55"/>
    </row>
    <row r="140">
      <c r="A140" s="55"/>
      <c r="B140" s="55"/>
      <c r="C140" s="55"/>
      <c r="D140" s="55"/>
      <c r="E140" s="55"/>
      <c r="F140" s="55"/>
      <c r="G140" s="55"/>
      <c r="H140" s="55"/>
      <c r="I140" s="55"/>
      <c r="J140" s="55"/>
      <c r="K140" s="55"/>
      <c r="L140" s="55"/>
      <c r="M140" s="55"/>
      <c r="N140" s="55"/>
      <c r="O140" s="55"/>
      <c r="P140" s="55"/>
      <c r="Q140" s="55"/>
      <c r="R140" s="55"/>
    </row>
    <row r="141">
      <c r="A141" s="55"/>
      <c r="B141" s="55"/>
      <c r="C141" s="55"/>
      <c r="D141" s="55"/>
      <c r="E141" s="55"/>
      <c r="F141" s="55"/>
      <c r="G141" s="55"/>
      <c r="H141" s="55"/>
      <c r="I141" s="55"/>
      <c r="J141" s="55"/>
      <c r="K141" s="55"/>
      <c r="L141" s="55"/>
      <c r="M141" s="55"/>
      <c r="N141" s="55"/>
      <c r="O141" s="55"/>
      <c r="P141" s="55"/>
      <c r="Q141" s="55"/>
      <c r="R141" s="55"/>
    </row>
    <row r="142">
      <c r="A142" s="55"/>
      <c r="B142" s="55"/>
      <c r="C142" s="55"/>
      <c r="D142" s="55"/>
      <c r="E142" s="55"/>
      <c r="F142" s="55"/>
      <c r="G142" s="55"/>
      <c r="H142" s="55"/>
      <c r="I142" s="55"/>
      <c r="J142" s="55"/>
      <c r="K142" s="55"/>
      <c r="L142" s="55"/>
      <c r="M142" s="55"/>
      <c r="N142" s="55"/>
      <c r="O142" s="55"/>
      <c r="P142" s="55"/>
      <c r="Q142" s="55"/>
      <c r="R142" s="55"/>
    </row>
    <row r="143">
      <c r="A143" s="55"/>
      <c r="B143" s="55"/>
      <c r="C143" s="55"/>
      <c r="D143" s="55"/>
      <c r="E143" s="55"/>
      <c r="F143" s="55"/>
      <c r="G143" s="55"/>
      <c r="H143" s="55"/>
      <c r="I143" s="55"/>
      <c r="J143" s="55"/>
      <c r="K143" s="55"/>
      <c r="L143" s="55"/>
      <c r="M143" s="55"/>
      <c r="N143" s="55"/>
      <c r="O143" s="55"/>
      <c r="P143" s="55"/>
      <c r="Q143" s="55"/>
      <c r="R143" s="55"/>
    </row>
    <row r="144">
      <c r="A144" s="55"/>
      <c r="B144" s="55"/>
      <c r="C144" s="55"/>
      <c r="D144" s="55"/>
      <c r="E144" s="55"/>
      <c r="F144" s="55"/>
      <c r="G144" s="55"/>
      <c r="H144" s="55"/>
      <c r="I144" s="55"/>
      <c r="J144" s="55"/>
      <c r="K144" s="55"/>
      <c r="L144" s="55"/>
      <c r="M144" s="55"/>
      <c r="N144" s="55"/>
      <c r="O144" s="55"/>
      <c r="P144" s="55"/>
      <c r="Q144" s="55"/>
      <c r="R144" s="55"/>
    </row>
    <row r="145">
      <c r="A145" s="55"/>
      <c r="B145" s="55"/>
      <c r="C145" s="55"/>
      <c r="D145" s="55"/>
      <c r="E145" s="55"/>
      <c r="F145" s="55"/>
      <c r="G145" s="55"/>
      <c r="H145" s="55"/>
      <c r="I145" s="55"/>
      <c r="J145" s="55"/>
      <c r="K145" s="55"/>
      <c r="L145" s="55"/>
      <c r="M145" s="55"/>
      <c r="N145" s="55"/>
      <c r="O145" s="55"/>
      <c r="P145" s="55"/>
      <c r="Q145" s="55"/>
      <c r="R145" s="55"/>
    </row>
    <row r="146">
      <c r="A146" s="55"/>
      <c r="B146" s="55"/>
      <c r="C146" s="55"/>
      <c r="D146" s="55"/>
      <c r="E146" s="55"/>
      <c r="F146" s="55"/>
      <c r="G146" s="55"/>
      <c r="H146" s="55"/>
      <c r="I146" s="55"/>
      <c r="J146" s="55"/>
      <c r="K146" s="55"/>
      <c r="L146" s="55"/>
      <c r="M146" s="55"/>
      <c r="N146" s="55"/>
      <c r="O146" s="55"/>
      <c r="P146" s="55"/>
      <c r="Q146" s="55"/>
      <c r="R146" s="55"/>
    </row>
    <row r="147">
      <c r="A147" s="55"/>
      <c r="B147" s="55"/>
      <c r="C147" s="55"/>
      <c r="D147" s="55"/>
      <c r="E147" s="55"/>
      <c r="F147" s="55"/>
      <c r="G147" s="55"/>
      <c r="H147" s="55"/>
      <c r="I147" s="55"/>
      <c r="J147" s="55"/>
      <c r="K147" s="55"/>
      <c r="L147" s="55"/>
      <c r="M147" s="55"/>
      <c r="N147" s="55"/>
      <c r="O147" s="55"/>
      <c r="P147" s="55"/>
      <c r="Q147" s="55"/>
      <c r="R147" s="55"/>
    </row>
    <row r="148">
      <c r="A148" s="55"/>
      <c r="B148" s="55"/>
      <c r="C148" s="55"/>
      <c r="D148" s="55"/>
      <c r="E148" s="55"/>
      <c r="F148" s="55"/>
      <c r="G148" s="55"/>
      <c r="H148" s="55"/>
      <c r="I148" s="55"/>
      <c r="J148" s="55"/>
      <c r="K148" s="55"/>
      <c r="L148" s="55"/>
      <c r="M148" s="55"/>
      <c r="N148" s="55"/>
      <c r="O148" s="55"/>
      <c r="P148" s="55"/>
      <c r="Q148" s="55"/>
      <c r="R148" s="55"/>
    </row>
    <row r="149">
      <c r="A149" s="55"/>
      <c r="B149" s="55"/>
      <c r="C149" s="55"/>
      <c r="D149" s="55"/>
      <c r="E149" s="55"/>
      <c r="F149" s="55"/>
      <c r="G149" s="55"/>
      <c r="H149" s="55"/>
      <c r="I149" s="55"/>
      <c r="J149" s="55"/>
      <c r="K149" s="55"/>
      <c r="L149" s="55"/>
      <c r="M149" s="55"/>
      <c r="N149" s="55"/>
      <c r="O149" s="55"/>
      <c r="P149" s="55"/>
      <c r="Q149" s="55"/>
      <c r="R149" s="55"/>
    </row>
    <row r="150">
      <c r="A150" s="55"/>
      <c r="B150" s="55"/>
      <c r="C150" s="55"/>
      <c r="D150" s="55"/>
      <c r="E150" s="55"/>
      <c r="F150" s="55"/>
      <c r="G150" s="55"/>
      <c r="H150" s="55"/>
      <c r="I150" s="55"/>
      <c r="J150" s="55"/>
      <c r="K150" s="55"/>
      <c r="L150" s="55"/>
      <c r="M150" s="55"/>
      <c r="N150" s="55"/>
      <c r="O150" s="55"/>
      <c r="P150" s="55"/>
      <c r="Q150" s="55"/>
      <c r="R150" s="55"/>
    </row>
    <row r="151">
      <c r="A151" s="55"/>
      <c r="B151" s="55"/>
      <c r="C151" s="55"/>
      <c r="D151" s="55"/>
      <c r="E151" s="55"/>
      <c r="F151" s="55"/>
      <c r="G151" s="55"/>
      <c r="H151" s="55"/>
      <c r="I151" s="55"/>
      <c r="J151" s="55"/>
      <c r="K151" s="55"/>
      <c r="L151" s="55"/>
      <c r="M151" s="55"/>
      <c r="N151" s="55"/>
      <c r="O151" s="55"/>
      <c r="P151" s="55"/>
      <c r="Q151" s="55"/>
      <c r="R151" s="55"/>
    </row>
    <row r="152">
      <c r="A152" s="55"/>
      <c r="B152" s="55"/>
      <c r="C152" s="55"/>
      <c r="D152" s="55"/>
      <c r="E152" s="55"/>
      <c r="F152" s="55"/>
      <c r="G152" s="55"/>
      <c r="H152" s="55"/>
      <c r="I152" s="55"/>
      <c r="J152" s="55"/>
      <c r="K152" s="55"/>
      <c r="L152" s="55"/>
      <c r="M152" s="55"/>
      <c r="N152" s="55"/>
      <c r="O152" s="55"/>
      <c r="P152" s="55"/>
      <c r="Q152" s="55"/>
      <c r="R152" s="55"/>
    </row>
    <row r="153">
      <c r="A153" s="55"/>
      <c r="B153" s="55"/>
      <c r="C153" s="55"/>
      <c r="D153" s="55"/>
      <c r="E153" s="55"/>
      <c r="F153" s="55"/>
      <c r="G153" s="55"/>
      <c r="H153" s="55"/>
      <c r="I153" s="55"/>
      <c r="J153" s="55"/>
      <c r="K153" s="55"/>
      <c r="L153" s="55"/>
      <c r="M153" s="55"/>
      <c r="N153" s="55"/>
      <c r="O153" s="55"/>
      <c r="P153" s="55"/>
      <c r="Q153" s="55"/>
      <c r="R153" s="55"/>
    </row>
    <row r="154">
      <c r="A154" s="55"/>
      <c r="B154" s="55"/>
      <c r="C154" s="55"/>
      <c r="D154" s="55"/>
      <c r="E154" s="55"/>
      <c r="F154" s="55"/>
      <c r="G154" s="55"/>
      <c r="H154" s="55"/>
      <c r="I154" s="55"/>
      <c r="J154" s="55"/>
      <c r="K154" s="55"/>
      <c r="L154" s="55"/>
      <c r="M154" s="55"/>
      <c r="N154" s="55"/>
      <c r="O154" s="55"/>
      <c r="P154" s="55"/>
      <c r="Q154" s="55"/>
      <c r="R154" s="55"/>
    </row>
    <row r="155">
      <c r="A155" s="55"/>
      <c r="B155" s="55"/>
      <c r="C155" s="55"/>
      <c r="D155" s="55"/>
      <c r="E155" s="55"/>
      <c r="F155" s="55"/>
      <c r="G155" s="55"/>
      <c r="H155" s="55"/>
      <c r="I155" s="55"/>
      <c r="J155" s="55"/>
      <c r="K155" s="55"/>
      <c r="L155" s="55"/>
      <c r="M155" s="55"/>
      <c r="N155" s="55"/>
      <c r="O155" s="55"/>
      <c r="P155" s="55"/>
      <c r="Q155" s="55"/>
      <c r="R155" s="55"/>
    </row>
    <row r="156">
      <c r="A156" s="55"/>
      <c r="B156" s="55"/>
      <c r="C156" s="55"/>
      <c r="D156" s="55"/>
      <c r="E156" s="55"/>
      <c r="F156" s="55"/>
      <c r="G156" s="55"/>
      <c r="H156" s="55"/>
      <c r="I156" s="55"/>
      <c r="J156" s="55"/>
      <c r="K156" s="55"/>
      <c r="L156" s="55"/>
      <c r="M156" s="55"/>
      <c r="N156" s="55"/>
      <c r="O156" s="55"/>
      <c r="P156" s="55"/>
      <c r="Q156" s="55"/>
      <c r="R156" s="55"/>
    </row>
    <row r="157">
      <c r="A157" s="55"/>
      <c r="B157" s="55"/>
      <c r="C157" s="55"/>
      <c r="D157" s="55"/>
      <c r="E157" s="55"/>
      <c r="F157" s="55"/>
      <c r="G157" s="55"/>
      <c r="H157" s="55"/>
      <c r="I157" s="55"/>
      <c r="J157" s="55"/>
      <c r="K157" s="55"/>
      <c r="L157" s="55"/>
      <c r="M157" s="55"/>
      <c r="N157" s="55"/>
      <c r="O157" s="55"/>
      <c r="P157" s="55"/>
      <c r="Q157" s="55"/>
      <c r="R157" s="55"/>
    </row>
    <row r="158">
      <c r="A158" s="55"/>
      <c r="B158" s="55"/>
      <c r="C158" s="55"/>
      <c r="D158" s="55"/>
      <c r="E158" s="55"/>
      <c r="F158" s="55"/>
      <c r="G158" s="55"/>
      <c r="H158" s="55"/>
      <c r="I158" s="55"/>
      <c r="J158" s="55"/>
      <c r="K158" s="55"/>
      <c r="L158" s="55"/>
      <c r="M158" s="55"/>
      <c r="N158" s="55"/>
      <c r="O158" s="55"/>
      <c r="P158" s="55"/>
      <c r="Q158" s="55"/>
      <c r="R158" s="55"/>
    </row>
    <row r="159">
      <c r="A159" s="55"/>
      <c r="B159" s="55"/>
      <c r="C159" s="55"/>
      <c r="D159" s="55"/>
      <c r="E159" s="55"/>
      <c r="F159" s="55"/>
      <c r="G159" s="55"/>
      <c r="H159" s="55"/>
      <c r="I159" s="55"/>
      <c r="J159" s="55"/>
      <c r="K159" s="55"/>
      <c r="L159" s="55"/>
      <c r="M159" s="55"/>
      <c r="N159" s="55"/>
      <c r="O159" s="55"/>
      <c r="P159" s="55"/>
      <c r="Q159" s="55"/>
      <c r="R159" s="55"/>
    </row>
    <row r="160">
      <c r="A160" s="55"/>
      <c r="B160" s="55"/>
      <c r="C160" s="55"/>
      <c r="D160" s="55"/>
      <c r="E160" s="55"/>
      <c r="F160" s="55"/>
      <c r="G160" s="55"/>
      <c r="H160" s="55"/>
      <c r="I160" s="55"/>
      <c r="J160" s="55"/>
      <c r="K160" s="55"/>
      <c r="L160" s="55"/>
      <c r="M160" s="55"/>
      <c r="N160" s="55"/>
      <c r="O160" s="55"/>
      <c r="P160" s="55"/>
      <c r="Q160" s="55"/>
      <c r="R160" s="55"/>
    </row>
    <row r="161">
      <c r="A161" s="55"/>
      <c r="B161" s="55"/>
      <c r="C161" s="55"/>
      <c r="D161" s="55"/>
      <c r="E161" s="55"/>
      <c r="F161" s="55"/>
      <c r="G161" s="55"/>
      <c r="H161" s="55"/>
      <c r="I161" s="55"/>
      <c r="J161" s="55"/>
      <c r="K161" s="55"/>
      <c r="L161" s="55"/>
      <c r="M161" s="55"/>
      <c r="N161" s="55"/>
      <c r="O161" s="55"/>
      <c r="P161" s="55"/>
      <c r="Q161" s="55"/>
      <c r="R161" s="55"/>
    </row>
    <row r="162">
      <c r="A162" s="55"/>
      <c r="B162" s="55"/>
      <c r="C162" s="55"/>
      <c r="D162" s="55"/>
      <c r="E162" s="55"/>
      <c r="F162" s="55"/>
      <c r="G162" s="55"/>
      <c r="H162" s="55"/>
      <c r="I162" s="55"/>
      <c r="J162" s="55"/>
      <c r="K162" s="55"/>
      <c r="L162" s="55"/>
      <c r="M162" s="55"/>
      <c r="N162" s="55"/>
      <c r="O162" s="55"/>
      <c r="P162" s="55"/>
      <c r="Q162" s="55"/>
      <c r="R162" s="55"/>
    </row>
    <row r="163">
      <c r="A163" s="55"/>
      <c r="B163" s="55"/>
      <c r="C163" s="55"/>
      <c r="D163" s="55"/>
      <c r="E163" s="55"/>
      <c r="F163" s="55"/>
      <c r="G163" s="55"/>
      <c r="H163" s="55"/>
      <c r="I163" s="55"/>
      <c r="J163" s="55"/>
      <c r="K163" s="55"/>
      <c r="L163" s="55"/>
      <c r="M163" s="55"/>
      <c r="N163" s="55"/>
      <c r="O163" s="55"/>
      <c r="P163" s="55"/>
      <c r="Q163" s="55"/>
      <c r="R163" s="55"/>
    </row>
    <row r="164">
      <c r="A164" s="55"/>
      <c r="B164" s="55"/>
      <c r="C164" s="55"/>
      <c r="D164" s="55"/>
      <c r="E164" s="55"/>
      <c r="F164" s="55"/>
      <c r="G164" s="55"/>
      <c r="H164" s="55"/>
      <c r="I164" s="55"/>
      <c r="J164" s="55"/>
      <c r="K164" s="55"/>
      <c r="L164" s="55"/>
      <c r="M164" s="55"/>
      <c r="N164" s="55"/>
      <c r="O164" s="55"/>
      <c r="P164" s="55"/>
      <c r="Q164" s="55"/>
      <c r="R164" s="55"/>
    </row>
    <row r="165">
      <c r="A165" s="55"/>
      <c r="B165" s="55"/>
      <c r="C165" s="55"/>
      <c r="D165" s="55"/>
      <c r="E165" s="55"/>
      <c r="F165" s="55"/>
      <c r="G165" s="55"/>
      <c r="H165" s="55"/>
      <c r="I165" s="55"/>
      <c r="J165" s="55"/>
      <c r="K165" s="55"/>
      <c r="L165" s="55"/>
      <c r="M165" s="55"/>
      <c r="N165" s="55"/>
      <c r="O165" s="55"/>
      <c r="P165" s="55"/>
      <c r="Q165" s="55"/>
      <c r="R165" s="55"/>
    </row>
    <row r="166">
      <c r="A166" s="55"/>
      <c r="B166" s="55"/>
      <c r="C166" s="55"/>
      <c r="D166" s="55"/>
      <c r="E166" s="55"/>
      <c r="F166" s="55"/>
      <c r="G166" s="55"/>
      <c r="H166" s="55"/>
      <c r="I166" s="55"/>
      <c r="J166" s="55"/>
      <c r="K166" s="55"/>
      <c r="L166" s="55"/>
      <c r="M166" s="55"/>
      <c r="N166" s="55"/>
      <c r="O166" s="55"/>
      <c r="P166" s="55"/>
      <c r="Q166" s="55"/>
      <c r="R166" s="55"/>
    </row>
    <row r="167">
      <c r="A167" s="55"/>
      <c r="B167" s="55"/>
      <c r="C167" s="55"/>
      <c r="D167" s="55"/>
      <c r="E167" s="55"/>
      <c r="F167" s="55"/>
      <c r="G167" s="55"/>
      <c r="H167" s="55"/>
      <c r="I167" s="55"/>
      <c r="J167" s="55"/>
      <c r="K167" s="55"/>
      <c r="L167" s="55"/>
      <c r="M167" s="55"/>
      <c r="N167" s="55"/>
      <c r="O167" s="55"/>
      <c r="P167" s="55"/>
      <c r="Q167" s="55"/>
      <c r="R167" s="55"/>
    </row>
    <row r="168">
      <c r="A168" s="55"/>
      <c r="B168" s="55"/>
      <c r="C168" s="55"/>
      <c r="D168" s="55"/>
      <c r="E168" s="55"/>
      <c r="F168" s="55"/>
      <c r="G168" s="55"/>
      <c r="H168" s="55"/>
      <c r="I168" s="55"/>
      <c r="J168" s="55"/>
      <c r="K168" s="55"/>
      <c r="L168" s="55"/>
      <c r="M168" s="55"/>
      <c r="N168" s="55"/>
      <c r="O168" s="55"/>
      <c r="P168" s="55"/>
      <c r="Q168" s="55"/>
      <c r="R168" s="55"/>
    </row>
    <row r="169">
      <c r="A169" s="55"/>
      <c r="B169" s="55"/>
      <c r="C169" s="55"/>
      <c r="D169" s="55"/>
      <c r="E169" s="55"/>
      <c r="F169" s="55"/>
      <c r="G169" s="55"/>
      <c r="H169" s="55"/>
      <c r="I169" s="55"/>
      <c r="J169" s="55"/>
      <c r="K169" s="55"/>
      <c r="L169" s="55"/>
      <c r="M169" s="55"/>
      <c r="N169" s="55"/>
      <c r="O169" s="55"/>
      <c r="P169" s="55"/>
      <c r="Q169" s="55"/>
      <c r="R169" s="55"/>
    </row>
    <row r="170">
      <c r="A170" s="55"/>
      <c r="B170" s="55"/>
      <c r="C170" s="55"/>
      <c r="D170" s="55"/>
      <c r="E170" s="55"/>
      <c r="F170" s="55"/>
      <c r="G170" s="55"/>
      <c r="H170" s="55"/>
      <c r="I170" s="55"/>
      <c r="J170" s="55"/>
      <c r="K170" s="55"/>
      <c r="L170" s="55"/>
      <c r="M170" s="55"/>
      <c r="N170" s="55"/>
      <c r="O170" s="55"/>
      <c r="P170" s="55"/>
      <c r="Q170" s="55"/>
      <c r="R170" s="55"/>
    </row>
    <row r="171">
      <c r="A171" s="55"/>
      <c r="B171" s="55"/>
      <c r="C171" s="55"/>
      <c r="D171" s="55"/>
      <c r="E171" s="55"/>
      <c r="F171" s="55"/>
      <c r="G171" s="55"/>
      <c r="H171" s="55"/>
      <c r="I171" s="55"/>
      <c r="J171" s="55"/>
      <c r="K171" s="55"/>
      <c r="L171" s="55"/>
      <c r="M171" s="55"/>
      <c r="N171" s="55"/>
      <c r="O171" s="55"/>
      <c r="P171" s="55"/>
      <c r="Q171" s="55"/>
      <c r="R171" s="55"/>
    </row>
    <row r="172">
      <c r="A172" s="55"/>
      <c r="B172" s="55"/>
      <c r="C172" s="55"/>
      <c r="D172" s="55"/>
      <c r="E172" s="55"/>
      <c r="F172" s="55"/>
      <c r="G172" s="55"/>
      <c r="H172" s="55"/>
      <c r="I172" s="55"/>
      <c r="J172" s="55"/>
      <c r="K172" s="55"/>
      <c r="L172" s="55"/>
      <c r="M172" s="55"/>
      <c r="N172" s="55"/>
      <c r="O172" s="55"/>
      <c r="P172" s="55"/>
      <c r="Q172" s="55"/>
      <c r="R172" s="55"/>
    </row>
    <row r="173">
      <c r="A173" s="55"/>
      <c r="B173" s="55"/>
      <c r="C173" s="55"/>
      <c r="D173" s="55"/>
      <c r="E173" s="55"/>
      <c r="F173" s="55"/>
      <c r="G173" s="55"/>
      <c r="H173" s="55"/>
      <c r="I173" s="55"/>
      <c r="J173" s="55"/>
      <c r="K173" s="55"/>
      <c r="L173" s="55"/>
      <c r="M173" s="55"/>
      <c r="N173" s="55"/>
      <c r="O173" s="55"/>
      <c r="P173" s="55"/>
      <c r="Q173" s="55"/>
      <c r="R173" s="55"/>
    </row>
    <row r="174">
      <c r="A174" s="55"/>
      <c r="B174" s="55"/>
      <c r="C174" s="55"/>
      <c r="D174" s="55"/>
      <c r="E174" s="55"/>
      <c r="F174" s="55"/>
      <c r="G174" s="55"/>
      <c r="H174" s="55"/>
      <c r="I174" s="55"/>
      <c r="J174" s="55"/>
      <c r="K174" s="55"/>
      <c r="L174" s="55"/>
      <c r="M174" s="55"/>
      <c r="N174" s="55"/>
      <c r="O174" s="55"/>
      <c r="P174" s="55"/>
      <c r="Q174" s="55"/>
      <c r="R174" s="55"/>
    </row>
    <row r="175">
      <c r="A175" s="55"/>
      <c r="B175" s="55"/>
      <c r="C175" s="55"/>
      <c r="D175" s="55"/>
      <c r="E175" s="55"/>
      <c r="F175" s="55"/>
      <c r="G175" s="55"/>
      <c r="H175" s="55"/>
      <c r="I175" s="55"/>
      <c r="J175" s="55"/>
      <c r="K175" s="55"/>
      <c r="L175" s="55"/>
      <c r="M175" s="55"/>
      <c r="N175" s="55"/>
      <c r="O175" s="55"/>
      <c r="P175" s="55"/>
      <c r="Q175" s="55"/>
      <c r="R175" s="55"/>
    </row>
    <row r="176">
      <c r="A176" s="55"/>
      <c r="B176" s="55"/>
      <c r="C176" s="55"/>
      <c r="D176" s="55"/>
      <c r="E176" s="55"/>
      <c r="F176" s="55"/>
      <c r="G176" s="55"/>
      <c r="H176" s="55"/>
      <c r="I176" s="55"/>
      <c r="J176" s="55"/>
      <c r="K176" s="55"/>
      <c r="L176" s="55"/>
      <c r="M176" s="55"/>
      <c r="N176" s="55"/>
      <c r="O176" s="55"/>
      <c r="P176" s="55"/>
      <c r="Q176" s="55"/>
      <c r="R176" s="55"/>
    </row>
    <row r="177">
      <c r="A177" s="55"/>
      <c r="B177" s="55"/>
      <c r="C177" s="55"/>
      <c r="D177" s="55"/>
      <c r="E177" s="55"/>
      <c r="F177" s="55"/>
      <c r="G177" s="55"/>
      <c r="H177" s="55"/>
      <c r="I177" s="55"/>
      <c r="J177" s="55"/>
      <c r="K177" s="55"/>
      <c r="L177" s="55"/>
      <c r="M177" s="55"/>
      <c r="N177" s="55"/>
      <c r="O177" s="55"/>
      <c r="P177" s="55"/>
      <c r="Q177" s="55"/>
      <c r="R177" s="55"/>
    </row>
    <row r="178">
      <c r="A178" s="55"/>
      <c r="B178" s="55"/>
      <c r="C178" s="55"/>
      <c r="D178" s="55"/>
      <c r="E178" s="55"/>
      <c r="F178" s="55"/>
      <c r="G178" s="55"/>
      <c r="H178" s="55"/>
      <c r="I178" s="55"/>
      <c r="J178" s="55"/>
      <c r="K178" s="55"/>
      <c r="L178" s="55"/>
      <c r="M178" s="55"/>
      <c r="N178" s="55"/>
      <c r="O178" s="55"/>
      <c r="P178" s="55"/>
      <c r="Q178" s="55"/>
      <c r="R178" s="55"/>
    </row>
    <row r="179">
      <c r="A179" s="55"/>
      <c r="B179" s="55"/>
      <c r="C179" s="55"/>
      <c r="D179" s="55"/>
      <c r="E179" s="55"/>
      <c r="F179" s="55"/>
      <c r="G179" s="55"/>
      <c r="H179" s="55"/>
      <c r="I179" s="55"/>
      <c r="J179" s="55"/>
      <c r="K179" s="55"/>
      <c r="L179" s="55"/>
      <c r="M179" s="55"/>
      <c r="N179" s="55"/>
      <c r="O179" s="55"/>
      <c r="P179" s="55"/>
      <c r="Q179" s="55"/>
      <c r="R179" s="55"/>
    </row>
    <row r="180">
      <c r="A180" s="55"/>
      <c r="B180" s="55"/>
      <c r="C180" s="55"/>
      <c r="D180" s="55"/>
      <c r="E180" s="55"/>
      <c r="F180" s="55"/>
      <c r="G180" s="55"/>
      <c r="H180" s="55"/>
      <c r="I180" s="55"/>
      <c r="J180" s="55"/>
      <c r="K180" s="55"/>
      <c r="L180" s="55"/>
      <c r="M180" s="55"/>
      <c r="N180" s="55"/>
      <c r="O180" s="55"/>
      <c r="P180" s="55"/>
      <c r="Q180" s="55"/>
      <c r="R180" s="55"/>
    </row>
    <row r="181">
      <c r="A181" s="55"/>
      <c r="B181" s="55"/>
      <c r="C181" s="55"/>
      <c r="D181" s="55"/>
      <c r="E181" s="55"/>
      <c r="F181" s="55"/>
      <c r="G181" s="55"/>
      <c r="H181" s="55"/>
      <c r="I181" s="55"/>
      <c r="J181" s="55"/>
      <c r="K181" s="55"/>
      <c r="L181" s="55"/>
      <c r="M181" s="55"/>
      <c r="N181" s="55"/>
      <c r="O181" s="55"/>
      <c r="P181" s="55"/>
      <c r="Q181" s="55"/>
      <c r="R181" s="55"/>
    </row>
    <row r="182">
      <c r="A182" s="55"/>
      <c r="B182" s="55"/>
      <c r="C182" s="55"/>
      <c r="D182" s="55"/>
      <c r="E182" s="55"/>
      <c r="F182" s="55"/>
      <c r="G182" s="55"/>
      <c r="H182" s="55"/>
      <c r="I182" s="55"/>
      <c r="J182" s="55"/>
      <c r="K182" s="55"/>
      <c r="L182" s="55"/>
      <c r="M182" s="55"/>
      <c r="N182" s="55"/>
      <c r="O182" s="55"/>
      <c r="P182" s="55"/>
      <c r="Q182" s="55"/>
      <c r="R182" s="55"/>
    </row>
    <row r="183">
      <c r="A183" s="55"/>
      <c r="B183" s="55"/>
      <c r="C183" s="55"/>
      <c r="D183" s="55"/>
      <c r="E183" s="55"/>
      <c r="F183" s="55"/>
      <c r="G183" s="55"/>
      <c r="H183" s="55"/>
      <c r="I183" s="55"/>
      <c r="J183" s="55"/>
      <c r="K183" s="55"/>
      <c r="L183" s="55"/>
      <c r="M183" s="55"/>
      <c r="N183" s="55"/>
      <c r="O183" s="55"/>
      <c r="P183" s="55"/>
      <c r="Q183" s="55"/>
      <c r="R183" s="55"/>
    </row>
    <row r="184">
      <c r="A184" s="55"/>
      <c r="B184" s="55"/>
      <c r="C184" s="55"/>
      <c r="D184" s="55"/>
      <c r="E184" s="55"/>
      <c r="F184" s="55"/>
      <c r="G184" s="55"/>
      <c r="H184" s="55"/>
      <c r="I184" s="55"/>
      <c r="J184" s="55"/>
      <c r="K184" s="55"/>
      <c r="L184" s="55"/>
      <c r="M184" s="55"/>
      <c r="N184" s="55"/>
      <c r="O184" s="55"/>
      <c r="P184" s="55"/>
      <c r="Q184" s="55"/>
      <c r="R184" s="55"/>
    </row>
    <row r="185">
      <c r="A185" s="55"/>
      <c r="B185" s="55"/>
      <c r="C185" s="55"/>
      <c r="D185" s="55"/>
      <c r="E185" s="55"/>
      <c r="F185" s="55"/>
      <c r="G185" s="55"/>
      <c r="H185" s="55"/>
      <c r="I185" s="55"/>
      <c r="J185" s="55"/>
      <c r="K185" s="55"/>
      <c r="L185" s="55"/>
      <c r="M185" s="55"/>
      <c r="N185" s="55"/>
      <c r="O185" s="55"/>
      <c r="P185" s="55"/>
      <c r="Q185" s="55"/>
      <c r="R185" s="55"/>
    </row>
    <row r="186">
      <c r="A186" s="55"/>
      <c r="B186" s="55"/>
      <c r="C186" s="55"/>
      <c r="D186" s="55"/>
      <c r="E186" s="55"/>
      <c r="F186" s="55"/>
      <c r="G186" s="55"/>
      <c r="H186" s="55"/>
      <c r="I186" s="55"/>
      <c r="J186" s="55"/>
      <c r="K186" s="55"/>
      <c r="L186" s="55"/>
      <c r="M186" s="55"/>
      <c r="N186" s="55"/>
      <c r="O186" s="55"/>
      <c r="P186" s="55"/>
      <c r="Q186" s="55"/>
      <c r="R186" s="55"/>
    </row>
    <row r="187">
      <c r="A187" s="55"/>
      <c r="B187" s="55"/>
      <c r="C187" s="55"/>
      <c r="D187" s="55"/>
      <c r="E187" s="55"/>
      <c r="F187" s="55"/>
      <c r="G187" s="55"/>
      <c r="H187" s="55"/>
      <c r="I187" s="55"/>
      <c r="J187" s="55"/>
      <c r="K187" s="55"/>
      <c r="L187" s="55"/>
      <c r="M187" s="55"/>
      <c r="N187" s="55"/>
      <c r="O187" s="55"/>
      <c r="P187" s="55"/>
      <c r="Q187" s="55"/>
      <c r="R187" s="55"/>
    </row>
    <row r="188">
      <c r="A188" s="55"/>
      <c r="B188" s="55"/>
      <c r="C188" s="55"/>
      <c r="D188" s="55"/>
      <c r="E188" s="55"/>
      <c r="F188" s="55"/>
      <c r="G188" s="55"/>
      <c r="H188" s="55"/>
      <c r="I188" s="55"/>
      <c r="J188" s="55"/>
      <c r="K188" s="55"/>
      <c r="L188" s="55"/>
      <c r="M188" s="55"/>
      <c r="N188" s="55"/>
      <c r="O188" s="55"/>
      <c r="P188" s="55"/>
      <c r="Q188" s="55"/>
      <c r="R188" s="55"/>
    </row>
    <row r="189">
      <c r="A189" s="55"/>
      <c r="B189" s="55"/>
      <c r="C189" s="55"/>
      <c r="D189" s="55"/>
      <c r="E189" s="55"/>
      <c r="F189" s="55"/>
      <c r="G189" s="55"/>
      <c r="H189" s="55"/>
      <c r="I189" s="55"/>
      <c r="J189" s="55"/>
      <c r="K189" s="55"/>
      <c r="L189" s="55"/>
      <c r="M189" s="55"/>
      <c r="N189" s="55"/>
      <c r="O189" s="55"/>
      <c r="P189" s="55"/>
      <c r="Q189" s="55"/>
      <c r="R189" s="55"/>
    </row>
    <row r="190">
      <c r="A190" s="55"/>
      <c r="B190" s="55"/>
      <c r="C190" s="55"/>
      <c r="D190" s="55"/>
      <c r="E190" s="55"/>
      <c r="F190" s="55"/>
      <c r="G190" s="55"/>
      <c r="H190" s="55"/>
      <c r="I190" s="55"/>
      <c r="J190" s="55"/>
      <c r="K190" s="55"/>
      <c r="L190" s="55"/>
      <c r="M190" s="55"/>
      <c r="N190" s="55"/>
      <c r="O190" s="55"/>
      <c r="P190" s="55"/>
      <c r="Q190" s="55"/>
      <c r="R190" s="55"/>
    </row>
    <row r="191">
      <c r="A191" s="55"/>
      <c r="B191" s="55"/>
      <c r="C191" s="55"/>
      <c r="D191" s="55"/>
      <c r="E191" s="55"/>
      <c r="F191" s="55"/>
      <c r="G191" s="55"/>
      <c r="H191" s="55"/>
      <c r="I191" s="55"/>
      <c r="J191" s="55"/>
      <c r="K191" s="55"/>
      <c r="L191" s="55"/>
      <c r="M191" s="55"/>
      <c r="N191" s="55"/>
      <c r="O191" s="55"/>
      <c r="P191" s="55"/>
      <c r="Q191" s="55"/>
      <c r="R191" s="55"/>
    </row>
    <row r="192">
      <c r="A192" s="55"/>
      <c r="B192" s="55"/>
      <c r="C192" s="55"/>
      <c r="D192" s="55"/>
      <c r="E192" s="55"/>
      <c r="F192" s="55"/>
      <c r="G192" s="55"/>
      <c r="H192" s="55"/>
      <c r="I192" s="55"/>
      <c r="J192" s="55"/>
      <c r="K192" s="55"/>
      <c r="L192" s="55"/>
      <c r="M192" s="55"/>
      <c r="N192" s="55"/>
      <c r="O192" s="55"/>
      <c r="P192" s="55"/>
      <c r="Q192" s="55"/>
      <c r="R192" s="55"/>
    </row>
    <row r="193">
      <c r="A193" s="55"/>
      <c r="B193" s="55"/>
      <c r="C193" s="55"/>
      <c r="D193" s="55"/>
      <c r="E193" s="55"/>
      <c r="F193" s="55"/>
      <c r="G193" s="55"/>
      <c r="H193" s="55"/>
      <c r="I193" s="55"/>
      <c r="J193" s="55"/>
      <c r="K193" s="55"/>
      <c r="L193" s="55"/>
      <c r="M193" s="55"/>
      <c r="N193" s="55"/>
      <c r="O193" s="55"/>
      <c r="P193" s="55"/>
      <c r="Q193" s="55"/>
      <c r="R193" s="55"/>
    </row>
    <row r="194">
      <c r="A194" s="55"/>
      <c r="B194" s="55"/>
      <c r="C194" s="55"/>
      <c r="D194" s="55"/>
      <c r="E194" s="55"/>
      <c r="F194" s="55"/>
      <c r="G194" s="55"/>
      <c r="H194" s="55"/>
      <c r="I194" s="55"/>
      <c r="J194" s="55"/>
      <c r="K194" s="55"/>
      <c r="L194" s="55"/>
      <c r="M194" s="55"/>
      <c r="N194" s="55"/>
      <c r="O194" s="55"/>
      <c r="P194" s="55"/>
      <c r="Q194" s="55"/>
      <c r="R194" s="55"/>
    </row>
    <row r="195">
      <c r="A195" s="55"/>
      <c r="B195" s="55"/>
      <c r="C195" s="55"/>
      <c r="D195" s="55"/>
      <c r="E195" s="55"/>
      <c r="F195" s="55"/>
      <c r="G195" s="55"/>
      <c r="H195" s="55"/>
      <c r="I195" s="55"/>
      <c r="J195" s="55"/>
      <c r="K195" s="55"/>
      <c r="L195" s="55"/>
      <c r="M195" s="55"/>
      <c r="N195" s="55"/>
      <c r="O195" s="55"/>
      <c r="P195" s="55"/>
      <c r="Q195" s="55"/>
      <c r="R195" s="55"/>
    </row>
    <row r="196">
      <c r="A196" s="55"/>
      <c r="B196" s="55"/>
      <c r="C196" s="55"/>
      <c r="D196" s="55"/>
      <c r="E196" s="55"/>
      <c r="F196" s="55"/>
      <c r="G196" s="55"/>
      <c r="H196" s="55"/>
      <c r="I196" s="55"/>
      <c r="J196" s="55"/>
      <c r="K196" s="55"/>
      <c r="L196" s="55"/>
      <c r="M196" s="55"/>
      <c r="N196" s="55"/>
      <c r="O196" s="55"/>
      <c r="P196" s="55"/>
      <c r="Q196" s="55"/>
      <c r="R196" s="55"/>
    </row>
    <row r="197">
      <c r="A197" s="55"/>
      <c r="B197" s="55"/>
      <c r="C197" s="55"/>
      <c r="D197" s="55"/>
      <c r="E197" s="55"/>
      <c r="F197" s="55"/>
      <c r="G197" s="55"/>
      <c r="H197" s="55"/>
      <c r="I197" s="55"/>
      <c r="J197" s="55"/>
      <c r="K197" s="55"/>
      <c r="L197" s="55"/>
      <c r="M197" s="55"/>
      <c r="N197" s="55"/>
      <c r="O197" s="55"/>
      <c r="P197" s="55"/>
      <c r="Q197" s="55"/>
      <c r="R197" s="55"/>
    </row>
    <row r="198">
      <c r="A198" s="55"/>
      <c r="B198" s="55"/>
      <c r="C198" s="55"/>
      <c r="D198" s="55"/>
      <c r="E198" s="55"/>
      <c r="F198" s="55"/>
      <c r="G198" s="55"/>
      <c r="H198" s="55"/>
      <c r="I198" s="55"/>
      <c r="J198" s="55"/>
      <c r="K198" s="55"/>
      <c r="L198" s="55"/>
      <c r="M198" s="55"/>
      <c r="N198" s="55"/>
      <c r="O198" s="55"/>
      <c r="P198" s="55"/>
      <c r="Q198" s="55"/>
      <c r="R198" s="55"/>
    </row>
    <row r="199">
      <c r="A199" s="55"/>
      <c r="B199" s="55"/>
      <c r="C199" s="55"/>
      <c r="D199" s="55"/>
      <c r="E199" s="55"/>
      <c r="F199" s="55"/>
      <c r="G199" s="55"/>
      <c r="H199" s="55"/>
      <c r="I199" s="55"/>
      <c r="J199" s="55"/>
      <c r="K199" s="55"/>
      <c r="L199" s="55"/>
      <c r="M199" s="55"/>
      <c r="N199" s="55"/>
      <c r="O199" s="55"/>
      <c r="P199" s="55"/>
      <c r="Q199" s="55"/>
      <c r="R199" s="55"/>
    </row>
    <row r="200">
      <c r="A200" s="55"/>
      <c r="B200" s="55"/>
      <c r="C200" s="55"/>
      <c r="D200" s="55"/>
      <c r="E200" s="55"/>
      <c r="F200" s="55"/>
      <c r="G200" s="55"/>
      <c r="H200" s="55"/>
      <c r="I200" s="55"/>
      <c r="J200" s="55"/>
      <c r="K200" s="55"/>
      <c r="L200" s="55"/>
      <c r="M200" s="55"/>
      <c r="N200" s="55"/>
      <c r="O200" s="55"/>
      <c r="P200" s="55"/>
      <c r="Q200" s="55"/>
      <c r="R200" s="55"/>
    </row>
    <row r="201">
      <c r="A201" s="55"/>
      <c r="B201" s="55"/>
      <c r="C201" s="55"/>
      <c r="D201" s="55"/>
      <c r="E201" s="55"/>
      <c r="F201" s="55"/>
      <c r="G201" s="55"/>
      <c r="H201" s="55"/>
      <c r="I201" s="55"/>
      <c r="J201" s="55"/>
      <c r="K201" s="55"/>
      <c r="L201" s="55"/>
      <c r="M201" s="55"/>
      <c r="N201" s="55"/>
      <c r="O201" s="55"/>
      <c r="P201" s="55"/>
      <c r="Q201" s="55"/>
      <c r="R201" s="55"/>
    </row>
    <row r="202">
      <c r="A202" s="55"/>
      <c r="B202" s="55"/>
      <c r="C202" s="55"/>
      <c r="D202" s="55"/>
      <c r="E202" s="55"/>
      <c r="F202" s="55"/>
      <c r="G202" s="55"/>
      <c r="H202" s="55"/>
      <c r="I202" s="55"/>
      <c r="J202" s="55"/>
      <c r="K202" s="55"/>
      <c r="L202" s="55"/>
      <c r="M202" s="55"/>
      <c r="N202" s="55"/>
      <c r="O202" s="55"/>
      <c r="P202" s="55"/>
      <c r="Q202" s="55"/>
      <c r="R202" s="55"/>
    </row>
    <row r="203">
      <c r="A203" s="55"/>
      <c r="B203" s="55"/>
      <c r="C203" s="55"/>
      <c r="D203" s="55"/>
      <c r="E203" s="55"/>
      <c r="F203" s="55"/>
      <c r="G203" s="55"/>
      <c r="H203" s="55"/>
      <c r="I203" s="55"/>
      <c r="J203" s="55"/>
      <c r="K203" s="55"/>
      <c r="L203" s="55"/>
      <c r="M203" s="55"/>
      <c r="N203" s="55"/>
      <c r="O203" s="55"/>
      <c r="P203" s="55"/>
      <c r="Q203" s="55"/>
      <c r="R203" s="55"/>
    </row>
    <row r="204">
      <c r="A204" s="55"/>
      <c r="B204" s="55"/>
      <c r="C204" s="55"/>
      <c r="D204" s="55"/>
      <c r="E204" s="55"/>
      <c r="F204" s="55"/>
      <c r="G204" s="55"/>
      <c r="H204" s="55"/>
      <c r="I204" s="55"/>
      <c r="J204" s="55"/>
      <c r="K204" s="55"/>
      <c r="L204" s="55"/>
      <c r="M204" s="55"/>
      <c r="N204" s="55"/>
      <c r="O204" s="55"/>
      <c r="P204" s="55"/>
      <c r="Q204" s="55"/>
      <c r="R204" s="55"/>
    </row>
    <row r="205">
      <c r="A205" s="55"/>
      <c r="B205" s="55"/>
      <c r="C205" s="55"/>
      <c r="D205" s="55"/>
      <c r="E205" s="55"/>
      <c r="F205" s="55"/>
      <c r="G205" s="55"/>
      <c r="H205" s="55"/>
      <c r="I205" s="55"/>
      <c r="J205" s="55"/>
      <c r="K205" s="55"/>
      <c r="L205" s="55"/>
      <c r="M205" s="55"/>
      <c r="N205" s="55"/>
      <c r="O205" s="55"/>
      <c r="P205" s="55"/>
      <c r="Q205" s="55"/>
      <c r="R205" s="55"/>
    </row>
    <row r="206">
      <c r="A206" s="55"/>
      <c r="B206" s="55"/>
      <c r="C206" s="55"/>
      <c r="D206" s="55"/>
      <c r="E206" s="55"/>
      <c r="F206" s="55"/>
      <c r="G206" s="55"/>
      <c r="H206" s="55"/>
      <c r="I206" s="55"/>
      <c r="J206" s="55"/>
      <c r="K206" s="55"/>
      <c r="L206" s="55"/>
      <c r="M206" s="55"/>
      <c r="N206" s="55"/>
      <c r="O206" s="55"/>
      <c r="P206" s="55"/>
      <c r="Q206" s="55"/>
      <c r="R206" s="55"/>
    </row>
    <row r="207">
      <c r="A207" s="55"/>
      <c r="B207" s="55"/>
      <c r="C207" s="55"/>
      <c r="D207" s="55"/>
      <c r="E207" s="55"/>
      <c r="F207" s="55"/>
      <c r="G207" s="55"/>
      <c r="H207" s="55"/>
      <c r="I207" s="55"/>
      <c r="J207" s="55"/>
      <c r="K207" s="55"/>
      <c r="L207" s="55"/>
      <c r="M207" s="55"/>
      <c r="N207" s="55"/>
      <c r="O207" s="55"/>
      <c r="P207" s="55"/>
      <c r="Q207" s="55"/>
      <c r="R207" s="55"/>
    </row>
    <row r="208">
      <c r="A208" s="55"/>
      <c r="B208" s="55"/>
      <c r="C208" s="55"/>
      <c r="D208" s="55"/>
      <c r="E208" s="55"/>
      <c r="F208" s="55"/>
      <c r="G208" s="55"/>
      <c r="H208" s="55"/>
      <c r="I208" s="55"/>
      <c r="J208" s="55"/>
      <c r="K208" s="55"/>
      <c r="L208" s="55"/>
      <c r="M208" s="55"/>
      <c r="N208" s="55"/>
      <c r="O208" s="55"/>
      <c r="P208" s="55"/>
      <c r="Q208" s="55"/>
      <c r="R208" s="55"/>
    </row>
    <row r="209">
      <c r="A209" s="55"/>
      <c r="B209" s="55"/>
      <c r="C209" s="55"/>
      <c r="D209" s="55"/>
      <c r="E209" s="55"/>
      <c r="F209" s="55"/>
      <c r="G209" s="55"/>
      <c r="H209" s="55"/>
      <c r="I209" s="55"/>
      <c r="J209" s="55"/>
      <c r="K209" s="55"/>
      <c r="L209" s="55"/>
      <c r="M209" s="55"/>
      <c r="N209" s="55"/>
      <c r="O209" s="55"/>
      <c r="P209" s="55"/>
      <c r="Q209" s="55"/>
      <c r="R209" s="55"/>
    </row>
    <row r="210">
      <c r="A210" s="55"/>
      <c r="B210" s="55"/>
      <c r="C210" s="55"/>
      <c r="D210" s="55"/>
      <c r="E210" s="55"/>
      <c r="F210" s="55"/>
      <c r="G210" s="55"/>
      <c r="H210" s="55"/>
      <c r="I210" s="55"/>
      <c r="J210" s="55"/>
      <c r="K210" s="55"/>
      <c r="L210" s="55"/>
      <c r="M210" s="55"/>
      <c r="N210" s="55"/>
      <c r="O210" s="55"/>
      <c r="P210" s="55"/>
      <c r="Q210" s="55"/>
      <c r="R210" s="55"/>
    </row>
    <row r="211">
      <c r="A211" s="55"/>
      <c r="B211" s="55"/>
      <c r="C211" s="55"/>
      <c r="D211" s="55"/>
      <c r="E211" s="55"/>
      <c r="F211" s="55"/>
      <c r="G211" s="55"/>
      <c r="H211" s="55"/>
      <c r="I211" s="55"/>
      <c r="J211" s="55"/>
      <c r="K211" s="55"/>
      <c r="L211" s="55"/>
      <c r="M211" s="55"/>
      <c r="N211" s="55"/>
      <c r="O211" s="55"/>
      <c r="P211" s="55"/>
      <c r="Q211" s="55"/>
      <c r="R211" s="55"/>
    </row>
    <row r="212">
      <c r="A212" s="55"/>
      <c r="B212" s="55"/>
      <c r="C212" s="55"/>
      <c r="D212" s="55"/>
      <c r="E212" s="55"/>
      <c r="F212" s="55"/>
      <c r="G212" s="55"/>
      <c r="H212" s="55"/>
      <c r="I212" s="55"/>
      <c r="J212" s="55"/>
      <c r="K212" s="55"/>
      <c r="L212" s="55"/>
      <c r="M212" s="55"/>
      <c r="N212" s="55"/>
      <c r="O212" s="55"/>
      <c r="P212" s="55"/>
      <c r="Q212" s="55"/>
      <c r="R212" s="55"/>
    </row>
    <row r="213">
      <c r="A213" s="55"/>
      <c r="B213" s="55"/>
      <c r="C213" s="55"/>
      <c r="D213" s="55"/>
      <c r="E213" s="55"/>
      <c r="F213" s="55"/>
      <c r="G213" s="55"/>
      <c r="H213" s="55"/>
      <c r="I213" s="55"/>
      <c r="J213" s="55"/>
      <c r="K213" s="55"/>
      <c r="L213" s="55"/>
      <c r="M213" s="55"/>
      <c r="N213" s="55"/>
      <c r="O213" s="55"/>
      <c r="P213" s="55"/>
      <c r="Q213" s="55"/>
      <c r="R213" s="55"/>
    </row>
    <row r="214">
      <c r="A214" s="55"/>
      <c r="B214" s="55"/>
      <c r="C214" s="55"/>
      <c r="D214" s="55"/>
      <c r="E214" s="55"/>
      <c r="F214" s="55"/>
      <c r="G214" s="55"/>
      <c r="H214" s="55"/>
      <c r="I214" s="55"/>
      <c r="J214" s="55"/>
      <c r="K214" s="55"/>
      <c r="L214" s="55"/>
      <c r="M214" s="55"/>
      <c r="N214" s="55"/>
      <c r="O214" s="55"/>
      <c r="P214" s="55"/>
      <c r="Q214" s="55"/>
      <c r="R214" s="55"/>
    </row>
    <row r="215">
      <c r="A215" s="55"/>
      <c r="B215" s="55"/>
      <c r="C215" s="55"/>
      <c r="D215" s="55"/>
      <c r="E215" s="55"/>
      <c r="F215" s="55"/>
      <c r="G215" s="55"/>
      <c r="H215" s="55"/>
      <c r="I215" s="55"/>
      <c r="J215" s="55"/>
      <c r="K215" s="55"/>
      <c r="L215" s="55"/>
      <c r="M215" s="55"/>
      <c r="N215" s="55"/>
      <c r="O215" s="55"/>
      <c r="P215" s="55"/>
      <c r="Q215" s="55"/>
      <c r="R215" s="55"/>
    </row>
    <row r="216">
      <c r="A216" s="55"/>
      <c r="B216" s="55"/>
      <c r="C216" s="55"/>
      <c r="D216" s="55"/>
      <c r="E216" s="55"/>
      <c r="F216" s="55"/>
      <c r="G216" s="55"/>
      <c r="H216" s="55"/>
      <c r="I216" s="55"/>
      <c r="J216" s="55"/>
      <c r="K216" s="55"/>
      <c r="L216" s="55"/>
      <c r="M216" s="55"/>
      <c r="N216" s="55"/>
      <c r="O216" s="55"/>
      <c r="P216" s="55"/>
      <c r="Q216" s="55"/>
      <c r="R216" s="55"/>
    </row>
    <row r="217">
      <c r="A217" s="55"/>
      <c r="B217" s="55"/>
      <c r="C217" s="55"/>
      <c r="D217" s="55"/>
      <c r="E217" s="55"/>
      <c r="F217" s="55"/>
      <c r="G217" s="55"/>
      <c r="H217" s="55"/>
      <c r="I217" s="55"/>
      <c r="J217" s="55"/>
      <c r="K217" s="55"/>
      <c r="L217" s="55"/>
      <c r="M217" s="55"/>
      <c r="N217" s="55"/>
      <c r="O217" s="55"/>
      <c r="P217" s="55"/>
      <c r="Q217" s="55"/>
      <c r="R217" s="55"/>
    </row>
    <row r="218">
      <c r="A218" s="55"/>
      <c r="B218" s="55"/>
      <c r="C218" s="55"/>
      <c r="D218" s="55"/>
      <c r="E218" s="55"/>
      <c r="F218" s="55"/>
      <c r="G218" s="55"/>
      <c r="H218" s="55"/>
      <c r="I218" s="55"/>
      <c r="J218" s="55"/>
      <c r="K218" s="55"/>
      <c r="L218" s="55"/>
      <c r="M218" s="55"/>
      <c r="N218" s="55"/>
      <c r="O218" s="55"/>
      <c r="P218" s="55"/>
      <c r="Q218" s="55"/>
      <c r="R218" s="55"/>
    </row>
    <row r="219">
      <c r="A219" s="55"/>
      <c r="B219" s="55"/>
      <c r="C219" s="55"/>
      <c r="D219" s="55"/>
      <c r="E219" s="55"/>
      <c r="F219" s="55"/>
      <c r="G219" s="55"/>
      <c r="H219" s="55"/>
      <c r="I219" s="55"/>
      <c r="J219" s="55"/>
      <c r="K219" s="55"/>
      <c r="L219" s="55"/>
      <c r="M219" s="55"/>
      <c r="N219" s="55"/>
      <c r="O219" s="55"/>
      <c r="P219" s="55"/>
      <c r="Q219" s="55"/>
      <c r="R219" s="55"/>
    </row>
    <row r="220">
      <c r="A220" s="55"/>
      <c r="B220" s="55"/>
      <c r="C220" s="55"/>
      <c r="D220" s="55"/>
      <c r="E220" s="55"/>
      <c r="F220" s="55"/>
      <c r="G220" s="55"/>
      <c r="H220" s="55"/>
      <c r="I220" s="55"/>
      <c r="J220" s="55"/>
      <c r="K220" s="55"/>
      <c r="L220" s="55"/>
      <c r="M220" s="55"/>
      <c r="N220" s="55"/>
      <c r="O220" s="55"/>
      <c r="P220" s="55"/>
      <c r="Q220" s="55"/>
      <c r="R220" s="55"/>
    </row>
    <row r="221">
      <c r="A221" s="55"/>
      <c r="B221" s="55"/>
      <c r="C221" s="55"/>
      <c r="D221" s="55"/>
      <c r="E221" s="55"/>
      <c r="F221" s="55"/>
      <c r="G221" s="55"/>
      <c r="H221" s="55"/>
      <c r="I221" s="55"/>
      <c r="J221" s="55"/>
      <c r="K221" s="55"/>
      <c r="L221" s="55"/>
      <c r="M221" s="55"/>
      <c r="N221" s="55"/>
      <c r="O221" s="55"/>
      <c r="P221" s="55"/>
      <c r="Q221" s="55"/>
      <c r="R221" s="55"/>
    </row>
    <row r="222">
      <c r="A222" s="55"/>
      <c r="B222" s="55"/>
      <c r="C222" s="55"/>
      <c r="D222" s="55"/>
      <c r="E222" s="55"/>
      <c r="F222" s="55"/>
      <c r="G222" s="55"/>
      <c r="H222" s="55"/>
      <c r="I222" s="55"/>
      <c r="J222" s="55"/>
      <c r="K222" s="55"/>
      <c r="L222" s="55"/>
      <c r="M222" s="55"/>
      <c r="N222" s="55"/>
      <c r="O222" s="55"/>
      <c r="P222" s="55"/>
      <c r="Q222" s="55"/>
      <c r="R222" s="55"/>
    </row>
    <row r="223">
      <c r="A223" s="55"/>
      <c r="B223" s="55"/>
      <c r="C223" s="55"/>
      <c r="D223" s="55"/>
      <c r="E223" s="55"/>
      <c r="F223" s="55"/>
      <c r="G223" s="55"/>
      <c r="H223" s="55"/>
      <c r="I223" s="55"/>
      <c r="J223" s="55"/>
      <c r="K223" s="55"/>
      <c r="L223" s="55"/>
      <c r="M223" s="55"/>
      <c r="N223" s="55"/>
      <c r="O223" s="55"/>
      <c r="P223" s="55"/>
      <c r="Q223" s="55"/>
      <c r="R223" s="55"/>
    </row>
    <row r="224">
      <c r="A224" s="55"/>
      <c r="B224" s="55"/>
      <c r="C224" s="55"/>
      <c r="D224" s="55"/>
      <c r="E224" s="55"/>
      <c r="F224" s="55"/>
      <c r="G224" s="55"/>
      <c r="H224" s="55"/>
      <c r="I224" s="55"/>
      <c r="J224" s="55"/>
      <c r="K224" s="55"/>
      <c r="L224" s="55"/>
      <c r="M224" s="55"/>
      <c r="N224" s="55"/>
      <c r="O224" s="55"/>
      <c r="P224" s="55"/>
      <c r="Q224" s="55"/>
      <c r="R224" s="55"/>
    </row>
    <row r="225">
      <c r="A225" s="55"/>
      <c r="B225" s="55"/>
      <c r="C225" s="55"/>
      <c r="D225" s="55"/>
      <c r="E225" s="55"/>
      <c r="F225" s="55"/>
      <c r="G225" s="55"/>
      <c r="H225" s="55"/>
      <c r="I225" s="55"/>
      <c r="J225" s="55"/>
      <c r="K225" s="55"/>
      <c r="L225" s="55"/>
      <c r="M225" s="55"/>
      <c r="N225" s="55"/>
      <c r="O225" s="55"/>
      <c r="P225" s="55"/>
      <c r="Q225" s="55"/>
      <c r="R225" s="55"/>
    </row>
    <row r="226">
      <c r="A226" s="55"/>
      <c r="B226" s="55"/>
      <c r="C226" s="55"/>
      <c r="D226" s="55"/>
      <c r="E226" s="55"/>
      <c r="F226" s="55"/>
      <c r="G226" s="55"/>
      <c r="H226" s="55"/>
      <c r="I226" s="55"/>
      <c r="J226" s="55"/>
      <c r="K226" s="55"/>
      <c r="L226" s="55"/>
      <c r="M226" s="55"/>
      <c r="N226" s="55"/>
      <c r="O226" s="55"/>
      <c r="P226" s="55"/>
      <c r="Q226" s="55"/>
      <c r="R226" s="55"/>
    </row>
    <row r="227">
      <c r="A227" s="55"/>
      <c r="B227" s="55"/>
      <c r="C227" s="55"/>
      <c r="D227" s="55"/>
      <c r="E227" s="55"/>
      <c r="F227" s="55"/>
      <c r="G227" s="55"/>
      <c r="H227" s="55"/>
      <c r="I227" s="55"/>
      <c r="J227" s="55"/>
      <c r="K227" s="55"/>
      <c r="L227" s="55"/>
      <c r="M227" s="55"/>
      <c r="N227" s="55"/>
      <c r="O227" s="55"/>
      <c r="P227" s="55"/>
      <c r="Q227" s="55"/>
      <c r="R227" s="55"/>
    </row>
    <row r="228">
      <c r="A228" s="55"/>
      <c r="B228" s="55"/>
      <c r="C228" s="55"/>
      <c r="D228" s="55"/>
      <c r="E228" s="55"/>
      <c r="F228" s="55"/>
      <c r="G228" s="55"/>
      <c r="H228" s="55"/>
      <c r="I228" s="55"/>
      <c r="J228" s="55"/>
      <c r="K228" s="55"/>
      <c r="L228" s="55"/>
      <c r="M228" s="55"/>
      <c r="N228" s="55"/>
      <c r="O228" s="55"/>
      <c r="P228" s="55"/>
      <c r="Q228" s="55"/>
      <c r="R228" s="55"/>
    </row>
    <row r="229">
      <c r="A229" s="55"/>
      <c r="B229" s="55"/>
      <c r="C229" s="55"/>
      <c r="D229" s="55"/>
      <c r="E229" s="55"/>
      <c r="F229" s="55"/>
      <c r="G229" s="55"/>
      <c r="H229" s="55"/>
      <c r="I229" s="55"/>
      <c r="J229" s="55"/>
      <c r="K229" s="55"/>
      <c r="L229" s="55"/>
      <c r="M229" s="55"/>
      <c r="N229" s="55"/>
      <c r="O229" s="55"/>
      <c r="P229" s="55"/>
      <c r="Q229" s="55"/>
      <c r="R229" s="55"/>
    </row>
    <row r="230">
      <c r="A230" s="55"/>
      <c r="B230" s="55"/>
      <c r="C230" s="55"/>
      <c r="D230" s="55"/>
      <c r="E230" s="55"/>
      <c r="F230" s="55"/>
      <c r="G230" s="55"/>
      <c r="H230" s="55"/>
      <c r="I230" s="55"/>
      <c r="J230" s="55"/>
      <c r="K230" s="55"/>
      <c r="L230" s="55"/>
      <c r="M230" s="55"/>
      <c r="N230" s="55"/>
      <c r="O230" s="55"/>
      <c r="P230" s="55"/>
      <c r="Q230" s="55"/>
      <c r="R230" s="55"/>
    </row>
    <row r="231">
      <c r="A231" s="55"/>
      <c r="B231" s="55"/>
      <c r="C231" s="55"/>
      <c r="D231" s="55"/>
      <c r="E231" s="55"/>
      <c r="F231" s="55"/>
      <c r="G231" s="55"/>
      <c r="H231" s="55"/>
      <c r="I231" s="55"/>
      <c r="J231" s="55"/>
      <c r="K231" s="55"/>
      <c r="L231" s="55"/>
      <c r="M231" s="55"/>
      <c r="N231" s="55"/>
      <c r="O231" s="55"/>
      <c r="P231" s="55"/>
      <c r="Q231" s="55"/>
      <c r="R231" s="55"/>
    </row>
    <row r="232">
      <c r="A232" s="55"/>
      <c r="B232" s="55"/>
      <c r="C232" s="55"/>
      <c r="D232" s="55"/>
      <c r="E232" s="55"/>
      <c r="F232" s="55"/>
      <c r="G232" s="55"/>
      <c r="H232" s="55"/>
      <c r="I232" s="55"/>
      <c r="J232" s="55"/>
      <c r="K232" s="55"/>
      <c r="L232" s="55"/>
      <c r="M232" s="55"/>
      <c r="N232" s="55"/>
      <c r="O232" s="55"/>
      <c r="P232" s="55"/>
      <c r="Q232" s="55"/>
      <c r="R232" s="55"/>
    </row>
    <row r="233">
      <c r="A233" s="55"/>
      <c r="B233" s="55"/>
      <c r="C233" s="55"/>
      <c r="D233" s="55"/>
      <c r="E233" s="55"/>
      <c r="F233" s="55"/>
      <c r="G233" s="55"/>
      <c r="H233" s="55"/>
      <c r="I233" s="55"/>
      <c r="J233" s="55"/>
      <c r="K233" s="55"/>
      <c r="L233" s="55"/>
      <c r="M233" s="55"/>
      <c r="N233" s="55"/>
      <c r="O233" s="55"/>
      <c r="P233" s="55"/>
      <c r="Q233" s="55"/>
      <c r="R233" s="55"/>
    </row>
    <row r="234">
      <c r="A234" s="55"/>
      <c r="B234" s="55"/>
      <c r="C234" s="55"/>
      <c r="D234" s="55"/>
      <c r="E234" s="55"/>
      <c r="F234" s="55"/>
      <c r="G234" s="55"/>
      <c r="H234" s="55"/>
      <c r="I234" s="55"/>
      <c r="J234" s="55"/>
      <c r="K234" s="55"/>
      <c r="L234" s="55"/>
      <c r="M234" s="55"/>
      <c r="N234" s="55"/>
      <c r="O234" s="55"/>
      <c r="P234" s="55"/>
      <c r="Q234" s="55"/>
      <c r="R234" s="55"/>
    </row>
    <row r="235">
      <c r="A235" s="55"/>
      <c r="B235" s="55"/>
      <c r="C235" s="55"/>
      <c r="D235" s="55"/>
      <c r="E235" s="55"/>
      <c r="F235" s="55"/>
      <c r="G235" s="55"/>
      <c r="H235" s="55"/>
      <c r="I235" s="55"/>
      <c r="J235" s="55"/>
      <c r="K235" s="55"/>
      <c r="L235" s="55"/>
      <c r="M235" s="55"/>
      <c r="N235" s="55"/>
      <c r="O235" s="55"/>
      <c r="P235" s="55"/>
      <c r="Q235" s="55"/>
      <c r="R235" s="55"/>
    </row>
    <row r="236">
      <c r="A236" s="55"/>
      <c r="B236" s="55"/>
      <c r="C236" s="55"/>
      <c r="D236" s="55"/>
      <c r="E236" s="55"/>
      <c r="F236" s="55"/>
      <c r="G236" s="55"/>
      <c r="H236" s="55"/>
      <c r="I236" s="55"/>
      <c r="J236" s="55"/>
      <c r="K236" s="55"/>
      <c r="L236" s="55"/>
      <c r="M236" s="55"/>
      <c r="N236" s="55"/>
      <c r="O236" s="55"/>
      <c r="P236" s="55"/>
      <c r="Q236" s="55"/>
      <c r="R236" s="55"/>
    </row>
    <row r="237">
      <c r="A237" s="55"/>
      <c r="B237" s="55"/>
      <c r="C237" s="55"/>
      <c r="D237" s="55"/>
      <c r="E237" s="55"/>
      <c r="F237" s="55"/>
      <c r="G237" s="55"/>
      <c r="H237" s="55"/>
      <c r="I237" s="55"/>
      <c r="J237" s="55"/>
      <c r="K237" s="55"/>
      <c r="L237" s="55"/>
      <c r="M237" s="55"/>
      <c r="N237" s="55"/>
      <c r="O237" s="55"/>
      <c r="P237" s="55"/>
      <c r="Q237" s="55"/>
      <c r="R237" s="55"/>
    </row>
    <row r="238">
      <c r="A238" s="55"/>
      <c r="B238" s="55"/>
      <c r="C238" s="55"/>
      <c r="D238" s="55"/>
      <c r="E238" s="55"/>
      <c r="F238" s="55"/>
      <c r="G238" s="55"/>
      <c r="H238" s="55"/>
      <c r="I238" s="55"/>
      <c r="J238" s="55"/>
      <c r="K238" s="55"/>
      <c r="L238" s="55"/>
      <c r="M238" s="55"/>
      <c r="N238" s="55"/>
      <c r="O238" s="55"/>
      <c r="P238" s="55"/>
      <c r="Q238" s="55"/>
      <c r="R238" s="55"/>
    </row>
    <row r="239">
      <c r="A239" s="55"/>
      <c r="B239" s="55"/>
      <c r="C239" s="55"/>
      <c r="D239" s="55"/>
      <c r="E239" s="55"/>
      <c r="F239" s="55"/>
      <c r="G239" s="55"/>
      <c r="H239" s="55"/>
      <c r="I239" s="55"/>
      <c r="J239" s="55"/>
      <c r="K239" s="55"/>
      <c r="L239" s="55"/>
      <c r="M239" s="55"/>
      <c r="N239" s="55"/>
      <c r="O239" s="55"/>
      <c r="P239" s="55"/>
      <c r="Q239" s="55"/>
      <c r="R239" s="55"/>
    </row>
    <row r="240">
      <c r="A240" s="55"/>
      <c r="B240" s="55"/>
      <c r="C240" s="55"/>
      <c r="D240" s="55"/>
      <c r="E240" s="55"/>
      <c r="F240" s="55"/>
      <c r="G240" s="55"/>
      <c r="H240" s="55"/>
      <c r="I240" s="55"/>
      <c r="J240" s="55"/>
      <c r="K240" s="55"/>
      <c r="L240" s="55"/>
      <c r="M240" s="55"/>
      <c r="N240" s="55"/>
      <c r="O240" s="55"/>
      <c r="P240" s="55"/>
      <c r="Q240" s="55"/>
      <c r="R240" s="55"/>
    </row>
    <row r="241">
      <c r="A241" s="55"/>
      <c r="B241" s="55"/>
      <c r="C241" s="55"/>
      <c r="D241" s="55"/>
      <c r="E241" s="55"/>
      <c r="F241" s="55"/>
      <c r="G241" s="55"/>
      <c r="H241" s="55"/>
      <c r="I241" s="55"/>
      <c r="J241" s="55"/>
      <c r="K241" s="55"/>
      <c r="L241" s="55"/>
      <c r="M241" s="55"/>
      <c r="N241" s="55"/>
      <c r="O241" s="55"/>
      <c r="P241" s="55"/>
      <c r="Q241" s="55"/>
      <c r="R241" s="55"/>
    </row>
    <row r="242">
      <c r="A242" s="55"/>
      <c r="B242" s="55"/>
      <c r="C242" s="55"/>
      <c r="D242" s="55"/>
      <c r="E242" s="55"/>
      <c r="F242" s="55"/>
      <c r="G242" s="55"/>
      <c r="H242" s="55"/>
      <c r="I242" s="55"/>
      <c r="J242" s="55"/>
      <c r="K242" s="55"/>
      <c r="L242" s="55"/>
      <c r="M242" s="55"/>
      <c r="N242" s="55"/>
      <c r="O242" s="55"/>
      <c r="P242" s="55"/>
      <c r="Q242" s="55"/>
      <c r="R242" s="55"/>
    </row>
    <row r="243">
      <c r="A243" s="55"/>
      <c r="B243" s="55"/>
      <c r="C243" s="55"/>
      <c r="D243" s="55"/>
      <c r="E243" s="55"/>
      <c r="F243" s="55"/>
      <c r="G243" s="55"/>
      <c r="H243" s="55"/>
      <c r="I243" s="55"/>
      <c r="J243" s="55"/>
      <c r="K243" s="55"/>
      <c r="L243" s="55"/>
      <c r="M243" s="55"/>
      <c r="N243" s="55"/>
      <c r="O243" s="55"/>
      <c r="P243" s="55"/>
      <c r="Q243" s="55"/>
      <c r="R243" s="55"/>
    </row>
    <row r="244">
      <c r="A244" s="55"/>
      <c r="B244" s="55"/>
      <c r="C244" s="55"/>
      <c r="D244" s="55"/>
      <c r="E244" s="55"/>
      <c r="F244" s="55"/>
      <c r="G244" s="55"/>
      <c r="H244" s="55"/>
      <c r="I244" s="55"/>
      <c r="J244" s="55"/>
      <c r="K244" s="55"/>
      <c r="L244" s="55"/>
      <c r="M244" s="55"/>
      <c r="N244" s="55"/>
      <c r="O244" s="55"/>
      <c r="P244" s="55"/>
      <c r="Q244" s="55"/>
      <c r="R244" s="55"/>
    </row>
    <row r="245">
      <c r="A245" s="55"/>
      <c r="B245" s="55"/>
      <c r="C245" s="55"/>
      <c r="D245" s="55"/>
      <c r="E245" s="55"/>
      <c r="F245" s="55"/>
      <c r="G245" s="55"/>
      <c r="H245" s="55"/>
      <c r="I245" s="55"/>
      <c r="J245" s="55"/>
      <c r="K245" s="55"/>
      <c r="L245" s="55"/>
      <c r="M245" s="55"/>
      <c r="N245" s="55"/>
      <c r="O245" s="55"/>
      <c r="P245" s="55"/>
      <c r="Q245" s="55"/>
      <c r="R245" s="55"/>
    </row>
    <row r="246">
      <c r="A246" s="55"/>
      <c r="B246" s="55"/>
      <c r="C246" s="55"/>
      <c r="D246" s="55"/>
      <c r="E246" s="55"/>
      <c r="F246" s="55"/>
      <c r="G246" s="55"/>
      <c r="H246" s="55"/>
      <c r="I246" s="55"/>
      <c r="J246" s="55"/>
      <c r="K246" s="55"/>
      <c r="L246" s="55"/>
      <c r="M246" s="55"/>
      <c r="N246" s="55"/>
      <c r="O246" s="55"/>
      <c r="P246" s="55"/>
      <c r="Q246" s="55"/>
      <c r="R246" s="55"/>
    </row>
    <row r="247">
      <c r="A247" s="55"/>
      <c r="B247" s="55"/>
      <c r="C247" s="55"/>
      <c r="D247" s="55"/>
      <c r="E247" s="55"/>
      <c r="F247" s="55"/>
      <c r="G247" s="55"/>
      <c r="H247" s="55"/>
      <c r="I247" s="55"/>
      <c r="J247" s="55"/>
      <c r="K247" s="55"/>
      <c r="L247" s="55"/>
      <c r="M247" s="55"/>
      <c r="N247" s="55"/>
      <c r="O247" s="55"/>
      <c r="P247" s="55"/>
      <c r="Q247" s="55"/>
      <c r="R247" s="55"/>
    </row>
    <row r="248">
      <c r="A248" s="55"/>
      <c r="B248" s="55"/>
      <c r="C248" s="55"/>
      <c r="D248" s="55"/>
      <c r="E248" s="55"/>
      <c r="F248" s="55"/>
      <c r="G248" s="55"/>
      <c r="H248" s="55"/>
      <c r="I248" s="55"/>
      <c r="J248" s="55"/>
      <c r="K248" s="55"/>
      <c r="L248" s="55"/>
      <c r="M248" s="55"/>
      <c r="N248" s="55"/>
      <c r="O248" s="55"/>
      <c r="P248" s="55"/>
      <c r="Q248" s="55"/>
      <c r="R248" s="55"/>
    </row>
    <row r="249">
      <c r="A249" s="55"/>
      <c r="B249" s="55"/>
      <c r="C249" s="55"/>
      <c r="D249" s="55"/>
      <c r="E249" s="55"/>
      <c r="F249" s="55"/>
      <c r="G249" s="55"/>
      <c r="H249" s="55"/>
      <c r="I249" s="55"/>
      <c r="J249" s="55"/>
      <c r="K249" s="55"/>
      <c r="L249" s="55"/>
      <c r="M249" s="55"/>
      <c r="N249" s="55"/>
      <c r="O249" s="55"/>
      <c r="P249" s="55"/>
      <c r="Q249" s="55"/>
      <c r="R249" s="55"/>
    </row>
    <row r="250">
      <c r="A250" s="55"/>
      <c r="B250" s="55"/>
      <c r="C250" s="55"/>
      <c r="D250" s="55"/>
      <c r="E250" s="55"/>
      <c r="F250" s="55"/>
      <c r="G250" s="55"/>
      <c r="H250" s="55"/>
      <c r="I250" s="55"/>
      <c r="J250" s="55"/>
      <c r="K250" s="55"/>
      <c r="L250" s="55"/>
      <c r="M250" s="55"/>
      <c r="N250" s="55"/>
      <c r="O250" s="55"/>
      <c r="P250" s="55"/>
      <c r="Q250" s="55"/>
      <c r="R250" s="55"/>
    </row>
    <row r="251">
      <c r="A251" s="55"/>
      <c r="B251" s="55"/>
      <c r="C251" s="55"/>
      <c r="D251" s="55"/>
      <c r="E251" s="55"/>
      <c r="F251" s="55"/>
      <c r="G251" s="55"/>
      <c r="H251" s="55"/>
      <c r="I251" s="55"/>
      <c r="J251" s="55"/>
      <c r="K251" s="55"/>
      <c r="L251" s="55"/>
      <c r="M251" s="55"/>
      <c r="N251" s="55"/>
      <c r="O251" s="55"/>
      <c r="P251" s="55"/>
      <c r="Q251" s="55"/>
      <c r="R251" s="55"/>
    </row>
    <row r="252">
      <c r="A252" s="55"/>
      <c r="B252" s="55"/>
      <c r="C252" s="55"/>
      <c r="D252" s="55"/>
      <c r="E252" s="55"/>
      <c r="F252" s="55"/>
      <c r="G252" s="55"/>
      <c r="H252" s="55"/>
      <c r="I252" s="55"/>
      <c r="J252" s="55"/>
      <c r="K252" s="55"/>
      <c r="L252" s="55"/>
      <c r="M252" s="55"/>
      <c r="N252" s="55"/>
      <c r="O252" s="55"/>
      <c r="P252" s="55"/>
      <c r="Q252" s="55"/>
      <c r="R252" s="55"/>
    </row>
    <row r="253">
      <c r="A253" s="55"/>
      <c r="B253" s="55"/>
      <c r="C253" s="55"/>
      <c r="D253" s="55"/>
      <c r="E253" s="55"/>
      <c r="F253" s="55"/>
      <c r="G253" s="55"/>
      <c r="H253" s="55"/>
      <c r="I253" s="55"/>
      <c r="J253" s="55"/>
      <c r="K253" s="55"/>
      <c r="L253" s="55"/>
      <c r="M253" s="55"/>
      <c r="N253" s="55"/>
      <c r="O253" s="55"/>
      <c r="P253" s="55"/>
      <c r="Q253" s="55"/>
      <c r="R253" s="55"/>
    </row>
    <row r="254">
      <c r="A254" s="55"/>
      <c r="B254" s="55"/>
      <c r="C254" s="55"/>
      <c r="D254" s="55"/>
      <c r="E254" s="55"/>
      <c r="F254" s="55"/>
      <c r="G254" s="55"/>
      <c r="H254" s="55"/>
      <c r="I254" s="55"/>
      <c r="J254" s="55"/>
      <c r="K254" s="55"/>
      <c r="L254" s="55"/>
      <c r="M254" s="55"/>
      <c r="N254" s="55"/>
      <c r="O254" s="55"/>
      <c r="P254" s="55"/>
      <c r="Q254" s="55"/>
      <c r="R254" s="55"/>
    </row>
    <row r="255">
      <c r="A255" s="55"/>
      <c r="B255" s="55"/>
      <c r="C255" s="55"/>
      <c r="D255" s="55"/>
      <c r="E255" s="55"/>
      <c r="F255" s="55"/>
      <c r="G255" s="55"/>
      <c r="H255" s="55"/>
      <c r="I255" s="55"/>
      <c r="J255" s="55"/>
      <c r="K255" s="55"/>
      <c r="L255" s="55"/>
      <c r="M255" s="55"/>
      <c r="N255" s="55"/>
      <c r="O255" s="55"/>
      <c r="P255" s="55"/>
      <c r="Q255" s="55"/>
      <c r="R255" s="55"/>
    </row>
    <row r="256">
      <c r="A256" s="55"/>
      <c r="B256" s="55"/>
      <c r="C256" s="55"/>
      <c r="D256" s="55"/>
      <c r="E256" s="55"/>
      <c r="F256" s="55"/>
      <c r="G256" s="55"/>
      <c r="H256" s="55"/>
      <c r="I256" s="55"/>
      <c r="J256" s="55"/>
      <c r="K256" s="55"/>
      <c r="L256" s="55"/>
      <c r="M256" s="55"/>
      <c r="N256" s="55"/>
      <c r="O256" s="55"/>
      <c r="P256" s="55"/>
      <c r="Q256" s="55"/>
      <c r="R256" s="55"/>
    </row>
    <row r="257">
      <c r="A257" s="55"/>
      <c r="B257" s="55"/>
      <c r="C257" s="55"/>
      <c r="D257" s="55"/>
      <c r="E257" s="55"/>
      <c r="F257" s="55"/>
      <c r="G257" s="55"/>
      <c r="H257" s="55"/>
      <c r="I257" s="55"/>
      <c r="J257" s="55"/>
      <c r="K257" s="55"/>
      <c r="L257" s="55"/>
      <c r="M257" s="55"/>
      <c r="N257" s="55"/>
      <c r="O257" s="55"/>
      <c r="P257" s="55"/>
      <c r="Q257" s="55"/>
      <c r="R257" s="55"/>
    </row>
    <row r="258">
      <c r="A258" s="55"/>
      <c r="B258" s="55"/>
      <c r="C258" s="55"/>
      <c r="D258" s="55"/>
      <c r="E258" s="55"/>
      <c r="F258" s="55"/>
      <c r="G258" s="55"/>
      <c r="H258" s="55"/>
      <c r="I258" s="55"/>
      <c r="J258" s="55"/>
      <c r="K258" s="55"/>
      <c r="L258" s="55"/>
      <c r="M258" s="55"/>
      <c r="N258" s="55"/>
      <c r="O258" s="55"/>
      <c r="P258" s="55"/>
      <c r="Q258" s="55"/>
      <c r="R258" s="55"/>
    </row>
    <row r="259">
      <c r="A259" s="55"/>
      <c r="B259" s="55"/>
      <c r="C259" s="55"/>
      <c r="D259" s="55"/>
      <c r="E259" s="55"/>
      <c r="F259" s="55"/>
      <c r="G259" s="55"/>
      <c r="H259" s="55"/>
      <c r="I259" s="55"/>
      <c r="J259" s="55"/>
      <c r="K259" s="55"/>
      <c r="L259" s="55"/>
      <c r="M259" s="55"/>
      <c r="N259" s="55"/>
      <c r="O259" s="55"/>
      <c r="P259" s="55"/>
      <c r="Q259" s="55"/>
      <c r="R259" s="55"/>
    </row>
    <row r="260">
      <c r="A260" s="55"/>
      <c r="B260" s="55"/>
      <c r="C260" s="55"/>
      <c r="D260" s="55"/>
      <c r="E260" s="55"/>
      <c r="F260" s="55"/>
      <c r="G260" s="55"/>
      <c r="H260" s="55"/>
      <c r="I260" s="55"/>
      <c r="J260" s="55"/>
      <c r="K260" s="55"/>
      <c r="L260" s="55"/>
      <c r="M260" s="55"/>
      <c r="N260" s="55"/>
      <c r="O260" s="55"/>
      <c r="P260" s="55"/>
      <c r="Q260" s="55"/>
      <c r="R260" s="55"/>
    </row>
    <row r="261">
      <c r="A261" s="55"/>
      <c r="B261" s="55"/>
      <c r="C261" s="55"/>
      <c r="D261" s="55"/>
      <c r="E261" s="55"/>
      <c r="F261" s="55"/>
      <c r="G261" s="55"/>
      <c r="H261" s="55"/>
      <c r="I261" s="55"/>
      <c r="J261" s="55"/>
      <c r="K261" s="55"/>
      <c r="L261" s="55"/>
      <c r="M261" s="55"/>
      <c r="N261" s="55"/>
      <c r="O261" s="55"/>
      <c r="P261" s="55"/>
      <c r="Q261" s="55"/>
      <c r="R261" s="55"/>
    </row>
    <row r="262">
      <c r="A262" s="55"/>
      <c r="B262" s="55"/>
      <c r="C262" s="55"/>
      <c r="D262" s="55"/>
      <c r="E262" s="55"/>
      <c r="F262" s="55"/>
      <c r="G262" s="55"/>
      <c r="H262" s="55"/>
      <c r="I262" s="55"/>
      <c r="J262" s="55"/>
      <c r="K262" s="55"/>
      <c r="L262" s="55"/>
      <c r="M262" s="55"/>
      <c r="N262" s="55"/>
      <c r="O262" s="55"/>
      <c r="P262" s="55"/>
      <c r="Q262" s="55"/>
      <c r="R262" s="55"/>
    </row>
    <row r="263">
      <c r="A263" s="55"/>
      <c r="B263" s="55"/>
      <c r="C263" s="55"/>
      <c r="D263" s="55"/>
      <c r="E263" s="55"/>
      <c r="F263" s="55"/>
      <c r="G263" s="55"/>
      <c r="H263" s="55"/>
      <c r="I263" s="55"/>
      <c r="J263" s="55"/>
      <c r="K263" s="55"/>
      <c r="L263" s="55"/>
      <c r="M263" s="55"/>
      <c r="N263" s="55"/>
      <c r="O263" s="55"/>
      <c r="P263" s="55"/>
      <c r="Q263" s="55"/>
      <c r="R263" s="55"/>
    </row>
    <row r="264">
      <c r="A264" s="55"/>
      <c r="B264" s="55"/>
      <c r="C264" s="55"/>
      <c r="D264" s="55"/>
      <c r="E264" s="55"/>
      <c r="F264" s="55"/>
      <c r="G264" s="55"/>
      <c r="H264" s="55"/>
      <c r="I264" s="55"/>
      <c r="J264" s="55"/>
      <c r="K264" s="55"/>
      <c r="L264" s="55"/>
      <c r="M264" s="55"/>
      <c r="N264" s="55"/>
      <c r="O264" s="55"/>
      <c r="P264" s="55"/>
      <c r="Q264" s="55"/>
      <c r="R264" s="55"/>
    </row>
    <row r="265">
      <c r="A265" s="55"/>
      <c r="B265" s="55"/>
      <c r="C265" s="55"/>
      <c r="D265" s="55"/>
      <c r="E265" s="55"/>
      <c r="F265" s="55"/>
      <c r="G265" s="55"/>
      <c r="H265" s="55"/>
      <c r="I265" s="55"/>
      <c r="J265" s="55"/>
      <c r="K265" s="55"/>
      <c r="L265" s="55"/>
      <c r="M265" s="55"/>
      <c r="N265" s="55"/>
      <c r="O265" s="55"/>
      <c r="P265" s="55"/>
      <c r="Q265" s="55"/>
      <c r="R265" s="55"/>
    </row>
    <row r="266">
      <c r="A266" s="55"/>
      <c r="B266" s="55"/>
      <c r="C266" s="55"/>
      <c r="D266" s="55"/>
      <c r="E266" s="55"/>
      <c r="F266" s="55"/>
      <c r="G266" s="55"/>
      <c r="H266" s="55"/>
      <c r="I266" s="55"/>
      <c r="J266" s="55"/>
      <c r="K266" s="55"/>
      <c r="L266" s="55"/>
      <c r="M266" s="55"/>
      <c r="N266" s="55"/>
      <c r="O266" s="55"/>
      <c r="P266" s="55"/>
      <c r="Q266" s="55"/>
      <c r="R266" s="55"/>
    </row>
    <row r="267">
      <c r="A267" s="55"/>
      <c r="B267" s="55"/>
      <c r="C267" s="55"/>
      <c r="D267" s="55"/>
      <c r="E267" s="55"/>
      <c r="F267" s="55"/>
      <c r="G267" s="55"/>
      <c r="H267" s="55"/>
      <c r="I267" s="55"/>
      <c r="J267" s="55"/>
      <c r="K267" s="55"/>
      <c r="L267" s="55"/>
      <c r="M267" s="55"/>
      <c r="N267" s="55"/>
      <c r="O267" s="55"/>
      <c r="P267" s="55"/>
      <c r="Q267" s="55"/>
      <c r="R267" s="55"/>
    </row>
    <row r="268">
      <c r="A268" s="55"/>
      <c r="B268" s="55"/>
      <c r="C268" s="55"/>
      <c r="D268" s="55"/>
      <c r="E268" s="55"/>
      <c r="F268" s="55"/>
      <c r="G268" s="55"/>
      <c r="H268" s="55"/>
      <c r="I268" s="55"/>
      <c r="J268" s="55"/>
      <c r="K268" s="55"/>
      <c r="L268" s="55"/>
      <c r="M268" s="55"/>
      <c r="N268" s="55"/>
      <c r="O268" s="55"/>
      <c r="P268" s="55"/>
      <c r="Q268" s="55"/>
      <c r="R268" s="55"/>
    </row>
    <row r="269">
      <c r="A269" s="55"/>
      <c r="B269" s="55"/>
      <c r="C269" s="55"/>
      <c r="D269" s="55"/>
      <c r="E269" s="55"/>
      <c r="F269" s="55"/>
      <c r="G269" s="55"/>
      <c r="H269" s="55"/>
      <c r="I269" s="55"/>
      <c r="J269" s="55"/>
      <c r="K269" s="55"/>
      <c r="L269" s="55"/>
      <c r="M269" s="55"/>
      <c r="N269" s="55"/>
      <c r="O269" s="55"/>
      <c r="P269" s="55"/>
      <c r="Q269" s="55"/>
      <c r="R269" s="55"/>
    </row>
    <row r="270">
      <c r="A270" s="55"/>
      <c r="B270" s="55"/>
      <c r="C270" s="55"/>
      <c r="D270" s="55"/>
      <c r="E270" s="55"/>
      <c r="F270" s="55"/>
      <c r="G270" s="55"/>
      <c r="H270" s="55"/>
      <c r="I270" s="55"/>
      <c r="J270" s="55"/>
      <c r="K270" s="55"/>
      <c r="L270" s="55"/>
      <c r="M270" s="55"/>
      <c r="N270" s="55"/>
      <c r="O270" s="55"/>
      <c r="P270" s="55"/>
      <c r="Q270" s="55"/>
      <c r="R270" s="55"/>
    </row>
    <row r="271">
      <c r="A271" s="55"/>
      <c r="B271" s="55"/>
      <c r="C271" s="55"/>
      <c r="D271" s="55"/>
      <c r="E271" s="55"/>
      <c r="F271" s="55"/>
      <c r="G271" s="55"/>
      <c r="H271" s="55"/>
      <c r="I271" s="55"/>
      <c r="J271" s="55"/>
      <c r="K271" s="55"/>
      <c r="L271" s="55"/>
      <c r="M271" s="55"/>
      <c r="N271" s="55"/>
      <c r="O271" s="55"/>
      <c r="P271" s="55"/>
      <c r="Q271" s="55"/>
      <c r="R271" s="55"/>
    </row>
    <row r="272">
      <c r="A272" s="55"/>
      <c r="B272" s="55"/>
      <c r="C272" s="55"/>
      <c r="D272" s="55"/>
      <c r="E272" s="55"/>
      <c r="F272" s="55"/>
      <c r="G272" s="55"/>
      <c r="H272" s="55"/>
      <c r="I272" s="55"/>
      <c r="J272" s="55"/>
      <c r="K272" s="55"/>
      <c r="L272" s="55"/>
      <c r="M272" s="55"/>
      <c r="N272" s="55"/>
      <c r="O272" s="55"/>
      <c r="P272" s="55"/>
      <c r="Q272" s="55"/>
      <c r="R272" s="55"/>
    </row>
    <row r="273">
      <c r="A273" s="55"/>
      <c r="B273" s="55"/>
      <c r="C273" s="55"/>
      <c r="D273" s="55"/>
      <c r="E273" s="55"/>
      <c r="F273" s="55"/>
      <c r="G273" s="55"/>
      <c r="H273" s="55"/>
      <c r="I273" s="55"/>
      <c r="J273" s="55"/>
      <c r="K273" s="55"/>
      <c r="L273" s="55"/>
      <c r="M273" s="55"/>
      <c r="N273" s="55"/>
      <c r="O273" s="55"/>
      <c r="P273" s="55"/>
      <c r="Q273" s="55"/>
      <c r="R273" s="55"/>
    </row>
    <row r="274">
      <c r="A274" s="55"/>
      <c r="B274" s="55"/>
      <c r="C274" s="55"/>
      <c r="D274" s="55"/>
      <c r="E274" s="55"/>
      <c r="F274" s="55"/>
      <c r="G274" s="55"/>
      <c r="H274" s="55"/>
      <c r="I274" s="55"/>
      <c r="J274" s="55"/>
      <c r="K274" s="55"/>
      <c r="L274" s="55"/>
      <c r="M274" s="55"/>
      <c r="N274" s="55"/>
      <c r="O274" s="55"/>
      <c r="P274" s="55"/>
      <c r="Q274" s="55"/>
      <c r="R274" s="55"/>
    </row>
    <row r="275">
      <c r="A275" s="55"/>
      <c r="B275" s="55"/>
      <c r="C275" s="55"/>
      <c r="D275" s="55"/>
      <c r="E275" s="55"/>
      <c r="F275" s="55"/>
      <c r="G275" s="55"/>
      <c r="H275" s="55"/>
      <c r="I275" s="55"/>
      <c r="J275" s="55"/>
      <c r="K275" s="55"/>
      <c r="L275" s="55"/>
      <c r="M275" s="55"/>
      <c r="N275" s="55"/>
      <c r="O275" s="55"/>
      <c r="P275" s="55"/>
      <c r="Q275" s="55"/>
      <c r="R275" s="55"/>
    </row>
    <row r="276">
      <c r="A276" s="55"/>
      <c r="B276" s="55"/>
      <c r="C276" s="55"/>
      <c r="D276" s="55"/>
      <c r="E276" s="55"/>
      <c r="F276" s="55"/>
      <c r="G276" s="55"/>
      <c r="H276" s="55"/>
      <c r="I276" s="55"/>
      <c r="J276" s="55"/>
      <c r="K276" s="55"/>
      <c r="L276" s="55"/>
      <c r="M276" s="55"/>
      <c r="N276" s="55"/>
      <c r="O276" s="55"/>
      <c r="P276" s="55"/>
      <c r="Q276" s="55"/>
      <c r="R276" s="55"/>
    </row>
    <row r="277">
      <c r="A277" s="55"/>
      <c r="B277" s="55"/>
      <c r="C277" s="55"/>
      <c r="D277" s="55"/>
      <c r="E277" s="55"/>
      <c r="F277" s="55"/>
      <c r="G277" s="55"/>
      <c r="H277" s="55"/>
      <c r="I277" s="55"/>
      <c r="J277" s="55"/>
      <c r="K277" s="55"/>
      <c r="L277" s="55"/>
      <c r="M277" s="55"/>
      <c r="N277" s="55"/>
      <c r="O277" s="55"/>
      <c r="P277" s="55"/>
      <c r="Q277" s="55"/>
      <c r="R277" s="55"/>
    </row>
    <row r="278">
      <c r="A278" s="55"/>
      <c r="B278" s="55"/>
      <c r="C278" s="55"/>
      <c r="D278" s="55"/>
      <c r="E278" s="55"/>
      <c r="F278" s="55"/>
      <c r="G278" s="55"/>
      <c r="H278" s="55"/>
      <c r="I278" s="55"/>
      <c r="J278" s="55"/>
      <c r="K278" s="55"/>
      <c r="L278" s="55"/>
      <c r="M278" s="55"/>
      <c r="N278" s="55"/>
      <c r="O278" s="55"/>
      <c r="P278" s="55"/>
      <c r="Q278" s="55"/>
      <c r="R278" s="55"/>
    </row>
    <row r="279">
      <c r="A279" s="55"/>
      <c r="B279" s="55"/>
      <c r="C279" s="55"/>
      <c r="D279" s="55"/>
      <c r="E279" s="55"/>
      <c r="F279" s="55"/>
      <c r="G279" s="55"/>
      <c r="H279" s="55"/>
      <c r="I279" s="55"/>
      <c r="J279" s="55"/>
      <c r="K279" s="55"/>
      <c r="L279" s="55"/>
      <c r="M279" s="55"/>
      <c r="N279" s="55"/>
      <c r="O279" s="55"/>
      <c r="P279" s="55"/>
      <c r="Q279" s="55"/>
      <c r="R279" s="55"/>
    </row>
    <row r="280">
      <c r="A280" s="55"/>
      <c r="B280" s="55"/>
      <c r="C280" s="55"/>
      <c r="D280" s="55"/>
      <c r="E280" s="55"/>
      <c r="F280" s="55"/>
      <c r="G280" s="55"/>
      <c r="H280" s="55"/>
      <c r="I280" s="55"/>
      <c r="J280" s="55"/>
      <c r="K280" s="55"/>
      <c r="L280" s="55"/>
      <c r="M280" s="55"/>
      <c r="N280" s="55"/>
      <c r="O280" s="55"/>
      <c r="P280" s="55"/>
      <c r="Q280" s="55"/>
      <c r="R280" s="55"/>
    </row>
    <row r="281">
      <c r="A281" s="55"/>
      <c r="B281" s="55"/>
      <c r="C281" s="55"/>
      <c r="D281" s="55"/>
      <c r="E281" s="55"/>
      <c r="F281" s="55"/>
      <c r="G281" s="55"/>
      <c r="H281" s="55"/>
      <c r="I281" s="55"/>
      <c r="J281" s="55"/>
      <c r="K281" s="55"/>
      <c r="L281" s="55"/>
      <c r="M281" s="55"/>
      <c r="N281" s="55"/>
      <c r="O281" s="55"/>
      <c r="P281" s="55"/>
      <c r="Q281" s="55"/>
      <c r="R281" s="55"/>
    </row>
    <row r="282">
      <c r="A282" s="55"/>
      <c r="B282" s="55"/>
      <c r="C282" s="55"/>
      <c r="D282" s="55"/>
      <c r="E282" s="55"/>
      <c r="F282" s="55"/>
      <c r="G282" s="55"/>
      <c r="H282" s="55"/>
      <c r="I282" s="55"/>
      <c r="J282" s="55"/>
      <c r="K282" s="55"/>
      <c r="L282" s="55"/>
      <c r="M282" s="55"/>
      <c r="N282" s="55"/>
      <c r="O282" s="55"/>
      <c r="P282" s="55"/>
      <c r="Q282" s="55"/>
      <c r="R282" s="55"/>
    </row>
    <row r="283">
      <c r="A283" s="55"/>
      <c r="B283" s="55"/>
      <c r="C283" s="55"/>
      <c r="D283" s="55"/>
      <c r="E283" s="55"/>
      <c r="F283" s="55"/>
      <c r="G283" s="55"/>
      <c r="H283" s="55"/>
      <c r="I283" s="55"/>
      <c r="J283" s="55"/>
      <c r="K283" s="55"/>
      <c r="L283" s="55"/>
      <c r="M283" s="55"/>
      <c r="N283" s="55"/>
      <c r="O283" s="55"/>
      <c r="P283" s="55"/>
      <c r="Q283" s="55"/>
      <c r="R283" s="55"/>
    </row>
    <row r="284">
      <c r="A284" s="55"/>
      <c r="B284" s="55"/>
      <c r="C284" s="55"/>
      <c r="D284" s="55"/>
      <c r="E284" s="55"/>
      <c r="F284" s="55"/>
      <c r="G284" s="55"/>
      <c r="H284" s="55"/>
      <c r="I284" s="55"/>
      <c r="J284" s="55"/>
      <c r="K284" s="55"/>
      <c r="L284" s="55"/>
      <c r="M284" s="55"/>
      <c r="N284" s="55"/>
      <c r="O284" s="55"/>
      <c r="P284" s="55"/>
      <c r="Q284" s="55"/>
      <c r="R284" s="55"/>
    </row>
    <row r="285">
      <c r="A285" s="55"/>
      <c r="B285" s="55"/>
      <c r="C285" s="55"/>
      <c r="D285" s="55"/>
      <c r="E285" s="55"/>
      <c r="F285" s="55"/>
      <c r="G285" s="55"/>
      <c r="H285" s="55"/>
      <c r="I285" s="55"/>
      <c r="J285" s="55"/>
      <c r="K285" s="55"/>
      <c r="L285" s="55"/>
      <c r="M285" s="55"/>
      <c r="N285" s="55"/>
      <c r="O285" s="55"/>
      <c r="P285" s="55"/>
      <c r="Q285" s="55"/>
      <c r="R285" s="55"/>
    </row>
    <row r="286">
      <c r="A286" s="55"/>
      <c r="B286" s="55"/>
      <c r="C286" s="55"/>
      <c r="D286" s="55"/>
      <c r="E286" s="55"/>
      <c r="F286" s="55"/>
      <c r="G286" s="55"/>
      <c r="H286" s="55"/>
      <c r="I286" s="55"/>
      <c r="J286" s="55"/>
      <c r="K286" s="55"/>
      <c r="L286" s="55"/>
      <c r="M286" s="55"/>
      <c r="N286" s="55"/>
      <c r="O286" s="55"/>
      <c r="P286" s="55"/>
      <c r="Q286" s="55"/>
      <c r="R286" s="55"/>
    </row>
    <row r="287">
      <c r="A287" s="55"/>
      <c r="B287" s="55"/>
      <c r="C287" s="55"/>
      <c r="D287" s="55"/>
      <c r="E287" s="55"/>
      <c r="F287" s="55"/>
      <c r="G287" s="55"/>
      <c r="H287" s="55"/>
      <c r="I287" s="55"/>
      <c r="J287" s="55"/>
      <c r="K287" s="55"/>
      <c r="L287" s="55"/>
      <c r="M287" s="55"/>
      <c r="N287" s="55"/>
      <c r="O287" s="55"/>
      <c r="P287" s="55"/>
      <c r="Q287" s="55"/>
      <c r="R287" s="55"/>
    </row>
    <row r="288">
      <c r="A288" s="55"/>
      <c r="B288" s="55"/>
      <c r="C288" s="55"/>
      <c r="D288" s="55"/>
      <c r="E288" s="55"/>
      <c r="F288" s="55"/>
      <c r="G288" s="55"/>
      <c r="H288" s="55"/>
      <c r="I288" s="55"/>
      <c r="J288" s="55"/>
      <c r="K288" s="55"/>
      <c r="L288" s="55"/>
      <c r="M288" s="55"/>
      <c r="N288" s="55"/>
      <c r="O288" s="55"/>
      <c r="P288" s="55"/>
      <c r="Q288" s="55"/>
      <c r="R288" s="55"/>
    </row>
    <row r="289">
      <c r="A289" s="55"/>
      <c r="B289" s="55"/>
      <c r="C289" s="55"/>
      <c r="D289" s="55"/>
      <c r="E289" s="55"/>
      <c r="F289" s="55"/>
      <c r="G289" s="55"/>
      <c r="H289" s="55"/>
      <c r="I289" s="55"/>
      <c r="J289" s="55"/>
      <c r="K289" s="55"/>
      <c r="L289" s="55"/>
      <c r="M289" s="55"/>
      <c r="N289" s="55"/>
      <c r="O289" s="55"/>
      <c r="P289" s="55"/>
      <c r="Q289" s="55"/>
      <c r="R289" s="55"/>
    </row>
    <row r="290">
      <c r="A290" s="55"/>
      <c r="B290" s="55"/>
      <c r="C290" s="55"/>
      <c r="D290" s="55"/>
      <c r="E290" s="55"/>
      <c r="F290" s="55"/>
      <c r="G290" s="55"/>
      <c r="H290" s="55"/>
      <c r="I290" s="55"/>
      <c r="J290" s="55"/>
      <c r="K290" s="55"/>
      <c r="L290" s="55"/>
      <c r="M290" s="55"/>
      <c r="N290" s="55"/>
      <c r="O290" s="55"/>
      <c r="P290" s="55"/>
      <c r="Q290" s="55"/>
      <c r="R290" s="55"/>
    </row>
    <row r="291">
      <c r="A291" s="55"/>
      <c r="B291" s="55"/>
      <c r="C291" s="55"/>
      <c r="D291" s="55"/>
      <c r="E291" s="55"/>
      <c r="F291" s="55"/>
      <c r="G291" s="55"/>
      <c r="H291" s="55"/>
      <c r="I291" s="55"/>
      <c r="J291" s="55"/>
      <c r="K291" s="55"/>
      <c r="L291" s="55"/>
      <c r="M291" s="55"/>
      <c r="N291" s="55"/>
      <c r="O291" s="55"/>
      <c r="P291" s="55"/>
      <c r="Q291" s="55"/>
      <c r="R291" s="55"/>
    </row>
    <row r="292">
      <c r="A292" s="55"/>
      <c r="B292" s="55"/>
      <c r="C292" s="55"/>
      <c r="D292" s="55"/>
      <c r="E292" s="55"/>
      <c r="F292" s="55"/>
      <c r="G292" s="55"/>
      <c r="H292" s="55"/>
      <c r="I292" s="55"/>
      <c r="J292" s="55"/>
      <c r="K292" s="55"/>
      <c r="L292" s="55"/>
      <c r="M292" s="55"/>
      <c r="N292" s="55"/>
      <c r="O292" s="55"/>
      <c r="P292" s="55"/>
      <c r="Q292" s="55"/>
      <c r="R292" s="55"/>
    </row>
    <row r="293">
      <c r="A293" s="55"/>
      <c r="B293" s="55"/>
      <c r="C293" s="55"/>
      <c r="D293" s="55"/>
      <c r="E293" s="55"/>
      <c r="F293" s="55"/>
      <c r="G293" s="55"/>
      <c r="H293" s="55"/>
      <c r="I293" s="55"/>
      <c r="J293" s="55"/>
      <c r="K293" s="55"/>
      <c r="L293" s="55"/>
      <c r="M293" s="55"/>
      <c r="N293" s="55"/>
      <c r="O293" s="55"/>
      <c r="P293" s="55"/>
      <c r="Q293" s="55"/>
      <c r="R293" s="55"/>
    </row>
    <row r="294">
      <c r="A294" s="55"/>
      <c r="B294" s="55"/>
      <c r="C294" s="55"/>
      <c r="D294" s="55"/>
      <c r="E294" s="55"/>
      <c r="F294" s="55"/>
      <c r="G294" s="55"/>
      <c r="H294" s="55"/>
      <c r="I294" s="55"/>
      <c r="J294" s="55"/>
      <c r="K294" s="55"/>
      <c r="L294" s="55"/>
      <c r="M294" s="55"/>
      <c r="N294" s="55"/>
      <c r="O294" s="55"/>
      <c r="P294" s="55"/>
      <c r="Q294" s="55"/>
      <c r="R294" s="55"/>
    </row>
    <row r="295">
      <c r="A295" s="55"/>
      <c r="B295" s="55"/>
      <c r="C295" s="55"/>
      <c r="D295" s="55"/>
      <c r="E295" s="55"/>
      <c r="F295" s="55"/>
      <c r="G295" s="55"/>
      <c r="H295" s="55"/>
      <c r="I295" s="55"/>
      <c r="J295" s="55"/>
      <c r="K295" s="55"/>
      <c r="L295" s="55"/>
      <c r="M295" s="55"/>
      <c r="N295" s="55"/>
      <c r="O295" s="55"/>
      <c r="P295" s="55"/>
      <c r="Q295" s="55"/>
      <c r="R295" s="55"/>
    </row>
    <row r="296">
      <c r="A296" s="55"/>
      <c r="B296" s="55"/>
      <c r="C296" s="55"/>
      <c r="D296" s="55"/>
      <c r="E296" s="55"/>
      <c r="F296" s="55"/>
      <c r="G296" s="55"/>
      <c r="H296" s="55"/>
      <c r="I296" s="55"/>
      <c r="J296" s="55"/>
      <c r="K296" s="55"/>
      <c r="L296" s="55"/>
      <c r="M296" s="55"/>
      <c r="N296" s="55"/>
      <c r="O296" s="55"/>
      <c r="P296" s="55"/>
      <c r="Q296" s="55"/>
      <c r="R296" s="55"/>
    </row>
    <row r="297">
      <c r="A297" s="55"/>
      <c r="B297" s="55"/>
      <c r="C297" s="55"/>
      <c r="D297" s="55"/>
      <c r="E297" s="55"/>
      <c r="F297" s="55"/>
      <c r="G297" s="55"/>
      <c r="H297" s="55"/>
      <c r="I297" s="55"/>
      <c r="J297" s="55"/>
      <c r="K297" s="55"/>
      <c r="L297" s="55"/>
      <c r="M297" s="55"/>
      <c r="N297" s="55"/>
      <c r="O297" s="55"/>
      <c r="P297" s="55"/>
      <c r="Q297" s="55"/>
      <c r="R297" s="55"/>
    </row>
    <row r="298">
      <c r="A298" s="55"/>
      <c r="B298" s="55"/>
      <c r="C298" s="55"/>
      <c r="D298" s="55"/>
      <c r="E298" s="55"/>
      <c r="F298" s="55"/>
      <c r="G298" s="55"/>
      <c r="H298" s="55"/>
      <c r="I298" s="55"/>
      <c r="J298" s="55"/>
      <c r="K298" s="55"/>
      <c r="L298" s="55"/>
      <c r="M298" s="55"/>
      <c r="N298" s="55"/>
      <c r="O298" s="55"/>
      <c r="P298" s="55"/>
      <c r="Q298" s="55"/>
      <c r="R298" s="55"/>
    </row>
    <row r="299">
      <c r="A299" s="55"/>
      <c r="B299" s="55"/>
      <c r="C299" s="55"/>
      <c r="D299" s="55"/>
      <c r="E299" s="55"/>
      <c r="F299" s="55"/>
      <c r="G299" s="55"/>
      <c r="H299" s="55"/>
      <c r="I299" s="55"/>
      <c r="J299" s="55"/>
      <c r="K299" s="55"/>
      <c r="L299" s="55"/>
      <c r="M299" s="55"/>
      <c r="N299" s="55"/>
      <c r="O299" s="55"/>
      <c r="P299" s="55"/>
      <c r="Q299" s="55"/>
      <c r="R299" s="55"/>
    </row>
    <row r="300">
      <c r="A300" s="55"/>
      <c r="B300" s="55"/>
      <c r="C300" s="55"/>
      <c r="D300" s="55"/>
      <c r="E300" s="55"/>
      <c r="F300" s="55"/>
      <c r="G300" s="55"/>
      <c r="H300" s="55"/>
      <c r="I300" s="55"/>
      <c r="J300" s="55"/>
      <c r="K300" s="55"/>
      <c r="L300" s="55"/>
      <c r="M300" s="55"/>
      <c r="N300" s="55"/>
      <c r="O300" s="55"/>
      <c r="P300" s="55"/>
      <c r="Q300" s="55"/>
      <c r="R300" s="55"/>
    </row>
    <row r="301">
      <c r="A301" s="55"/>
      <c r="B301" s="55"/>
      <c r="C301" s="55"/>
      <c r="D301" s="55"/>
      <c r="E301" s="55"/>
      <c r="F301" s="55"/>
      <c r="G301" s="55"/>
      <c r="H301" s="55"/>
      <c r="I301" s="55"/>
      <c r="J301" s="55"/>
      <c r="K301" s="55"/>
      <c r="L301" s="55"/>
      <c r="M301" s="55"/>
      <c r="N301" s="55"/>
      <c r="O301" s="55"/>
      <c r="P301" s="55"/>
      <c r="Q301" s="55"/>
      <c r="R301" s="55"/>
    </row>
    <row r="302">
      <c r="A302" s="55"/>
      <c r="B302" s="55"/>
      <c r="C302" s="55"/>
      <c r="D302" s="55"/>
      <c r="E302" s="55"/>
      <c r="F302" s="55"/>
      <c r="G302" s="55"/>
      <c r="H302" s="55"/>
      <c r="I302" s="55"/>
      <c r="J302" s="55"/>
      <c r="K302" s="55"/>
      <c r="L302" s="55"/>
      <c r="M302" s="55"/>
      <c r="N302" s="55"/>
      <c r="O302" s="55"/>
      <c r="P302" s="55"/>
      <c r="Q302" s="55"/>
      <c r="R302" s="55"/>
    </row>
    <row r="303">
      <c r="A303" s="55"/>
      <c r="B303" s="55"/>
      <c r="C303" s="55"/>
      <c r="D303" s="55"/>
      <c r="E303" s="55"/>
      <c r="F303" s="55"/>
      <c r="G303" s="55"/>
      <c r="H303" s="55"/>
      <c r="I303" s="55"/>
      <c r="J303" s="55"/>
      <c r="K303" s="55"/>
      <c r="L303" s="55"/>
      <c r="M303" s="55"/>
      <c r="N303" s="55"/>
      <c r="O303" s="55"/>
      <c r="P303" s="55"/>
      <c r="Q303" s="55"/>
      <c r="R303" s="55"/>
    </row>
    <row r="304">
      <c r="A304" s="55"/>
      <c r="B304" s="55"/>
      <c r="C304" s="55"/>
      <c r="D304" s="55"/>
      <c r="E304" s="55"/>
      <c r="F304" s="55"/>
      <c r="G304" s="55"/>
      <c r="H304" s="55"/>
      <c r="I304" s="55"/>
      <c r="J304" s="55"/>
      <c r="K304" s="55"/>
      <c r="L304" s="55"/>
      <c r="M304" s="55"/>
      <c r="N304" s="55"/>
      <c r="O304" s="55"/>
      <c r="P304" s="55"/>
      <c r="Q304" s="55"/>
      <c r="R304" s="55"/>
    </row>
    <row r="305">
      <c r="A305" s="55"/>
      <c r="B305" s="55"/>
      <c r="C305" s="55"/>
      <c r="D305" s="55"/>
      <c r="E305" s="55"/>
      <c r="F305" s="55"/>
      <c r="G305" s="55"/>
      <c r="H305" s="55"/>
      <c r="I305" s="55"/>
      <c r="J305" s="55"/>
      <c r="K305" s="55"/>
      <c r="L305" s="55"/>
      <c r="M305" s="55"/>
      <c r="N305" s="55"/>
      <c r="O305" s="55"/>
      <c r="P305" s="55"/>
      <c r="Q305" s="55"/>
      <c r="R305" s="55"/>
    </row>
    <row r="306">
      <c r="A306" s="55"/>
      <c r="B306" s="55"/>
      <c r="C306" s="55"/>
      <c r="D306" s="55"/>
      <c r="E306" s="55"/>
      <c r="F306" s="55"/>
      <c r="G306" s="55"/>
      <c r="H306" s="55"/>
      <c r="I306" s="55"/>
      <c r="J306" s="55"/>
      <c r="K306" s="55"/>
      <c r="L306" s="55"/>
      <c r="M306" s="55"/>
      <c r="N306" s="55"/>
      <c r="O306" s="55"/>
      <c r="P306" s="55"/>
      <c r="Q306" s="55"/>
      <c r="R306" s="55"/>
    </row>
    <row r="307">
      <c r="A307" s="55"/>
      <c r="B307" s="55"/>
      <c r="C307" s="55"/>
      <c r="D307" s="55"/>
      <c r="E307" s="55"/>
      <c r="F307" s="55"/>
      <c r="G307" s="55"/>
      <c r="H307" s="55"/>
      <c r="I307" s="55"/>
      <c r="J307" s="55"/>
      <c r="K307" s="55"/>
      <c r="L307" s="55"/>
      <c r="M307" s="55"/>
      <c r="N307" s="55"/>
      <c r="O307" s="55"/>
      <c r="P307" s="55"/>
      <c r="Q307" s="55"/>
      <c r="R307" s="55"/>
    </row>
    <row r="308">
      <c r="A308" s="55"/>
      <c r="B308" s="55"/>
      <c r="C308" s="55"/>
      <c r="D308" s="55"/>
      <c r="E308" s="55"/>
      <c r="F308" s="55"/>
      <c r="G308" s="55"/>
      <c r="H308" s="55"/>
      <c r="I308" s="55"/>
      <c r="J308" s="55"/>
      <c r="K308" s="55"/>
      <c r="L308" s="55"/>
      <c r="M308" s="55"/>
      <c r="N308" s="55"/>
      <c r="O308" s="55"/>
      <c r="P308" s="55"/>
      <c r="Q308" s="55"/>
      <c r="R308" s="55"/>
    </row>
    <row r="309">
      <c r="A309" s="55"/>
      <c r="B309" s="55"/>
      <c r="C309" s="55"/>
      <c r="D309" s="55"/>
      <c r="E309" s="55"/>
      <c r="F309" s="55"/>
      <c r="G309" s="55"/>
      <c r="H309" s="55"/>
      <c r="I309" s="55"/>
      <c r="J309" s="55"/>
      <c r="K309" s="55"/>
      <c r="L309" s="55"/>
      <c r="M309" s="55"/>
      <c r="N309" s="55"/>
      <c r="O309" s="55"/>
      <c r="P309" s="55"/>
      <c r="Q309" s="55"/>
      <c r="R309" s="55"/>
    </row>
    <row r="310">
      <c r="A310" s="55"/>
      <c r="B310" s="55"/>
      <c r="C310" s="55"/>
      <c r="D310" s="55"/>
      <c r="E310" s="55"/>
      <c r="F310" s="55"/>
      <c r="G310" s="55"/>
      <c r="H310" s="55"/>
      <c r="I310" s="55"/>
      <c r="J310" s="55"/>
      <c r="K310" s="55"/>
      <c r="L310" s="55"/>
      <c r="M310" s="55"/>
      <c r="N310" s="55"/>
      <c r="O310" s="55"/>
      <c r="P310" s="55"/>
      <c r="Q310" s="55"/>
      <c r="R310" s="55"/>
    </row>
    <row r="311">
      <c r="A311" s="55"/>
      <c r="B311" s="55"/>
      <c r="C311" s="55"/>
      <c r="D311" s="55"/>
      <c r="E311" s="55"/>
      <c r="F311" s="55"/>
      <c r="G311" s="55"/>
      <c r="H311" s="55"/>
      <c r="I311" s="55"/>
      <c r="J311" s="55"/>
      <c r="K311" s="55"/>
      <c r="L311" s="55"/>
      <c r="M311" s="55"/>
      <c r="N311" s="55"/>
      <c r="O311" s="55"/>
      <c r="P311" s="55"/>
      <c r="Q311" s="55"/>
      <c r="R311" s="55"/>
    </row>
    <row r="312">
      <c r="A312" s="55"/>
      <c r="B312" s="55"/>
      <c r="C312" s="55"/>
      <c r="D312" s="55"/>
      <c r="E312" s="55"/>
      <c r="F312" s="55"/>
      <c r="G312" s="55"/>
      <c r="H312" s="55"/>
      <c r="I312" s="55"/>
      <c r="J312" s="55"/>
      <c r="K312" s="55"/>
      <c r="L312" s="55"/>
      <c r="M312" s="55"/>
      <c r="N312" s="55"/>
      <c r="O312" s="55"/>
      <c r="P312" s="55"/>
      <c r="Q312" s="55"/>
      <c r="R312" s="55"/>
    </row>
    <row r="313">
      <c r="A313" s="55"/>
      <c r="B313" s="55"/>
      <c r="C313" s="55"/>
      <c r="D313" s="55"/>
      <c r="E313" s="55"/>
      <c r="F313" s="55"/>
      <c r="G313" s="55"/>
      <c r="H313" s="55"/>
      <c r="I313" s="55"/>
      <c r="J313" s="55"/>
      <c r="K313" s="55"/>
      <c r="L313" s="55"/>
      <c r="M313" s="55"/>
      <c r="N313" s="55"/>
      <c r="O313" s="55"/>
      <c r="P313" s="55"/>
      <c r="Q313" s="55"/>
      <c r="R313" s="55"/>
    </row>
    <row r="314">
      <c r="A314" s="55"/>
      <c r="B314" s="55"/>
      <c r="C314" s="55"/>
      <c r="D314" s="55"/>
      <c r="E314" s="55"/>
      <c r="F314" s="55"/>
      <c r="G314" s="55"/>
      <c r="H314" s="55"/>
      <c r="I314" s="55"/>
      <c r="J314" s="55"/>
      <c r="K314" s="55"/>
      <c r="L314" s="55"/>
      <c r="M314" s="55"/>
      <c r="N314" s="55"/>
      <c r="O314" s="55"/>
      <c r="P314" s="55"/>
      <c r="Q314" s="55"/>
      <c r="R314" s="55"/>
    </row>
    <row r="315">
      <c r="A315" s="55"/>
      <c r="B315" s="55"/>
      <c r="C315" s="55"/>
      <c r="D315" s="55"/>
      <c r="E315" s="55"/>
      <c r="F315" s="55"/>
      <c r="G315" s="55"/>
      <c r="H315" s="55"/>
      <c r="I315" s="55"/>
      <c r="J315" s="55"/>
      <c r="K315" s="55"/>
      <c r="L315" s="55"/>
      <c r="M315" s="55"/>
      <c r="N315" s="55"/>
      <c r="O315" s="55"/>
      <c r="P315" s="55"/>
      <c r="Q315" s="55"/>
      <c r="R315" s="55"/>
    </row>
    <row r="316">
      <c r="A316" s="55"/>
      <c r="B316" s="55"/>
      <c r="C316" s="55"/>
      <c r="D316" s="55"/>
      <c r="E316" s="55"/>
      <c r="F316" s="55"/>
      <c r="G316" s="55"/>
      <c r="H316" s="55"/>
      <c r="I316" s="55"/>
      <c r="J316" s="55"/>
      <c r="K316" s="55"/>
      <c r="L316" s="55"/>
      <c r="M316" s="55"/>
      <c r="N316" s="55"/>
      <c r="O316" s="55"/>
      <c r="P316" s="55"/>
      <c r="Q316" s="55"/>
      <c r="R316" s="55"/>
    </row>
    <row r="317">
      <c r="A317" s="55"/>
      <c r="B317" s="55"/>
      <c r="C317" s="55"/>
      <c r="D317" s="55"/>
      <c r="E317" s="55"/>
      <c r="F317" s="55"/>
      <c r="G317" s="55"/>
      <c r="H317" s="55"/>
      <c r="I317" s="55"/>
      <c r="J317" s="55"/>
      <c r="K317" s="55"/>
      <c r="L317" s="55"/>
      <c r="M317" s="55"/>
      <c r="N317" s="55"/>
      <c r="O317" s="55"/>
      <c r="P317" s="55"/>
      <c r="Q317" s="55"/>
      <c r="R317" s="55"/>
    </row>
    <row r="318">
      <c r="A318" s="55"/>
      <c r="B318" s="55"/>
      <c r="C318" s="55"/>
      <c r="D318" s="55"/>
      <c r="E318" s="55"/>
      <c r="F318" s="55"/>
      <c r="G318" s="55"/>
      <c r="H318" s="55"/>
      <c r="I318" s="55"/>
      <c r="J318" s="55"/>
      <c r="K318" s="55"/>
      <c r="L318" s="55"/>
      <c r="M318" s="55"/>
      <c r="N318" s="55"/>
      <c r="O318" s="55"/>
      <c r="P318" s="55"/>
      <c r="Q318" s="55"/>
      <c r="R318" s="55"/>
    </row>
    <row r="319">
      <c r="A319" s="55"/>
      <c r="B319" s="55"/>
      <c r="C319" s="55"/>
      <c r="D319" s="55"/>
      <c r="E319" s="55"/>
      <c r="F319" s="55"/>
      <c r="G319" s="55"/>
      <c r="H319" s="55"/>
      <c r="I319" s="55"/>
      <c r="J319" s="55"/>
      <c r="K319" s="55"/>
      <c r="L319" s="55"/>
      <c r="M319" s="55"/>
      <c r="N319" s="55"/>
      <c r="O319" s="55"/>
      <c r="P319" s="55"/>
      <c r="Q319" s="55"/>
      <c r="R319" s="55"/>
    </row>
    <row r="320">
      <c r="A320" s="55"/>
      <c r="B320" s="55"/>
      <c r="C320" s="55"/>
      <c r="D320" s="55"/>
      <c r="E320" s="55"/>
      <c r="F320" s="55"/>
      <c r="G320" s="55"/>
      <c r="H320" s="55"/>
      <c r="I320" s="55"/>
      <c r="J320" s="55"/>
      <c r="K320" s="55"/>
      <c r="L320" s="55"/>
      <c r="M320" s="55"/>
      <c r="N320" s="55"/>
      <c r="O320" s="55"/>
      <c r="P320" s="55"/>
      <c r="Q320" s="55"/>
      <c r="R320" s="55"/>
    </row>
    <row r="321">
      <c r="A321" s="55"/>
      <c r="B321" s="55"/>
      <c r="C321" s="55"/>
      <c r="D321" s="55"/>
      <c r="E321" s="55"/>
      <c r="F321" s="55"/>
      <c r="G321" s="55"/>
      <c r="H321" s="55"/>
      <c r="I321" s="55"/>
      <c r="J321" s="55"/>
      <c r="K321" s="55"/>
      <c r="L321" s="55"/>
      <c r="M321" s="55"/>
      <c r="N321" s="55"/>
      <c r="O321" s="55"/>
      <c r="P321" s="55"/>
      <c r="Q321" s="55"/>
      <c r="R321" s="55"/>
    </row>
    <row r="322">
      <c r="A322" s="55"/>
      <c r="B322" s="55"/>
      <c r="C322" s="55"/>
      <c r="D322" s="55"/>
      <c r="E322" s="55"/>
      <c r="F322" s="55"/>
      <c r="G322" s="55"/>
      <c r="H322" s="55"/>
      <c r="I322" s="55"/>
      <c r="J322" s="55"/>
      <c r="K322" s="55"/>
      <c r="L322" s="55"/>
      <c r="M322" s="55"/>
      <c r="N322" s="55"/>
      <c r="O322" s="55"/>
      <c r="P322" s="55"/>
      <c r="Q322" s="55"/>
      <c r="R322" s="55"/>
    </row>
    <row r="323">
      <c r="A323" s="55"/>
      <c r="B323" s="55"/>
      <c r="C323" s="55"/>
      <c r="D323" s="55"/>
      <c r="E323" s="55"/>
      <c r="F323" s="55"/>
      <c r="G323" s="55"/>
      <c r="H323" s="55"/>
      <c r="I323" s="55"/>
      <c r="J323" s="55"/>
      <c r="K323" s="55"/>
      <c r="L323" s="55"/>
      <c r="M323" s="55"/>
      <c r="N323" s="55"/>
      <c r="O323" s="55"/>
      <c r="P323" s="55"/>
      <c r="Q323" s="55"/>
      <c r="R323" s="55"/>
    </row>
    <row r="324">
      <c r="A324" s="55"/>
      <c r="B324" s="55"/>
      <c r="C324" s="55"/>
      <c r="D324" s="55"/>
      <c r="E324" s="55"/>
      <c r="F324" s="55"/>
      <c r="G324" s="55"/>
      <c r="H324" s="55"/>
      <c r="I324" s="55"/>
      <c r="J324" s="55"/>
      <c r="K324" s="55"/>
      <c r="L324" s="55"/>
      <c r="M324" s="55"/>
      <c r="N324" s="55"/>
      <c r="O324" s="55"/>
      <c r="P324" s="55"/>
      <c r="Q324" s="55"/>
      <c r="R324" s="55"/>
    </row>
    <row r="325">
      <c r="A325" s="55"/>
      <c r="B325" s="55"/>
      <c r="C325" s="55"/>
      <c r="D325" s="55"/>
      <c r="E325" s="55"/>
      <c r="F325" s="55"/>
      <c r="G325" s="55"/>
      <c r="H325" s="55"/>
      <c r="I325" s="55"/>
      <c r="J325" s="55"/>
      <c r="K325" s="55"/>
      <c r="L325" s="55"/>
      <c r="M325" s="55"/>
      <c r="N325" s="55"/>
      <c r="O325" s="55"/>
      <c r="P325" s="55"/>
      <c r="Q325" s="55"/>
      <c r="R325" s="55"/>
    </row>
    <row r="326">
      <c r="A326" s="55"/>
      <c r="B326" s="55"/>
      <c r="C326" s="55"/>
      <c r="D326" s="55"/>
      <c r="E326" s="55"/>
      <c r="F326" s="55"/>
      <c r="G326" s="55"/>
      <c r="H326" s="55"/>
      <c r="I326" s="55"/>
      <c r="J326" s="55"/>
      <c r="K326" s="55"/>
      <c r="L326" s="55"/>
      <c r="M326" s="55"/>
      <c r="N326" s="55"/>
      <c r="O326" s="55"/>
      <c r="P326" s="55"/>
      <c r="Q326" s="55"/>
      <c r="R326" s="55"/>
    </row>
    <row r="327">
      <c r="A327" s="55"/>
      <c r="B327" s="55"/>
      <c r="C327" s="55"/>
      <c r="D327" s="55"/>
      <c r="E327" s="55"/>
      <c r="F327" s="55"/>
      <c r="G327" s="55"/>
      <c r="H327" s="55"/>
      <c r="I327" s="55"/>
      <c r="J327" s="55"/>
      <c r="K327" s="55"/>
      <c r="L327" s="55"/>
      <c r="M327" s="55"/>
      <c r="N327" s="55"/>
      <c r="O327" s="55"/>
      <c r="P327" s="55"/>
      <c r="Q327" s="55"/>
      <c r="R327" s="55"/>
    </row>
    <row r="328">
      <c r="A328" s="55"/>
      <c r="B328" s="55"/>
      <c r="C328" s="55"/>
      <c r="D328" s="55"/>
      <c r="E328" s="55"/>
      <c r="F328" s="55"/>
      <c r="G328" s="55"/>
      <c r="H328" s="55"/>
      <c r="I328" s="55"/>
      <c r="J328" s="55"/>
      <c r="K328" s="55"/>
      <c r="L328" s="55"/>
      <c r="M328" s="55"/>
      <c r="N328" s="55"/>
      <c r="O328" s="55"/>
      <c r="P328" s="55"/>
      <c r="Q328" s="55"/>
      <c r="R328" s="55"/>
    </row>
    <row r="329">
      <c r="A329" s="55"/>
      <c r="B329" s="55"/>
      <c r="C329" s="55"/>
      <c r="D329" s="55"/>
      <c r="E329" s="55"/>
      <c r="F329" s="55"/>
      <c r="G329" s="55"/>
      <c r="H329" s="55"/>
      <c r="I329" s="55"/>
      <c r="J329" s="55"/>
      <c r="K329" s="55"/>
      <c r="L329" s="55"/>
      <c r="M329" s="55"/>
      <c r="N329" s="55"/>
      <c r="O329" s="55"/>
      <c r="P329" s="55"/>
      <c r="Q329" s="55"/>
      <c r="R329" s="55"/>
    </row>
    <row r="330">
      <c r="A330" s="55"/>
      <c r="B330" s="55"/>
      <c r="C330" s="55"/>
      <c r="D330" s="55"/>
      <c r="E330" s="55"/>
      <c r="F330" s="55"/>
      <c r="G330" s="55"/>
      <c r="H330" s="55"/>
      <c r="I330" s="55"/>
      <c r="J330" s="55"/>
      <c r="K330" s="55"/>
      <c r="L330" s="55"/>
      <c r="M330" s="55"/>
      <c r="N330" s="55"/>
      <c r="O330" s="55"/>
      <c r="P330" s="55"/>
      <c r="Q330" s="55"/>
      <c r="R330" s="55"/>
    </row>
    <row r="331">
      <c r="A331" s="55"/>
      <c r="B331" s="55"/>
      <c r="C331" s="55"/>
      <c r="D331" s="55"/>
      <c r="E331" s="55"/>
      <c r="F331" s="55"/>
      <c r="G331" s="55"/>
      <c r="H331" s="55"/>
      <c r="I331" s="55"/>
      <c r="J331" s="55"/>
      <c r="K331" s="55"/>
      <c r="L331" s="55"/>
      <c r="M331" s="55"/>
      <c r="N331" s="55"/>
      <c r="O331" s="55"/>
      <c r="P331" s="55"/>
      <c r="Q331" s="55"/>
      <c r="R331" s="55"/>
    </row>
    <row r="332">
      <c r="A332" s="55"/>
      <c r="B332" s="55"/>
      <c r="C332" s="55"/>
      <c r="D332" s="55"/>
      <c r="E332" s="55"/>
      <c r="F332" s="55"/>
      <c r="G332" s="55"/>
      <c r="H332" s="55"/>
      <c r="I332" s="55"/>
      <c r="J332" s="55"/>
      <c r="K332" s="55"/>
      <c r="L332" s="55"/>
      <c r="M332" s="55"/>
      <c r="N332" s="55"/>
      <c r="O332" s="55"/>
      <c r="P332" s="55"/>
      <c r="Q332" s="55"/>
      <c r="R332" s="55"/>
    </row>
    <row r="333">
      <c r="A333" s="55"/>
      <c r="B333" s="55"/>
      <c r="C333" s="55"/>
      <c r="D333" s="55"/>
      <c r="E333" s="55"/>
      <c r="F333" s="55"/>
      <c r="G333" s="55"/>
      <c r="H333" s="55"/>
      <c r="I333" s="55"/>
      <c r="J333" s="55"/>
      <c r="K333" s="55"/>
      <c r="L333" s="55"/>
      <c r="M333" s="55"/>
      <c r="N333" s="55"/>
      <c r="O333" s="55"/>
      <c r="P333" s="55"/>
      <c r="Q333" s="55"/>
      <c r="R333" s="55"/>
    </row>
    <row r="334">
      <c r="A334" s="55"/>
      <c r="B334" s="55"/>
      <c r="C334" s="55"/>
      <c r="D334" s="55"/>
      <c r="E334" s="55"/>
      <c r="F334" s="55"/>
      <c r="G334" s="55"/>
      <c r="H334" s="55"/>
      <c r="I334" s="55"/>
      <c r="J334" s="55"/>
      <c r="K334" s="55"/>
      <c r="L334" s="55"/>
      <c r="M334" s="55"/>
      <c r="N334" s="55"/>
      <c r="O334" s="55"/>
      <c r="P334" s="55"/>
      <c r="Q334" s="55"/>
      <c r="R334" s="55"/>
    </row>
    <row r="335">
      <c r="A335" s="55"/>
      <c r="B335" s="55"/>
      <c r="C335" s="55"/>
      <c r="D335" s="55"/>
      <c r="E335" s="55"/>
      <c r="F335" s="55"/>
      <c r="G335" s="55"/>
      <c r="H335" s="55"/>
      <c r="I335" s="55"/>
      <c r="J335" s="55"/>
      <c r="K335" s="55"/>
      <c r="L335" s="55"/>
      <c r="M335" s="55"/>
      <c r="N335" s="55"/>
      <c r="O335" s="55"/>
      <c r="P335" s="55"/>
      <c r="Q335" s="55"/>
      <c r="R335" s="55"/>
    </row>
    <row r="336">
      <c r="A336" s="55"/>
      <c r="B336" s="55"/>
      <c r="C336" s="55"/>
      <c r="D336" s="55"/>
      <c r="E336" s="55"/>
      <c r="F336" s="55"/>
      <c r="G336" s="55"/>
      <c r="H336" s="55"/>
      <c r="I336" s="55"/>
      <c r="J336" s="55"/>
      <c r="K336" s="55"/>
      <c r="L336" s="55"/>
      <c r="M336" s="55"/>
      <c r="N336" s="55"/>
      <c r="O336" s="55"/>
      <c r="P336" s="55"/>
      <c r="Q336" s="55"/>
      <c r="R336" s="55"/>
    </row>
    <row r="337">
      <c r="A337" s="55"/>
      <c r="B337" s="55"/>
      <c r="C337" s="55"/>
      <c r="D337" s="55"/>
      <c r="E337" s="55"/>
      <c r="F337" s="55"/>
      <c r="G337" s="55"/>
      <c r="H337" s="55"/>
      <c r="I337" s="55"/>
      <c r="J337" s="55"/>
      <c r="K337" s="55"/>
      <c r="L337" s="55"/>
      <c r="M337" s="55"/>
      <c r="N337" s="55"/>
      <c r="O337" s="55"/>
      <c r="P337" s="55"/>
      <c r="Q337" s="55"/>
      <c r="R337" s="55"/>
    </row>
    <row r="338">
      <c r="A338" s="55"/>
      <c r="B338" s="55"/>
      <c r="C338" s="55"/>
      <c r="D338" s="55"/>
      <c r="E338" s="55"/>
      <c r="F338" s="55"/>
      <c r="G338" s="55"/>
      <c r="H338" s="55"/>
      <c r="I338" s="55"/>
      <c r="J338" s="55"/>
      <c r="K338" s="55"/>
      <c r="L338" s="55"/>
      <c r="M338" s="55"/>
      <c r="N338" s="55"/>
      <c r="O338" s="55"/>
      <c r="P338" s="55"/>
      <c r="Q338" s="55"/>
      <c r="R338" s="55"/>
    </row>
    <row r="339">
      <c r="A339" s="55"/>
      <c r="B339" s="55"/>
      <c r="C339" s="55"/>
      <c r="D339" s="55"/>
      <c r="E339" s="55"/>
      <c r="F339" s="55"/>
      <c r="G339" s="55"/>
      <c r="H339" s="55"/>
      <c r="I339" s="55"/>
      <c r="J339" s="55"/>
      <c r="K339" s="55"/>
      <c r="L339" s="55"/>
      <c r="M339" s="55"/>
      <c r="N339" s="55"/>
      <c r="O339" s="55"/>
      <c r="P339" s="55"/>
      <c r="Q339" s="55"/>
      <c r="R339" s="55"/>
    </row>
    <row r="340">
      <c r="A340" s="55"/>
      <c r="B340" s="55"/>
      <c r="C340" s="55"/>
      <c r="D340" s="55"/>
      <c r="E340" s="55"/>
      <c r="F340" s="55"/>
      <c r="G340" s="55"/>
      <c r="H340" s="55"/>
      <c r="I340" s="55"/>
      <c r="J340" s="55"/>
      <c r="K340" s="55"/>
      <c r="L340" s="55"/>
      <c r="M340" s="55"/>
      <c r="N340" s="55"/>
      <c r="O340" s="55"/>
      <c r="P340" s="55"/>
      <c r="Q340" s="55"/>
      <c r="R340" s="55"/>
    </row>
    <row r="341">
      <c r="A341" s="55"/>
      <c r="B341" s="55"/>
      <c r="C341" s="55"/>
      <c r="D341" s="55"/>
      <c r="E341" s="55"/>
      <c r="F341" s="55"/>
      <c r="G341" s="55"/>
      <c r="H341" s="55"/>
      <c r="I341" s="55"/>
      <c r="J341" s="55"/>
      <c r="K341" s="55"/>
      <c r="L341" s="55"/>
      <c r="M341" s="55"/>
      <c r="N341" s="55"/>
      <c r="O341" s="55"/>
      <c r="P341" s="55"/>
      <c r="Q341" s="55"/>
      <c r="R341" s="55"/>
    </row>
    <row r="342">
      <c r="A342" s="55"/>
      <c r="B342" s="55"/>
      <c r="C342" s="55"/>
      <c r="D342" s="55"/>
      <c r="E342" s="55"/>
      <c r="F342" s="55"/>
      <c r="G342" s="55"/>
      <c r="H342" s="55"/>
      <c r="I342" s="55"/>
      <c r="J342" s="55"/>
      <c r="K342" s="55"/>
      <c r="L342" s="55"/>
      <c r="M342" s="55"/>
      <c r="N342" s="55"/>
      <c r="O342" s="55"/>
      <c r="P342" s="55"/>
      <c r="Q342" s="55"/>
      <c r="R342" s="55"/>
    </row>
    <row r="343">
      <c r="A343" s="55"/>
      <c r="B343" s="55"/>
      <c r="C343" s="55"/>
      <c r="D343" s="55"/>
      <c r="E343" s="55"/>
      <c r="F343" s="55"/>
      <c r="G343" s="55"/>
      <c r="H343" s="55"/>
      <c r="I343" s="55"/>
      <c r="J343" s="55"/>
      <c r="K343" s="55"/>
      <c r="L343" s="55"/>
      <c r="M343" s="55"/>
      <c r="N343" s="55"/>
      <c r="O343" s="55"/>
      <c r="P343" s="55"/>
      <c r="Q343" s="55"/>
      <c r="R343" s="55"/>
    </row>
    <row r="344">
      <c r="A344" s="55"/>
      <c r="B344" s="55"/>
      <c r="C344" s="55"/>
      <c r="D344" s="55"/>
      <c r="E344" s="55"/>
      <c r="F344" s="55"/>
      <c r="G344" s="55"/>
      <c r="H344" s="55"/>
      <c r="I344" s="55"/>
      <c r="J344" s="55"/>
      <c r="K344" s="55"/>
      <c r="L344" s="55"/>
      <c r="M344" s="55"/>
      <c r="N344" s="55"/>
      <c r="O344" s="55"/>
      <c r="P344" s="55"/>
      <c r="Q344" s="55"/>
      <c r="R344" s="55"/>
    </row>
    <row r="345">
      <c r="A345" s="55"/>
      <c r="B345" s="55"/>
      <c r="C345" s="55"/>
      <c r="D345" s="55"/>
      <c r="E345" s="55"/>
      <c r="F345" s="55"/>
      <c r="G345" s="55"/>
      <c r="H345" s="55"/>
      <c r="I345" s="55"/>
      <c r="J345" s="55"/>
      <c r="K345" s="55"/>
      <c r="L345" s="55"/>
      <c r="M345" s="55"/>
      <c r="N345" s="55"/>
      <c r="O345" s="55"/>
      <c r="P345" s="55"/>
      <c r="Q345" s="55"/>
      <c r="R345" s="55"/>
    </row>
    <row r="346">
      <c r="A346" s="55"/>
      <c r="B346" s="55"/>
      <c r="C346" s="55"/>
      <c r="D346" s="55"/>
      <c r="E346" s="55"/>
      <c r="F346" s="55"/>
      <c r="G346" s="55"/>
      <c r="H346" s="55"/>
      <c r="I346" s="55"/>
      <c r="J346" s="55"/>
      <c r="K346" s="55"/>
      <c r="L346" s="55"/>
      <c r="M346" s="55"/>
      <c r="N346" s="55"/>
      <c r="O346" s="55"/>
      <c r="P346" s="55"/>
      <c r="Q346" s="55"/>
      <c r="R346" s="55"/>
    </row>
    <row r="347">
      <c r="A347" s="55"/>
      <c r="B347" s="55"/>
      <c r="C347" s="55"/>
      <c r="D347" s="55"/>
      <c r="E347" s="55"/>
      <c r="F347" s="55"/>
      <c r="G347" s="55"/>
      <c r="H347" s="55"/>
      <c r="I347" s="55"/>
      <c r="J347" s="55"/>
      <c r="K347" s="55"/>
      <c r="L347" s="55"/>
      <c r="M347" s="55"/>
      <c r="N347" s="55"/>
      <c r="O347" s="55"/>
      <c r="P347" s="55"/>
      <c r="Q347" s="55"/>
      <c r="R347" s="55"/>
    </row>
    <row r="348">
      <c r="A348" s="55"/>
      <c r="B348" s="55"/>
      <c r="C348" s="55"/>
      <c r="D348" s="55"/>
      <c r="E348" s="55"/>
      <c r="F348" s="55"/>
      <c r="G348" s="55"/>
      <c r="H348" s="55"/>
      <c r="I348" s="55"/>
      <c r="J348" s="55"/>
      <c r="K348" s="55"/>
      <c r="L348" s="55"/>
      <c r="M348" s="55"/>
      <c r="N348" s="55"/>
      <c r="O348" s="55"/>
      <c r="P348" s="55"/>
      <c r="Q348" s="55"/>
      <c r="R348" s="55"/>
    </row>
    <row r="349">
      <c r="A349" s="55"/>
      <c r="B349" s="55"/>
      <c r="C349" s="55"/>
      <c r="D349" s="55"/>
      <c r="E349" s="55"/>
      <c r="F349" s="55"/>
      <c r="G349" s="55"/>
      <c r="H349" s="55"/>
      <c r="I349" s="55"/>
      <c r="J349" s="55"/>
      <c r="K349" s="55"/>
      <c r="L349" s="55"/>
      <c r="M349" s="55"/>
      <c r="N349" s="55"/>
      <c r="O349" s="55"/>
      <c r="P349" s="55"/>
      <c r="Q349" s="55"/>
      <c r="R349" s="55"/>
    </row>
    <row r="350">
      <c r="A350" s="55"/>
      <c r="B350" s="55"/>
      <c r="C350" s="55"/>
      <c r="D350" s="55"/>
      <c r="E350" s="55"/>
      <c r="F350" s="55"/>
      <c r="G350" s="55"/>
      <c r="H350" s="55"/>
      <c r="I350" s="55"/>
      <c r="J350" s="55"/>
      <c r="K350" s="55"/>
      <c r="L350" s="55"/>
      <c r="M350" s="55"/>
      <c r="N350" s="55"/>
      <c r="O350" s="55"/>
      <c r="P350" s="55"/>
      <c r="Q350" s="55"/>
      <c r="R350" s="55"/>
    </row>
    <row r="351">
      <c r="A351" s="55"/>
      <c r="B351" s="55"/>
      <c r="C351" s="55"/>
      <c r="D351" s="55"/>
      <c r="E351" s="55"/>
      <c r="F351" s="55"/>
      <c r="G351" s="55"/>
      <c r="H351" s="55"/>
      <c r="I351" s="55"/>
      <c r="J351" s="55"/>
      <c r="K351" s="55"/>
      <c r="L351" s="55"/>
      <c r="M351" s="55"/>
      <c r="N351" s="55"/>
      <c r="O351" s="55"/>
      <c r="P351" s="55"/>
      <c r="Q351" s="55"/>
      <c r="R351" s="55"/>
    </row>
    <row r="352">
      <c r="A352" s="55"/>
      <c r="B352" s="55"/>
      <c r="C352" s="55"/>
      <c r="D352" s="55"/>
      <c r="E352" s="55"/>
      <c r="F352" s="55"/>
      <c r="G352" s="55"/>
      <c r="H352" s="55"/>
      <c r="I352" s="55"/>
      <c r="J352" s="55"/>
      <c r="K352" s="55"/>
      <c r="L352" s="55"/>
      <c r="M352" s="55"/>
      <c r="N352" s="55"/>
      <c r="O352" s="55"/>
      <c r="P352" s="55"/>
      <c r="Q352" s="55"/>
      <c r="R352" s="55"/>
    </row>
    <row r="353">
      <c r="A353" s="55"/>
      <c r="B353" s="55"/>
      <c r="C353" s="55"/>
      <c r="D353" s="55"/>
      <c r="E353" s="55"/>
      <c r="F353" s="55"/>
      <c r="G353" s="55"/>
      <c r="H353" s="55"/>
      <c r="I353" s="55"/>
      <c r="J353" s="55"/>
      <c r="K353" s="55"/>
      <c r="L353" s="55"/>
      <c r="M353" s="55"/>
      <c r="N353" s="55"/>
      <c r="O353" s="55"/>
      <c r="P353" s="55"/>
      <c r="Q353" s="55"/>
      <c r="R353" s="55"/>
    </row>
    <row r="354">
      <c r="A354" s="55"/>
      <c r="B354" s="55"/>
      <c r="C354" s="55"/>
      <c r="D354" s="55"/>
      <c r="E354" s="55"/>
      <c r="F354" s="55"/>
      <c r="G354" s="55"/>
      <c r="H354" s="55"/>
      <c r="I354" s="55"/>
      <c r="J354" s="55"/>
      <c r="K354" s="55"/>
      <c r="L354" s="55"/>
      <c r="M354" s="55"/>
      <c r="N354" s="55"/>
      <c r="O354" s="55"/>
      <c r="P354" s="55"/>
      <c r="Q354" s="55"/>
      <c r="R354" s="55"/>
    </row>
    <row r="355">
      <c r="A355" s="55"/>
      <c r="B355" s="55"/>
      <c r="C355" s="55"/>
      <c r="D355" s="55"/>
      <c r="E355" s="55"/>
      <c r="F355" s="55"/>
      <c r="G355" s="55"/>
      <c r="H355" s="55"/>
      <c r="I355" s="55"/>
      <c r="J355" s="55"/>
      <c r="K355" s="55"/>
      <c r="L355" s="55"/>
      <c r="M355" s="55"/>
      <c r="N355" s="55"/>
      <c r="O355" s="55"/>
      <c r="P355" s="55"/>
      <c r="Q355" s="55"/>
      <c r="R355" s="55"/>
    </row>
    <row r="356">
      <c r="A356" s="55"/>
      <c r="B356" s="55"/>
      <c r="C356" s="55"/>
      <c r="D356" s="55"/>
      <c r="E356" s="55"/>
      <c r="F356" s="55"/>
      <c r="G356" s="55"/>
      <c r="H356" s="55"/>
      <c r="I356" s="55"/>
      <c r="J356" s="55"/>
      <c r="K356" s="55"/>
      <c r="L356" s="55"/>
      <c r="M356" s="55"/>
      <c r="N356" s="55"/>
      <c r="O356" s="55"/>
      <c r="P356" s="55"/>
      <c r="Q356" s="55"/>
      <c r="R356" s="55"/>
    </row>
    <row r="357">
      <c r="A357" s="55"/>
      <c r="B357" s="55"/>
      <c r="C357" s="55"/>
      <c r="D357" s="55"/>
      <c r="E357" s="55"/>
      <c r="F357" s="55"/>
      <c r="G357" s="55"/>
      <c r="H357" s="55"/>
      <c r="I357" s="55"/>
      <c r="J357" s="55"/>
      <c r="K357" s="55"/>
      <c r="L357" s="55"/>
      <c r="M357" s="55"/>
      <c r="N357" s="55"/>
      <c r="O357" s="55"/>
      <c r="P357" s="55"/>
      <c r="Q357" s="55"/>
      <c r="R357" s="55"/>
    </row>
    <row r="358">
      <c r="A358" s="55"/>
      <c r="B358" s="55"/>
      <c r="C358" s="55"/>
      <c r="D358" s="55"/>
      <c r="E358" s="55"/>
      <c r="F358" s="55"/>
      <c r="G358" s="55"/>
      <c r="H358" s="55"/>
      <c r="I358" s="55"/>
      <c r="J358" s="55"/>
      <c r="K358" s="55"/>
      <c r="L358" s="55"/>
      <c r="M358" s="55"/>
      <c r="N358" s="55"/>
      <c r="O358" s="55"/>
      <c r="P358" s="55"/>
      <c r="Q358" s="55"/>
      <c r="R358" s="55"/>
    </row>
    <row r="359">
      <c r="A359" s="55"/>
      <c r="B359" s="55"/>
      <c r="C359" s="55"/>
      <c r="D359" s="55"/>
      <c r="E359" s="55"/>
      <c r="F359" s="55"/>
      <c r="G359" s="55"/>
      <c r="H359" s="55"/>
      <c r="I359" s="55"/>
      <c r="J359" s="55"/>
      <c r="K359" s="55"/>
      <c r="L359" s="55"/>
      <c r="M359" s="55"/>
      <c r="N359" s="55"/>
      <c r="O359" s="55"/>
      <c r="P359" s="55"/>
      <c r="Q359" s="55"/>
      <c r="R359" s="55"/>
    </row>
    <row r="360">
      <c r="A360" s="55"/>
      <c r="B360" s="55"/>
      <c r="C360" s="55"/>
      <c r="D360" s="55"/>
      <c r="E360" s="55"/>
      <c r="F360" s="55"/>
      <c r="G360" s="55"/>
      <c r="H360" s="55"/>
      <c r="I360" s="55"/>
      <c r="J360" s="55"/>
      <c r="K360" s="55"/>
      <c r="L360" s="55"/>
      <c r="M360" s="55"/>
      <c r="N360" s="55"/>
      <c r="O360" s="55"/>
      <c r="P360" s="55"/>
      <c r="Q360" s="55"/>
      <c r="R360" s="55"/>
    </row>
    <row r="361">
      <c r="A361" s="55"/>
      <c r="B361" s="55"/>
      <c r="C361" s="55"/>
      <c r="D361" s="55"/>
      <c r="E361" s="55"/>
      <c r="F361" s="55"/>
      <c r="G361" s="55"/>
      <c r="H361" s="55"/>
      <c r="I361" s="55"/>
      <c r="J361" s="55"/>
      <c r="K361" s="55"/>
      <c r="L361" s="55"/>
      <c r="M361" s="55"/>
      <c r="N361" s="55"/>
      <c r="O361" s="55"/>
      <c r="P361" s="55"/>
      <c r="Q361" s="55"/>
      <c r="R361" s="55"/>
    </row>
    <row r="362">
      <c r="A362" s="55"/>
      <c r="B362" s="55"/>
      <c r="C362" s="55"/>
      <c r="D362" s="55"/>
      <c r="E362" s="55"/>
      <c r="F362" s="55"/>
      <c r="G362" s="55"/>
      <c r="H362" s="55"/>
      <c r="I362" s="55"/>
      <c r="J362" s="55"/>
      <c r="K362" s="55"/>
      <c r="L362" s="55"/>
      <c r="M362" s="55"/>
      <c r="N362" s="55"/>
      <c r="O362" s="55"/>
      <c r="P362" s="55"/>
      <c r="Q362" s="55"/>
      <c r="R362" s="55"/>
    </row>
    <row r="363">
      <c r="A363" s="55"/>
      <c r="B363" s="55"/>
      <c r="C363" s="55"/>
      <c r="D363" s="55"/>
      <c r="E363" s="55"/>
      <c r="F363" s="55"/>
      <c r="G363" s="55"/>
      <c r="H363" s="55"/>
      <c r="I363" s="55"/>
      <c r="J363" s="55"/>
      <c r="K363" s="55"/>
      <c r="L363" s="55"/>
      <c r="M363" s="55"/>
      <c r="N363" s="55"/>
      <c r="O363" s="55"/>
      <c r="P363" s="55"/>
      <c r="Q363" s="55"/>
      <c r="R363" s="55"/>
    </row>
    <row r="364">
      <c r="A364" s="55"/>
      <c r="B364" s="55"/>
      <c r="C364" s="55"/>
      <c r="D364" s="55"/>
      <c r="E364" s="55"/>
      <c r="F364" s="55"/>
      <c r="G364" s="55"/>
      <c r="H364" s="55"/>
      <c r="I364" s="55"/>
      <c r="J364" s="55"/>
      <c r="K364" s="55"/>
      <c r="L364" s="55"/>
      <c r="M364" s="55"/>
      <c r="N364" s="55"/>
      <c r="O364" s="55"/>
      <c r="P364" s="55"/>
      <c r="Q364" s="55"/>
      <c r="R364" s="55"/>
    </row>
    <row r="365">
      <c r="A365" s="55"/>
      <c r="B365" s="55"/>
      <c r="C365" s="55"/>
      <c r="D365" s="55"/>
      <c r="E365" s="55"/>
      <c r="F365" s="55"/>
      <c r="G365" s="55"/>
      <c r="H365" s="55"/>
      <c r="I365" s="55"/>
      <c r="J365" s="55"/>
      <c r="K365" s="55"/>
      <c r="L365" s="55"/>
      <c r="M365" s="55"/>
      <c r="N365" s="55"/>
      <c r="O365" s="55"/>
      <c r="P365" s="55"/>
      <c r="Q365" s="55"/>
      <c r="R365" s="55"/>
    </row>
    <row r="366">
      <c r="A366" s="55"/>
      <c r="B366" s="55"/>
      <c r="C366" s="55"/>
      <c r="D366" s="55"/>
      <c r="E366" s="55"/>
      <c r="F366" s="55"/>
      <c r="G366" s="55"/>
      <c r="H366" s="55"/>
      <c r="I366" s="55"/>
      <c r="J366" s="55"/>
      <c r="K366" s="55"/>
      <c r="L366" s="55"/>
      <c r="M366" s="55"/>
      <c r="N366" s="55"/>
      <c r="O366" s="55"/>
      <c r="P366" s="55"/>
      <c r="Q366" s="55"/>
      <c r="R366" s="55"/>
    </row>
    <row r="367">
      <c r="A367" s="55"/>
      <c r="B367" s="55"/>
      <c r="C367" s="55"/>
      <c r="D367" s="55"/>
      <c r="E367" s="55"/>
      <c r="F367" s="55"/>
      <c r="G367" s="55"/>
      <c r="H367" s="55"/>
      <c r="I367" s="55"/>
      <c r="J367" s="55"/>
      <c r="K367" s="55"/>
      <c r="L367" s="55"/>
      <c r="M367" s="55"/>
      <c r="N367" s="55"/>
      <c r="O367" s="55"/>
      <c r="P367" s="55"/>
      <c r="Q367" s="55"/>
      <c r="R367" s="55"/>
    </row>
    <row r="368">
      <c r="A368" s="55"/>
      <c r="B368" s="55"/>
      <c r="C368" s="55"/>
      <c r="D368" s="55"/>
      <c r="E368" s="55"/>
      <c r="F368" s="55"/>
      <c r="G368" s="55"/>
      <c r="H368" s="55"/>
      <c r="I368" s="55"/>
      <c r="J368" s="55"/>
      <c r="K368" s="55"/>
      <c r="L368" s="55"/>
      <c r="M368" s="55"/>
      <c r="N368" s="55"/>
      <c r="O368" s="55"/>
      <c r="P368" s="55"/>
      <c r="Q368" s="55"/>
      <c r="R368" s="55"/>
    </row>
    <row r="369">
      <c r="A369" s="55"/>
      <c r="B369" s="55"/>
      <c r="C369" s="55"/>
      <c r="D369" s="55"/>
      <c r="E369" s="55"/>
      <c r="F369" s="55"/>
      <c r="G369" s="55"/>
      <c r="H369" s="55"/>
      <c r="I369" s="55"/>
      <c r="J369" s="55"/>
      <c r="K369" s="55"/>
      <c r="L369" s="55"/>
      <c r="M369" s="55"/>
      <c r="N369" s="55"/>
      <c r="O369" s="55"/>
      <c r="P369" s="55"/>
      <c r="Q369" s="55"/>
      <c r="R369" s="55"/>
    </row>
    <row r="370">
      <c r="A370" s="55"/>
      <c r="B370" s="55"/>
      <c r="C370" s="55"/>
      <c r="D370" s="55"/>
      <c r="E370" s="55"/>
      <c r="F370" s="55"/>
      <c r="G370" s="55"/>
      <c r="H370" s="55"/>
      <c r="I370" s="55"/>
      <c r="J370" s="55"/>
      <c r="K370" s="55"/>
      <c r="L370" s="55"/>
      <c r="M370" s="55"/>
      <c r="N370" s="55"/>
      <c r="O370" s="55"/>
      <c r="P370" s="55"/>
      <c r="Q370" s="55"/>
      <c r="R370" s="55"/>
    </row>
    <row r="371">
      <c r="A371" s="55"/>
      <c r="B371" s="55"/>
      <c r="C371" s="55"/>
      <c r="D371" s="55"/>
      <c r="E371" s="55"/>
      <c r="F371" s="55"/>
      <c r="G371" s="55"/>
      <c r="H371" s="55"/>
      <c r="I371" s="55"/>
      <c r="J371" s="55"/>
      <c r="K371" s="55"/>
      <c r="L371" s="55"/>
      <c r="M371" s="55"/>
      <c r="N371" s="55"/>
      <c r="O371" s="55"/>
      <c r="P371" s="55"/>
      <c r="Q371" s="55"/>
      <c r="R371" s="55"/>
    </row>
    <row r="372">
      <c r="A372" s="55"/>
      <c r="B372" s="55"/>
      <c r="C372" s="55"/>
      <c r="D372" s="55"/>
      <c r="E372" s="55"/>
      <c r="F372" s="55"/>
      <c r="G372" s="55"/>
      <c r="H372" s="55"/>
      <c r="I372" s="55"/>
      <c r="J372" s="55"/>
      <c r="K372" s="55"/>
      <c r="L372" s="55"/>
      <c r="M372" s="55"/>
      <c r="N372" s="55"/>
      <c r="O372" s="55"/>
      <c r="P372" s="55"/>
      <c r="Q372" s="55"/>
      <c r="R372" s="55"/>
    </row>
    <row r="373">
      <c r="A373" s="55"/>
      <c r="B373" s="55"/>
      <c r="C373" s="55"/>
      <c r="D373" s="55"/>
      <c r="E373" s="55"/>
      <c r="F373" s="55"/>
      <c r="G373" s="55"/>
      <c r="H373" s="55"/>
      <c r="I373" s="55"/>
      <c r="J373" s="55"/>
      <c r="K373" s="55"/>
      <c r="L373" s="55"/>
      <c r="M373" s="55"/>
      <c r="N373" s="55"/>
      <c r="O373" s="55"/>
      <c r="P373" s="55"/>
      <c r="Q373" s="55"/>
      <c r="R373" s="55"/>
    </row>
    <row r="374">
      <c r="A374" s="55"/>
      <c r="B374" s="55"/>
      <c r="C374" s="55"/>
      <c r="D374" s="55"/>
      <c r="E374" s="55"/>
      <c r="F374" s="55"/>
      <c r="G374" s="55"/>
      <c r="H374" s="55"/>
      <c r="I374" s="55"/>
      <c r="J374" s="55"/>
      <c r="K374" s="55"/>
      <c r="L374" s="55"/>
      <c r="M374" s="55"/>
      <c r="N374" s="55"/>
      <c r="O374" s="55"/>
      <c r="P374" s="55"/>
      <c r="Q374" s="55"/>
      <c r="R374" s="55"/>
    </row>
    <row r="375">
      <c r="A375" s="55"/>
      <c r="B375" s="55"/>
      <c r="C375" s="55"/>
      <c r="D375" s="55"/>
      <c r="E375" s="55"/>
      <c r="F375" s="55"/>
      <c r="G375" s="55"/>
      <c r="H375" s="55"/>
      <c r="I375" s="55"/>
      <c r="J375" s="55"/>
      <c r="K375" s="55"/>
      <c r="L375" s="55"/>
      <c r="M375" s="55"/>
      <c r="N375" s="55"/>
      <c r="O375" s="55"/>
      <c r="P375" s="55"/>
      <c r="Q375" s="55"/>
      <c r="R375" s="55"/>
    </row>
    <row r="376">
      <c r="A376" s="55"/>
      <c r="B376" s="55"/>
      <c r="C376" s="55"/>
      <c r="D376" s="55"/>
      <c r="E376" s="55"/>
      <c r="F376" s="55"/>
      <c r="G376" s="55"/>
      <c r="H376" s="55"/>
      <c r="I376" s="55"/>
      <c r="J376" s="55"/>
      <c r="K376" s="55"/>
      <c r="L376" s="55"/>
      <c r="M376" s="55"/>
      <c r="N376" s="55"/>
      <c r="O376" s="55"/>
      <c r="P376" s="55"/>
      <c r="Q376" s="55"/>
      <c r="R376" s="55"/>
    </row>
    <row r="377">
      <c r="A377" s="55"/>
      <c r="B377" s="55"/>
      <c r="C377" s="55"/>
      <c r="D377" s="55"/>
      <c r="E377" s="55"/>
      <c r="F377" s="55"/>
      <c r="G377" s="55"/>
      <c r="H377" s="55"/>
      <c r="I377" s="55"/>
      <c r="J377" s="55"/>
      <c r="K377" s="55"/>
      <c r="L377" s="55"/>
      <c r="M377" s="55"/>
      <c r="N377" s="55"/>
      <c r="O377" s="55"/>
      <c r="P377" s="55"/>
      <c r="Q377" s="55"/>
      <c r="R377" s="55"/>
    </row>
    <row r="378">
      <c r="A378" s="55"/>
      <c r="B378" s="55"/>
      <c r="C378" s="55"/>
      <c r="D378" s="55"/>
      <c r="E378" s="55"/>
      <c r="F378" s="55"/>
      <c r="G378" s="55"/>
      <c r="H378" s="55"/>
      <c r="I378" s="55"/>
      <c r="J378" s="55"/>
      <c r="K378" s="55"/>
      <c r="L378" s="55"/>
      <c r="M378" s="55"/>
      <c r="N378" s="55"/>
      <c r="O378" s="55"/>
      <c r="P378" s="55"/>
      <c r="Q378" s="55"/>
      <c r="R378" s="55"/>
    </row>
    <row r="379">
      <c r="A379" s="55"/>
      <c r="B379" s="55"/>
      <c r="C379" s="55"/>
      <c r="D379" s="55"/>
      <c r="E379" s="55"/>
      <c r="F379" s="55"/>
      <c r="G379" s="55"/>
      <c r="H379" s="55"/>
      <c r="I379" s="55"/>
      <c r="J379" s="55"/>
      <c r="K379" s="55"/>
      <c r="L379" s="55"/>
      <c r="M379" s="55"/>
      <c r="N379" s="55"/>
      <c r="O379" s="55"/>
      <c r="P379" s="55"/>
      <c r="Q379" s="55"/>
      <c r="R379" s="55"/>
    </row>
    <row r="380">
      <c r="A380" s="55"/>
      <c r="B380" s="55"/>
      <c r="C380" s="55"/>
      <c r="D380" s="55"/>
      <c r="E380" s="55"/>
      <c r="F380" s="55"/>
      <c r="G380" s="55"/>
      <c r="H380" s="55"/>
      <c r="I380" s="55"/>
      <c r="J380" s="55"/>
      <c r="K380" s="55"/>
      <c r="L380" s="55"/>
      <c r="M380" s="55"/>
      <c r="N380" s="55"/>
      <c r="O380" s="55"/>
      <c r="P380" s="55"/>
      <c r="Q380" s="55"/>
      <c r="R380" s="55"/>
    </row>
    <row r="381">
      <c r="A381" s="55"/>
      <c r="B381" s="55"/>
      <c r="C381" s="55"/>
      <c r="D381" s="55"/>
      <c r="E381" s="55"/>
      <c r="F381" s="55"/>
      <c r="G381" s="55"/>
      <c r="H381" s="55"/>
      <c r="I381" s="55"/>
      <c r="J381" s="55"/>
      <c r="K381" s="55"/>
      <c r="L381" s="55"/>
      <c r="M381" s="55"/>
      <c r="N381" s="55"/>
      <c r="O381" s="55"/>
      <c r="P381" s="55"/>
      <c r="Q381" s="55"/>
      <c r="R381" s="55"/>
    </row>
    <row r="382">
      <c r="A382" s="55"/>
      <c r="B382" s="55"/>
      <c r="C382" s="55"/>
      <c r="D382" s="55"/>
      <c r="E382" s="55"/>
      <c r="F382" s="55"/>
      <c r="G382" s="55"/>
      <c r="H382" s="55"/>
      <c r="I382" s="55"/>
      <c r="J382" s="55"/>
      <c r="K382" s="55"/>
      <c r="L382" s="55"/>
      <c r="M382" s="55"/>
      <c r="N382" s="55"/>
      <c r="O382" s="55"/>
      <c r="P382" s="55"/>
      <c r="Q382" s="55"/>
      <c r="R382" s="55"/>
    </row>
    <row r="383">
      <c r="A383" s="55"/>
      <c r="B383" s="55"/>
      <c r="C383" s="55"/>
      <c r="D383" s="55"/>
      <c r="E383" s="55"/>
      <c r="F383" s="55"/>
      <c r="G383" s="55"/>
      <c r="H383" s="55"/>
      <c r="I383" s="55"/>
      <c r="J383" s="55"/>
      <c r="K383" s="55"/>
      <c r="L383" s="55"/>
      <c r="M383" s="55"/>
      <c r="N383" s="55"/>
      <c r="O383" s="55"/>
      <c r="P383" s="55"/>
      <c r="Q383" s="55"/>
      <c r="R383" s="55"/>
    </row>
    <row r="384">
      <c r="A384" s="55"/>
      <c r="B384" s="55"/>
      <c r="C384" s="55"/>
      <c r="D384" s="55"/>
      <c r="E384" s="55"/>
      <c r="F384" s="55"/>
      <c r="G384" s="55"/>
      <c r="H384" s="55"/>
      <c r="I384" s="55"/>
      <c r="J384" s="55"/>
      <c r="K384" s="55"/>
      <c r="L384" s="55"/>
      <c r="M384" s="55"/>
      <c r="N384" s="55"/>
      <c r="O384" s="55"/>
      <c r="P384" s="55"/>
      <c r="Q384" s="55"/>
      <c r="R384" s="55"/>
    </row>
    <row r="385">
      <c r="A385" s="55"/>
      <c r="B385" s="55"/>
      <c r="C385" s="55"/>
      <c r="D385" s="55"/>
      <c r="E385" s="55"/>
      <c r="F385" s="55"/>
      <c r="G385" s="55"/>
      <c r="H385" s="55"/>
      <c r="I385" s="55"/>
      <c r="J385" s="55"/>
      <c r="K385" s="55"/>
      <c r="L385" s="55"/>
      <c r="M385" s="55"/>
      <c r="N385" s="55"/>
      <c r="O385" s="55"/>
      <c r="P385" s="55"/>
      <c r="Q385" s="55"/>
      <c r="R385" s="55"/>
    </row>
    <row r="386">
      <c r="A386" s="55"/>
      <c r="B386" s="55"/>
      <c r="C386" s="55"/>
      <c r="D386" s="55"/>
      <c r="E386" s="55"/>
      <c r="F386" s="55"/>
      <c r="G386" s="55"/>
      <c r="H386" s="55"/>
      <c r="I386" s="55"/>
      <c r="J386" s="55"/>
      <c r="K386" s="55"/>
      <c r="L386" s="55"/>
      <c r="M386" s="55"/>
      <c r="N386" s="55"/>
      <c r="O386" s="55"/>
      <c r="P386" s="55"/>
      <c r="Q386" s="55"/>
      <c r="R386" s="55"/>
    </row>
    <row r="387">
      <c r="A387" s="55"/>
      <c r="B387" s="55"/>
      <c r="C387" s="55"/>
      <c r="D387" s="55"/>
      <c r="E387" s="55"/>
      <c r="F387" s="55"/>
      <c r="G387" s="55"/>
      <c r="H387" s="55"/>
      <c r="I387" s="55"/>
      <c r="J387" s="55"/>
      <c r="K387" s="55"/>
      <c r="L387" s="55"/>
      <c r="M387" s="55"/>
      <c r="N387" s="55"/>
      <c r="O387" s="55"/>
      <c r="P387" s="55"/>
      <c r="Q387" s="55"/>
      <c r="R387" s="55"/>
    </row>
    <row r="388">
      <c r="A388" s="55"/>
      <c r="B388" s="55"/>
      <c r="C388" s="55"/>
      <c r="D388" s="55"/>
      <c r="E388" s="55"/>
      <c r="F388" s="55"/>
      <c r="G388" s="55"/>
      <c r="H388" s="55"/>
      <c r="I388" s="55"/>
      <c r="J388" s="55"/>
      <c r="K388" s="55"/>
      <c r="L388" s="55"/>
      <c r="M388" s="55"/>
      <c r="N388" s="55"/>
      <c r="O388" s="55"/>
      <c r="P388" s="55"/>
      <c r="Q388" s="55"/>
      <c r="R388" s="55"/>
    </row>
    <row r="389">
      <c r="A389" s="55"/>
      <c r="B389" s="55"/>
      <c r="C389" s="55"/>
      <c r="D389" s="55"/>
      <c r="E389" s="55"/>
      <c r="F389" s="55"/>
      <c r="G389" s="55"/>
      <c r="H389" s="55"/>
      <c r="I389" s="55"/>
      <c r="J389" s="55"/>
      <c r="K389" s="55"/>
      <c r="L389" s="55"/>
      <c r="M389" s="55"/>
      <c r="N389" s="55"/>
      <c r="O389" s="55"/>
      <c r="P389" s="55"/>
      <c r="Q389" s="55"/>
      <c r="R389" s="55"/>
    </row>
    <row r="390">
      <c r="A390" s="55"/>
      <c r="B390" s="55"/>
      <c r="C390" s="55"/>
      <c r="D390" s="55"/>
      <c r="E390" s="55"/>
      <c r="F390" s="55"/>
      <c r="G390" s="55"/>
      <c r="H390" s="55"/>
      <c r="I390" s="55"/>
      <c r="J390" s="55"/>
      <c r="K390" s="55"/>
      <c r="L390" s="55"/>
      <c r="M390" s="55"/>
      <c r="N390" s="55"/>
      <c r="O390" s="55"/>
      <c r="P390" s="55"/>
      <c r="Q390" s="55"/>
      <c r="R390" s="55"/>
    </row>
    <row r="391">
      <c r="A391" s="55"/>
      <c r="B391" s="55"/>
      <c r="C391" s="55"/>
      <c r="D391" s="55"/>
      <c r="E391" s="55"/>
      <c r="F391" s="55"/>
      <c r="G391" s="55"/>
      <c r="H391" s="55"/>
      <c r="I391" s="55"/>
      <c r="J391" s="55"/>
      <c r="K391" s="55"/>
      <c r="L391" s="55"/>
      <c r="M391" s="55"/>
      <c r="N391" s="55"/>
      <c r="O391" s="55"/>
      <c r="P391" s="55"/>
      <c r="Q391" s="55"/>
      <c r="R391" s="55"/>
    </row>
    <row r="392">
      <c r="A392" s="55"/>
      <c r="B392" s="55"/>
      <c r="C392" s="55"/>
      <c r="D392" s="55"/>
      <c r="E392" s="55"/>
      <c r="F392" s="55"/>
      <c r="G392" s="55"/>
      <c r="H392" s="55"/>
      <c r="I392" s="55"/>
      <c r="J392" s="55"/>
      <c r="K392" s="55"/>
      <c r="L392" s="55"/>
      <c r="M392" s="55"/>
      <c r="N392" s="55"/>
      <c r="O392" s="55"/>
      <c r="P392" s="55"/>
      <c r="Q392" s="55"/>
      <c r="R392" s="55"/>
    </row>
    <row r="393">
      <c r="A393" s="55"/>
      <c r="B393" s="55"/>
      <c r="C393" s="55"/>
      <c r="D393" s="55"/>
      <c r="E393" s="55"/>
      <c r="F393" s="55"/>
      <c r="G393" s="55"/>
      <c r="H393" s="55"/>
      <c r="I393" s="55"/>
      <c r="J393" s="55"/>
      <c r="K393" s="55"/>
      <c r="L393" s="55"/>
      <c r="M393" s="55"/>
      <c r="N393" s="55"/>
      <c r="O393" s="55"/>
      <c r="P393" s="55"/>
      <c r="Q393" s="55"/>
      <c r="R393" s="55"/>
    </row>
    <row r="394">
      <c r="A394" s="55"/>
      <c r="B394" s="55"/>
      <c r="C394" s="55"/>
      <c r="D394" s="55"/>
      <c r="E394" s="55"/>
      <c r="F394" s="55"/>
      <c r="G394" s="55"/>
      <c r="H394" s="55"/>
      <c r="I394" s="55"/>
      <c r="J394" s="55"/>
      <c r="K394" s="55"/>
      <c r="L394" s="55"/>
      <c r="M394" s="55"/>
      <c r="N394" s="55"/>
      <c r="O394" s="55"/>
      <c r="P394" s="55"/>
      <c r="Q394" s="55"/>
      <c r="R394" s="55"/>
    </row>
    <row r="395">
      <c r="A395" s="55"/>
      <c r="B395" s="55"/>
      <c r="C395" s="55"/>
      <c r="D395" s="55"/>
      <c r="E395" s="55"/>
      <c r="F395" s="55"/>
      <c r="G395" s="55"/>
      <c r="H395" s="55"/>
      <c r="I395" s="55"/>
      <c r="J395" s="55"/>
      <c r="K395" s="55"/>
      <c r="L395" s="55"/>
      <c r="M395" s="55"/>
      <c r="N395" s="55"/>
      <c r="O395" s="55"/>
      <c r="P395" s="55"/>
      <c r="Q395" s="55"/>
      <c r="R395" s="55"/>
    </row>
    <row r="396">
      <c r="A396" s="55"/>
      <c r="B396" s="55"/>
      <c r="C396" s="55"/>
      <c r="D396" s="55"/>
      <c r="E396" s="55"/>
      <c r="F396" s="55"/>
      <c r="G396" s="55"/>
      <c r="H396" s="55"/>
      <c r="I396" s="55"/>
      <c r="J396" s="55"/>
      <c r="K396" s="55"/>
      <c r="L396" s="55"/>
      <c r="M396" s="55"/>
      <c r="N396" s="55"/>
      <c r="O396" s="55"/>
      <c r="P396" s="55"/>
      <c r="Q396" s="55"/>
      <c r="R396" s="55"/>
    </row>
    <row r="397">
      <c r="A397" s="55"/>
      <c r="B397" s="55"/>
      <c r="C397" s="55"/>
      <c r="D397" s="55"/>
      <c r="E397" s="55"/>
      <c r="F397" s="55"/>
      <c r="G397" s="55"/>
      <c r="H397" s="55"/>
      <c r="I397" s="55"/>
      <c r="J397" s="55"/>
      <c r="K397" s="55"/>
      <c r="L397" s="55"/>
      <c r="M397" s="55"/>
      <c r="N397" s="55"/>
      <c r="O397" s="55"/>
      <c r="P397" s="55"/>
      <c r="Q397" s="55"/>
      <c r="R397" s="55"/>
    </row>
    <row r="398">
      <c r="A398" s="55"/>
      <c r="B398" s="55"/>
      <c r="C398" s="55"/>
      <c r="D398" s="55"/>
      <c r="E398" s="55"/>
      <c r="F398" s="55"/>
      <c r="G398" s="55"/>
      <c r="H398" s="55"/>
      <c r="I398" s="55"/>
      <c r="J398" s="55"/>
      <c r="K398" s="55"/>
      <c r="L398" s="55"/>
      <c r="M398" s="55"/>
      <c r="N398" s="55"/>
      <c r="O398" s="55"/>
      <c r="P398" s="55"/>
      <c r="Q398" s="55"/>
      <c r="R398" s="55"/>
    </row>
    <row r="399">
      <c r="A399" s="55"/>
      <c r="B399" s="55"/>
      <c r="C399" s="55"/>
      <c r="D399" s="55"/>
      <c r="E399" s="55"/>
      <c r="F399" s="55"/>
      <c r="G399" s="55"/>
      <c r="H399" s="55"/>
      <c r="I399" s="55"/>
      <c r="J399" s="55"/>
      <c r="K399" s="55"/>
      <c r="L399" s="55"/>
      <c r="M399" s="55"/>
      <c r="N399" s="55"/>
      <c r="O399" s="55"/>
      <c r="P399" s="55"/>
      <c r="Q399" s="55"/>
      <c r="R399" s="55"/>
    </row>
    <row r="400">
      <c r="A400" s="55"/>
      <c r="B400" s="55"/>
      <c r="C400" s="55"/>
      <c r="D400" s="55"/>
      <c r="E400" s="55"/>
      <c r="F400" s="55"/>
      <c r="G400" s="55"/>
      <c r="H400" s="55"/>
      <c r="I400" s="55"/>
      <c r="J400" s="55"/>
      <c r="K400" s="55"/>
      <c r="L400" s="55"/>
      <c r="M400" s="55"/>
      <c r="N400" s="55"/>
      <c r="O400" s="55"/>
      <c r="P400" s="55"/>
      <c r="Q400" s="55"/>
      <c r="R400" s="55"/>
    </row>
    <row r="401">
      <c r="A401" s="55"/>
      <c r="B401" s="55"/>
      <c r="C401" s="55"/>
      <c r="D401" s="55"/>
      <c r="E401" s="55"/>
      <c r="F401" s="55"/>
      <c r="G401" s="55"/>
      <c r="H401" s="55"/>
      <c r="I401" s="55"/>
      <c r="J401" s="55"/>
      <c r="K401" s="55"/>
      <c r="L401" s="55"/>
      <c r="M401" s="55"/>
      <c r="N401" s="55"/>
      <c r="O401" s="55"/>
      <c r="P401" s="55"/>
      <c r="Q401" s="55"/>
      <c r="R401" s="55"/>
    </row>
    <row r="402">
      <c r="A402" s="55"/>
      <c r="B402" s="55"/>
      <c r="C402" s="55"/>
      <c r="D402" s="55"/>
      <c r="E402" s="55"/>
      <c r="F402" s="55"/>
      <c r="G402" s="55"/>
      <c r="H402" s="55"/>
      <c r="I402" s="55"/>
      <c r="J402" s="55"/>
      <c r="K402" s="55"/>
      <c r="L402" s="55"/>
      <c r="M402" s="55"/>
      <c r="N402" s="55"/>
      <c r="O402" s="55"/>
      <c r="P402" s="55"/>
      <c r="Q402" s="55"/>
      <c r="R402" s="55"/>
    </row>
    <row r="403">
      <c r="A403" s="55"/>
      <c r="B403" s="55"/>
      <c r="C403" s="55"/>
      <c r="D403" s="55"/>
      <c r="E403" s="55"/>
      <c r="F403" s="55"/>
      <c r="G403" s="55"/>
      <c r="H403" s="55"/>
      <c r="I403" s="55"/>
      <c r="J403" s="55"/>
      <c r="K403" s="55"/>
      <c r="L403" s="55"/>
      <c r="M403" s="55"/>
      <c r="N403" s="55"/>
      <c r="O403" s="55"/>
      <c r="P403" s="55"/>
      <c r="Q403" s="55"/>
      <c r="R403" s="55"/>
    </row>
    <row r="404">
      <c r="A404" s="55"/>
      <c r="B404" s="55"/>
      <c r="C404" s="55"/>
      <c r="D404" s="55"/>
      <c r="E404" s="55"/>
      <c r="F404" s="55"/>
      <c r="G404" s="55"/>
      <c r="H404" s="55"/>
      <c r="I404" s="55"/>
      <c r="J404" s="55"/>
      <c r="K404" s="55"/>
      <c r="L404" s="55"/>
      <c r="M404" s="55"/>
      <c r="N404" s="55"/>
      <c r="O404" s="55"/>
      <c r="P404" s="55"/>
      <c r="Q404" s="55"/>
      <c r="R404" s="55"/>
    </row>
    <row r="405">
      <c r="A405" s="55"/>
      <c r="B405" s="55"/>
      <c r="C405" s="55"/>
      <c r="D405" s="55"/>
      <c r="E405" s="55"/>
      <c r="F405" s="55"/>
      <c r="G405" s="55"/>
      <c r="H405" s="55"/>
      <c r="I405" s="55"/>
      <c r="J405" s="55"/>
      <c r="K405" s="55"/>
      <c r="L405" s="55"/>
      <c r="M405" s="55"/>
      <c r="N405" s="55"/>
      <c r="O405" s="55"/>
      <c r="P405" s="55"/>
      <c r="Q405" s="55"/>
      <c r="R405" s="55"/>
    </row>
    <row r="406">
      <c r="A406" s="55"/>
      <c r="B406" s="55"/>
      <c r="C406" s="55"/>
      <c r="D406" s="55"/>
      <c r="E406" s="55"/>
      <c r="F406" s="55"/>
      <c r="G406" s="55"/>
      <c r="H406" s="55"/>
      <c r="I406" s="55"/>
      <c r="J406" s="55"/>
      <c r="K406" s="55"/>
      <c r="L406" s="55"/>
      <c r="M406" s="55"/>
      <c r="N406" s="55"/>
      <c r="O406" s="55"/>
      <c r="P406" s="55"/>
      <c r="Q406" s="55"/>
      <c r="R406" s="55"/>
    </row>
    <row r="407">
      <c r="A407" s="55"/>
      <c r="B407" s="55"/>
      <c r="C407" s="55"/>
      <c r="D407" s="55"/>
      <c r="E407" s="55"/>
      <c r="F407" s="55"/>
      <c r="G407" s="55"/>
      <c r="H407" s="55"/>
      <c r="I407" s="55"/>
      <c r="J407" s="55"/>
      <c r="K407" s="55"/>
      <c r="L407" s="55"/>
      <c r="M407" s="55"/>
      <c r="N407" s="55"/>
      <c r="O407" s="55"/>
      <c r="P407" s="55"/>
      <c r="Q407" s="55"/>
      <c r="R407" s="55"/>
    </row>
    <row r="408">
      <c r="A408" s="55"/>
      <c r="B408" s="55"/>
      <c r="C408" s="55"/>
      <c r="D408" s="55"/>
      <c r="E408" s="55"/>
      <c r="F408" s="55"/>
      <c r="G408" s="55"/>
      <c r="H408" s="55"/>
      <c r="I408" s="55"/>
      <c r="J408" s="55"/>
      <c r="K408" s="55"/>
      <c r="L408" s="55"/>
      <c r="M408" s="55"/>
      <c r="N408" s="55"/>
      <c r="O408" s="55"/>
      <c r="P408" s="55"/>
      <c r="Q408" s="55"/>
      <c r="R408" s="55"/>
    </row>
    <row r="409">
      <c r="A409" s="55"/>
      <c r="B409" s="55"/>
      <c r="C409" s="55"/>
      <c r="D409" s="55"/>
      <c r="E409" s="55"/>
      <c r="F409" s="55"/>
      <c r="G409" s="55"/>
      <c r="H409" s="55"/>
      <c r="I409" s="55"/>
      <c r="J409" s="55"/>
      <c r="K409" s="55"/>
      <c r="L409" s="55"/>
      <c r="M409" s="55"/>
      <c r="N409" s="55"/>
      <c r="O409" s="55"/>
      <c r="P409" s="55"/>
      <c r="Q409" s="55"/>
      <c r="R409" s="55"/>
    </row>
    <row r="410">
      <c r="A410" s="55"/>
      <c r="B410" s="55"/>
      <c r="C410" s="55"/>
      <c r="D410" s="55"/>
      <c r="E410" s="55"/>
      <c r="F410" s="55"/>
      <c r="G410" s="55"/>
      <c r="H410" s="55"/>
      <c r="I410" s="55"/>
      <c r="J410" s="55"/>
      <c r="K410" s="55"/>
      <c r="L410" s="55"/>
      <c r="M410" s="55"/>
      <c r="N410" s="55"/>
      <c r="O410" s="55"/>
      <c r="P410" s="55"/>
      <c r="Q410" s="55"/>
      <c r="R410" s="55"/>
    </row>
    <row r="411">
      <c r="A411" s="55"/>
      <c r="B411" s="55"/>
      <c r="C411" s="55"/>
      <c r="D411" s="55"/>
      <c r="E411" s="55"/>
      <c r="F411" s="55"/>
      <c r="G411" s="55"/>
      <c r="H411" s="55"/>
      <c r="I411" s="55"/>
      <c r="J411" s="55"/>
      <c r="K411" s="55"/>
      <c r="L411" s="55"/>
      <c r="M411" s="55"/>
      <c r="N411" s="55"/>
      <c r="O411" s="55"/>
      <c r="P411" s="55"/>
      <c r="Q411" s="55"/>
      <c r="R411" s="55"/>
    </row>
    <row r="412">
      <c r="A412" s="55"/>
      <c r="B412" s="55"/>
      <c r="C412" s="55"/>
      <c r="D412" s="55"/>
      <c r="E412" s="55"/>
      <c r="F412" s="55"/>
      <c r="G412" s="55"/>
      <c r="H412" s="55"/>
      <c r="I412" s="55"/>
      <c r="J412" s="55"/>
      <c r="K412" s="55"/>
      <c r="L412" s="55"/>
      <c r="M412" s="55"/>
      <c r="N412" s="55"/>
      <c r="O412" s="55"/>
      <c r="P412" s="55"/>
      <c r="Q412" s="55"/>
      <c r="R412" s="55"/>
    </row>
    <row r="413">
      <c r="A413" s="55"/>
      <c r="B413" s="55"/>
      <c r="C413" s="55"/>
      <c r="D413" s="55"/>
      <c r="E413" s="55"/>
      <c r="F413" s="55"/>
      <c r="G413" s="55"/>
      <c r="H413" s="55"/>
      <c r="I413" s="55"/>
      <c r="J413" s="55"/>
      <c r="K413" s="55"/>
      <c r="L413" s="55"/>
      <c r="M413" s="55"/>
      <c r="N413" s="55"/>
      <c r="O413" s="55"/>
      <c r="P413" s="55"/>
      <c r="Q413" s="55"/>
      <c r="R413" s="55"/>
    </row>
    <row r="414">
      <c r="A414" s="55"/>
      <c r="B414" s="55"/>
      <c r="C414" s="55"/>
      <c r="D414" s="55"/>
      <c r="E414" s="55"/>
      <c r="F414" s="55"/>
      <c r="G414" s="55"/>
      <c r="H414" s="55"/>
      <c r="I414" s="55"/>
      <c r="J414" s="55"/>
      <c r="K414" s="55"/>
      <c r="L414" s="55"/>
      <c r="M414" s="55"/>
      <c r="N414" s="55"/>
      <c r="O414" s="55"/>
      <c r="P414" s="55"/>
      <c r="Q414" s="55"/>
      <c r="R414" s="55"/>
    </row>
    <row r="415">
      <c r="A415" s="55"/>
      <c r="B415" s="55"/>
      <c r="C415" s="55"/>
      <c r="D415" s="55"/>
      <c r="E415" s="55"/>
      <c r="F415" s="55"/>
      <c r="G415" s="55"/>
      <c r="H415" s="55"/>
      <c r="I415" s="55"/>
      <c r="J415" s="55"/>
      <c r="K415" s="55"/>
      <c r="L415" s="55"/>
      <c r="M415" s="55"/>
      <c r="N415" s="55"/>
      <c r="O415" s="55"/>
      <c r="P415" s="55"/>
      <c r="Q415" s="55"/>
      <c r="R415" s="55"/>
    </row>
    <row r="416">
      <c r="A416" s="55"/>
      <c r="B416" s="55"/>
      <c r="C416" s="55"/>
      <c r="D416" s="55"/>
      <c r="E416" s="55"/>
      <c r="F416" s="55"/>
      <c r="G416" s="55"/>
      <c r="H416" s="55"/>
      <c r="I416" s="55"/>
      <c r="J416" s="55"/>
      <c r="K416" s="55"/>
      <c r="L416" s="55"/>
      <c r="M416" s="55"/>
      <c r="N416" s="55"/>
      <c r="O416" s="55"/>
      <c r="P416" s="55"/>
      <c r="Q416" s="55"/>
      <c r="R416" s="55"/>
    </row>
    <row r="417">
      <c r="A417" s="55"/>
      <c r="B417" s="55"/>
      <c r="C417" s="55"/>
      <c r="D417" s="55"/>
      <c r="E417" s="55"/>
      <c r="F417" s="55"/>
      <c r="G417" s="55"/>
      <c r="H417" s="55"/>
      <c r="I417" s="55"/>
      <c r="J417" s="55"/>
      <c r="K417" s="55"/>
      <c r="L417" s="55"/>
      <c r="M417" s="55"/>
      <c r="N417" s="55"/>
      <c r="O417" s="55"/>
      <c r="P417" s="55"/>
      <c r="Q417" s="55"/>
      <c r="R417" s="55"/>
    </row>
    <row r="418">
      <c r="A418" s="55"/>
      <c r="B418" s="55"/>
      <c r="C418" s="55"/>
      <c r="D418" s="55"/>
      <c r="E418" s="55"/>
      <c r="F418" s="55"/>
      <c r="G418" s="55"/>
      <c r="H418" s="55"/>
      <c r="I418" s="55"/>
      <c r="J418" s="55"/>
      <c r="K418" s="55"/>
      <c r="L418" s="55"/>
      <c r="M418" s="55"/>
      <c r="N418" s="55"/>
      <c r="O418" s="55"/>
      <c r="P418" s="55"/>
      <c r="Q418" s="55"/>
      <c r="R418" s="55"/>
    </row>
    <row r="419">
      <c r="A419" s="55"/>
      <c r="B419" s="55"/>
      <c r="C419" s="55"/>
      <c r="D419" s="55"/>
      <c r="E419" s="55"/>
      <c r="F419" s="55"/>
      <c r="G419" s="55"/>
      <c r="H419" s="55"/>
      <c r="I419" s="55"/>
      <c r="J419" s="55"/>
      <c r="K419" s="55"/>
      <c r="L419" s="55"/>
      <c r="M419" s="55"/>
      <c r="N419" s="55"/>
      <c r="O419" s="55"/>
      <c r="P419" s="55"/>
      <c r="Q419" s="55"/>
      <c r="R419" s="55"/>
    </row>
    <row r="420">
      <c r="A420" s="55"/>
      <c r="B420" s="55"/>
      <c r="C420" s="55"/>
      <c r="D420" s="55"/>
      <c r="E420" s="55"/>
      <c r="F420" s="55"/>
      <c r="G420" s="55"/>
      <c r="H420" s="55"/>
      <c r="I420" s="55"/>
      <c r="J420" s="55"/>
      <c r="K420" s="55"/>
      <c r="L420" s="55"/>
      <c r="M420" s="55"/>
      <c r="N420" s="55"/>
      <c r="O420" s="55"/>
      <c r="P420" s="55"/>
      <c r="Q420" s="55"/>
      <c r="R420" s="55"/>
    </row>
    <row r="421">
      <c r="A421" s="55"/>
      <c r="B421" s="55"/>
      <c r="C421" s="55"/>
      <c r="D421" s="55"/>
      <c r="E421" s="55"/>
      <c r="F421" s="55"/>
      <c r="G421" s="55"/>
      <c r="H421" s="55"/>
      <c r="I421" s="55"/>
      <c r="J421" s="55"/>
      <c r="K421" s="55"/>
      <c r="L421" s="55"/>
      <c r="M421" s="55"/>
      <c r="N421" s="55"/>
      <c r="O421" s="55"/>
      <c r="P421" s="55"/>
      <c r="Q421" s="55"/>
      <c r="R421" s="55"/>
    </row>
    <row r="422">
      <c r="A422" s="55"/>
      <c r="B422" s="55"/>
      <c r="C422" s="55"/>
      <c r="D422" s="55"/>
      <c r="E422" s="55"/>
      <c r="F422" s="55"/>
      <c r="G422" s="55"/>
      <c r="H422" s="55"/>
      <c r="I422" s="55"/>
      <c r="J422" s="55"/>
      <c r="K422" s="55"/>
      <c r="L422" s="55"/>
      <c r="M422" s="55"/>
      <c r="N422" s="55"/>
      <c r="O422" s="55"/>
      <c r="P422" s="55"/>
      <c r="Q422" s="55"/>
      <c r="R422" s="55"/>
    </row>
    <row r="423">
      <c r="A423" s="55"/>
      <c r="B423" s="55"/>
      <c r="C423" s="55"/>
      <c r="D423" s="55"/>
      <c r="E423" s="55"/>
      <c r="F423" s="55"/>
      <c r="G423" s="55"/>
      <c r="H423" s="55"/>
      <c r="I423" s="55"/>
      <c r="J423" s="55"/>
      <c r="K423" s="55"/>
      <c r="L423" s="55"/>
      <c r="M423" s="55"/>
      <c r="N423" s="55"/>
      <c r="O423" s="55"/>
      <c r="P423" s="55"/>
      <c r="Q423" s="55"/>
      <c r="R423" s="55"/>
    </row>
    <row r="424">
      <c r="A424" s="55"/>
      <c r="B424" s="55"/>
      <c r="C424" s="55"/>
      <c r="D424" s="55"/>
      <c r="E424" s="55"/>
      <c r="F424" s="55"/>
      <c r="G424" s="55"/>
      <c r="H424" s="55"/>
      <c r="I424" s="55"/>
      <c r="J424" s="55"/>
      <c r="K424" s="55"/>
      <c r="L424" s="55"/>
      <c r="M424" s="55"/>
      <c r="N424" s="55"/>
      <c r="O424" s="55"/>
      <c r="P424" s="55"/>
      <c r="Q424" s="55"/>
      <c r="R424" s="55"/>
    </row>
    <row r="425">
      <c r="A425" s="55"/>
      <c r="B425" s="55"/>
      <c r="C425" s="55"/>
      <c r="D425" s="55"/>
      <c r="E425" s="55"/>
      <c r="F425" s="55"/>
      <c r="G425" s="55"/>
      <c r="H425" s="55"/>
      <c r="I425" s="55"/>
      <c r="J425" s="55"/>
      <c r="K425" s="55"/>
      <c r="L425" s="55"/>
      <c r="M425" s="55"/>
      <c r="N425" s="55"/>
      <c r="O425" s="55"/>
      <c r="P425" s="55"/>
      <c r="Q425" s="55"/>
      <c r="R425" s="55"/>
    </row>
    <row r="426">
      <c r="A426" s="55"/>
      <c r="B426" s="55"/>
      <c r="C426" s="55"/>
      <c r="D426" s="55"/>
      <c r="E426" s="55"/>
      <c r="F426" s="55"/>
      <c r="G426" s="55"/>
      <c r="H426" s="55"/>
      <c r="I426" s="55"/>
      <c r="J426" s="55"/>
      <c r="K426" s="55"/>
      <c r="L426" s="55"/>
      <c r="M426" s="55"/>
      <c r="N426" s="55"/>
      <c r="O426" s="55"/>
      <c r="P426" s="55"/>
      <c r="Q426" s="55"/>
      <c r="R426" s="55"/>
    </row>
    <row r="427">
      <c r="A427" s="55"/>
      <c r="B427" s="55"/>
      <c r="C427" s="55"/>
      <c r="D427" s="55"/>
      <c r="E427" s="55"/>
      <c r="F427" s="55"/>
      <c r="G427" s="55"/>
      <c r="H427" s="55"/>
      <c r="I427" s="55"/>
      <c r="J427" s="55"/>
      <c r="K427" s="55"/>
      <c r="L427" s="55"/>
      <c r="M427" s="55"/>
      <c r="N427" s="55"/>
      <c r="O427" s="55"/>
      <c r="P427" s="55"/>
      <c r="Q427" s="55"/>
      <c r="R427" s="55"/>
    </row>
    <row r="428">
      <c r="A428" s="55"/>
      <c r="B428" s="55"/>
      <c r="C428" s="55"/>
      <c r="D428" s="55"/>
      <c r="E428" s="55"/>
      <c r="F428" s="55"/>
      <c r="G428" s="55"/>
      <c r="H428" s="55"/>
      <c r="I428" s="55"/>
      <c r="J428" s="55"/>
      <c r="K428" s="55"/>
      <c r="L428" s="55"/>
      <c r="M428" s="55"/>
      <c r="N428" s="55"/>
      <c r="O428" s="55"/>
      <c r="P428" s="55"/>
      <c r="Q428" s="55"/>
      <c r="R428" s="55"/>
    </row>
    <row r="429">
      <c r="A429" s="55"/>
      <c r="B429" s="55"/>
      <c r="C429" s="55"/>
      <c r="D429" s="55"/>
      <c r="E429" s="55"/>
      <c r="F429" s="55"/>
      <c r="G429" s="55"/>
      <c r="H429" s="55"/>
      <c r="I429" s="55"/>
      <c r="J429" s="55"/>
      <c r="K429" s="55"/>
      <c r="L429" s="55"/>
      <c r="M429" s="55"/>
      <c r="N429" s="55"/>
      <c r="O429" s="55"/>
      <c r="P429" s="55"/>
      <c r="Q429" s="55"/>
      <c r="R429" s="55"/>
    </row>
    <row r="430">
      <c r="A430" s="55"/>
      <c r="B430" s="55"/>
      <c r="C430" s="55"/>
      <c r="D430" s="55"/>
      <c r="E430" s="55"/>
      <c r="F430" s="55"/>
      <c r="G430" s="55"/>
      <c r="H430" s="55"/>
      <c r="I430" s="55"/>
      <c r="J430" s="55"/>
      <c r="K430" s="55"/>
      <c r="L430" s="55"/>
      <c r="M430" s="55"/>
      <c r="N430" s="55"/>
      <c r="O430" s="55"/>
      <c r="P430" s="55"/>
      <c r="Q430" s="55"/>
      <c r="R430" s="55"/>
    </row>
    <row r="431">
      <c r="A431" s="55"/>
      <c r="B431" s="55"/>
      <c r="C431" s="55"/>
      <c r="D431" s="55"/>
      <c r="E431" s="55"/>
      <c r="F431" s="55"/>
      <c r="G431" s="55"/>
      <c r="H431" s="55"/>
      <c r="I431" s="55"/>
      <c r="J431" s="55"/>
      <c r="K431" s="55"/>
      <c r="L431" s="55"/>
      <c r="M431" s="55"/>
      <c r="N431" s="55"/>
      <c r="O431" s="55"/>
      <c r="P431" s="55"/>
      <c r="Q431" s="55"/>
      <c r="R431" s="55"/>
    </row>
    <row r="432">
      <c r="A432" s="55"/>
      <c r="B432" s="55"/>
      <c r="C432" s="55"/>
      <c r="D432" s="55"/>
      <c r="E432" s="55"/>
      <c r="F432" s="55"/>
      <c r="G432" s="55"/>
      <c r="H432" s="55"/>
      <c r="I432" s="55"/>
      <c r="J432" s="55"/>
      <c r="K432" s="55"/>
      <c r="L432" s="55"/>
      <c r="M432" s="55"/>
      <c r="N432" s="55"/>
      <c r="O432" s="55"/>
      <c r="P432" s="55"/>
      <c r="Q432" s="55"/>
      <c r="R432" s="55"/>
    </row>
    <row r="433">
      <c r="A433" s="55"/>
      <c r="B433" s="55"/>
      <c r="C433" s="55"/>
      <c r="D433" s="55"/>
      <c r="E433" s="55"/>
      <c r="F433" s="55"/>
      <c r="G433" s="55"/>
      <c r="H433" s="55"/>
      <c r="I433" s="55"/>
      <c r="J433" s="55"/>
      <c r="K433" s="55"/>
      <c r="L433" s="55"/>
      <c r="M433" s="55"/>
      <c r="N433" s="55"/>
      <c r="O433" s="55"/>
      <c r="P433" s="55"/>
      <c r="Q433" s="55"/>
      <c r="R433" s="55"/>
    </row>
    <row r="434">
      <c r="A434" s="55"/>
      <c r="B434" s="55"/>
      <c r="C434" s="55"/>
      <c r="D434" s="55"/>
      <c r="E434" s="55"/>
      <c r="F434" s="55"/>
      <c r="G434" s="55"/>
      <c r="H434" s="55"/>
      <c r="I434" s="55"/>
      <c r="J434" s="55"/>
      <c r="K434" s="55"/>
      <c r="L434" s="55"/>
      <c r="M434" s="55"/>
      <c r="N434" s="55"/>
      <c r="O434" s="55"/>
      <c r="P434" s="55"/>
      <c r="Q434" s="55"/>
      <c r="R434" s="55"/>
    </row>
    <row r="435">
      <c r="A435" s="55"/>
      <c r="B435" s="55"/>
      <c r="C435" s="55"/>
      <c r="D435" s="55"/>
      <c r="E435" s="55"/>
      <c r="F435" s="55"/>
      <c r="G435" s="55"/>
      <c r="H435" s="55"/>
      <c r="I435" s="55"/>
      <c r="J435" s="55"/>
      <c r="K435" s="55"/>
      <c r="L435" s="55"/>
      <c r="M435" s="55"/>
      <c r="N435" s="55"/>
      <c r="O435" s="55"/>
      <c r="P435" s="55"/>
      <c r="Q435" s="55"/>
      <c r="R435" s="55"/>
    </row>
    <row r="436">
      <c r="A436" s="55"/>
      <c r="B436" s="55"/>
      <c r="C436" s="55"/>
      <c r="D436" s="55"/>
      <c r="E436" s="55"/>
      <c r="F436" s="55"/>
      <c r="G436" s="55"/>
      <c r="H436" s="55"/>
      <c r="I436" s="55"/>
      <c r="J436" s="55"/>
      <c r="K436" s="55"/>
      <c r="L436" s="55"/>
      <c r="M436" s="55"/>
      <c r="N436" s="55"/>
      <c r="O436" s="55"/>
      <c r="P436" s="55"/>
      <c r="Q436" s="55"/>
      <c r="R436" s="55"/>
    </row>
    <row r="437">
      <c r="A437" s="55"/>
      <c r="B437" s="55"/>
      <c r="C437" s="55"/>
      <c r="D437" s="55"/>
      <c r="E437" s="55"/>
      <c r="F437" s="55"/>
      <c r="G437" s="55"/>
      <c r="H437" s="55"/>
      <c r="I437" s="55"/>
      <c r="J437" s="55"/>
      <c r="K437" s="55"/>
      <c r="L437" s="55"/>
      <c r="M437" s="55"/>
      <c r="N437" s="55"/>
      <c r="O437" s="55"/>
      <c r="P437" s="55"/>
      <c r="Q437" s="55"/>
      <c r="R437" s="55"/>
    </row>
    <row r="438">
      <c r="A438" s="55"/>
      <c r="B438" s="55"/>
      <c r="C438" s="55"/>
      <c r="D438" s="55"/>
      <c r="E438" s="55"/>
      <c r="F438" s="55"/>
      <c r="G438" s="55"/>
      <c r="H438" s="55"/>
      <c r="I438" s="55"/>
      <c r="J438" s="55"/>
      <c r="K438" s="55"/>
      <c r="L438" s="55"/>
      <c r="M438" s="55"/>
      <c r="N438" s="55"/>
      <c r="O438" s="55"/>
      <c r="P438" s="55"/>
      <c r="Q438" s="55"/>
      <c r="R438" s="55"/>
    </row>
    <row r="439">
      <c r="A439" s="55"/>
      <c r="B439" s="55"/>
      <c r="C439" s="55"/>
      <c r="D439" s="55"/>
      <c r="E439" s="55"/>
      <c r="F439" s="55"/>
      <c r="G439" s="55"/>
      <c r="H439" s="55"/>
      <c r="I439" s="55"/>
      <c r="J439" s="55"/>
      <c r="K439" s="55"/>
      <c r="L439" s="55"/>
      <c r="M439" s="55"/>
      <c r="N439" s="55"/>
      <c r="O439" s="55"/>
      <c r="P439" s="55"/>
      <c r="Q439" s="55"/>
      <c r="R439" s="55"/>
    </row>
    <row r="440">
      <c r="A440" s="55"/>
      <c r="B440" s="55"/>
      <c r="C440" s="55"/>
      <c r="D440" s="55"/>
      <c r="E440" s="55"/>
      <c r="F440" s="55"/>
      <c r="G440" s="55"/>
      <c r="H440" s="55"/>
      <c r="I440" s="55"/>
      <c r="J440" s="55"/>
      <c r="K440" s="55"/>
      <c r="L440" s="55"/>
      <c r="M440" s="55"/>
      <c r="N440" s="55"/>
      <c r="O440" s="55"/>
      <c r="P440" s="55"/>
      <c r="Q440" s="55"/>
      <c r="R440" s="55"/>
    </row>
    <row r="441">
      <c r="A441" s="55"/>
      <c r="B441" s="55"/>
      <c r="C441" s="55"/>
      <c r="D441" s="55"/>
      <c r="E441" s="55"/>
      <c r="F441" s="55"/>
      <c r="G441" s="55"/>
      <c r="H441" s="55"/>
      <c r="I441" s="55"/>
      <c r="J441" s="55"/>
      <c r="K441" s="55"/>
      <c r="L441" s="55"/>
      <c r="M441" s="55"/>
      <c r="N441" s="55"/>
      <c r="O441" s="55"/>
      <c r="P441" s="55"/>
      <c r="Q441" s="55"/>
      <c r="R441" s="55"/>
    </row>
    <row r="442">
      <c r="A442" s="55"/>
      <c r="B442" s="55"/>
      <c r="C442" s="55"/>
      <c r="D442" s="55"/>
      <c r="E442" s="55"/>
      <c r="F442" s="55"/>
      <c r="G442" s="55"/>
      <c r="H442" s="55"/>
      <c r="I442" s="55"/>
      <c r="J442" s="55"/>
      <c r="K442" s="55"/>
      <c r="L442" s="55"/>
      <c r="M442" s="55"/>
      <c r="N442" s="55"/>
      <c r="O442" s="55"/>
      <c r="P442" s="55"/>
      <c r="Q442" s="55"/>
      <c r="R442" s="55"/>
    </row>
    <row r="443">
      <c r="A443" s="55"/>
      <c r="B443" s="55"/>
      <c r="C443" s="55"/>
      <c r="D443" s="55"/>
      <c r="E443" s="55"/>
      <c r="F443" s="55"/>
      <c r="G443" s="55"/>
      <c r="H443" s="55"/>
      <c r="I443" s="55"/>
      <c r="J443" s="55"/>
      <c r="K443" s="55"/>
      <c r="L443" s="55"/>
      <c r="M443" s="55"/>
      <c r="N443" s="55"/>
      <c r="O443" s="55"/>
      <c r="P443" s="55"/>
      <c r="Q443" s="55"/>
      <c r="R443" s="55"/>
    </row>
    <row r="444">
      <c r="A444" s="55"/>
      <c r="B444" s="55"/>
      <c r="C444" s="55"/>
      <c r="D444" s="55"/>
      <c r="E444" s="55"/>
      <c r="F444" s="55"/>
      <c r="G444" s="55"/>
      <c r="H444" s="55"/>
      <c r="I444" s="55"/>
      <c r="J444" s="55"/>
      <c r="K444" s="55"/>
      <c r="L444" s="55"/>
      <c r="M444" s="55"/>
      <c r="N444" s="55"/>
      <c r="O444" s="55"/>
      <c r="P444" s="55"/>
      <c r="Q444" s="55"/>
      <c r="R444" s="55"/>
    </row>
    <row r="445">
      <c r="A445" s="55"/>
      <c r="B445" s="55"/>
      <c r="C445" s="55"/>
      <c r="D445" s="55"/>
      <c r="E445" s="55"/>
      <c r="F445" s="55"/>
      <c r="G445" s="55"/>
      <c r="H445" s="55"/>
      <c r="I445" s="55"/>
      <c r="J445" s="55"/>
      <c r="K445" s="55"/>
      <c r="L445" s="55"/>
      <c r="M445" s="55"/>
      <c r="N445" s="55"/>
      <c r="O445" s="55"/>
      <c r="P445" s="55"/>
      <c r="Q445" s="55"/>
      <c r="R445" s="55"/>
    </row>
    <row r="446">
      <c r="A446" s="55"/>
      <c r="B446" s="55"/>
      <c r="C446" s="55"/>
      <c r="D446" s="55"/>
      <c r="E446" s="55"/>
      <c r="F446" s="55"/>
      <c r="G446" s="55"/>
      <c r="H446" s="55"/>
      <c r="I446" s="55"/>
      <c r="J446" s="55"/>
      <c r="K446" s="55"/>
      <c r="L446" s="55"/>
      <c r="M446" s="55"/>
      <c r="N446" s="55"/>
      <c r="O446" s="55"/>
      <c r="P446" s="55"/>
      <c r="Q446" s="55"/>
      <c r="R446" s="55"/>
    </row>
    <row r="447">
      <c r="A447" s="55"/>
      <c r="B447" s="55"/>
      <c r="C447" s="55"/>
      <c r="D447" s="55"/>
      <c r="E447" s="55"/>
      <c r="F447" s="55"/>
      <c r="G447" s="55"/>
      <c r="H447" s="55"/>
      <c r="I447" s="55"/>
      <c r="J447" s="55"/>
      <c r="K447" s="55"/>
      <c r="L447" s="55"/>
      <c r="M447" s="55"/>
      <c r="N447" s="55"/>
      <c r="O447" s="55"/>
      <c r="P447" s="55"/>
      <c r="Q447" s="55"/>
      <c r="R447" s="55"/>
    </row>
    <row r="448">
      <c r="A448" s="55"/>
      <c r="B448" s="55"/>
      <c r="C448" s="55"/>
      <c r="D448" s="55"/>
      <c r="E448" s="55"/>
      <c r="F448" s="55"/>
      <c r="G448" s="55"/>
      <c r="H448" s="55"/>
      <c r="I448" s="55"/>
      <c r="J448" s="55"/>
      <c r="K448" s="55"/>
      <c r="L448" s="55"/>
      <c r="M448" s="55"/>
      <c r="N448" s="55"/>
      <c r="O448" s="55"/>
      <c r="P448" s="55"/>
      <c r="Q448" s="55"/>
      <c r="R448" s="55"/>
    </row>
    <row r="449">
      <c r="A449" s="55"/>
      <c r="B449" s="55"/>
      <c r="C449" s="55"/>
      <c r="D449" s="55"/>
      <c r="E449" s="55"/>
      <c r="F449" s="55"/>
      <c r="G449" s="55"/>
      <c r="H449" s="55"/>
      <c r="I449" s="55"/>
      <c r="J449" s="55"/>
      <c r="K449" s="55"/>
      <c r="L449" s="55"/>
      <c r="M449" s="55"/>
      <c r="N449" s="55"/>
      <c r="O449" s="55"/>
      <c r="P449" s="55"/>
      <c r="Q449" s="55"/>
      <c r="R449" s="55"/>
    </row>
    <row r="450">
      <c r="A450" s="55"/>
      <c r="B450" s="55"/>
      <c r="C450" s="55"/>
      <c r="D450" s="55"/>
      <c r="E450" s="55"/>
      <c r="F450" s="55"/>
      <c r="G450" s="55"/>
      <c r="H450" s="55"/>
      <c r="I450" s="55"/>
      <c r="J450" s="55"/>
      <c r="K450" s="55"/>
      <c r="L450" s="55"/>
      <c r="M450" s="55"/>
      <c r="N450" s="55"/>
      <c r="O450" s="55"/>
      <c r="P450" s="55"/>
      <c r="Q450" s="55"/>
      <c r="R450" s="55"/>
    </row>
    <row r="451">
      <c r="A451" s="55"/>
      <c r="B451" s="55"/>
      <c r="C451" s="55"/>
      <c r="D451" s="55"/>
      <c r="E451" s="55"/>
      <c r="F451" s="55"/>
      <c r="G451" s="55"/>
      <c r="H451" s="55"/>
      <c r="I451" s="55"/>
      <c r="J451" s="55"/>
      <c r="K451" s="55"/>
      <c r="L451" s="55"/>
      <c r="M451" s="55"/>
      <c r="N451" s="55"/>
      <c r="O451" s="55"/>
      <c r="P451" s="55"/>
      <c r="Q451" s="55"/>
      <c r="R451" s="55"/>
    </row>
    <row r="452">
      <c r="A452" s="55"/>
      <c r="B452" s="55"/>
      <c r="C452" s="55"/>
      <c r="D452" s="55"/>
      <c r="E452" s="55"/>
      <c r="F452" s="55"/>
      <c r="G452" s="55"/>
      <c r="H452" s="55"/>
      <c r="I452" s="55"/>
      <c r="J452" s="55"/>
      <c r="K452" s="55"/>
      <c r="L452" s="55"/>
      <c r="M452" s="55"/>
      <c r="N452" s="55"/>
      <c r="O452" s="55"/>
      <c r="P452" s="55"/>
      <c r="Q452" s="55"/>
      <c r="R452" s="55"/>
    </row>
    <row r="453">
      <c r="A453" s="55"/>
      <c r="B453" s="55"/>
      <c r="C453" s="55"/>
      <c r="D453" s="55"/>
      <c r="E453" s="55"/>
      <c r="F453" s="55"/>
      <c r="G453" s="55"/>
      <c r="H453" s="55"/>
      <c r="I453" s="55"/>
      <c r="J453" s="55"/>
      <c r="K453" s="55"/>
      <c r="L453" s="55"/>
      <c r="M453" s="55"/>
      <c r="N453" s="55"/>
      <c r="O453" s="55"/>
      <c r="P453" s="55"/>
      <c r="Q453" s="55"/>
      <c r="R453" s="55"/>
    </row>
    <row r="454">
      <c r="A454" s="55"/>
      <c r="B454" s="55"/>
      <c r="C454" s="55"/>
      <c r="D454" s="55"/>
      <c r="E454" s="55"/>
      <c r="F454" s="55"/>
      <c r="G454" s="55"/>
      <c r="H454" s="55"/>
      <c r="I454" s="55"/>
      <c r="J454" s="55"/>
      <c r="K454" s="55"/>
      <c r="L454" s="55"/>
      <c r="M454" s="55"/>
      <c r="N454" s="55"/>
      <c r="O454" s="55"/>
      <c r="P454" s="55"/>
      <c r="Q454" s="55"/>
      <c r="R454" s="55"/>
    </row>
    <row r="455">
      <c r="A455" s="55"/>
      <c r="B455" s="55"/>
      <c r="C455" s="55"/>
      <c r="D455" s="55"/>
      <c r="E455" s="55"/>
      <c r="F455" s="55"/>
      <c r="G455" s="55"/>
      <c r="H455" s="55"/>
      <c r="I455" s="55"/>
      <c r="J455" s="55"/>
      <c r="K455" s="55"/>
      <c r="L455" s="55"/>
      <c r="M455" s="55"/>
      <c r="N455" s="55"/>
      <c r="O455" s="55"/>
      <c r="P455" s="55"/>
      <c r="Q455" s="55"/>
      <c r="R455" s="55"/>
    </row>
    <row r="456">
      <c r="A456" s="55"/>
      <c r="B456" s="55"/>
      <c r="C456" s="55"/>
      <c r="D456" s="55"/>
      <c r="E456" s="55"/>
      <c r="F456" s="55"/>
      <c r="G456" s="55"/>
      <c r="H456" s="55"/>
      <c r="I456" s="55"/>
      <c r="J456" s="55"/>
      <c r="K456" s="55"/>
      <c r="L456" s="55"/>
      <c r="M456" s="55"/>
      <c r="N456" s="55"/>
      <c r="O456" s="55"/>
      <c r="P456" s="55"/>
      <c r="Q456" s="55"/>
      <c r="R456" s="55"/>
    </row>
    <row r="457">
      <c r="A457" s="55"/>
      <c r="B457" s="55"/>
      <c r="C457" s="55"/>
      <c r="D457" s="55"/>
      <c r="E457" s="55"/>
      <c r="F457" s="55"/>
      <c r="G457" s="55"/>
      <c r="H457" s="55"/>
      <c r="I457" s="55"/>
      <c r="J457" s="55"/>
      <c r="K457" s="55"/>
      <c r="L457" s="55"/>
      <c r="M457" s="55"/>
      <c r="N457" s="55"/>
      <c r="O457" s="55"/>
      <c r="P457" s="55"/>
      <c r="Q457" s="55"/>
      <c r="R457" s="55"/>
    </row>
    <row r="458">
      <c r="A458" s="55"/>
      <c r="B458" s="55"/>
      <c r="C458" s="55"/>
      <c r="D458" s="55"/>
      <c r="E458" s="55"/>
      <c r="F458" s="55"/>
      <c r="G458" s="55"/>
      <c r="H458" s="55"/>
      <c r="I458" s="55"/>
      <c r="J458" s="55"/>
      <c r="K458" s="55"/>
      <c r="L458" s="55"/>
      <c r="M458" s="55"/>
      <c r="N458" s="55"/>
      <c r="O458" s="55"/>
      <c r="P458" s="55"/>
      <c r="Q458" s="55"/>
      <c r="R458" s="55"/>
    </row>
    <row r="459">
      <c r="A459" s="55"/>
      <c r="B459" s="55"/>
      <c r="C459" s="55"/>
      <c r="D459" s="55"/>
      <c r="E459" s="55"/>
      <c r="F459" s="55"/>
      <c r="G459" s="55"/>
      <c r="H459" s="55"/>
      <c r="I459" s="55"/>
      <c r="J459" s="55"/>
      <c r="K459" s="55"/>
      <c r="L459" s="55"/>
      <c r="M459" s="55"/>
      <c r="N459" s="55"/>
      <c r="O459" s="55"/>
      <c r="P459" s="55"/>
      <c r="Q459" s="55"/>
      <c r="R459" s="55"/>
    </row>
    <row r="460">
      <c r="A460" s="55"/>
      <c r="B460" s="55"/>
      <c r="C460" s="55"/>
      <c r="D460" s="55"/>
      <c r="E460" s="55"/>
      <c r="F460" s="55"/>
      <c r="G460" s="55"/>
      <c r="H460" s="55"/>
      <c r="I460" s="55"/>
      <c r="J460" s="55"/>
      <c r="K460" s="55"/>
      <c r="L460" s="55"/>
      <c r="M460" s="55"/>
      <c r="N460" s="55"/>
      <c r="O460" s="55"/>
      <c r="P460" s="55"/>
      <c r="Q460" s="55"/>
      <c r="R460" s="55"/>
    </row>
    <row r="461">
      <c r="A461" s="55"/>
      <c r="B461" s="55"/>
      <c r="C461" s="55"/>
      <c r="D461" s="55"/>
      <c r="E461" s="55"/>
      <c r="F461" s="55"/>
      <c r="G461" s="55"/>
      <c r="H461" s="55"/>
      <c r="I461" s="55"/>
      <c r="J461" s="55"/>
      <c r="K461" s="55"/>
      <c r="L461" s="55"/>
      <c r="M461" s="55"/>
      <c r="N461" s="55"/>
      <c r="O461" s="55"/>
      <c r="P461" s="55"/>
      <c r="Q461" s="55"/>
      <c r="R461" s="55"/>
    </row>
    <row r="462">
      <c r="A462" s="55"/>
      <c r="B462" s="55"/>
      <c r="C462" s="55"/>
      <c r="D462" s="55"/>
      <c r="E462" s="55"/>
      <c r="F462" s="55"/>
      <c r="G462" s="55"/>
      <c r="H462" s="55"/>
      <c r="I462" s="55"/>
      <c r="J462" s="55"/>
      <c r="K462" s="55"/>
      <c r="L462" s="55"/>
      <c r="M462" s="55"/>
      <c r="N462" s="55"/>
      <c r="O462" s="55"/>
      <c r="P462" s="55"/>
      <c r="Q462" s="55"/>
      <c r="R462" s="55"/>
    </row>
    <row r="463">
      <c r="A463" s="55"/>
      <c r="B463" s="55"/>
      <c r="C463" s="55"/>
      <c r="D463" s="55"/>
      <c r="E463" s="55"/>
      <c r="F463" s="55"/>
      <c r="G463" s="55"/>
      <c r="H463" s="55"/>
      <c r="I463" s="55"/>
      <c r="J463" s="55"/>
      <c r="K463" s="55"/>
      <c r="L463" s="55"/>
      <c r="M463" s="55"/>
      <c r="N463" s="55"/>
      <c r="O463" s="55"/>
      <c r="P463" s="55"/>
      <c r="Q463" s="55"/>
      <c r="R463" s="55"/>
    </row>
    <row r="464">
      <c r="A464" s="55"/>
      <c r="B464" s="55"/>
      <c r="C464" s="55"/>
      <c r="D464" s="55"/>
      <c r="E464" s="55"/>
      <c r="F464" s="55"/>
      <c r="G464" s="55"/>
      <c r="H464" s="55"/>
      <c r="I464" s="55"/>
      <c r="J464" s="55"/>
      <c r="K464" s="55"/>
      <c r="L464" s="55"/>
      <c r="M464" s="55"/>
      <c r="N464" s="55"/>
      <c r="O464" s="55"/>
      <c r="P464" s="55"/>
      <c r="Q464" s="55"/>
      <c r="R464" s="55"/>
    </row>
    <row r="465">
      <c r="A465" s="55"/>
      <c r="B465" s="55"/>
      <c r="C465" s="55"/>
      <c r="D465" s="55"/>
      <c r="E465" s="55"/>
      <c r="F465" s="55"/>
      <c r="G465" s="55"/>
      <c r="H465" s="55"/>
      <c r="I465" s="55"/>
      <c r="J465" s="55"/>
      <c r="K465" s="55"/>
      <c r="L465" s="55"/>
      <c r="M465" s="55"/>
      <c r="N465" s="55"/>
      <c r="O465" s="55"/>
      <c r="P465" s="55"/>
      <c r="Q465" s="55"/>
      <c r="R465" s="55"/>
    </row>
    <row r="466">
      <c r="A466" s="55"/>
      <c r="B466" s="55"/>
      <c r="C466" s="55"/>
      <c r="D466" s="55"/>
      <c r="E466" s="55"/>
      <c r="F466" s="55"/>
      <c r="G466" s="55"/>
      <c r="H466" s="55"/>
      <c r="I466" s="55"/>
      <c r="J466" s="55"/>
      <c r="K466" s="55"/>
      <c r="L466" s="55"/>
      <c r="M466" s="55"/>
      <c r="N466" s="55"/>
      <c r="O466" s="55"/>
      <c r="P466" s="55"/>
      <c r="Q466" s="55"/>
      <c r="R466" s="55"/>
    </row>
    <row r="467">
      <c r="A467" s="55"/>
      <c r="B467" s="55"/>
      <c r="C467" s="55"/>
      <c r="D467" s="55"/>
      <c r="E467" s="55"/>
      <c r="F467" s="55"/>
      <c r="G467" s="55"/>
      <c r="H467" s="55"/>
      <c r="I467" s="55"/>
      <c r="J467" s="55"/>
      <c r="K467" s="55"/>
      <c r="L467" s="55"/>
      <c r="M467" s="55"/>
      <c r="N467" s="55"/>
      <c r="O467" s="55"/>
      <c r="P467" s="55"/>
      <c r="Q467" s="55"/>
      <c r="R467" s="55"/>
    </row>
    <row r="468">
      <c r="A468" s="55"/>
      <c r="B468" s="55"/>
      <c r="C468" s="55"/>
      <c r="D468" s="55"/>
      <c r="E468" s="55"/>
      <c r="F468" s="55"/>
      <c r="G468" s="55"/>
      <c r="H468" s="55"/>
      <c r="I468" s="55"/>
      <c r="J468" s="55"/>
      <c r="K468" s="55"/>
      <c r="L468" s="55"/>
      <c r="M468" s="55"/>
      <c r="N468" s="55"/>
      <c r="O468" s="55"/>
      <c r="P468" s="55"/>
      <c r="Q468" s="55"/>
      <c r="R468" s="55"/>
    </row>
    <row r="469">
      <c r="A469" s="55"/>
      <c r="B469" s="55"/>
      <c r="C469" s="55"/>
      <c r="D469" s="55"/>
      <c r="E469" s="55"/>
      <c r="F469" s="55"/>
      <c r="G469" s="55"/>
      <c r="H469" s="55"/>
      <c r="I469" s="55"/>
      <c r="J469" s="55"/>
      <c r="K469" s="55"/>
      <c r="L469" s="55"/>
      <c r="M469" s="55"/>
      <c r="N469" s="55"/>
      <c r="O469" s="55"/>
      <c r="P469" s="55"/>
      <c r="Q469" s="55"/>
      <c r="R469" s="55"/>
    </row>
    <row r="470">
      <c r="A470" s="55"/>
      <c r="B470" s="55"/>
      <c r="C470" s="55"/>
      <c r="D470" s="55"/>
      <c r="E470" s="55"/>
      <c r="F470" s="55"/>
      <c r="G470" s="55"/>
      <c r="H470" s="55"/>
      <c r="I470" s="55"/>
      <c r="J470" s="55"/>
      <c r="K470" s="55"/>
      <c r="L470" s="55"/>
      <c r="M470" s="55"/>
      <c r="N470" s="55"/>
      <c r="O470" s="55"/>
      <c r="P470" s="55"/>
      <c r="Q470" s="55"/>
      <c r="R470" s="55"/>
    </row>
    <row r="471">
      <c r="A471" s="55"/>
      <c r="B471" s="55"/>
      <c r="C471" s="55"/>
      <c r="D471" s="55"/>
      <c r="E471" s="55"/>
      <c r="F471" s="55"/>
      <c r="G471" s="55"/>
      <c r="H471" s="55"/>
      <c r="I471" s="55"/>
      <c r="J471" s="55"/>
      <c r="K471" s="55"/>
      <c r="L471" s="55"/>
      <c r="M471" s="55"/>
      <c r="N471" s="55"/>
      <c r="O471" s="55"/>
      <c r="P471" s="55"/>
      <c r="Q471" s="55"/>
      <c r="R471" s="55"/>
    </row>
    <row r="472">
      <c r="A472" s="55"/>
      <c r="B472" s="55"/>
      <c r="C472" s="55"/>
      <c r="D472" s="55"/>
      <c r="E472" s="55"/>
      <c r="F472" s="55"/>
      <c r="G472" s="55"/>
      <c r="H472" s="55"/>
      <c r="I472" s="55"/>
      <c r="J472" s="55"/>
      <c r="K472" s="55"/>
      <c r="L472" s="55"/>
      <c r="M472" s="55"/>
      <c r="N472" s="55"/>
      <c r="O472" s="55"/>
      <c r="P472" s="55"/>
      <c r="Q472" s="55"/>
      <c r="R472" s="55"/>
    </row>
    <row r="473">
      <c r="A473" s="55"/>
      <c r="B473" s="55"/>
      <c r="C473" s="55"/>
      <c r="D473" s="55"/>
      <c r="E473" s="55"/>
      <c r="F473" s="55"/>
      <c r="G473" s="55"/>
      <c r="H473" s="55"/>
      <c r="I473" s="55"/>
      <c r="J473" s="55"/>
      <c r="K473" s="55"/>
      <c r="L473" s="55"/>
      <c r="M473" s="55"/>
      <c r="N473" s="55"/>
      <c r="O473" s="55"/>
      <c r="P473" s="55"/>
      <c r="Q473" s="55"/>
      <c r="R473" s="55"/>
    </row>
    <row r="474">
      <c r="A474" s="55"/>
      <c r="B474" s="55"/>
      <c r="C474" s="55"/>
      <c r="D474" s="55"/>
      <c r="E474" s="55"/>
      <c r="F474" s="55"/>
      <c r="G474" s="55"/>
      <c r="H474" s="55"/>
      <c r="I474" s="55"/>
      <c r="J474" s="55"/>
      <c r="K474" s="55"/>
      <c r="L474" s="55"/>
      <c r="M474" s="55"/>
      <c r="N474" s="55"/>
      <c r="O474" s="55"/>
      <c r="P474" s="55"/>
      <c r="Q474" s="55"/>
      <c r="R474" s="55"/>
    </row>
    <row r="475">
      <c r="A475" s="55"/>
      <c r="B475" s="55"/>
      <c r="C475" s="55"/>
      <c r="D475" s="55"/>
      <c r="E475" s="55"/>
      <c r="F475" s="55"/>
      <c r="G475" s="55"/>
      <c r="H475" s="55"/>
      <c r="I475" s="55"/>
      <c r="J475" s="55"/>
      <c r="K475" s="55"/>
      <c r="L475" s="55"/>
      <c r="M475" s="55"/>
      <c r="N475" s="55"/>
      <c r="O475" s="55"/>
      <c r="P475" s="55"/>
      <c r="Q475" s="55"/>
      <c r="R475" s="55"/>
    </row>
    <row r="476">
      <c r="A476" s="55"/>
      <c r="B476" s="55"/>
      <c r="C476" s="55"/>
      <c r="D476" s="55"/>
      <c r="E476" s="55"/>
      <c r="F476" s="55"/>
      <c r="G476" s="55"/>
      <c r="H476" s="55"/>
      <c r="I476" s="55"/>
      <c r="J476" s="55"/>
      <c r="K476" s="55"/>
      <c r="L476" s="55"/>
      <c r="M476" s="55"/>
      <c r="N476" s="55"/>
      <c r="O476" s="55"/>
      <c r="P476" s="55"/>
      <c r="Q476" s="55"/>
      <c r="R476" s="55"/>
    </row>
    <row r="477">
      <c r="A477" s="55"/>
      <c r="B477" s="55"/>
      <c r="C477" s="55"/>
      <c r="D477" s="55"/>
      <c r="E477" s="55"/>
      <c r="F477" s="55"/>
      <c r="G477" s="55"/>
      <c r="H477" s="55"/>
      <c r="I477" s="55"/>
      <c r="J477" s="55"/>
      <c r="K477" s="55"/>
      <c r="L477" s="55"/>
      <c r="M477" s="55"/>
      <c r="N477" s="55"/>
      <c r="O477" s="55"/>
      <c r="P477" s="55"/>
      <c r="Q477" s="55"/>
      <c r="R477" s="55"/>
    </row>
    <row r="478">
      <c r="A478" s="55"/>
      <c r="B478" s="55"/>
      <c r="C478" s="55"/>
      <c r="D478" s="55"/>
      <c r="E478" s="55"/>
      <c r="F478" s="55"/>
      <c r="G478" s="55"/>
      <c r="H478" s="55"/>
      <c r="I478" s="55"/>
      <c r="J478" s="55"/>
      <c r="K478" s="55"/>
      <c r="L478" s="55"/>
      <c r="M478" s="55"/>
      <c r="N478" s="55"/>
      <c r="O478" s="55"/>
      <c r="P478" s="55"/>
      <c r="Q478" s="55"/>
      <c r="R478" s="55"/>
    </row>
    <row r="479">
      <c r="A479" s="55"/>
      <c r="B479" s="55"/>
      <c r="C479" s="55"/>
      <c r="D479" s="55"/>
      <c r="E479" s="55"/>
      <c r="F479" s="55"/>
      <c r="G479" s="55"/>
      <c r="H479" s="55"/>
      <c r="I479" s="55"/>
      <c r="J479" s="55"/>
      <c r="K479" s="55"/>
      <c r="L479" s="55"/>
      <c r="M479" s="55"/>
      <c r="N479" s="55"/>
      <c r="O479" s="55"/>
      <c r="P479" s="55"/>
      <c r="Q479" s="55"/>
      <c r="R479" s="55"/>
    </row>
    <row r="480">
      <c r="A480" s="55"/>
      <c r="B480" s="55"/>
      <c r="C480" s="55"/>
      <c r="D480" s="55"/>
      <c r="E480" s="55"/>
      <c r="F480" s="55"/>
      <c r="G480" s="55"/>
      <c r="H480" s="55"/>
      <c r="I480" s="55"/>
      <c r="J480" s="55"/>
      <c r="K480" s="55"/>
      <c r="L480" s="55"/>
      <c r="M480" s="55"/>
      <c r="N480" s="55"/>
      <c r="O480" s="55"/>
      <c r="P480" s="55"/>
      <c r="Q480" s="55"/>
      <c r="R480" s="55"/>
    </row>
    <row r="481">
      <c r="A481" s="55"/>
      <c r="B481" s="55"/>
      <c r="C481" s="55"/>
      <c r="D481" s="55"/>
      <c r="E481" s="55"/>
      <c r="F481" s="55"/>
      <c r="G481" s="55"/>
      <c r="H481" s="55"/>
      <c r="I481" s="55"/>
      <c r="J481" s="55"/>
      <c r="K481" s="55"/>
      <c r="L481" s="55"/>
      <c r="M481" s="55"/>
      <c r="N481" s="55"/>
      <c r="O481" s="55"/>
      <c r="P481" s="55"/>
      <c r="Q481" s="55"/>
      <c r="R481" s="55"/>
    </row>
    <row r="482">
      <c r="A482" s="55"/>
      <c r="B482" s="55"/>
      <c r="C482" s="55"/>
      <c r="D482" s="55"/>
      <c r="E482" s="55"/>
      <c r="F482" s="55"/>
      <c r="G482" s="55"/>
      <c r="H482" s="55"/>
      <c r="I482" s="55"/>
      <c r="J482" s="55"/>
      <c r="K482" s="55"/>
      <c r="L482" s="55"/>
      <c r="M482" s="55"/>
      <c r="N482" s="55"/>
      <c r="O482" s="55"/>
      <c r="P482" s="55"/>
      <c r="Q482" s="55"/>
      <c r="R482" s="55"/>
    </row>
    <row r="483">
      <c r="A483" s="55"/>
      <c r="B483" s="55"/>
      <c r="C483" s="55"/>
      <c r="D483" s="55"/>
      <c r="E483" s="55"/>
      <c r="F483" s="55"/>
      <c r="G483" s="55"/>
      <c r="H483" s="55"/>
      <c r="I483" s="55"/>
      <c r="J483" s="55"/>
      <c r="K483" s="55"/>
      <c r="L483" s="55"/>
      <c r="M483" s="55"/>
      <c r="N483" s="55"/>
      <c r="O483" s="55"/>
      <c r="P483" s="55"/>
      <c r="Q483" s="55"/>
      <c r="R483" s="55"/>
    </row>
    <row r="484">
      <c r="A484" s="55"/>
      <c r="B484" s="55"/>
      <c r="C484" s="55"/>
      <c r="D484" s="55"/>
      <c r="E484" s="55"/>
      <c r="F484" s="55"/>
      <c r="G484" s="55"/>
      <c r="H484" s="55"/>
      <c r="I484" s="55"/>
      <c r="J484" s="55"/>
      <c r="K484" s="55"/>
      <c r="L484" s="55"/>
      <c r="M484" s="55"/>
      <c r="N484" s="55"/>
      <c r="O484" s="55"/>
      <c r="P484" s="55"/>
      <c r="Q484" s="55"/>
      <c r="R484" s="55"/>
    </row>
    <row r="485">
      <c r="A485" s="55"/>
      <c r="B485" s="55"/>
      <c r="C485" s="55"/>
      <c r="D485" s="55"/>
      <c r="E485" s="55"/>
      <c r="F485" s="55"/>
      <c r="G485" s="55"/>
      <c r="H485" s="55"/>
      <c r="I485" s="55"/>
      <c r="J485" s="55"/>
      <c r="K485" s="55"/>
      <c r="L485" s="55"/>
      <c r="M485" s="55"/>
      <c r="N485" s="55"/>
      <c r="O485" s="55"/>
      <c r="P485" s="55"/>
      <c r="Q485" s="55"/>
      <c r="R485" s="55"/>
    </row>
    <row r="486">
      <c r="A486" s="55"/>
      <c r="B486" s="55"/>
      <c r="C486" s="55"/>
      <c r="D486" s="55"/>
      <c r="E486" s="55"/>
      <c r="F486" s="55"/>
      <c r="G486" s="55"/>
      <c r="H486" s="55"/>
      <c r="I486" s="55"/>
      <c r="J486" s="55"/>
      <c r="K486" s="55"/>
      <c r="L486" s="55"/>
      <c r="M486" s="55"/>
      <c r="N486" s="55"/>
      <c r="O486" s="55"/>
      <c r="P486" s="55"/>
      <c r="Q486" s="55"/>
      <c r="R486" s="55"/>
    </row>
    <row r="487">
      <c r="A487" s="55"/>
      <c r="B487" s="55"/>
      <c r="C487" s="55"/>
      <c r="D487" s="55"/>
      <c r="E487" s="55"/>
      <c r="F487" s="55"/>
      <c r="G487" s="55"/>
      <c r="H487" s="55"/>
      <c r="I487" s="55"/>
      <c r="J487" s="55"/>
      <c r="K487" s="55"/>
      <c r="L487" s="55"/>
      <c r="M487" s="55"/>
      <c r="N487" s="55"/>
      <c r="O487" s="55"/>
      <c r="P487" s="55"/>
      <c r="Q487" s="55"/>
      <c r="R487" s="55"/>
    </row>
    <row r="488">
      <c r="A488" s="55"/>
      <c r="B488" s="55"/>
      <c r="C488" s="55"/>
      <c r="D488" s="55"/>
      <c r="E488" s="55"/>
      <c r="F488" s="55"/>
      <c r="G488" s="55"/>
      <c r="H488" s="55"/>
      <c r="I488" s="55"/>
      <c r="J488" s="55"/>
      <c r="K488" s="55"/>
      <c r="L488" s="55"/>
      <c r="M488" s="55"/>
      <c r="N488" s="55"/>
      <c r="O488" s="55"/>
      <c r="P488" s="55"/>
      <c r="Q488" s="55"/>
      <c r="R488" s="55"/>
    </row>
    <row r="489">
      <c r="A489" s="55"/>
      <c r="B489" s="55"/>
      <c r="C489" s="55"/>
      <c r="D489" s="55"/>
      <c r="E489" s="55"/>
      <c r="F489" s="55"/>
      <c r="G489" s="55"/>
      <c r="H489" s="55"/>
      <c r="I489" s="55"/>
      <c r="J489" s="55"/>
      <c r="K489" s="55"/>
      <c r="L489" s="55"/>
      <c r="M489" s="55"/>
      <c r="N489" s="55"/>
      <c r="O489" s="55"/>
      <c r="P489" s="55"/>
      <c r="Q489" s="55"/>
      <c r="R489" s="55"/>
    </row>
    <row r="490">
      <c r="A490" s="55"/>
      <c r="B490" s="55"/>
      <c r="C490" s="55"/>
      <c r="D490" s="55"/>
      <c r="E490" s="55"/>
      <c r="F490" s="55"/>
      <c r="G490" s="55"/>
      <c r="H490" s="55"/>
      <c r="I490" s="55"/>
      <c r="J490" s="55"/>
      <c r="K490" s="55"/>
      <c r="L490" s="55"/>
      <c r="M490" s="55"/>
      <c r="N490" s="55"/>
      <c r="O490" s="55"/>
      <c r="P490" s="55"/>
      <c r="Q490" s="55"/>
      <c r="R490" s="55"/>
    </row>
    <row r="491">
      <c r="A491" s="55"/>
      <c r="B491" s="55"/>
      <c r="C491" s="55"/>
      <c r="D491" s="55"/>
      <c r="E491" s="55"/>
      <c r="F491" s="55"/>
      <c r="G491" s="55"/>
      <c r="H491" s="55"/>
      <c r="I491" s="55"/>
      <c r="J491" s="55"/>
      <c r="K491" s="55"/>
      <c r="L491" s="55"/>
      <c r="M491" s="55"/>
      <c r="N491" s="55"/>
      <c r="O491" s="55"/>
      <c r="P491" s="55"/>
      <c r="Q491" s="55"/>
      <c r="R491" s="55"/>
    </row>
    <row r="492">
      <c r="A492" s="55"/>
      <c r="B492" s="55"/>
      <c r="C492" s="55"/>
      <c r="D492" s="55"/>
      <c r="E492" s="55"/>
      <c r="F492" s="55"/>
      <c r="G492" s="55"/>
      <c r="H492" s="55"/>
      <c r="I492" s="55"/>
      <c r="J492" s="55"/>
      <c r="K492" s="55"/>
      <c r="L492" s="55"/>
      <c r="M492" s="55"/>
      <c r="N492" s="55"/>
      <c r="O492" s="55"/>
      <c r="P492" s="55"/>
      <c r="Q492" s="55"/>
      <c r="R492" s="55"/>
    </row>
    <row r="493">
      <c r="A493" s="55"/>
      <c r="B493" s="55"/>
      <c r="C493" s="55"/>
      <c r="D493" s="55"/>
      <c r="E493" s="55"/>
      <c r="F493" s="55"/>
      <c r="G493" s="55"/>
      <c r="H493" s="55"/>
      <c r="I493" s="55"/>
      <c r="J493" s="55"/>
      <c r="K493" s="55"/>
      <c r="L493" s="55"/>
      <c r="M493" s="55"/>
      <c r="N493" s="55"/>
      <c r="O493" s="55"/>
      <c r="P493" s="55"/>
      <c r="Q493" s="55"/>
      <c r="R493" s="55"/>
    </row>
    <row r="494">
      <c r="A494" s="55"/>
      <c r="B494" s="55"/>
      <c r="C494" s="55"/>
      <c r="D494" s="55"/>
      <c r="E494" s="55"/>
      <c r="F494" s="55"/>
      <c r="G494" s="55"/>
      <c r="H494" s="55"/>
      <c r="I494" s="55"/>
      <c r="J494" s="55"/>
      <c r="K494" s="55"/>
      <c r="L494" s="55"/>
      <c r="M494" s="55"/>
      <c r="N494" s="55"/>
      <c r="O494" s="55"/>
      <c r="P494" s="55"/>
      <c r="Q494" s="55"/>
      <c r="R494" s="55"/>
    </row>
    <row r="495">
      <c r="A495" s="55"/>
      <c r="B495" s="55"/>
      <c r="C495" s="55"/>
      <c r="D495" s="55"/>
      <c r="E495" s="55"/>
      <c r="F495" s="55"/>
      <c r="G495" s="55"/>
      <c r="H495" s="55"/>
      <c r="I495" s="55"/>
      <c r="J495" s="55"/>
      <c r="K495" s="55"/>
      <c r="L495" s="55"/>
      <c r="M495" s="55"/>
      <c r="N495" s="55"/>
      <c r="O495" s="55"/>
      <c r="P495" s="55"/>
      <c r="Q495" s="55"/>
      <c r="R495" s="55"/>
    </row>
    <row r="496">
      <c r="A496" s="55"/>
      <c r="B496" s="55"/>
      <c r="C496" s="55"/>
      <c r="D496" s="55"/>
      <c r="E496" s="55"/>
      <c r="F496" s="55"/>
      <c r="G496" s="55"/>
      <c r="H496" s="55"/>
      <c r="I496" s="55"/>
      <c r="J496" s="55"/>
      <c r="K496" s="55"/>
      <c r="L496" s="55"/>
      <c r="M496" s="55"/>
      <c r="N496" s="55"/>
      <c r="O496" s="55"/>
      <c r="P496" s="55"/>
      <c r="Q496" s="55"/>
      <c r="R496" s="55"/>
    </row>
    <row r="497">
      <c r="A497" s="55"/>
      <c r="B497" s="55"/>
      <c r="C497" s="55"/>
      <c r="D497" s="55"/>
      <c r="E497" s="55"/>
      <c r="F497" s="55"/>
      <c r="G497" s="55"/>
      <c r="H497" s="55"/>
      <c r="I497" s="55"/>
      <c r="J497" s="55"/>
      <c r="K497" s="55"/>
      <c r="L497" s="55"/>
      <c r="M497" s="55"/>
      <c r="N497" s="55"/>
      <c r="O497" s="55"/>
      <c r="P497" s="55"/>
      <c r="Q497" s="55"/>
      <c r="R497" s="55"/>
    </row>
    <row r="498">
      <c r="A498" s="55"/>
      <c r="B498" s="55"/>
      <c r="C498" s="55"/>
      <c r="D498" s="55"/>
      <c r="E498" s="55"/>
      <c r="F498" s="55"/>
      <c r="G498" s="55"/>
      <c r="H498" s="55"/>
      <c r="I498" s="55"/>
      <c r="J498" s="55"/>
      <c r="K498" s="55"/>
      <c r="L498" s="55"/>
      <c r="M498" s="55"/>
      <c r="N498" s="55"/>
      <c r="O498" s="55"/>
      <c r="P498" s="55"/>
      <c r="Q498" s="55"/>
      <c r="R498" s="55"/>
    </row>
    <row r="499">
      <c r="A499" s="55"/>
      <c r="B499" s="55"/>
      <c r="C499" s="55"/>
      <c r="D499" s="55"/>
      <c r="E499" s="55"/>
      <c r="F499" s="55"/>
      <c r="G499" s="55"/>
      <c r="H499" s="55"/>
      <c r="I499" s="55"/>
      <c r="J499" s="55"/>
      <c r="K499" s="55"/>
      <c r="L499" s="55"/>
      <c r="M499" s="55"/>
      <c r="N499" s="55"/>
      <c r="O499" s="55"/>
      <c r="P499" s="55"/>
      <c r="Q499" s="55"/>
      <c r="R499" s="55"/>
    </row>
    <row r="500">
      <c r="A500" s="55"/>
      <c r="B500" s="55"/>
      <c r="C500" s="55"/>
      <c r="D500" s="55"/>
      <c r="E500" s="55"/>
      <c r="F500" s="55"/>
      <c r="G500" s="55"/>
      <c r="H500" s="55"/>
      <c r="I500" s="55"/>
      <c r="J500" s="55"/>
      <c r="K500" s="55"/>
      <c r="L500" s="55"/>
      <c r="M500" s="55"/>
      <c r="N500" s="55"/>
      <c r="O500" s="55"/>
      <c r="P500" s="55"/>
      <c r="Q500" s="55"/>
      <c r="R500" s="55"/>
    </row>
    <row r="501">
      <c r="A501" s="55"/>
      <c r="B501" s="55"/>
      <c r="C501" s="55"/>
      <c r="D501" s="55"/>
      <c r="E501" s="55"/>
      <c r="F501" s="55"/>
      <c r="G501" s="55"/>
      <c r="H501" s="55"/>
      <c r="I501" s="55"/>
      <c r="J501" s="55"/>
      <c r="K501" s="55"/>
      <c r="L501" s="55"/>
      <c r="M501" s="55"/>
      <c r="N501" s="55"/>
      <c r="O501" s="55"/>
      <c r="P501" s="55"/>
      <c r="Q501" s="55"/>
      <c r="R501" s="55"/>
    </row>
    <row r="502">
      <c r="A502" s="55"/>
      <c r="B502" s="55"/>
      <c r="C502" s="55"/>
      <c r="D502" s="55"/>
      <c r="E502" s="55"/>
      <c r="F502" s="55"/>
      <c r="G502" s="55"/>
      <c r="H502" s="55"/>
      <c r="I502" s="55"/>
      <c r="J502" s="55"/>
      <c r="K502" s="55"/>
      <c r="L502" s="55"/>
      <c r="M502" s="55"/>
      <c r="N502" s="55"/>
      <c r="O502" s="55"/>
      <c r="P502" s="55"/>
      <c r="Q502" s="55"/>
      <c r="R502" s="55"/>
    </row>
    <row r="503">
      <c r="A503" s="55"/>
      <c r="B503" s="55"/>
      <c r="C503" s="55"/>
      <c r="D503" s="55"/>
      <c r="E503" s="55"/>
      <c r="F503" s="55"/>
      <c r="G503" s="55"/>
      <c r="H503" s="55"/>
      <c r="I503" s="55"/>
      <c r="J503" s="55"/>
      <c r="K503" s="55"/>
      <c r="L503" s="55"/>
      <c r="M503" s="55"/>
      <c r="N503" s="55"/>
      <c r="O503" s="55"/>
      <c r="P503" s="55"/>
      <c r="Q503" s="55"/>
      <c r="R503" s="55"/>
    </row>
    <row r="504">
      <c r="A504" s="55"/>
      <c r="B504" s="55"/>
      <c r="C504" s="55"/>
      <c r="D504" s="55"/>
      <c r="E504" s="55"/>
      <c r="F504" s="55"/>
      <c r="G504" s="55"/>
      <c r="H504" s="55"/>
      <c r="I504" s="55"/>
      <c r="J504" s="55"/>
      <c r="K504" s="55"/>
      <c r="L504" s="55"/>
      <c r="M504" s="55"/>
      <c r="N504" s="55"/>
      <c r="O504" s="55"/>
      <c r="P504" s="55"/>
      <c r="Q504" s="55"/>
      <c r="R504" s="55"/>
    </row>
    <row r="505">
      <c r="A505" s="55"/>
      <c r="B505" s="55"/>
      <c r="C505" s="55"/>
      <c r="D505" s="55"/>
      <c r="E505" s="55"/>
      <c r="F505" s="55"/>
      <c r="G505" s="55"/>
      <c r="H505" s="55"/>
      <c r="I505" s="55"/>
      <c r="J505" s="55"/>
      <c r="K505" s="55"/>
      <c r="L505" s="55"/>
      <c r="M505" s="55"/>
      <c r="N505" s="55"/>
      <c r="O505" s="55"/>
      <c r="P505" s="55"/>
      <c r="Q505" s="55"/>
      <c r="R505" s="55"/>
    </row>
    <row r="506">
      <c r="A506" s="55"/>
      <c r="B506" s="55"/>
      <c r="C506" s="55"/>
      <c r="D506" s="55"/>
      <c r="E506" s="55"/>
      <c r="F506" s="55"/>
      <c r="G506" s="55"/>
      <c r="H506" s="55"/>
      <c r="I506" s="55"/>
      <c r="J506" s="55"/>
      <c r="K506" s="55"/>
      <c r="L506" s="55"/>
      <c r="M506" s="55"/>
      <c r="N506" s="55"/>
      <c r="O506" s="55"/>
      <c r="P506" s="55"/>
      <c r="Q506" s="55"/>
      <c r="R506" s="55"/>
    </row>
    <row r="507">
      <c r="A507" s="55"/>
      <c r="B507" s="55"/>
      <c r="C507" s="55"/>
      <c r="D507" s="55"/>
      <c r="E507" s="55"/>
      <c r="F507" s="55"/>
      <c r="G507" s="55"/>
      <c r="H507" s="55"/>
      <c r="I507" s="55"/>
      <c r="J507" s="55"/>
      <c r="K507" s="55"/>
      <c r="L507" s="55"/>
      <c r="M507" s="55"/>
      <c r="N507" s="55"/>
      <c r="O507" s="55"/>
      <c r="P507" s="55"/>
      <c r="Q507" s="55"/>
      <c r="R507" s="55"/>
    </row>
    <row r="508">
      <c r="A508" s="55"/>
      <c r="B508" s="55"/>
      <c r="C508" s="55"/>
      <c r="D508" s="55"/>
      <c r="E508" s="55"/>
      <c r="F508" s="55"/>
      <c r="G508" s="55"/>
      <c r="H508" s="55"/>
      <c r="I508" s="55"/>
      <c r="J508" s="55"/>
      <c r="K508" s="55"/>
      <c r="L508" s="55"/>
      <c r="M508" s="55"/>
      <c r="N508" s="55"/>
      <c r="O508" s="55"/>
      <c r="P508" s="55"/>
      <c r="Q508" s="55"/>
      <c r="R508" s="55"/>
    </row>
    <row r="509">
      <c r="A509" s="55"/>
      <c r="B509" s="55"/>
      <c r="C509" s="55"/>
      <c r="D509" s="55"/>
      <c r="E509" s="55"/>
      <c r="F509" s="55"/>
      <c r="G509" s="55"/>
      <c r="H509" s="55"/>
      <c r="I509" s="55"/>
      <c r="J509" s="55"/>
      <c r="K509" s="55"/>
      <c r="L509" s="55"/>
      <c r="M509" s="55"/>
      <c r="N509" s="55"/>
      <c r="O509" s="55"/>
      <c r="P509" s="55"/>
      <c r="Q509" s="55"/>
      <c r="R509" s="55"/>
    </row>
    <row r="510">
      <c r="A510" s="55"/>
      <c r="B510" s="55"/>
      <c r="C510" s="55"/>
      <c r="D510" s="55"/>
      <c r="E510" s="55"/>
      <c r="F510" s="55"/>
      <c r="G510" s="55"/>
      <c r="H510" s="55"/>
      <c r="I510" s="55"/>
      <c r="J510" s="55"/>
      <c r="K510" s="55"/>
      <c r="L510" s="55"/>
      <c r="M510" s="55"/>
      <c r="N510" s="55"/>
      <c r="O510" s="55"/>
      <c r="P510" s="55"/>
      <c r="Q510" s="55"/>
      <c r="R510" s="55"/>
    </row>
    <row r="511">
      <c r="A511" s="55"/>
      <c r="B511" s="55"/>
      <c r="C511" s="55"/>
      <c r="D511" s="55"/>
      <c r="E511" s="55"/>
      <c r="F511" s="55"/>
      <c r="G511" s="55"/>
      <c r="H511" s="55"/>
      <c r="I511" s="55"/>
      <c r="J511" s="55"/>
      <c r="K511" s="55"/>
      <c r="L511" s="55"/>
      <c r="M511" s="55"/>
      <c r="N511" s="55"/>
      <c r="O511" s="55"/>
      <c r="P511" s="55"/>
      <c r="Q511" s="55"/>
      <c r="R511" s="55"/>
    </row>
    <row r="512">
      <c r="A512" s="55"/>
      <c r="B512" s="55"/>
      <c r="C512" s="55"/>
      <c r="D512" s="55"/>
      <c r="E512" s="55"/>
      <c r="F512" s="55"/>
      <c r="G512" s="55"/>
      <c r="H512" s="55"/>
      <c r="I512" s="55"/>
      <c r="J512" s="55"/>
      <c r="K512" s="55"/>
      <c r="L512" s="55"/>
      <c r="M512" s="55"/>
      <c r="N512" s="55"/>
      <c r="O512" s="55"/>
      <c r="P512" s="55"/>
      <c r="Q512" s="55"/>
      <c r="R512" s="55"/>
    </row>
    <row r="513">
      <c r="A513" s="55"/>
      <c r="B513" s="55"/>
      <c r="C513" s="55"/>
      <c r="D513" s="55"/>
      <c r="E513" s="55"/>
      <c r="F513" s="55"/>
      <c r="G513" s="55"/>
      <c r="H513" s="55"/>
      <c r="I513" s="55"/>
      <c r="J513" s="55"/>
      <c r="K513" s="55"/>
      <c r="L513" s="55"/>
      <c r="M513" s="55"/>
      <c r="N513" s="55"/>
      <c r="O513" s="55"/>
      <c r="P513" s="55"/>
      <c r="Q513" s="55"/>
      <c r="R513" s="55"/>
    </row>
    <row r="514">
      <c r="A514" s="55"/>
      <c r="B514" s="55"/>
      <c r="C514" s="55"/>
      <c r="D514" s="55"/>
      <c r="E514" s="55"/>
      <c r="F514" s="55"/>
      <c r="G514" s="55"/>
      <c r="H514" s="55"/>
      <c r="I514" s="55"/>
      <c r="J514" s="55"/>
      <c r="K514" s="55"/>
      <c r="L514" s="55"/>
      <c r="M514" s="55"/>
      <c r="N514" s="55"/>
      <c r="O514" s="55"/>
      <c r="P514" s="55"/>
      <c r="Q514" s="55"/>
      <c r="R514" s="55"/>
    </row>
    <row r="515">
      <c r="A515" s="55"/>
      <c r="B515" s="55"/>
      <c r="C515" s="55"/>
      <c r="D515" s="55"/>
      <c r="E515" s="55"/>
      <c r="F515" s="55"/>
      <c r="G515" s="55"/>
      <c r="H515" s="55"/>
      <c r="I515" s="55"/>
      <c r="J515" s="55"/>
      <c r="K515" s="55"/>
      <c r="L515" s="55"/>
      <c r="M515" s="55"/>
      <c r="N515" s="55"/>
      <c r="O515" s="55"/>
      <c r="P515" s="55"/>
      <c r="Q515" s="55"/>
      <c r="R515" s="55"/>
    </row>
    <row r="516">
      <c r="A516" s="55"/>
      <c r="B516" s="55"/>
      <c r="C516" s="55"/>
      <c r="D516" s="55"/>
      <c r="E516" s="55"/>
      <c r="F516" s="55"/>
      <c r="G516" s="55"/>
      <c r="H516" s="55"/>
      <c r="I516" s="55"/>
      <c r="J516" s="55"/>
      <c r="K516" s="55"/>
      <c r="L516" s="55"/>
      <c r="M516" s="55"/>
      <c r="N516" s="55"/>
      <c r="O516" s="55"/>
      <c r="P516" s="55"/>
      <c r="Q516" s="55"/>
      <c r="R516" s="55"/>
    </row>
    <row r="517">
      <c r="A517" s="55"/>
      <c r="B517" s="55"/>
      <c r="C517" s="55"/>
      <c r="D517" s="55"/>
      <c r="E517" s="55"/>
      <c r="F517" s="55"/>
      <c r="G517" s="55"/>
      <c r="H517" s="55"/>
      <c r="I517" s="55"/>
      <c r="J517" s="55"/>
      <c r="K517" s="55"/>
      <c r="L517" s="55"/>
      <c r="M517" s="55"/>
      <c r="N517" s="55"/>
      <c r="O517" s="55"/>
      <c r="P517" s="55"/>
      <c r="Q517" s="55"/>
      <c r="R517" s="55"/>
    </row>
    <row r="518">
      <c r="A518" s="55"/>
      <c r="B518" s="55"/>
      <c r="C518" s="55"/>
      <c r="D518" s="55"/>
      <c r="E518" s="55"/>
      <c r="F518" s="55"/>
      <c r="G518" s="55"/>
      <c r="H518" s="55"/>
      <c r="I518" s="55"/>
      <c r="J518" s="55"/>
      <c r="K518" s="55"/>
      <c r="L518" s="55"/>
      <c r="M518" s="55"/>
      <c r="N518" s="55"/>
      <c r="O518" s="55"/>
      <c r="P518" s="55"/>
      <c r="Q518" s="55"/>
      <c r="R518" s="55"/>
    </row>
    <row r="519">
      <c r="A519" s="55"/>
      <c r="B519" s="55"/>
      <c r="C519" s="55"/>
      <c r="D519" s="55"/>
      <c r="E519" s="55"/>
      <c r="F519" s="55"/>
      <c r="G519" s="55"/>
      <c r="H519" s="55"/>
      <c r="I519" s="55"/>
      <c r="J519" s="55"/>
      <c r="K519" s="55"/>
      <c r="L519" s="55"/>
      <c r="M519" s="55"/>
      <c r="N519" s="55"/>
      <c r="O519" s="55"/>
      <c r="P519" s="55"/>
      <c r="Q519" s="55"/>
      <c r="R519" s="55"/>
    </row>
    <row r="520">
      <c r="A520" s="55"/>
      <c r="B520" s="55"/>
      <c r="C520" s="55"/>
      <c r="D520" s="55"/>
      <c r="E520" s="55"/>
      <c r="F520" s="55"/>
      <c r="G520" s="55"/>
      <c r="H520" s="55"/>
      <c r="I520" s="55"/>
      <c r="J520" s="55"/>
      <c r="K520" s="55"/>
      <c r="L520" s="55"/>
      <c r="M520" s="55"/>
      <c r="N520" s="55"/>
      <c r="O520" s="55"/>
      <c r="P520" s="55"/>
      <c r="Q520" s="55"/>
      <c r="R520" s="55"/>
    </row>
    <row r="521">
      <c r="A521" s="55"/>
      <c r="B521" s="55"/>
      <c r="C521" s="55"/>
      <c r="D521" s="55"/>
      <c r="E521" s="55"/>
      <c r="F521" s="55"/>
      <c r="G521" s="55"/>
      <c r="H521" s="55"/>
      <c r="I521" s="55"/>
      <c r="J521" s="55"/>
      <c r="K521" s="55"/>
      <c r="L521" s="55"/>
      <c r="M521" s="55"/>
      <c r="N521" s="55"/>
      <c r="O521" s="55"/>
      <c r="P521" s="55"/>
      <c r="Q521" s="55"/>
      <c r="R521" s="55"/>
    </row>
    <row r="522">
      <c r="A522" s="55"/>
      <c r="B522" s="55"/>
      <c r="C522" s="55"/>
      <c r="D522" s="55"/>
      <c r="E522" s="55"/>
      <c r="F522" s="55"/>
      <c r="G522" s="55"/>
      <c r="H522" s="55"/>
      <c r="I522" s="55"/>
      <c r="J522" s="55"/>
      <c r="K522" s="55"/>
      <c r="L522" s="55"/>
      <c r="M522" s="55"/>
      <c r="N522" s="55"/>
      <c r="O522" s="55"/>
      <c r="P522" s="55"/>
      <c r="Q522" s="55"/>
      <c r="R522" s="55"/>
    </row>
    <row r="523">
      <c r="A523" s="55"/>
      <c r="B523" s="55"/>
      <c r="C523" s="55"/>
      <c r="D523" s="55"/>
      <c r="E523" s="55"/>
      <c r="F523" s="55"/>
      <c r="G523" s="55"/>
      <c r="H523" s="55"/>
      <c r="I523" s="55"/>
      <c r="J523" s="55"/>
      <c r="K523" s="55"/>
      <c r="L523" s="55"/>
      <c r="M523" s="55"/>
      <c r="N523" s="55"/>
      <c r="O523" s="55"/>
      <c r="P523" s="55"/>
      <c r="Q523" s="55"/>
      <c r="R523" s="55"/>
    </row>
    <row r="524">
      <c r="A524" s="55"/>
      <c r="B524" s="55"/>
      <c r="C524" s="55"/>
      <c r="D524" s="55"/>
      <c r="E524" s="55"/>
      <c r="F524" s="55"/>
      <c r="G524" s="55"/>
      <c r="H524" s="55"/>
      <c r="I524" s="55"/>
      <c r="J524" s="55"/>
      <c r="K524" s="55"/>
      <c r="L524" s="55"/>
      <c r="M524" s="55"/>
      <c r="N524" s="55"/>
      <c r="O524" s="55"/>
      <c r="P524" s="55"/>
      <c r="Q524" s="55"/>
      <c r="R524" s="55"/>
    </row>
    <row r="525">
      <c r="A525" s="55"/>
      <c r="B525" s="55"/>
      <c r="C525" s="55"/>
      <c r="D525" s="55"/>
      <c r="E525" s="55"/>
      <c r="F525" s="55"/>
      <c r="G525" s="55"/>
      <c r="H525" s="55"/>
      <c r="I525" s="55"/>
      <c r="J525" s="55"/>
      <c r="K525" s="55"/>
      <c r="L525" s="55"/>
      <c r="M525" s="55"/>
      <c r="N525" s="55"/>
      <c r="O525" s="55"/>
      <c r="P525" s="55"/>
      <c r="Q525" s="55"/>
      <c r="R525" s="55"/>
    </row>
    <row r="526">
      <c r="A526" s="55"/>
      <c r="B526" s="55"/>
      <c r="C526" s="55"/>
      <c r="D526" s="55"/>
      <c r="E526" s="55"/>
      <c r="F526" s="55"/>
      <c r="G526" s="55"/>
      <c r="H526" s="55"/>
      <c r="I526" s="55"/>
      <c r="J526" s="55"/>
      <c r="K526" s="55"/>
      <c r="L526" s="55"/>
      <c r="M526" s="55"/>
      <c r="N526" s="55"/>
      <c r="O526" s="55"/>
      <c r="P526" s="55"/>
      <c r="Q526" s="55"/>
      <c r="R526" s="55"/>
    </row>
    <row r="527">
      <c r="A527" s="55"/>
      <c r="B527" s="55"/>
      <c r="C527" s="55"/>
      <c r="D527" s="55"/>
      <c r="E527" s="55"/>
      <c r="F527" s="55"/>
      <c r="G527" s="55"/>
      <c r="H527" s="55"/>
      <c r="I527" s="55"/>
      <c r="J527" s="55"/>
      <c r="K527" s="55"/>
      <c r="L527" s="55"/>
      <c r="M527" s="55"/>
      <c r="N527" s="55"/>
      <c r="O527" s="55"/>
      <c r="P527" s="55"/>
      <c r="Q527" s="55"/>
      <c r="R527" s="55"/>
    </row>
    <row r="528">
      <c r="A528" s="55"/>
      <c r="B528" s="55"/>
      <c r="C528" s="55"/>
      <c r="D528" s="55"/>
      <c r="E528" s="55"/>
      <c r="F528" s="55"/>
      <c r="G528" s="55"/>
      <c r="H528" s="55"/>
      <c r="I528" s="55"/>
      <c r="J528" s="55"/>
      <c r="K528" s="55"/>
      <c r="L528" s="55"/>
      <c r="M528" s="55"/>
      <c r="N528" s="55"/>
      <c r="O528" s="55"/>
      <c r="P528" s="55"/>
      <c r="Q528" s="55"/>
      <c r="R528" s="55"/>
    </row>
    <row r="529">
      <c r="A529" s="55"/>
      <c r="B529" s="55"/>
      <c r="C529" s="55"/>
      <c r="D529" s="55"/>
      <c r="E529" s="55"/>
      <c r="F529" s="55"/>
      <c r="G529" s="55"/>
      <c r="H529" s="55"/>
      <c r="I529" s="55"/>
      <c r="J529" s="55"/>
      <c r="K529" s="55"/>
      <c r="L529" s="55"/>
      <c r="M529" s="55"/>
      <c r="N529" s="55"/>
      <c r="O529" s="55"/>
      <c r="P529" s="55"/>
      <c r="Q529" s="55"/>
      <c r="R529" s="55"/>
    </row>
    <row r="530">
      <c r="A530" s="55"/>
      <c r="B530" s="55"/>
      <c r="C530" s="55"/>
      <c r="D530" s="55"/>
      <c r="E530" s="55"/>
      <c r="F530" s="55"/>
      <c r="G530" s="55"/>
      <c r="H530" s="55"/>
      <c r="I530" s="55"/>
      <c r="J530" s="55"/>
      <c r="K530" s="55"/>
      <c r="L530" s="55"/>
      <c r="M530" s="55"/>
      <c r="N530" s="55"/>
      <c r="O530" s="55"/>
      <c r="P530" s="55"/>
      <c r="Q530" s="55"/>
      <c r="R530" s="55"/>
    </row>
    <row r="531">
      <c r="A531" s="55"/>
      <c r="B531" s="55"/>
      <c r="C531" s="55"/>
      <c r="D531" s="55"/>
      <c r="E531" s="55"/>
      <c r="F531" s="55"/>
      <c r="G531" s="55"/>
      <c r="H531" s="55"/>
      <c r="I531" s="55"/>
      <c r="J531" s="55"/>
      <c r="K531" s="55"/>
      <c r="L531" s="55"/>
      <c r="M531" s="55"/>
      <c r="N531" s="55"/>
      <c r="O531" s="55"/>
      <c r="P531" s="55"/>
      <c r="Q531" s="55"/>
      <c r="R531" s="55"/>
    </row>
    <row r="532">
      <c r="A532" s="55"/>
      <c r="B532" s="55"/>
      <c r="C532" s="55"/>
      <c r="D532" s="55"/>
      <c r="E532" s="55"/>
      <c r="F532" s="55"/>
      <c r="G532" s="55"/>
      <c r="H532" s="55"/>
      <c r="I532" s="55"/>
      <c r="J532" s="55"/>
      <c r="K532" s="55"/>
      <c r="L532" s="55"/>
      <c r="M532" s="55"/>
      <c r="N532" s="55"/>
      <c r="O532" s="55"/>
      <c r="P532" s="55"/>
      <c r="Q532" s="55"/>
      <c r="R532" s="55"/>
    </row>
    <row r="533">
      <c r="A533" s="55"/>
      <c r="B533" s="55"/>
      <c r="C533" s="55"/>
      <c r="D533" s="55"/>
      <c r="E533" s="55"/>
      <c r="F533" s="55"/>
      <c r="G533" s="55"/>
      <c r="H533" s="55"/>
      <c r="I533" s="55"/>
      <c r="J533" s="55"/>
      <c r="K533" s="55"/>
      <c r="L533" s="55"/>
      <c r="M533" s="55"/>
      <c r="N533" s="55"/>
      <c r="O533" s="55"/>
      <c r="P533" s="55"/>
      <c r="Q533" s="55"/>
      <c r="R533" s="55"/>
    </row>
    <row r="534">
      <c r="A534" s="55"/>
      <c r="B534" s="55"/>
      <c r="C534" s="55"/>
      <c r="D534" s="55"/>
      <c r="E534" s="55"/>
      <c r="F534" s="55"/>
      <c r="G534" s="55"/>
      <c r="H534" s="55"/>
      <c r="I534" s="55"/>
      <c r="J534" s="55"/>
      <c r="K534" s="55"/>
      <c r="L534" s="55"/>
      <c r="M534" s="55"/>
      <c r="N534" s="55"/>
      <c r="O534" s="55"/>
      <c r="P534" s="55"/>
      <c r="Q534" s="55"/>
      <c r="R534" s="55"/>
    </row>
    <row r="535">
      <c r="A535" s="55"/>
      <c r="B535" s="55"/>
      <c r="C535" s="55"/>
      <c r="D535" s="55"/>
      <c r="E535" s="55"/>
      <c r="F535" s="55"/>
      <c r="G535" s="55"/>
      <c r="H535" s="55"/>
      <c r="I535" s="55"/>
      <c r="J535" s="55"/>
      <c r="K535" s="55"/>
      <c r="L535" s="55"/>
      <c r="M535" s="55"/>
      <c r="N535" s="55"/>
      <c r="O535" s="55"/>
      <c r="P535" s="55"/>
      <c r="Q535" s="55"/>
      <c r="R535" s="55"/>
    </row>
    <row r="536">
      <c r="A536" s="55"/>
      <c r="B536" s="55"/>
      <c r="C536" s="55"/>
      <c r="D536" s="55"/>
      <c r="E536" s="55"/>
      <c r="F536" s="55"/>
      <c r="G536" s="55"/>
      <c r="H536" s="55"/>
      <c r="I536" s="55"/>
      <c r="J536" s="55"/>
      <c r="K536" s="55"/>
      <c r="L536" s="55"/>
      <c r="M536" s="55"/>
      <c r="N536" s="55"/>
      <c r="O536" s="55"/>
      <c r="P536" s="55"/>
      <c r="Q536" s="55"/>
      <c r="R536" s="55"/>
    </row>
    <row r="537">
      <c r="A537" s="55"/>
      <c r="B537" s="55"/>
      <c r="C537" s="55"/>
      <c r="D537" s="55"/>
      <c r="E537" s="55"/>
      <c r="F537" s="55"/>
      <c r="G537" s="55"/>
      <c r="H537" s="55"/>
      <c r="I537" s="55"/>
      <c r="J537" s="55"/>
      <c r="K537" s="55"/>
      <c r="L537" s="55"/>
      <c r="M537" s="55"/>
      <c r="N537" s="55"/>
      <c r="O537" s="55"/>
      <c r="P537" s="55"/>
      <c r="Q537" s="55"/>
      <c r="R537" s="55"/>
    </row>
    <row r="538">
      <c r="A538" s="55"/>
      <c r="B538" s="55"/>
      <c r="C538" s="55"/>
      <c r="D538" s="55"/>
      <c r="E538" s="55"/>
      <c r="F538" s="55"/>
      <c r="G538" s="55"/>
      <c r="H538" s="55"/>
      <c r="I538" s="55"/>
      <c r="J538" s="55"/>
      <c r="K538" s="55"/>
      <c r="L538" s="55"/>
      <c r="M538" s="55"/>
      <c r="N538" s="55"/>
      <c r="O538" s="55"/>
      <c r="P538" s="55"/>
      <c r="Q538" s="55"/>
      <c r="R538" s="55"/>
    </row>
    <row r="539">
      <c r="A539" s="55"/>
      <c r="B539" s="55"/>
      <c r="C539" s="55"/>
      <c r="D539" s="55"/>
      <c r="E539" s="55"/>
      <c r="F539" s="55"/>
      <c r="G539" s="55"/>
      <c r="H539" s="55"/>
      <c r="I539" s="55"/>
      <c r="J539" s="55"/>
      <c r="K539" s="55"/>
      <c r="L539" s="55"/>
      <c r="M539" s="55"/>
      <c r="N539" s="55"/>
      <c r="O539" s="55"/>
      <c r="P539" s="55"/>
      <c r="Q539" s="55"/>
      <c r="R539" s="55"/>
    </row>
    <row r="540">
      <c r="A540" s="55"/>
      <c r="B540" s="55"/>
      <c r="C540" s="55"/>
      <c r="D540" s="55"/>
      <c r="E540" s="55"/>
      <c r="F540" s="55"/>
      <c r="G540" s="55"/>
      <c r="H540" s="55"/>
      <c r="I540" s="55"/>
      <c r="J540" s="55"/>
      <c r="K540" s="55"/>
      <c r="L540" s="55"/>
      <c r="M540" s="55"/>
      <c r="N540" s="55"/>
      <c r="O540" s="55"/>
      <c r="P540" s="55"/>
      <c r="Q540" s="55"/>
      <c r="R540" s="55"/>
    </row>
    <row r="541">
      <c r="A541" s="55"/>
      <c r="B541" s="55"/>
      <c r="C541" s="55"/>
      <c r="D541" s="55"/>
      <c r="E541" s="55"/>
      <c r="F541" s="55"/>
      <c r="G541" s="55"/>
      <c r="H541" s="55"/>
      <c r="I541" s="55"/>
      <c r="J541" s="55"/>
      <c r="K541" s="55"/>
      <c r="L541" s="55"/>
      <c r="M541" s="55"/>
      <c r="N541" s="55"/>
      <c r="O541" s="55"/>
      <c r="P541" s="55"/>
      <c r="Q541" s="55"/>
      <c r="R541" s="55"/>
    </row>
    <row r="542">
      <c r="A542" s="55"/>
      <c r="B542" s="55"/>
      <c r="C542" s="55"/>
      <c r="D542" s="55"/>
      <c r="E542" s="55"/>
      <c r="F542" s="55"/>
      <c r="G542" s="55"/>
      <c r="H542" s="55"/>
      <c r="I542" s="55"/>
      <c r="J542" s="55"/>
      <c r="K542" s="55"/>
      <c r="L542" s="55"/>
      <c r="M542" s="55"/>
      <c r="N542" s="55"/>
      <c r="O542" s="55"/>
      <c r="P542" s="55"/>
      <c r="Q542" s="55"/>
      <c r="R542" s="55"/>
    </row>
    <row r="543">
      <c r="A543" s="55"/>
      <c r="B543" s="55"/>
      <c r="C543" s="55"/>
      <c r="D543" s="55"/>
      <c r="E543" s="55"/>
      <c r="F543" s="55"/>
      <c r="G543" s="55"/>
      <c r="H543" s="55"/>
      <c r="I543" s="55"/>
      <c r="J543" s="55"/>
      <c r="K543" s="55"/>
      <c r="L543" s="55"/>
      <c r="M543" s="55"/>
      <c r="N543" s="55"/>
      <c r="O543" s="55"/>
      <c r="P543" s="55"/>
      <c r="Q543" s="55"/>
      <c r="R543" s="55"/>
    </row>
    <row r="544">
      <c r="A544" s="55"/>
      <c r="B544" s="55"/>
      <c r="C544" s="55"/>
      <c r="D544" s="55"/>
      <c r="E544" s="55"/>
      <c r="F544" s="55"/>
      <c r="G544" s="55"/>
      <c r="H544" s="55"/>
      <c r="I544" s="55"/>
      <c r="J544" s="55"/>
      <c r="K544" s="55"/>
      <c r="L544" s="55"/>
      <c r="M544" s="55"/>
      <c r="N544" s="55"/>
      <c r="O544" s="55"/>
      <c r="P544" s="55"/>
      <c r="Q544" s="55"/>
      <c r="R544" s="55"/>
    </row>
    <row r="545">
      <c r="A545" s="55"/>
      <c r="B545" s="55"/>
      <c r="C545" s="55"/>
      <c r="D545" s="55"/>
      <c r="E545" s="55"/>
      <c r="F545" s="55"/>
      <c r="G545" s="55"/>
      <c r="H545" s="55"/>
      <c r="I545" s="55"/>
      <c r="J545" s="55"/>
      <c r="K545" s="55"/>
      <c r="L545" s="55"/>
      <c r="M545" s="55"/>
      <c r="N545" s="55"/>
      <c r="O545" s="55"/>
      <c r="P545" s="55"/>
      <c r="Q545" s="55"/>
      <c r="R545" s="55"/>
    </row>
    <row r="546">
      <c r="A546" s="55"/>
      <c r="B546" s="55"/>
      <c r="C546" s="55"/>
      <c r="D546" s="55"/>
      <c r="E546" s="55"/>
      <c r="F546" s="55"/>
      <c r="G546" s="55"/>
      <c r="H546" s="55"/>
      <c r="I546" s="55"/>
      <c r="J546" s="55"/>
      <c r="K546" s="55"/>
      <c r="L546" s="55"/>
      <c r="M546" s="55"/>
      <c r="N546" s="55"/>
      <c r="O546" s="55"/>
      <c r="P546" s="55"/>
      <c r="Q546" s="55"/>
      <c r="R546" s="55"/>
    </row>
    <row r="547">
      <c r="A547" s="55"/>
      <c r="B547" s="55"/>
      <c r="C547" s="55"/>
      <c r="D547" s="55"/>
      <c r="E547" s="55"/>
      <c r="F547" s="55"/>
      <c r="G547" s="55"/>
      <c r="H547" s="55"/>
      <c r="I547" s="55"/>
      <c r="J547" s="55"/>
      <c r="K547" s="55"/>
      <c r="L547" s="55"/>
      <c r="M547" s="55"/>
      <c r="N547" s="55"/>
      <c r="O547" s="55"/>
      <c r="P547" s="55"/>
      <c r="Q547" s="55"/>
      <c r="R547" s="55"/>
    </row>
    <row r="548">
      <c r="A548" s="55"/>
      <c r="B548" s="55"/>
      <c r="C548" s="55"/>
      <c r="D548" s="55"/>
      <c r="E548" s="55"/>
      <c r="F548" s="55"/>
      <c r="G548" s="55"/>
      <c r="H548" s="55"/>
      <c r="I548" s="55"/>
      <c r="J548" s="55"/>
      <c r="K548" s="55"/>
      <c r="L548" s="55"/>
      <c r="M548" s="55"/>
      <c r="N548" s="55"/>
      <c r="O548" s="55"/>
      <c r="P548" s="55"/>
      <c r="Q548" s="55"/>
      <c r="R548" s="55"/>
    </row>
    <row r="549">
      <c r="A549" s="55"/>
      <c r="B549" s="55"/>
      <c r="C549" s="55"/>
      <c r="D549" s="55"/>
      <c r="E549" s="55"/>
      <c r="F549" s="55"/>
      <c r="G549" s="55"/>
      <c r="H549" s="55"/>
      <c r="I549" s="55"/>
      <c r="J549" s="55"/>
      <c r="K549" s="55"/>
      <c r="L549" s="55"/>
      <c r="M549" s="55"/>
      <c r="N549" s="55"/>
      <c r="O549" s="55"/>
      <c r="P549" s="55"/>
      <c r="Q549" s="55"/>
      <c r="R549" s="55"/>
    </row>
    <row r="550">
      <c r="A550" s="55"/>
      <c r="B550" s="55"/>
      <c r="C550" s="55"/>
      <c r="D550" s="55"/>
      <c r="E550" s="55"/>
      <c r="F550" s="55"/>
      <c r="G550" s="55"/>
      <c r="H550" s="55"/>
      <c r="I550" s="55"/>
      <c r="J550" s="55"/>
      <c r="K550" s="55"/>
      <c r="L550" s="55"/>
      <c r="M550" s="55"/>
      <c r="N550" s="55"/>
      <c r="O550" s="55"/>
      <c r="P550" s="55"/>
      <c r="Q550" s="55"/>
      <c r="R550" s="55"/>
    </row>
    <row r="551">
      <c r="A551" s="55"/>
      <c r="B551" s="55"/>
      <c r="C551" s="55"/>
      <c r="D551" s="55"/>
      <c r="E551" s="55"/>
      <c r="F551" s="55"/>
      <c r="G551" s="55"/>
      <c r="H551" s="55"/>
      <c r="I551" s="55"/>
      <c r="J551" s="55"/>
      <c r="K551" s="55"/>
      <c r="L551" s="55"/>
      <c r="M551" s="55"/>
      <c r="N551" s="55"/>
      <c r="O551" s="55"/>
      <c r="P551" s="55"/>
      <c r="Q551" s="55"/>
      <c r="R551" s="55"/>
    </row>
    <row r="552">
      <c r="A552" s="55"/>
      <c r="B552" s="55"/>
      <c r="C552" s="55"/>
      <c r="D552" s="55"/>
      <c r="E552" s="55"/>
      <c r="F552" s="55"/>
      <c r="G552" s="55"/>
      <c r="H552" s="55"/>
      <c r="I552" s="55"/>
      <c r="J552" s="55"/>
      <c r="K552" s="55"/>
      <c r="L552" s="55"/>
      <c r="M552" s="55"/>
      <c r="N552" s="55"/>
      <c r="O552" s="55"/>
      <c r="P552" s="55"/>
      <c r="Q552" s="55"/>
      <c r="R552" s="55"/>
    </row>
    <row r="553">
      <c r="A553" s="55"/>
      <c r="B553" s="55"/>
      <c r="C553" s="55"/>
      <c r="D553" s="55"/>
      <c r="E553" s="55"/>
      <c r="F553" s="55"/>
      <c r="G553" s="55"/>
      <c r="H553" s="55"/>
      <c r="I553" s="55"/>
      <c r="J553" s="55"/>
      <c r="K553" s="55"/>
      <c r="L553" s="55"/>
      <c r="M553" s="55"/>
      <c r="N553" s="55"/>
      <c r="O553" s="55"/>
      <c r="P553" s="55"/>
      <c r="Q553" s="55"/>
      <c r="R553" s="55"/>
    </row>
    <row r="554">
      <c r="A554" s="55"/>
      <c r="B554" s="55"/>
      <c r="C554" s="55"/>
      <c r="D554" s="55"/>
      <c r="E554" s="55"/>
      <c r="F554" s="55"/>
      <c r="G554" s="55"/>
      <c r="H554" s="55"/>
      <c r="I554" s="55"/>
      <c r="J554" s="55"/>
      <c r="K554" s="55"/>
      <c r="L554" s="55"/>
      <c r="M554" s="55"/>
      <c r="N554" s="55"/>
      <c r="O554" s="55"/>
      <c r="P554" s="55"/>
      <c r="Q554" s="55"/>
      <c r="R554" s="55"/>
    </row>
    <row r="555">
      <c r="A555" s="55"/>
      <c r="B555" s="55"/>
      <c r="C555" s="55"/>
      <c r="D555" s="55"/>
      <c r="E555" s="55"/>
      <c r="F555" s="55"/>
      <c r="G555" s="55"/>
      <c r="H555" s="55"/>
      <c r="I555" s="55"/>
      <c r="J555" s="55"/>
      <c r="K555" s="55"/>
      <c r="L555" s="55"/>
      <c r="M555" s="55"/>
      <c r="N555" s="55"/>
      <c r="O555" s="55"/>
      <c r="P555" s="55"/>
      <c r="Q555" s="55"/>
      <c r="R555" s="55"/>
    </row>
    <row r="556">
      <c r="A556" s="55"/>
      <c r="B556" s="55"/>
      <c r="C556" s="55"/>
      <c r="D556" s="55"/>
      <c r="E556" s="55"/>
      <c r="F556" s="55"/>
      <c r="G556" s="55"/>
      <c r="H556" s="55"/>
      <c r="I556" s="55"/>
      <c r="J556" s="55"/>
      <c r="K556" s="55"/>
      <c r="L556" s="55"/>
      <c r="M556" s="55"/>
      <c r="N556" s="55"/>
      <c r="O556" s="55"/>
      <c r="P556" s="55"/>
      <c r="Q556" s="55"/>
      <c r="R556" s="55"/>
    </row>
    <row r="557">
      <c r="A557" s="55"/>
      <c r="B557" s="55"/>
      <c r="C557" s="55"/>
      <c r="D557" s="55"/>
      <c r="E557" s="55"/>
      <c r="F557" s="55"/>
      <c r="G557" s="55"/>
      <c r="H557" s="55"/>
      <c r="I557" s="55"/>
      <c r="J557" s="55"/>
      <c r="K557" s="55"/>
      <c r="L557" s="55"/>
      <c r="M557" s="55"/>
      <c r="N557" s="55"/>
      <c r="O557" s="55"/>
      <c r="P557" s="55"/>
      <c r="Q557" s="55"/>
      <c r="R557" s="55"/>
    </row>
    <row r="558">
      <c r="A558" s="55"/>
      <c r="B558" s="55"/>
      <c r="C558" s="55"/>
      <c r="D558" s="55"/>
      <c r="E558" s="55"/>
      <c r="F558" s="55"/>
      <c r="G558" s="55"/>
      <c r="H558" s="55"/>
      <c r="I558" s="55"/>
      <c r="J558" s="55"/>
      <c r="K558" s="55"/>
      <c r="L558" s="55"/>
      <c r="M558" s="55"/>
      <c r="N558" s="55"/>
      <c r="O558" s="55"/>
      <c r="P558" s="55"/>
      <c r="Q558" s="55"/>
      <c r="R558" s="55"/>
    </row>
    <row r="559">
      <c r="A559" s="55"/>
      <c r="B559" s="55"/>
      <c r="C559" s="55"/>
      <c r="D559" s="55"/>
      <c r="E559" s="55"/>
      <c r="F559" s="55"/>
      <c r="G559" s="55"/>
      <c r="H559" s="55"/>
      <c r="I559" s="55"/>
      <c r="J559" s="55"/>
      <c r="K559" s="55"/>
      <c r="L559" s="55"/>
      <c r="M559" s="55"/>
      <c r="N559" s="55"/>
      <c r="O559" s="55"/>
      <c r="P559" s="55"/>
      <c r="Q559" s="55"/>
      <c r="R559" s="55"/>
    </row>
    <row r="560">
      <c r="A560" s="55"/>
      <c r="B560" s="55"/>
      <c r="C560" s="55"/>
      <c r="D560" s="55"/>
      <c r="E560" s="55"/>
      <c r="F560" s="55"/>
      <c r="G560" s="55"/>
      <c r="H560" s="55"/>
      <c r="I560" s="55"/>
      <c r="J560" s="55"/>
      <c r="K560" s="55"/>
      <c r="L560" s="55"/>
      <c r="M560" s="55"/>
      <c r="N560" s="55"/>
      <c r="O560" s="55"/>
      <c r="P560" s="55"/>
      <c r="Q560" s="55"/>
      <c r="R560" s="55"/>
    </row>
    <row r="561">
      <c r="A561" s="55"/>
      <c r="B561" s="55"/>
      <c r="C561" s="55"/>
      <c r="D561" s="55"/>
      <c r="E561" s="55"/>
      <c r="F561" s="55"/>
      <c r="G561" s="55"/>
      <c r="H561" s="55"/>
      <c r="I561" s="55"/>
      <c r="J561" s="55"/>
      <c r="K561" s="55"/>
      <c r="L561" s="55"/>
      <c r="M561" s="55"/>
      <c r="N561" s="55"/>
      <c r="O561" s="55"/>
      <c r="P561" s="55"/>
      <c r="Q561" s="55"/>
      <c r="R561" s="55"/>
    </row>
    <row r="562">
      <c r="A562" s="55"/>
      <c r="B562" s="55"/>
      <c r="C562" s="55"/>
      <c r="D562" s="55"/>
      <c r="E562" s="55"/>
      <c r="F562" s="55"/>
      <c r="G562" s="55"/>
      <c r="H562" s="55"/>
      <c r="I562" s="55"/>
      <c r="J562" s="55"/>
      <c r="K562" s="55"/>
      <c r="L562" s="55"/>
      <c r="M562" s="55"/>
      <c r="N562" s="55"/>
      <c r="O562" s="55"/>
      <c r="P562" s="55"/>
      <c r="Q562" s="55"/>
      <c r="R562" s="55"/>
    </row>
    <row r="563">
      <c r="A563" s="55"/>
      <c r="B563" s="55"/>
      <c r="C563" s="55"/>
      <c r="D563" s="55"/>
      <c r="E563" s="55"/>
      <c r="F563" s="55"/>
      <c r="G563" s="55"/>
      <c r="H563" s="55"/>
      <c r="I563" s="55"/>
      <c r="J563" s="55"/>
      <c r="K563" s="55"/>
      <c r="L563" s="55"/>
      <c r="M563" s="55"/>
      <c r="N563" s="55"/>
      <c r="O563" s="55"/>
      <c r="P563" s="55"/>
      <c r="Q563" s="55"/>
      <c r="R563" s="55"/>
    </row>
    <row r="564">
      <c r="A564" s="55"/>
      <c r="B564" s="55"/>
      <c r="C564" s="55"/>
      <c r="D564" s="55"/>
      <c r="E564" s="55"/>
      <c r="F564" s="55"/>
      <c r="G564" s="55"/>
      <c r="H564" s="55"/>
      <c r="I564" s="55"/>
      <c r="J564" s="55"/>
      <c r="K564" s="55"/>
      <c r="L564" s="55"/>
      <c r="M564" s="55"/>
      <c r="N564" s="55"/>
      <c r="O564" s="55"/>
      <c r="P564" s="55"/>
      <c r="Q564" s="55"/>
      <c r="R564" s="55"/>
    </row>
    <row r="565">
      <c r="A565" s="55"/>
      <c r="B565" s="55"/>
      <c r="C565" s="55"/>
      <c r="D565" s="55"/>
      <c r="E565" s="55"/>
      <c r="F565" s="55"/>
      <c r="G565" s="55"/>
      <c r="H565" s="55"/>
      <c r="I565" s="55"/>
      <c r="J565" s="55"/>
      <c r="K565" s="55"/>
      <c r="L565" s="55"/>
      <c r="M565" s="55"/>
      <c r="N565" s="55"/>
      <c r="O565" s="55"/>
      <c r="P565" s="55"/>
      <c r="Q565" s="55"/>
      <c r="R565" s="55"/>
    </row>
    <row r="566">
      <c r="A566" s="55"/>
      <c r="B566" s="55"/>
      <c r="C566" s="55"/>
      <c r="D566" s="55"/>
      <c r="E566" s="55"/>
      <c r="F566" s="55"/>
      <c r="G566" s="55"/>
      <c r="H566" s="55"/>
      <c r="I566" s="55"/>
      <c r="J566" s="55"/>
      <c r="K566" s="55"/>
      <c r="L566" s="55"/>
      <c r="M566" s="55"/>
      <c r="N566" s="55"/>
      <c r="O566" s="55"/>
      <c r="P566" s="55"/>
      <c r="Q566" s="55"/>
      <c r="R566" s="55"/>
    </row>
    <row r="567">
      <c r="A567" s="55"/>
      <c r="B567" s="55"/>
      <c r="C567" s="55"/>
      <c r="D567" s="55"/>
      <c r="E567" s="55"/>
      <c r="F567" s="55"/>
      <c r="G567" s="55"/>
      <c r="H567" s="55"/>
      <c r="I567" s="55"/>
      <c r="J567" s="55"/>
      <c r="K567" s="55"/>
      <c r="L567" s="55"/>
      <c r="M567" s="55"/>
      <c r="N567" s="55"/>
      <c r="O567" s="55"/>
      <c r="P567" s="55"/>
      <c r="Q567" s="55"/>
      <c r="R567" s="55"/>
    </row>
    <row r="568">
      <c r="A568" s="55"/>
      <c r="B568" s="55"/>
      <c r="C568" s="55"/>
      <c r="D568" s="55"/>
      <c r="E568" s="55"/>
      <c r="F568" s="55"/>
      <c r="G568" s="55"/>
      <c r="H568" s="55"/>
      <c r="I568" s="55"/>
      <c r="J568" s="55"/>
      <c r="K568" s="55"/>
      <c r="L568" s="55"/>
      <c r="M568" s="55"/>
      <c r="N568" s="55"/>
      <c r="O568" s="55"/>
      <c r="P568" s="55"/>
      <c r="Q568" s="55"/>
      <c r="R568" s="55"/>
    </row>
    <row r="569">
      <c r="A569" s="55"/>
      <c r="B569" s="55"/>
      <c r="C569" s="55"/>
      <c r="D569" s="55"/>
      <c r="E569" s="55"/>
      <c r="F569" s="55"/>
      <c r="G569" s="55"/>
      <c r="H569" s="55"/>
      <c r="I569" s="55"/>
      <c r="J569" s="55"/>
      <c r="K569" s="55"/>
      <c r="L569" s="55"/>
      <c r="M569" s="55"/>
      <c r="N569" s="55"/>
      <c r="O569" s="55"/>
      <c r="P569" s="55"/>
      <c r="Q569" s="55"/>
      <c r="R569" s="55"/>
    </row>
    <row r="570">
      <c r="A570" s="55"/>
      <c r="B570" s="55"/>
      <c r="C570" s="55"/>
      <c r="D570" s="55"/>
      <c r="E570" s="55"/>
      <c r="F570" s="55"/>
      <c r="G570" s="55"/>
      <c r="H570" s="55"/>
      <c r="I570" s="55"/>
      <c r="J570" s="55"/>
      <c r="K570" s="55"/>
      <c r="L570" s="55"/>
      <c r="M570" s="55"/>
      <c r="N570" s="55"/>
      <c r="O570" s="55"/>
      <c r="P570" s="55"/>
      <c r="Q570" s="55"/>
      <c r="R570" s="55"/>
    </row>
    <row r="571">
      <c r="A571" s="55"/>
      <c r="B571" s="55"/>
      <c r="C571" s="55"/>
      <c r="D571" s="55"/>
      <c r="E571" s="55"/>
      <c r="F571" s="55"/>
      <c r="G571" s="55"/>
      <c r="H571" s="55"/>
      <c r="I571" s="55"/>
      <c r="J571" s="55"/>
      <c r="K571" s="55"/>
      <c r="L571" s="55"/>
      <c r="M571" s="55"/>
      <c r="N571" s="55"/>
      <c r="O571" s="55"/>
      <c r="P571" s="55"/>
      <c r="Q571" s="55"/>
      <c r="R571" s="55"/>
    </row>
    <row r="572">
      <c r="A572" s="55"/>
      <c r="B572" s="55"/>
      <c r="C572" s="55"/>
      <c r="D572" s="55"/>
      <c r="E572" s="55"/>
      <c r="F572" s="55"/>
      <c r="G572" s="55"/>
      <c r="H572" s="55"/>
      <c r="I572" s="55"/>
      <c r="J572" s="55"/>
      <c r="K572" s="55"/>
      <c r="L572" s="55"/>
      <c r="M572" s="55"/>
      <c r="N572" s="55"/>
      <c r="O572" s="55"/>
      <c r="P572" s="55"/>
      <c r="Q572" s="55"/>
      <c r="R572" s="55"/>
    </row>
    <row r="573">
      <c r="A573" s="55"/>
      <c r="B573" s="55"/>
      <c r="C573" s="55"/>
      <c r="D573" s="55"/>
      <c r="E573" s="55"/>
      <c r="F573" s="55"/>
      <c r="G573" s="55"/>
      <c r="H573" s="55"/>
      <c r="I573" s="55"/>
      <c r="J573" s="55"/>
      <c r="K573" s="55"/>
      <c r="L573" s="55"/>
      <c r="M573" s="55"/>
      <c r="N573" s="55"/>
      <c r="O573" s="55"/>
      <c r="P573" s="55"/>
      <c r="Q573" s="55"/>
      <c r="R573" s="55"/>
    </row>
    <row r="574">
      <c r="A574" s="55"/>
      <c r="B574" s="55"/>
      <c r="C574" s="55"/>
      <c r="D574" s="55"/>
      <c r="E574" s="55"/>
      <c r="F574" s="55"/>
      <c r="G574" s="55"/>
      <c r="H574" s="55"/>
      <c r="I574" s="55"/>
      <c r="J574" s="55"/>
      <c r="K574" s="55"/>
      <c r="L574" s="55"/>
      <c r="M574" s="55"/>
      <c r="N574" s="55"/>
      <c r="O574" s="55"/>
      <c r="P574" s="55"/>
      <c r="Q574" s="55"/>
      <c r="R574" s="55"/>
    </row>
    <row r="575">
      <c r="A575" s="55"/>
      <c r="B575" s="55"/>
      <c r="C575" s="55"/>
      <c r="D575" s="55"/>
      <c r="E575" s="55"/>
      <c r="F575" s="55"/>
      <c r="G575" s="55"/>
      <c r="H575" s="55"/>
      <c r="I575" s="55"/>
      <c r="J575" s="55"/>
      <c r="K575" s="55"/>
      <c r="L575" s="55"/>
      <c r="M575" s="55"/>
      <c r="N575" s="55"/>
      <c r="O575" s="55"/>
      <c r="P575" s="55"/>
      <c r="Q575" s="55"/>
      <c r="R575" s="55"/>
    </row>
    <row r="576">
      <c r="A576" s="55"/>
      <c r="B576" s="55"/>
      <c r="C576" s="55"/>
      <c r="D576" s="55"/>
      <c r="E576" s="55"/>
      <c r="F576" s="55"/>
      <c r="G576" s="55"/>
      <c r="H576" s="55"/>
      <c r="I576" s="55"/>
      <c r="J576" s="55"/>
      <c r="K576" s="55"/>
      <c r="L576" s="55"/>
      <c r="M576" s="55"/>
      <c r="N576" s="55"/>
      <c r="O576" s="55"/>
      <c r="P576" s="55"/>
      <c r="Q576" s="55"/>
      <c r="R576" s="55"/>
    </row>
    <row r="577">
      <c r="A577" s="55"/>
      <c r="B577" s="55"/>
      <c r="C577" s="55"/>
      <c r="D577" s="55"/>
      <c r="E577" s="55"/>
      <c r="F577" s="55"/>
      <c r="G577" s="55"/>
      <c r="H577" s="55"/>
      <c r="I577" s="55"/>
      <c r="J577" s="55"/>
      <c r="K577" s="55"/>
      <c r="L577" s="55"/>
      <c r="M577" s="55"/>
      <c r="N577" s="55"/>
      <c r="O577" s="55"/>
      <c r="P577" s="55"/>
      <c r="Q577" s="55"/>
      <c r="R577" s="55"/>
    </row>
    <row r="578">
      <c r="A578" s="55"/>
      <c r="B578" s="55"/>
      <c r="C578" s="55"/>
      <c r="D578" s="55"/>
      <c r="E578" s="55"/>
      <c r="F578" s="55"/>
      <c r="G578" s="55"/>
      <c r="H578" s="55"/>
      <c r="I578" s="55"/>
      <c r="J578" s="55"/>
      <c r="K578" s="55"/>
      <c r="L578" s="55"/>
      <c r="M578" s="55"/>
      <c r="N578" s="55"/>
      <c r="O578" s="55"/>
      <c r="P578" s="55"/>
      <c r="Q578" s="55"/>
      <c r="R578" s="55"/>
    </row>
    <row r="579">
      <c r="A579" s="55"/>
      <c r="B579" s="55"/>
      <c r="C579" s="55"/>
      <c r="D579" s="55"/>
      <c r="E579" s="55"/>
      <c r="F579" s="55"/>
      <c r="G579" s="55"/>
      <c r="H579" s="55"/>
      <c r="I579" s="55"/>
      <c r="J579" s="55"/>
      <c r="K579" s="55"/>
      <c r="L579" s="55"/>
      <c r="M579" s="55"/>
      <c r="N579" s="55"/>
      <c r="O579" s="55"/>
      <c r="P579" s="55"/>
      <c r="Q579" s="55"/>
      <c r="R579" s="55"/>
    </row>
    <row r="580">
      <c r="A580" s="55"/>
      <c r="B580" s="55"/>
      <c r="C580" s="55"/>
      <c r="D580" s="55"/>
      <c r="E580" s="55"/>
      <c r="F580" s="55"/>
      <c r="G580" s="55"/>
      <c r="H580" s="55"/>
      <c r="I580" s="55"/>
      <c r="J580" s="55"/>
      <c r="K580" s="55"/>
      <c r="L580" s="55"/>
      <c r="M580" s="55"/>
      <c r="N580" s="55"/>
      <c r="O580" s="55"/>
      <c r="P580" s="55"/>
      <c r="Q580" s="55"/>
      <c r="R580" s="55"/>
    </row>
    <row r="581">
      <c r="A581" s="55"/>
      <c r="B581" s="55"/>
      <c r="C581" s="55"/>
      <c r="D581" s="55"/>
      <c r="E581" s="55"/>
      <c r="F581" s="55"/>
      <c r="G581" s="55"/>
      <c r="H581" s="55"/>
      <c r="I581" s="55"/>
      <c r="J581" s="55"/>
      <c r="K581" s="55"/>
      <c r="L581" s="55"/>
      <c r="M581" s="55"/>
      <c r="N581" s="55"/>
      <c r="O581" s="55"/>
      <c r="P581" s="55"/>
      <c r="Q581" s="55"/>
      <c r="R581" s="55"/>
    </row>
    <row r="582">
      <c r="A582" s="55"/>
      <c r="B582" s="55"/>
      <c r="C582" s="55"/>
      <c r="D582" s="55"/>
      <c r="E582" s="55"/>
      <c r="F582" s="55"/>
      <c r="G582" s="55"/>
      <c r="H582" s="55"/>
      <c r="I582" s="55"/>
      <c r="J582" s="55"/>
      <c r="K582" s="55"/>
      <c r="L582" s="55"/>
      <c r="M582" s="55"/>
      <c r="N582" s="55"/>
      <c r="O582" s="55"/>
      <c r="P582" s="55"/>
      <c r="Q582" s="55"/>
      <c r="R582" s="55"/>
    </row>
    <row r="583">
      <c r="A583" s="55"/>
      <c r="B583" s="55"/>
      <c r="C583" s="55"/>
      <c r="D583" s="55"/>
      <c r="E583" s="55"/>
      <c r="F583" s="55"/>
      <c r="G583" s="55"/>
      <c r="H583" s="55"/>
      <c r="I583" s="55"/>
      <c r="J583" s="55"/>
      <c r="K583" s="55"/>
      <c r="L583" s="55"/>
      <c r="M583" s="55"/>
      <c r="N583" s="55"/>
      <c r="O583" s="55"/>
      <c r="P583" s="55"/>
      <c r="Q583" s="55"/>
      <c r="R583" s="55"/>
    </row>
    <row r="584">
      <c r="A584" s="55"/>
      <c r="B584" s="55"/>
      <c r="C584" s="55"/>
      <c r="D584" s="55"/>
      <c r="E584" s="55"/>
      <c r="F584" s="55"/>
      <c r="G584" s="55"/>
      <c r="H584" s="55"/>
      <c r="I584" s="55"/>
      <c r="J584" s="55"/>
      <c r="K584" s="55"/>
      <c r="L584" s="55"/>
      <c r="M584" s="55"/>
      <c r="N584" s="55"/>
      <c r="O584" s="55"/>
      <c r="P584" s="55"/>
      <c r="Q584" s="55"/>
      <c r="R584" s="55"/>
    </row>
    <row r="585">
      <c r="A585" s="55"/>
      <c r="B585" s="55"/>
      <c r="C585" s="55"/>
      <c r="D585" s="55"/>
      <c r="E585" s="55"/>
      <c r="F585" s="55"/>
      <c r="G585" s="55"/>
      <c r="H585" s="55"/>
      <c r="I585" s="55"/>
      <c r="J585" s="55"/>
      <c r="K585" s="55"/>
      <c r="L585" s="55"/>
      <c r="M585" s="55"/>
      <c r="N585" s="55"/>
      <c r="O585" s="55"/>
      <c r="P585" s="55"/>
      <c r="Q585" s="55"/>
      <c r="R585" s="55"/>
    </row>
    <row r="586">
      <c r="A586" s="55"/>
      <c r="B586" s="55"/>
      <c r="C586" s="55"/>
      <c r="D586" s="55"/>
      <c r="E586" s="55"/>
      <c r="F586" s="55"/>
      <c r="G586" s="55"/>
      <c r="H586" s="55"/>
      <c r="I586" s="55"/>
      <c r="J586" s="55"/>
      <c r="K586" s="55"/>
      <c r="L586" s="55"/>
      <c r="M586" s="55"/>
      <c r="N586" s="55"/>
      <c r="O586" s="55"/>
      <c r="P586" s="55"/>
      <c r="Q586" s="55"/>
      <c r="R586" s="55"/>
    </row>
    <row r="587">
      <c r="A587" s="55"/>
      <c r="B587" s="55"/>
      <c r="C587" s="55"/>
      <c r="D587" s="55"/>
      <c r="E587" s="55"/>
      <c r="F587" s="55"/>
      <c r="G587" s="55"/>
      <c r="H587" s="55"/>
      <c r="I587" s="55"/>
      <c r="J587" s="55"/>
      <c r="K587" s="55"/>
      <c r="L587" s="55"/>
      <c r="M587" s="55"/>
      <c r="N587" s="55"/>
      <c r="O587" s="55"/>
      <c r="P587" s="55"/>
      <c r="Q587" s="55"/>
      <c r="R587" s="55"/>
    </row>
    <row r="588">
      <c r="A588" s="55"/>
      <c r="B588" s="55"/>
      <c r="C588" s="55"/>
      <c r="D588" s="55"/>
      <c r="E588" s="55"/>
      <c r="F588" s="55"/>
      <c r="G588" s="55"/>
      <c r="H588" s="55"/>
      <c r="I588" s="55"/>
      <c r="J588" s="55"/>
      <c r="K588" s="55"/>
      <c r="L588" s="55"/>
      <c r="M588" s="55"/>
      <c r="N588" s="55"/>
      <c r="O588" s="55"/>
      <c r="P588" s="55"/>
      <c r="Q588" s="55"/>
      <c r="R588" s="55"/>
    </row>
    <row r="589">
      <c r="A589" s="55"/>
      <c r="B589" s="55"/>
      <c r="C589" s="55"/>
      <c r="D589" s="55"/>
      <c r="E589" s="55"/>
      <c r="F589" s="55"/>
      <c r="G589" s="55"/>
      <c r="H589" s="55"/>
      <c r="I589" s="55"/>
      <c r="J589" s="55"/>
      <c r="K589" s="55"/>
      <c r="L589" s="55"/>
      <c r="M589" s="55"/>
      <c r="N589" s="55"/>
      <c r="O589" s="55"/>
      <c r="P589" s="55"/>
      <c r="Q589" s="55"/>
      <c r="R589" s="55"/>
    </row>
    <row r="590">
      <c r="A590" s="55"/>
      <c r="B590" s="55"/>
      <c r="C590" s="55"/>
      <c r="D590" s="55"/>
      <c r="E590" s="55"/>
      <c r="F590" s="55"/>
      <c r="G590" s="55"/>
      <c r="H590" s="55"/>
      <c r="I590" s="55"/>
      <c r="J590" s="55"/>
      <c r="K590" s="55"/>
      <c r="L590" s="55"/>
      <c r="M590" s="55"/>
      <c r="N590" s="55"/>
      <c r="O590" s="55"/>
      <c r="P590" s="55"/>
      <c r="Q590" s="55"/>
      <c r="R590" s="55"/>
    </row>
    <row r="591">
      <c r="A591" s="55"/>
      <c r="B591" s="55"/>
      <c r="C591" s="55"/>
      <c r="D591" s="55"/>
      <c r="E591" s="55"/>
      <c r="F591" s="55"/>
      <c r="G591" s="55"/>
      <c r="H591" s="55"/>
      <c r="I591" s="55"/>
      <c r="J591" s="55"/>
      <c r="K591" s="55"/>
      <c r="L591" s="55"/>
      <c r="M591" s="55"/>
      <c r="N591" s="55"/>
      <c r="O591" s="55"/>
      <c r="P591" s="55"/>
      <c r="Q591" s="55"/>
      <c r="R591" s="55"/>
    </row>
    <row r="592">
      <c r="A592" s="55"/>
      <c r="B592" s="55"/>
      <c r="C592" s="55"/>
      <c r="D592" s="55"/>
      <c r="E592" s="55"/>
      <c r="F592" s="55"/>
      <c r="G592" s="55"/>
      <c r="H592" s="55"/>
      <c r="I592" s="55"/>
      <c r="J592" s="55"/>
      <c r="K592" s="55"/>
      <c r="L592" s="55"/>
      <c r="M592" s="55"/>
      <c r="N592" s="55"/>
      <c r="O592" s="55"/>
      <c r="P592" s="55"/>
      <c r="Q592" s="55"/>
      <c r="R592" s="55"/>
    </row>
    <row r="593">
      <c r="A593" s="55"/>
      <c r="B593" s="55"/>
      <c r="C593" s="55"/>
      <c r="D593" s="55"/>
      <c r="E593" s="55"/>
      <c r="F593" s="55"/>
      <c r="G593" s="55"/>
      <c r="H593" s="55"/>
      <c r="I593" s="55"/>
      <c r="J593" s="55"/>
      <c r="K593" s="55"/>
      <c r="L593" s="55"/>
      <c r="M593" s="55"/>
      <c r="N593" s="55"/>
      <c r="O593" s="55"/>
      <c r="P593" s="55"/>
      <c r="Q593" s="55"/>
      <c r="R593" s="55"/>
    </row>
    <row r="594">
      <c r="A594" s="55"/>
      <c r="B594" s="55"/>
      <c r="C594" s="55"/>
      <c r="D594" s="55"/>
      <c r="E594" s="55"/>
      <c r="F594" s="55"/>
      <c r="G594" s="55"/>
      <c r="H594" s="55"/>
      <c r="I594" s="55"/>
      <c r="J594" s="55"/>
      <c r="K594" s="55"/>
      <c r="L594" s="55"/>
      <c r="M594" s="55"/>
      <c r="N594" s="55"/>
      <c r="O594" s="55"/>
      <c r="P594" s="55"/>
      <c r="Q594" s="55"/>
      <c r="R594" s="55"/>
    </row>
    <row r="595">
      <c r="A595" s="55"/>
      <c r="B595" s="55"/>
      <c r="C595" s="55"/>
      <c r="D595" s="55"/>
      <c r="E595" s="55"/>
      <c r="F595" s="55"/>
      <c r="G595" s="55"/>
      <c r="H595" s="55"/>
      <c r="I595" s="55"/>
      <c r="J595" s="55"/>
      <c r="K595" s="55"/>
      <c r="L595" s="55"/>
      <c r="M595" s="55"/>
      <c r="N595" s="55"/>
      <c r="O595" s="55"/>
      <c r="P595" s="55"/>
      <c r="Q595" s="55"/>
      <c r="R595" s="55"/>
    </row>
    <row r="596">
      <c r="A596" s="55"/>
      <c r="B596" s="55"/>
      <c r="C596" s="55"/>
      <c r="D596" s="55"/>
      <c r="E596" s="55"/>
      <c r="F596" s="55"/>
      <c r="G596" s="55"/>
      <c r="H596" s="55"/>
      <c r="I596" s="55"/>
      <c r="J596" s="55"/>
      <c r="K596" s="55"/>
      <c r="L596" s="55"/>
      <c r="M596" s="55"/>
      <c r="N596" s="55"/>
      <c r="O596" s="55"/>
      <c r="P596" s="55"/>
      <c r="Q596" s="55"/>
      <c r="R596" s="55"/>
    </row>
    <row r="597">
      <c r="A597" s="55"/>
      <c r="B597" s="55"/>
      <c r="C597" s="55"/>
      <c r="D597" s="55"/>
      <c r="E597" s="55"/>
      <c r="F597" s="55"/>
      <c r="G597" s="55"/>
      <c r="H597" s="55"/>
      <c r="I597" s="55"/>
      <c r="J597" s="55"/>
      <c r="K597" s="55"/>
      <c r="L597" s="55"/>
      <c r="M597" s="55"/>
      <c r="N597" s="55"/>
      <c r="O597" s="55"/>
      <c r="P597" s="55"/>
      <c r="Q597" s="55"/>
      <c r="R597" s="55"/>
    </row>
    <row r="598">
      <c r="A598" s="55"/>
      <c r="B598" s="55"/>
      <c r="C598" s="55"/>
      <c r="D598" s="55"/>
      <c r="E598" s="55"/>
      <c r="F598" s="55"/>
      <c r="G598" s="55"/>
      <c r="H598" s="55"/>
      <c r="I598" s="55"/>
      <c r="J598" s="55"/>
      <c r="K598" s="55"/>
      <c r="L598" s="55"/>
      <c r="M598" s="55"/>
      <c r="N598" s="55"/>
      <c r="O598" s="55"/>
      <c r="P598" s="55"/>
      <c r="Q598" s="55"/>
      <c r="R598" s="55"/>
    </row>
    <row r="599">
      <c r="A599" s="55"/>
      <c r="B599" s="55"/>
      <c r="C599" s="55"/>
      <c r="D599" s="55"/>
      <c r="E599" s="55"/>
      <c r="F599" s="55"/>
      <c r="G599" s="55"/>
      <c r="H599" s="55"/>
      <c r="I599" s="55"/>
      <c r="J599" s="55"/>
      <c r="K599" s="55"/>
      <c r="L599" s="55"/>
      <c r="M599" s="55"/>
      <c r="N599" s="55"/>
      <c r="O599" s="55"/>
      <c r="P599" s="55"/>
      <c r="Q599" s="55"/>
      <c r="R599" s="55"/>
    </row>
    <row r="600">
      <c r="A600" s="55"/>
      <c r="B600" s="55"/>
      <c r="C600" s="55"/>
      <c r="D600" s="55"/>
      <c r="E600" s="55"/>
      <c r="F600" s="55"/>
      <c r="G600" s="55"/>
      <c r="H600" s="55"/>
      <c r="I600" s="55"/>
      <c r="J600" s="55"/>
      <c r="K600" s="55"/>
      <c r="L600" s="55"/>
      <c r="M600" s="55"/>
      <c r="N600" s="55"/>
      <c r="O600" s="55"/>
      <c r="P600" s="55"/>
      <c r="Q600" s="55"/>
      <c r="R600" s="55"/>
    </row>
    <row r="601">
      <c r="A601" s="55"/>
      <c r="B601" s="55"/>
      <c r="C601" s="55"/>
      <c r="D601" s="55"/>
      <c r="E601" s="55"/>
      <c r="F601" s="55"/>
      <c r="G601" s="55"/>
      <c r="H601" s="55"/>
      <c r="I601" s="55"/>
      <c r="J601" s="55"/>
      <c r="K601" s="55"/>
      <c r="L601" s="55"/>
      <c r="M601" s="55"/>
      <c r="N601" s="55"/>
      <c r="O601" s="55"/>
      <c r="P601" s="55"/>
      <c r="Q601" s="55"/>
      <c r="R601" s="55"/>
    </row>
    <row r="602">
      <c r="A602" s="55"/>
      <c r="B602" s="55"/>
      <c r="C602" s="55"/>
      <c r="D602" s="55"/>
      <c r="E602" s="55"/>
      <c r="F602" s="55"/>
      <c r="G602" s="55"/>
      <c r="H602" s="55"/>
      <c r="I602" s="55"/>
      <c r="J602" s="55"/>
      <c r="K602" s="55"/>
      <c r="L602" s="55"/>
      <c r="M602" s="55"/>
      <c r="N602" s="55"/>
      <c r="O602" s="55"/>
      <c r="P602" s="55"/>
      <c r="Q602" s="55"/>
      <c r="R602" s="55"/>
    </row>
    <row r="603">
      <c r="A603" s="55"/>
      <c r="B603" s="55"/>
      <c r="C603" s="55"/>
      <c r="D603" s="55"/>
      <c r="E603" s="55"/>
      <c r="F603" s="55"/>
      <c r="G603" s="55"/>
      <c r="H603" s="55"/>
      <c r="I603" s="55"/>
      <c r="J603" s="55"/>
      <c r="K603" s="55"/>
      <c r="L603" s="55"/>
      <c r="M603" s="55"/>
      <c r="N603" s="55"/>
      <c r="O603" s="55"/>
      <c r="P603" s="55"/>
      <c r="Q603" s="55"/>
      <c r="R603" s="55"/>
    </row>
    <row r="604">
      <c r="A604" s="55"/>
      <c r="B604" s="55"/>
      <c r="C604" s="55"/>
      <c r="D604" s="55"/>
      <c r="E604" s="55"/>
      <c r="F604" s="55"/>
      <c r="G604" s="55"/>
      <c r="H604" s="55"/>
      <c r="I604" s="55"/>
      <c r="J604" s="55"/>
      <c r="K604" s="55"/>
      <c r="L604" s="55"/>
      <c r="M604" s="55"/>
      <c r="N604" s="55"/>
      <c r="O604" s="55"/>
      <c r="P604" s="55"/>
      <c r="Q604" s="55"/>
      <c r="R604" s="55"/>
    </row>
    <row r="605">
      <c r="A605" s="55"/>
      <c r="B605" s="55"/>
      <c r="C605" s="55"/>
      <c r="D605" s="55"/>
      <c r="E605" s="55"/>
      <c r="F605" s="55"/>
      <c r="G605" s="55"/>
      <c r="H605" s="55"/>
      <c r="I605" s="55"/>
      <c r="J605" s="55"/>
      <c r="K605" s="55"/>
      <c r="L605" s="55"/>
      <c r="M605" s="55"/>
      <c r="N605" s="55"/>
      <c r="O605" s="55"/>
      <c r="P605" s="55"/>
      <c r="Q605" s="55"/>
      <c r="R605" s="55"/>
    </row>
    <row r="606">
      <c r="A606" s="55"/>
      <c r="B606" s="55"/>
      <c r="C606" s="55"/>
      <c r="D606" s="55"/>
      <c r="E606" s="55"/>
      <c r="F606" s="55"/>
      <c r="G606" s="55"/>
      <c r="H606" s="55"/>
      <c r="I606" s="55"/>
      <c r="J606" s="55"/>
      <c r="K606" s="55"/>
      <c r="L606" s="55"/>
      <c r="M606" s="55"/>
      <c r="N606" s="55"/>
      <c r="O606" s="55"/>
      <c r="P606" s="55"/>
      <c r="Q606" s="55"/>
      <c r="R606" s="55"/>
    </row>
    <row r="607">
      <c r="A607" s="55"/>
      <c r="B607" s="55"/>
      <c r="C607" s="55"/>
      <c r="D607" s="55"/>
      <c r="E607" s="55"/>
      <c r="F607" s="55"/>
      <c r="G607" s="55"/>
      <c r="H607" s="55"/>
      <c r="I607" s="55"/>
      <c r="J607" s="55"/>
      <c r="K607" s="55"/>
      <c r="L607" s="55"/>
      <c r="M607" s="55"/>
      <c r="N607" s="55"/>
      <c r="O607" s="55"/>
      <c r="P607" s="55"/>
      <c r="Q607" s="55"/>
      <c r="R607" s="55"/>
    </row>
    <row r="608">
      <c r="A608" s="55"/>
      <c r="B608" s="55"/>
      <c r="C608" s="55"/>
      <c r="D608" s="55"/>
      <c r="E608" s="55"/>
      <c r="F608" s="55"/>
      <c r="G608" s="55"/>
      <c r="H608" s="55"/>
      <c r="I608" s="55"/>
      <c r="J608" s="55"/>
      <c r="K608" s="55"/>
      <c r="L608" s="55"/>
      <c r="M608" s="55"/>
      <c r="N608" s="55"/>
      <c r="O608" s="55"/>
      <c r="P608" s="55"/>
      <c r="Q608" s="55"/>
      <c r="R608" s="55"/>
    </row>
    <row r="609">
      <c r="A609" s="55"/>
      <c r="B609" s="55"/>
      <c r="C609" s="55"/>
      <c r="D609" s="55"/>
      <c r="E609" s="55"/>
      <c r="F609" s="55"/>
      <c r="G609" s="55"/>
      <c r="H609" s="55"/>
      <c r="I609" s="55"/>
      <c r="J609" s="55"/>
      <c r="K609" s="55"/>
      <c r="L609" s="55"/>
      <c r="M609" s="55"/>
      <c r="N609" s="55"/>
      <c r="O609" s="55"/>
      <c r="P609" s="55"/>
      <c r="Q609" s="55"/>
      <c r="R609" s="55"/>
    </row>
    <row r="610">
      <c r="A610" s="55"/>
      <c r="B610" s="55"/>
      <c r="C610" s="55"/>
      <c r="D610" s="55"/>
      <c r="E610" s="55"/>
      <c r="F610" s="55"/>
      <c r="G610" s="55"/>
      <c r="H610" s="55"/>
      <c r="I610" s="55"/>
      <c r="J610" s="55"/>
      <c r="K610" s="55"/>
      <c r="L610" s="55"/>
      <c r="M610" s="55"/>
      <c r="N610" s="55"/>
      <c r="O610" s="55"/>
      <c r="P610" s="55"/>
      <c r="Q610" s="55"/>
      <c r="R610" s="55"/>
    </row>
    <row r="611">
      <c r="A611" s="55"/>
      <c r="B611" s="55"/>
      <c r="C611" s="55"/>
      <c r="D611" s="55"/>
      <c r="E611" s="55"/>
      <c r="F611" s="55"/>
      <c r="G611" s="55"/>
      <c r="H611" s="55"/>
      <c r="I611" s="55"/>
      <c r="J611" s="55"/>
      <c r="K611" s="55"/>
      <c r="L611" s="55"/>
      <c r="M611" s="55"/>
      <c r="N611" s="55"/>
      <c r="O611" s="55"/>
      <c r="P611" s="55"/>
      <c r="Q611" s="55"/>
      <c r="R611" s="55"/>
    </row>
    <row r="612">
      <c r="A612" s="55"/>
      <c r="B612" s="55"/>
      <c r="C612" s="55"/>
      <c r="D612" s="55"/>
      <c r="E612" s="55"/>
      <c r="F612" s="55"/>
      <c r="G612" s="55"/>
      <c r="H612" s="55"/>
      <c r="I612" s="55"/>
      <c r="J612" s="55"/>
      <c r="K612" s="55"/>
      <c r="L612" s="55"/>
      <c r="M612" s="55"/>
      <c r="N612" s="55"/>
      <c r="O612" s="55"/>
      <c r="P612" s="55"/>
      <c r="Q612" s="55"/>
      <c r="R612" s="55"/>
    </row>
    <row r="613">
      <c r="A613" s="55"/>
      <c r="B613" s="55"/>
      <c r="C613" s="55"/>
      <c r="D613" s="55"/>
      <c r="E613" s="55"/>
      <c r="F613" s="55"/>
      <c r="G613" s="55"/>
      <c r="H613" s="55"/>
      <c r="I613" s="55"/>
      <c r="J613" s="55"/>
      <c r="K613" s="55"/>
      <c r="L613" s="55"/>
      <c r="M613" s="55"/>
      <c r="N613" s="55"/>
      <c r="O613" s="55"/>
      <c r="P613" s="55"/>
      <c r="Q613" s="55"/>
      <c r="R613" s="55"/>
    </row>
    <row r="614">
      <c r="A614" s="55"/>
      <c r="B614" s="55"/>
      <c r="C614" s="55"/>
      <c r="D614" s="55"/>
      <c r="E614" s="55"/>
      <c r="F614" s="55"/>
      <c r="G614" s="55"/>
      <c r="H614" s="55"/>
      <c r="I614" s="55"/>
      <c r="J614" s="55"/>
      <c r="K614" s="55"/>
      <c r="L614" s="55"/>
      <c r="M614" s="55"/>
      <c r="N614" s="55"/>
      <c r="O614" s="55"/>
      <c r="P614" s="55"/>
      <c r="Q614" s="55"/>
      <c r="R614" s="55"/>
    </row>
    <row r="615">
      <c r="A615" s="55"/>
      <c r="B615" s="55"/>
      <c r="C615" s="55"/>
      <c r="D615" s="55"/>
      <c r="E615" s="55"/>
      <c r="F615" s="55"/>
      <c r="G615" s="55"/>
      <c r="H615" s="55"/>
      <c r="I615" s="55"/>
      <c r="J615" s="55"/>
      <c r="K615" s="55"/>
      <c r="L615" s="55"/>
      <c r="M615" s="55"/>
      <c r="N615" s="55"/>
      <c r="O615" s="55"/>
      <c r="P615" s="55"/>
      <c r="Q615" s="55"/>
      <c r="R615" s="55"/>
    </row>
    <row r="616">
      <c r="A616" s="55"/>
      <c r="B616" s="55"/>
      <c r="C616" s="55"/>
      <c r="D616" s="55"/>
      <c r="E616" s="55"/>
      <c r="F616" s="55"/>
      <c r="G616" s="55"/>
      <c r="H616" s="55"/>
      <c r="I616" s="55"/>
      <c r="J616" s="55"/>
      <c r="K616" s="55"/>
      <c r="L616" s="55"/>
      <c r="M616" s="55"/>
      <c r="N616" s="55"/>
      <c r="O616" s="55"/>
      <c r="P616" s="55"/>
      <c r="Q616" s="55"/>
      <c r="R616" s="55"/>
    </row>
    <row r="617">
      <c r="A617" s="55"/>
      <c r="B617" s="55"/>
      <c r="C617" s="55"/>
      <c r="D617" s="55"/>
      <c r="E617" s="55"/>
      <c r="F617" s="55"/>
      <c r="G617" s="55"/>
      <c r="H617" s="55"/>
      <c r="I617" s="55"/>
      <c r="J617" s="55"/>
      <c r="K617" s="55"/>
      <c r="L617" s="55"/>
      <c r="M617" s="55"/>
      <c r="N617" s="55"/>
      <c r="O617" s="55"/>
      <c r="P617" s="55"/>
      <c r="Q617" s="55"/>
      <c r="R617" s="55"/>
    </row>
    <row r="618">
      <c r="A618" s="55"/>
      <c r="B618" s="55"/>
      <c r="C618" s="55"/>
      <c r="D618" s="55"/>
      <c r="E618" s="55"/>
      <c r="F618" s="55"/>
      <c r="G618" s="55"/>
      <c r="H618" s="55"/>
      <c r="I618" s="55"/>
      <c r="J618" s="55"/>
      <c r="K618" s="55"/>
      <c r="L618" s="55"/>
      <c r="M618" s="55"/>
      <c r="N618" s="55"/>
      <c r="O618" s="55"/>
      <c r="P618" s="55"/>
      <c r="Q618" s="55"/>
      <c r="R618" s="55"/>
    </row>
    <row r="619">
      <c r="A619" s="55"/>
      <c r="B619" s="55"/>
      <c r="C619" s="55"/>
      <c r="D619" s="55"/>
      <c r="E619" s="55"/>
      <c r="F619" s="55"/>
      <c r="G619" s="55"/>
      <c r="H619" s="55"/>
      <c r="I619" s="55"/>
      <c r="J619" s="55"/>
      <c r="K619" s="55"/>
      <c r="L619" s="55"/>
      <c r="M619" s="55"/>
      <c r="N619" s="55"/>
      <c r="O619" s="55"/>
      <c r="P619" s="55"/>
      <c r="Q619" s="55"/>
      <c r="R619" s="55"/>
    </row>
    <row r="620">
      <c r="A620" s="55"/>
      <c r="B620" s="55"/>
      <c r="C620" s="55"/>
      <c r="D620" s="55"/>
      <c r="E620" s="55"/>
      <c r="F620" s="55"/>
      <c r="G620" s="55"/>
      <c r="H620" s="55"/>
      <c r="I620" s="55"/>
      <c r="J620" s="55"/>
      <c r="K620" s="55"/>
      <c r="L620" s="55"/>
      <c r="M620" s="55"/>
      <c r="N620" s="55"/>
      <c r="O620" s="55"/>
      <c r="P620" s="55"/>
      <c r="Q620" s="55"/>
      <c r="R620" s="55"/>
    </row>
    <row r="621">
      <c r="A621" s="55"/>
      <c r="B621" s="55"/>
      <c r="C621" s="55"/>
      <c r="D621" s="55"/>
      <c r="E621" s="55"/>
      <c r="F621" s="55"/>
      <c r="G621" s="55"/>
      <c r="H621" s="55"/>
      <c r="I621" s="55"/>
      <c r="J621" s="55"/>
      <c r="K621" s="55"/>
      <c r="L621" s="55"/>
      <c r="M621" s="55"/>
      <c r="N621" s="55"/>
      <c r="O621" s="55"/>
      <c r="P621" s="55"/>
      <c r="Q621" s="55"/>
      <c r="R621" s="55"/>
    </row>
    <row r="622">
      <c r="A622" s="55"/>
      <c r="B622" s="55"/>
      <c r="C622" s="55"/>
      <c r="D622" s="55"/>
      <c r="E622" s="55"/>
      <c r="F622" s="55"/>
      <c r="G622" s="55"/>
      <c r="H622" s="55"/>
      <c r="I622" s="55"/>
      <c r="J622" s="55"/>
      <c r="K622" s="55"/>
      <c r="L622" s="55"/>
      <c r="M622" s="55"/>
      <c r="N622" s="55"/>
      <c r="O622" s="55"/>
      <c r="P622" s="55"/>
      <c r="Q622" s="55"/>
      <c r="R622" s="55"/>
    </row>
    <row r="623">
      <c r="A623" s="55"/>
      <c r="B623" s="55"/>
      <c r="C623" s="55"/>
      <c r="D623" s="55"/>
      <c r="E623" s="55"/>
      <c r="F623" s="55"/>
      <c r="G623" s="55"/>
      <c r="H623" s="55"/>
      <c r="I623" s="55"/>
      <c r="J623" s="55"/>
      <c r="K623" s="55"/>
      <c r="L623" s="55"/>
      <c r="M623" s="55"/>
      <c r="N623" s="55"/>
      <c r="O623" s="55"/>
      <c r="P623" s="55"/>
      <c r="Q623" s="55"/>
      <c r="R623" s="55"/>
    </row>
    <row r="624">
      <c r="A624" s="55"/>
      <c r="B624" s="55"/>
      <c r="C624" s="55"/>
      <c r="D624" s="55"/>
      <c r="E624" s="55"/>
      <c r="F624" s="55"/>
      <c r="G624" s="55"/>
      <c r="H624" s="55"/>
      <c r="I624" s="55"/>
      <c r="J624" s="55"/>
      <c r="K624" s="55"/>
      <c r="L624" s="55"/>
      <c r="M624" s="55"/>
      <c r="N624" s="55"/>
      <c r="O624" s="55"/>
      <c r="P624" s="55"/>
      <c r="Q624" s="55"/>
      <c r="R624" s="55"/>
    </row>
    <row r="625">
      <c r="A625" s="55"/>
      <c r="B625" s="55"/>
      <c r="C625" s="55"/>
      <c r="D625" s="55"/>
      <c r="E625" s="55"/>
      <c r="F625" s="55"/>
      <c r="G625" s="55"/>
      <c r="H625" s="55"/>
      <c r="I625" s="55"/>
      <c r="J625" s="55"/>
      <c r="K625" s="55"/>
      <c r="L625" s="55"/>
      <c r="M625" s="55"/>
      <c r="N625" s="55"/>
      <c r="O625" s="55"/>
      <c r="P625" s="55"/>
      <c r="Q625" s="55"/>
      <c r="R625" s="55"/>
    </row>
    <row r="626">
      <c r="A626" s="55"/>
      <c r="B626" s="55"/>
      <c r="C626" s="55"/>
      <c r="D626" s="55"/>
      <c r="E626" s="55"/>
      <c r="F626" s="55"/>
      <c r="G626" s="55"/>
      <c r="H626" s="55"/>
      <c r="I626" s="55"/>
      <c r="J626" s="55"/>
      <c r="K626" s="55"/>
      <c r="L626" s="55"/>
      <c r="M626" s="55"/>
      <c r="N626" s="55"/>
      <c r="O626" s="55"/>
      <c r="P626" s="55"/>
      <c r="Q626" s="55"/>
      <c r="R626" s="55"/>
    </row>
    <row r="627">
      <c r="A627" s="55"/>
      <c r="B627" s="55"/>
      <c r="C627" s="55"/>
      <c r="D627" s="55"/>
      <c r="E627" s="55"/>
      <c r="F627" s="55"/>
      <c r="G627" s="55"/>
      <c r="H627" s="55"/>
      <c r="I627" s="55"/>
      <c r="J627" s="55"/>
      <c r="K627" s="55"/>
      <c r="L627" s="55"/>
      <c r="M627" s="55"/>
      <c r="N627" s="55"/>
      <c r="O627" s="55"/>
      <c r="P627" s="55"/>
      <c r="Q627" s="55"/>
      <c r="R627" s="55"/>
    </row>
    <row r="628">
      <c r="A628" s="55"/>
      <c r="B628" s="55"/>
      <c r="C628" s="55"/>
      <c r="D628" s="55"/>
      <c r="E628" s="55"/>
      <c r="F628" s="55"/>
      <c r="G628" s="55"/>
      <c r="H628" s="55"/>
      <c r="I628" s="55"/>
      <c r="J628" s="55"/>
      <c r="K628" s="55"/>
      <c r="L628" s="55"/>
      <c r="M628" s="55"/>
      <c r="N628" s="55"/>
      <c r="O628" s="55"/>
      <c r="P628" s="55"/>
      <c r="Q628" s="55"/>
      <c r="R628" s="55"/>
    </row>
    <row r="629">
      <c r="A629" s="55"/>
      <c r="B629" s="55"/>
      <c r="C629" s="55"/>
      <c r="D629" s="55"/>
      <c r="E629" s="55"/>
      <c r="F629" s="55"/>
      <c r="G629" s="55"/>
      <c r="H629" s="55"/>
      <c r="I629" s="55"/>
      <c r="J629" s="55"/>
      <c r="K629" s="55"/>
      <c r="L629" s="55"/>
      <c r="M629" s="55"/>
      <c r="N629" s="55"/>
      <c r="O629" s="55"/>
      <c r="P629" s="55"/>
      <c r="Q629" s="55"/>
      <c r="R629" s="55"/>
    </row>
    <row r="630">
      <c r="A630" s="55"/>
      <c r="B630" s="55"/>
      <c r="C630" s="55"/>
      <c r="D630" s="55"/>
      <c r="E630" s="55"/>
      <c r="F630" s="55"/>
      <c r="G630" s="55"/>
      <c r="H630" s="55"/>
      <c r="I630" s="55"/>
      <c r="J630" s="55"/>
      <c r="K630" s="55"/>
      <c r="L630" s="55"/>
      <c r="M630" s="55"/>
      <c r="N630" s="55"/>
      <c r="O630" s="55"/>
      <c r="P630" s="55"/>
      <c r="Q630" s="55"/>
      <c r="R630" s="55"/>
    </row>
    <row r="631">
      <c r="A631" s="55"/>
      <c r="B631" s="55"/>
      <c r="C631" s="55"/>
      <c r="D631" s="55"/>
      <c r="E631" s="55"/>
      <c r="F631" s="55"/>
      <c r="G631" s="55"/>
      <c r="H631" s="55"/>
      <c r="I631" s="55"/>
      <c r="J631" s="55"/>
      <c r="K631" s="55"/>
      <c r="L631" s="55"/>
      <c r="M631" s="55"/>
      <c r="N631" s="55"/>
      <c r="O631" s="55"/>
      <c r="P631" s="55"/>
      <c r="Q631" s="55"/>
      <c r="R631" s="55"/>
    </row>
    <row r="632">
      <c r="A632" s="55"/>
      <c r="B632" s="55"/>
      <c r="C632" s="55"/>
      <c r="D632" s="55"/>
      <c r="E632" s="55"/>
      <c r="F632" s="55"/>
      <c r="G632" s="55"/>
      <c r="H632" s="55"/>
      <c r="I632" s="55"/>
      <c r="J632" s="55"/>
      <c r="K632" s="55"/>
      <c r="L632" s="55"/>
      <c r="M632" s="55"/>
      <c r="N632" s="55"/>
      <c r="O632" s="55"/>
      <c r="P632" s="55"/>
      <c r="Q632" s="55"/>
      <c r="R632" s="55"/>
    </row>
    <row r="633">
      <c r="A633" s="55"/>
      <c r="B633" s="55"/>
      <c r="C633" s="55"/>
      <c r="D633" s="55"/>
      <c r="E633" s="55"/>
      <c r="F633" s="55"/>
      <c r="G633" s="55"/>
      <c r="H633" s="55"/>
      <c r="I633" s="55"/>
      <c r="J633" s="55"/>
      <c r="K633" s="55"/>
      <c r="L633" s="55"/>
      <c r="M633" s="55"/>
      <c r="N633" s="55"/>
      <c r="O633" s="55"/>
      <c r="P633" s="55"/>
      <c r="Q633" s="55"/>
      <c r="R633" s="55"/>
    </row>
    <row r="634">
      <c r="A634" s="55"/>
      <c r="B634" s="55"/>
      <c r="C634" s="55"/>
      <c r="D634" s="55"/>
      <c r="E634" s="55"/>
      <c r="F634" s="55"/>
      <c r="G634" s="55"/>
      <c r="H634" s="55"/>
      <c r="I634" s="55"/>
      <c r="J634" s="55"/>
      <c r="K634" s="55"/>
      <c r="L634" s="55"/>
      <c r="M634" s="55"/>
      <c r="N634" s="55"/>
      <c r="O634" s="55"/>
      <c r="P634" s="55"/>
      <c r="Q634" s="55"/>
      <c r="R634" s="55"/>
    </row>
    <row r="635">
      <c r="A635" s="55"/>
      <c r="B635" s="55"/>
      <c r="C635" s="55"/>
      <c r="D635" s="55"/>
      <c r="E635" s="55"/>
      <c r="F635" s="55"/>
      <c r="G635" s="55"/>
      <c r="H635" s="55"/>
      <c r="I635" s="55"/>
      <c r="J635" s="55"/>
      <c r="K635" s="55"/>
      <c r="L635" s="55"/>
      <c r="M635" s="55"/>
      <c r="N635" s="55"/>
      <c r="O635" s="55"/>
      <c r="P635" s="55"/>
      <c r="Q635" s="55"/>
      <c r="R635" s="55"/>
    </row>
    <row r="636">
      <c r="A636" s="55"/>
      <c r="B636" s="55"/>
      <c r="C636" s="55"/>
      <c r="D636" s="55"/>
      <c r="E636" s="55"/>
      <c r="F636" s="55"/>
      <c r="G636" s="55"/>
      <c r="H636" s="55"/>
      <c r="I636" s="55"/>
      <c r="J636" s="55"/>
      <c r="K636" s="55"/>
      <c r="L636" s="55"/>
      <c r="M636" s="55"/>
      <c r="N636" s="55"/>
      <c r="O636" s="55"/>
      <c r="P636" s="55"/>
      <c r="Q636" s="55"/>
      <c r="R636" s="55"/>
    </row>
    <row r="637">
      <c r="A637" s="55"/>
      <c r="B637" s="55"/>
      <c r="C637" s="55"/>
      <c r="D637" s="55"/>
      <c r="E637" s="55"/>
      <c r="F637" s="55"/>
      <c r="G637" s="55"/>
      <c r="H637" s="55"/>
      <c r="I637" s="55"/>
      <c r="J637" s="55"/>
      <c r="K637" s="55"/>
      <c r="L637" s="55"/>
      <c r="M637" s="55"/>
      <c r="N637" s="55"/>
      <c r="O637" s="55"/>
      <c r="P637" s="55"/>
      <c r="Q637" s="55"/>
      <c r="R637" s="55"/>
    </row>
    <row r="638">
      <c r="A638" s="55"/>
      <c r="B638" s="55"/>
      <c r="C638" s="55"/>
      <c r="D638" s="55"/>
      <c r="E638" s="55"/>
      <c r="F638" s="55"/>
      <c r="G638" s="55"/>
      <c r="H638" s="55"/>
      <c r="I638" s="55"/>
      <c r="J638" s="55"/>
      <c r="K638" s="55"/>
      <c r="L638" s="55"/>
      <c r="M638" s="55"/>
      <c r="N638" s="55"/>
      <c r="O638" s="55"/>
      <c r="P638" s="55"/>
      <c r="Q638" s="55"/>
      <c r="R638" s="55"/>
    </row>
    <row r="639">
      <c r="A639" s="55"/>
      <c r="B639" s="55"/>
      <c r="C639" s="55"/>
      <c r="D639" s="55"/>
      <c r="E639" s="55"/>
      <c r="F639" s="55"/>
      <c r="G639" s="55"/>
      <c r="H639" s="55"/>
      <c r="I639" s="55"/>
      <c r="J639" s="55"/>
      <c r="K639" s="55"/>
      <c r="L639" s="55"/>
      <c r="M639" s="55"/>
      <c r="N639" s="55"/>
      <c r="O639" s="55"/>
      <c r="P639" s="55"/>
      <c r="Q639" s="55"/>
      <c r="R639" s="55"/>
    </row>
    <row r="640">
      <c r="A640" s="55"/>
      <c r="B640" s="55"/>
      <c r="C640" s="55"/>
      <c r="D640" s="55"/>
      <c r="E640" s="55"/>
      <c r="F640" s="55"/>
      <c r="G640" s="55"/>
      <c r="H640" s="55"/>
      <c r="I640" s="55"/>
      <c r="J640" s="55"/>
      <c r="K640" s="55"/>
      <c r="L640" s="55"/>
      <c r="M640" s="55"/>
      <c r="N640" s="55"/>
      <c r="O640" s="55"/>
      <c r="P640" s="55"/>
      <c r="Q640" s="55"/>
      <c r="R640" s="55"/>
    </row>
    <row r="641">
      <c r="A641" s="55"/>
      <c r="B641" s="55"/>
      <c r="C641" s="55"/>
      <c r="D641" s="55"/>
      <c r="E641" s="55"/>
      <c r="F641" s="55"/>
      <c r="G641" s="55"/>
      <c r="H641" s="55"/>
      <c r="I641" s="55"/>
      <c r="J641" s="55"/>
      <c r="K641" s="55"/>
      <c r="L641" s="55"/>
      <c r="M641" s="55"/>
      <c r="N641" s="55"/>
      <c r="O641" s="55"/>
      <c r="P641" s="55"/>
      <c r="Q641" s="55"/>
      <c r="R641" s="55"/>
    </row>
    <row r="642">
      <c r="A642" s="55"/>
      <c r="B642" s="55"/>
      <c r="C642" s="55"/>
      <c r="D642" s="55"/>
      <c r="E642" s="55"/>
      <c r="F642" s="55"/>
      <c r="G642" s="55"/>
      <c r="H642" s="55"/>
      <c r="I642" s="55"/>
      <c r="J642" s="55"/>
      <c r="K642" s="55"/>
      <c r="L642" s="55"/>
      <c r="M642" s="55"/>
      <c r="N642" s="55"/>
      <c r="O642" s="55"/>
      <c r="P642" s="55"/>
      <c r="Q642" s="55"/>
      <c r="R642" s="55"/>
    </row>
    <row r="643">
      <c r="A643" s="55"/>
      <c r="B643" s="55"/>
      <c r="C643" s="55"/>
      <c r="D643" s="55"/>
      <c r="E643" s="55"/>
      <c r="F643" s="55"/>
      <c r="G643" s="55"/>
      <c r="H643" s="55"/>
      <c r="I643" s="55"/>
      <c r="J643" s="55"/>
      <c r="K643" s="55"/>
      <c r="L643" s="55"/>
      <c r="M643" s="55"/>
      <c r="N643" s="55"/>
      <c r="O643" s="55"/>
      <c r="P643" s="55"/>
      <c r="Q643" s="55"/>
      <c r="R643" s="55"/>
    </row>
    <row r="644">
      <c r="A644" s="55"/>
      <c r="B644" s="55"/>
      <c r="C644" s="55"/>
      <c r="D644" s="55"/>
      <c r="E644" s="55"/>
      <c r="F644" s="55"/>
      <c r="G644" s="55"/>
      <c r="H644" s="55"/>
      <c r="I644" s="55"/>
      <c r="J644" s="55"/>
      <c r="K644" s="55"/>
      <c r="L644" s="55"/>
      <c r="M644" s="55"/>
      <c r="N644" s="55"/>
      <c r="O644" s="55"/>
      <c r="P644" s="55"/>
      <c r="Q644" s="55"/>
      <c r="R644" s="55"/>
    </row>
    <row r="645">
      <c r="A645" s="55"/>
      <c r="B645" s="55"/>
      <c r="C645" s="55"/>
      <c r="D645" s="55"/>
      <c r="E645" s="55"/>
      <c r="F645" s="55"/>
      <c r="G645" s="55"/>
      <c r="H645" s="55"/>
      <c r="I645" s="55"/>
      <c r="J645" s="55"/>
      <c r="K645" s="55"/>
      <c r="L645" s="55"/>
      <c r="M645" s="55"/>
      <c r="N645" s="55"/>
      <c r="O645" s="55"/>
      <c r="P645" s="55"/>
      <c r="Q645" s="55"/>
      <c r="R645" s="55"/>
    </row>
    <row r="646">
      <c r="A646" s="55"/>
      <c r="B646" s="55"/>
      <c r="C646" s="55"/>
      <c r="D646" s="55"/>
      <c r="E646" s="55"/>
      <c r="F646" s="55"/>
      <c r="G646" s="55"/>
      <c r="H646" s="55"/>
      <c r="I646" s="55"/>
      <c r="J646" s="55"/>
      <c r="K646" s="55"/>
      <c r="L646" s="55"/>
      <c r="M646" s="55"/>
      <c r="N646" s="55"/>
      <c r="O646" s="55"/>
      <c r="P646" s="55"/>
      <c r="Q646" s="55"/>
      <c r="R646" s="55"/>
    </row>
    <row r="647">
      <c r="A647" s="55"/>
      <c r="B647" s="55"/>
      <c r="C647" s="55"/>
      <c r="D647" s="55"/>
      <c r="E647" s="55"/>
      <c r="F647" s="55"/>
      <c r="G647" s="55"/>
      <c r="H647" s="55"/>
      <c r="I647" s="55"/>
      <c r="J647" s="55"/>
      <c r="K647" s="55"/>
      <c r="L647" s="55"/>
      <c r="M647" s="55"/>
      <c r="N647" s="55"/>
      <c r="O647" s="55"/>
      <c r="P647" s="55"/>
      <c r="Q647" s="55"/>
      <c r="R647" s="55"/>
    </row>
    <row r="648">
      <c r="A648" s="55"/>
      <c r="B648" s="55"/>
      <c r="C648" s="55"/>
      <c r="D648" s="55"/>
      <c r="E648" s="55"/>
      <c r="F648" s="55"/>
      <c r="G648" s="55"/>
      <c r="H648" s="55"/>
      <c r="I648" s="55"/>
      <c r="J648" s="55"/>
      <c r="K648" s="55"/>
      <c r="L648" s="55"/>
      <c r="M648" s="55"/>
      <c r="N648" s="55"/>
      <c r="O648" s="55"/>
      <c r="P648" s="55"/>
      <c r="Q648" s="55"/>
      <c r="R648" s="55"/>
    </row>
    <row r="649">
      <c r="A649" s="55"/>
      <c r="B649" s="55"/>
      <c r="C649" s="55"/>
      <c r="D649" s="55"/>
      <c r="E649" s="55"/>
      <c r="F649" s="55"/>
      <c r="G649" s="55"/>
      <c r="H649" s="55"/>
      <c r="I649" s="55"/>
      <c r="J649" s="55"/>
      <c r="K649" s="55"/>
      <c r="L649" s="55"/>
      <c r="M649" s="55"/>
      <c r="N649" s="55"/>
      <c r="O649" s="55"/>
      <c r="P649" s="55"/>
      <c r="Q649" s="55"/>
      <c r="R649" s="55"/>
    </row>
    <row r="650">
      <c r="A650" s="55"/>
      <c r="B650" s="55"/>
      <c r="C650" s="55"/>
      <c r="D650" s="55"/>
      <c r="E650" s="55"/>
      <c r="F650" s="55"/>
      <c r="G650" s="55"/>
      <c r="H650" s="55"/>
      <c r="I650" s="55"/>
      <c r="J650" s="55"/>
      <c r="K650" s="55"/>
      <c r="L650" s="55"/>
      <c r="M650" s="55"/>
      <c r="N650" s="55"/>
      <c r="O650" s="55"/>
      <c r="P650" s="55"/>
      <c r="Q650" s="55"/>
      <c r="R650" s="55"/>
    </row>
    <row r="651">
      <c r="A651" s="55"/>
      <c r="B651" s="55"/>
      <c r="C651" s="55"/>
      <c r="D651" s="55"/>
      <c r="E651" s="55"/>
      <c r="F651" s="55"/>
      <c r="G651" s="55"/>
      <c r="H651" s="55"/>
      <c r="I651" s="55"/>
      <c r="J651" s="55"/>
      <c r="K651" s="55"/>
      <c r="L651" s="55"/>
      <c r="M651" s="55"/>
      <c r="N651" s="55"/>
      <c r="O651" s="55"/>
      <c r="P651" s="55"/>
      <c r="Q651" s="55"/>
      <c r="R651" s="55"/>
    </row>
    <row r="652">
      <c r="A652" s="55"/>
      <c r="B652" s="55"/>
      <c r="C652" s="55"/>
      <c r="D652" s="55"/>
      <c r="E652" s="55"/>
      <c r="F652" s="55"/>
      <c r="G652" s="55"/>
      <c r="H652" s="55"/>
      <c r="I652" s="55"/>
      <c r="J652" s="55"/>
      <c r="K652" s="55"/>
      <c r="L652" s="55"/>
      <c r="M652" s="55"/>
      <c r="N652" s="55"/>
      <c r="O652" s="55"/>
      <c r="P652" s="55"/>
      <c r="Q652" s="55"/>
      <c r="R652" s="55"/>
    </row>
    <row r="653">
      <c r="A653" s="55"/>
      <c r="B653" s="55"/>
      <c r="C653" s="55"/>
      <c r="D653" s="55"/>
      <c r="E653" s="55"/>
      <c r="F653" s="55"/>
      <c r="G653" s="55"/>
      <c r="H653" s="55"/>
      <c r="I653" s="55"/>
      <c r="J653" s="55"/>
      <c r="K653" s="55"/>
      <c r="L653" s="55"/>
      <c r="M653" s="55"/>
      <c r="N653" s="55"/>
      <c r="O653" s="55"/>
      <c r="P653" s="55"/>
      <c r="Q653" s="55"/>
      <c r="R653" s="55"/>
    </row>
    <row r="654">
      <c r="A654" s="55"/>
      <c r="B654" s="55"/>
      <c r="C654" s="55"/>
      <c r="D654" s="55"/>
      <c r="E654" s="55"/>
      <c r="F654" s="55"/>
      <c r="G654" s="55"/>
      <c r="H654" s="55"/>
      <c r="I654" s="55"/>
      <c r="J654" s="55"/>
      <c r="K654" s="55"/>
      <c r="L654" s="55"/>
      <c r="M654" s="55"/>
      <c r="N654" s="55"/>
      <c r="O654" s="55"/>
      <c r="P654" s="55"/>
      <c r="Q654" s="55"/>
      <c r="R654" s="55"/>
    </row>
    <row r="655">
      <c r="A655" s="55"/>
      <c r="B655" s="55"/>
      <c r="C655" s="55"/>
      <c r="D655" s="55"/>
      <c r="E655" s="55"/>
      <c r="F655" s="55"/>
      <c r="G655" s="55"/>
      <c r="H655" s="55"/>
      <c r="I655" s="55"/>
      <c r="J655" s="55"/>
      <c r="K655" s="55"/>
      <c r="L655" s="55"/>
      <c r="M655" s="55"/>
      <c r="N655" s="55"/>
      <c r="O655" s="55"/>
      <c r="P655" s="55"/>
      <c r="Q655" s="55"/>
      <c r="R655" s="55"/>
    </row>
    <row r="656">
      <c r="A656" s="55"/>
      <c r="B656" s="55"/>
      <c r="C656" s="55"/>
      <c r="D656" s="55"/>
      <c r="E656" s="55"/>
      <c r="F656" s="55"/>
      <c r="G656" s="55"/>
      <c r="H656" s="55"/>
      <c r="I656" s="55"/>
      <c r="J656" s="55"/>
      <c r="K656" s="55"/>
      <c r="L656" s="55"/>
      <c r="M656" s="55"/>
      <c r="N656" s="55"/>
      <c r="O656" s="55"/>
      <c r="P656" s="55"/>
      <c r="Q656" s="55"/>
      <c r="R656" s="55"/>
    </row>
    <row r="657">
      <c r="A657" s="55"/>
      <c r="B657" s="55"/>
      <c r="C657" s="55"/>
      <c r="D657" s="55"/>
      <c r="E657" s="55"/>
      <c r="F657" s="55"/>
      <c r="G657" s="55"/>
      <c r="H657" s="55"/>
      <c r="I657" s="55"/>
      <c r="J657" s="55"/>
      <c r="K657" s="55"/>
      <c r="L657" s="55"/>
      <c r="M657" s="55"/>
      <c r="N657" s="55"/>
      <c r="O657" s="55"/>
      <c r="P657" s="55"/>
      <c r="Q657" s="55"/>
      <c r="R657" s="55"/>
    </row>
    <row r="658">
      <c r="A658" s="55"/>
      <c r="B658" s="55"/>
      <c r="C658" s="55"/>
      <c r="D658" s="55"/>
      <c r="E658" s="55"/>
      <c r="F658" s="55"/>
      <c r="G658" s="55"/>
      <c r="H658" s="55"/>
      <c r="I658" s="55"/>
      <c r="J658" s="55"/>
      <c r="K658" s="55"/>
      <c r="L658" s="55"/>
      <c r="M658" s="55"/>
      <c r="N658" s="55"/>
      <c r="O658" s="55"/>
      <c r="P658" s="55"/>
      <c r="Q658" s="55"/>
      <c r="R658" s="55"/>
    </row>
    <row r="659">
      <c r="A659" s="55"/>
      <c r="B659" s="55"/>
      <c r="C659" s="55"/>
      <c r="D659" s="55"/>
      <c r="E659" s="55"/>
      <c r="F659" s="55"/>
      <c r="G659" s="55"/>
      <c r="H659" s="55"/>
      <c r="I659" s="55"/>
      <c r="J659" s="55"/>
      <c r="K659" s="55"/>
      <c r="L659" s="55"/>
      <c r="M659" s="55"/>
      <c r="N659" s="55"/>
      <c r="O659" s="55"/>
      <c r="P659" s="55"/>
      <c r="Q659" s="55"/>
      <c r="R659" s="55"/>
    </row>
    <row r="660">
      <c r="A660" s="55"/>
      <c r="B660" s="55"/>
      <c r="C660" s="55"/>
      <c r="D660" s="55"/>
      <c r="E660" s="55"/>
      <c r="F660" s="55"/>
      <c r="G660" s="55"/>
      <c r="H660" s="55"/>
      <c r="I660" s="55"/>
      <c r="J660" s="55"/>
      <c r="K660" s="55"/>
      <c r="L660" s="55"/>
      <c r="M660" s="55"/>
      <c r="N660" s="55"/>
      <c r="O660" s="55"/>
      <c r="P660" s="55"/>
      <c r="Q660" s="55"/>
      <c r="R660" s="55"/>
    </row>
    <row r="661">
      <c r="A661" s="55"/>
      <c r="B661" s="55"/>
      <c r="C661" s="55"/>
      <c r="D661" s="55"/>
      <c r="E661" s="55"/>
      <c r="F661" s="55"/>
      <c r="G661" s="55"/>
      <c r="H661" s="55"/>
      <c r="I661" s="55"/>
      <c r="J661" s="55"/>
      <c r="K661" s="55"/>
      <c r="L661" s="55"/>
      <c r="M661" s="55"/>
      <c r="N661" s="55"/>
      <c r="O661" s="55"/>
      <c r="P661" s="55"/>
      <c r="Q661" s="55"/>
      <c r="R661" s="55"/>
    </row>
    <row r="662">
      <c r="A662" s="55"/>
      <c r="B662" s="55"/>
      <c r="C662" s="55"/>
      <c r="D662" s="55"/>
      <c r="E662" s="55"/>
      <c r="F662" s="55"/>
      <c r="G662" s="55"/>
      <c r="H662" s="55"/>
      <c r="I662" s="55"/>
      <c r="J662" s="55"/>
      <c r="K662" s="55"/>
      <c r="L662" s="55"/>
      <c r="M662" s="55"/>
      <c r="N662" s="55"/>
      <c r="O662" s="55"/>
      <c r="P662" s="55"/>
      <c r="Q662" s="55"/>
      <c r="R662" s="55"/>
    </row>
    <row r="663">
      <c r="A663" s="55"/>
      <c r="B663" s="55"/>
      <c r="C663" s="55"/>
      <c r="D663" s="55"/>
      <c r="E663" s="55"/>
      <c r="F663" s="55"/>
      <c r="G663" s="55"/>
      <c r="H663" s="55"/>
      <c r="I663" s="55"/>
      <c r="J663" s="55"/>
      <c r="K663" s="55"/>
      <c r="L663" s="55"/>
      <c r="M663" s="55"/>
      <c r="N663" s="55"/>
      <c r="O663" s="55"/>
      <c r="P663" s="55"/>
      <c r="Q663" s="55"/>
      <c r="R663" s="55"/>
    </row>
    <row r="664">
      <c r="A664" s="55"/>
      <c r="B664" s="55"/>
      <c r="C664" s="55"/>
      <c r="D664" s="55"/>
      <c r="E664" s="55"/>
      <c r="F664" s="55"/>
      <c r="G664" s="55"/>
      <c r="H664" s="55"/>
      <c r="I664" s="55"/>
      <c r="J664" s="55"/>
      <c r="K664" s="55"/>
      <c r="L664" s="55"/>
      <c r="M664" s="55"/>
      <c r="N664" s="55"/>
      <c r="O664" s="55"/>
      <c r="P664" s="55"/>
      <c r="Q664" s="55"/>
      <c r="R664" s="55"/>
    </row>
    <row r="665">
      <c r="A665" s="55"/>
      <c r="B665" s="55"/>
      <c r="C665" s="55"/>
      <c r="D665" s="55"/>
      <c r="E665" s="55"/>
      <c r="F665" s="55"/>
      <c r="G665" s="55"/>
      <c r="H665" s="55"/>
      <c r="I665" s="55"/>
      <c r="J665" s="55"/>
      <c r="K665" s="55"/>
      <c r="L665" s="55"/>
      <c r="M665" s="55"/>
      <c r="N665" s="55"/>
      <c r="O665" s="55"/>
      <c r="P665" s="55"/>
      <c r="Q665" s="55"/>
      <c r="R665" s="55"/>
    </row>
    <row r="666">
      <c r="A666" s="55"/>
      <c r="B666" s="55"/>
      <c r="C666" s="55"/>
      <c r="D666" s="55"/>
      <c r="E666" s="55"/>
      <c r="F666" s="55"/>
      <c r="G666" s="55"/>
      <c r="H666" s="55"/>
      <c r="I666" s="55"/>
      <c r="J666" s="55"/>
      <c r="K666" s="55"/>
      <c r="L666" s="55"/>
      <c r="M666" s="55"/>
      <c r="N666" s="55"/>
      <c r="O666" s="55"/>
      <c r="P666" s="55"/>
      <c r="Q666" s="55"/>
      <c r="R666" s="55"/>
    </row>
    <row r="667">
      <c r="A667" s="55"/>
      <c r="B667" s="55"/>
      <c r="C667" s="55"/>
      <c r="D667" s="55"/>
      <c r="E667" s="55"/>
      <c r="F667" s="55"/>
      <c r="G667" s="55"/>
      <c r="H667" s="55"/>
      <c r="I667" s="55"/>
      <c r="J667" s="55"/>
      <c r="K667" s="55"/>
      <c r="L667" s="55"/>
      <c r="M667" s="55"/>
      <c r="N667" s="55"/>
      <c r="O667" s="55"/>
      <c r="P667" s="55"/>
      <c r="Q667" s="55"/>
      <c r="R667" s="55"/>
    </row>
    <row r="668">
      <c r="A668" s="55"/>
      <c r="B668" s="55"/>
      <c r="C668" s="55"/>
      <c r="D668" s="55"/>
      <c r="E668" s="55"/>
      <c r="F668" s="55"/>
      <c r="G668" s="55"/>
      <c r="H668" s="55"/>
      <c r="I668" s="55"/>
      <c r="J668" s="55"/>
      <c r="K668" s="55"/>
      <c r="L668" s="55"/>
      <c r="M668" s="55"/>
      <c r="N668" s="55"/>
      <c r="O668" s="55"/>
      <c r="P668" s="55"/>
      <c r="Q668" s="55"/>
      <c r="R668" s="55"/>
    </row>
    <row r="669">
      <c r="A669" s="55"/>
      <c r="B669" s="55"/>
      <c r="C669" s="55"/>
      <c r="D669" s="55"/>
      <c r="E669" s="55"/>
      <c r="F669" s="55"/>
      <c r="G669" s="55"/>
      <c r="H669" s="55"/>
      <c r="I669" s="55"/>
      <c r="J669" s="55"/>
      <c r="K669" s="55"/>
      <c r="L669" s="55"/>
      <c r="M669" s="55"/>
      <c r="N669" s="55"/>
      <c r="O669" s="55"/>
      <c r="P669" s="55"/>
      <c r="Q669" s="55"/>
      <c r="R669" s="55"/>
    </row>
    <row r="670">
      <c r="A670" s="55"/>
      <c r="B670" s="55"/>
      <c r="C670" s="55"/>
      <c r="D670" s="55"/>
      <c r="E670" s="55"/>
      <c r="F670" s="55"/>
      <c r="G670" s="55"/>
      <c r="H670" s="55"/>
      <c r="I670" s="55"/>
      <c r="J670" s="55"/>
      <c r="K670" s="55"/>
      <c r="L670" s="55"/>
      <c r="M670" s="55"/>
      <c r="N670" s="55"/>
      <c r="O670" s="55"/>
      <c r="P670" s="55"/>
      <c r="Q670" s="55"/>
      <c r="R670" s="55"/>
    </row>
    <row r="671">
      <c r="A671" s="55"/>
      <c r="B671" s="55"/>
      <c r="C671" s="55"/>
      <c r="D671" s="55"/>
      <c r="E671" s="55"/>
      <c r="F671" s="55"/>
      <c r="G671" s="55"/>
      <c r="H671" s="55"/>
      <c r="I671" s="55"/>
      <c r="J671" s="55"/>
      <c r="K671" s="55"/>
      <c r="L671" s="55"/>
      <c r="M671" s="55"/>
      <c r="N671" s="55"/>
      <c r="O671" s="55"/>
      <c r="P671" s="55"/>
      <c r="Q671" s="55"/>
      <c r="R671" s="55"/>
    </row>
    <row r="672">
      <c r="A672" s="55"/>
      <c r="B672" s="55"/>
      <c r="C672" s="55"/>
      <c r="D672" s="55"/>
      <c r="E672" s="55"/>
      <c r="F672" s="55"/>
      <c r="G672" s="55"/>
      <c r="H672" s="55"/>
      <c r="I672" s="55"/>
      <c r="J672" s="55"/>
      <c r="K672" s="55"/>
      <c r="L672" s="55"/>
      <c r="M672" s="55"/>
      <c r="N672" s="55"/>
      <c r="O672" s="55"/>
      <c r="P672" s="55"/>
      <c r="Q672" s="55"/>
      <c r="R672" s="55"/>
    </row>
    <row r="673">
      <c r="A673" s="55"/>
      <c r="B673" s="55"/>
      <c r="C673" s="55"/>
      <c r="D673" s="55"/>
      <c r="E673" s="55"/>
      <c r="F673" s="55"/>
      <c r="G673" s="55"/>
      <c r="H673" s="55"/>
      <c r="I673" s="55"/>
      <c r="J673" s="55"/>
      <c r="K673" s="55"/>
      <c r="L673" s="55"/>
      <c r="M673" s="55"/>
      <c r="N673" s="55"/>
      <c r="O673" s="55"/>
      <c r="P673" s="55"/>
      <c r="Q673" s="55"/>
      <c r="R673" s="55"/>
    </row>
    <row r="674">
      <c r="A674" s="55"/>
      <c r="B674" s="55"/>
      <c r="C674" s="55"/>
      <c r="D674" s="55"/>
      <c r="E674" s="55"/>
      <c r="F674" s="55"/>
      <c r="G674" s="55"/>
      <c r="H674" s="55"/>
      <c r="I674" s="55"/>
      <c r="J674" s="55"/>
      <c r="K674" s="55"/>
      <c r="L674" s="55"/>
      <c r="M674" s="55"/>
      <c r="N674" s="55"/>
      <c r="O674" s="55"/>
      <c r="P674" s="55"/>
      <c r="Q674" s="55"/>
      <c r="R674" s="55"/>
    </row>
    <row r="675">
      <c r="A675" s="55"/>
      <c r="B675" s="55"/>
      <c r="C675" s="55"/>
      <c r="D675" s="55"/>
      <c r="E675" s="55"/>
      <c r="F675" s="55"/>
      <c r="G675" s="55"/>
      <c r="H675" s="55"/>
      <c r="I675" s="55"/>
      <c r="J675" s="55"/>
      <c r="K675" s="55"/>
      <c r="L675" s="55"/>
      <c r="M675" s="55"/>
      <c r="N675" s="55"/>
      <c r="O675" s="55"/>
      <c r="P675" s="55"/>
      <c r="Q675" s="55"/>
      <c r="R675" s="55"/>
    </row>
    <row r="676">
      <c r="A676" s="55"/>
      <c r="B676" s="55"/>
      <c r="C676" s="55"/>
      <c r="D676" s="55"/>
      <c r="E676" s="55"/>
      <c r="F676" s="55"/>
      <c r="G676" s="55"/>
      <c r="H676" s="55"/>
      <c r="I676" s="55"/>
      <c r="J676" s="55"/>
      <c r="K676" s="55"/>
      <c r="L676" s="55"/>
      <c r="M676" s="55"/>
      <c r="N676" s="55"/>
      <c r="O676" s="55"/>
      <c r="P676" s="55"/>
      <c r="Q676" s="55"/>
      <c r="R676" s="55"/>
    </row>
    <row r="677">
      <c r="A677" s="55"/>
      <c r="B677" s="55"/>
      <c r="C677" s="55"/>
      <c r="D677" s="55"/>
      <c r="E677" s="55"/>
      <c r="F677" s="55"/>
      <c r="G677" s="55"/>
      <c r="H677" s="55"/>
      <c r="I677" s="55"/>
      <c r="J677" s="55"/>
      <c r="K677" s="55"/>
      <c r="L677" s="55"/>
      <c r="M677" s="55"/>
      <c r="N677" s="55"/>
      <c r="O677" s="55"/>
      <c r="P677" s="55"/>
      <c r="Q677" s="55"/>
      <c r="R677" s="55"/>
    </row>
    <row r="678">
      <c r="A678" s="55"/>
      <c r="B678" s="55"/>
      <c r="C678" s="55"/>
      <c r="D678" s="55"/>
      <c r="E678" s="55"/>
      <c r="F678" s="55"/>
      <c r="G678" s="55"/>
      <c r="H678" s="55"/>
      <c r="I678" s="55"/>
      <c r="J678" s="55"/>
      <c r="K678" s="55"/>
      <c r="L678" s="55"/>
      <c r="M678" s="55"/>
      <c r="N678" s="55"/>
      <c r="O678" s="55"/>
      <c r="P678" s="55"/>
      <c r="Q678" s="55"/>
      <c r="R678" s="55"/>
    </row>
    <row r="679">
      <c r="A679" s="55"/>
      <c r="B679" s="55"/>
      <c r="C679" s="55"/>
      <c r="D679" s="55"/>
      <c r="E679" s="55"/>
      <c r="F679" s="55"/>
      <c r="G679" s="55"/>
      <c r="H679" s="55"/>
      <c r="I679" s="55"/>
      <c r="J679" s="55"/>
      <c r="K679" s="55"/>
      <c r="L679" s="55"/>
      <c r="M679" s="55"/>
      <c r="N679" s="55"/>
      <c r="O679" s="55"/>
      <c r="P679" s="55"/>
      <c r="Q679" s="55"/>
      <c r="R679" s="55"/>
    </row>
    <row r="680">
      <c r="A680" s="55"/>
      <c r="B680" s="55"/>
      <c r="C680" s="55"/>
      <c r="D680" s="55"/>
      <c r="E680" s="55"/>
      <c r="F680" s="55"/>
      <c r="G680" s="55"/>
      <c r="H680" s="55"/>
      <c r="I680" s="55"/>
      <c r="J680" s="55"/>
      <c r="K680" s="55"/>
      <c r="L680" s="55"/>
      <c r="M680" s="55"/>
      <c r="N680" s="55"/>
      <c r="O680" s="55"/>
      <c r="P680" s="55"/>
      <c r="Q680" s="55"/>
      <c r="R680" s="55"/>
    </row>
    <row r="681">
      <c r="A681" s="55"/>
      <c r="B681" s="55"/>
      <c r="C681" s="55"/>
      <c r="D681" s="55"/>
      <c r="E681" s="55"/>
      <c r="F681" s="55"/>
      <c r="G681" s="55"/>
      <c r="H681" s="55"/>
      <c r="I681" s="55"/>
      <c r="J681" s="55"/>
      <c r="K681" s="55"/>
      <c r="L681" s="55"/>
      <c r="M681" s="55"/>
      <c r="N681" s="55"/>
      <c r="O681" s="55"/>
      <c r="P681" s="55"/>
      <c r="Q681" s="55"/>
      <c r="R681" s="55"/>
    </row>
    <row r="682">
      <c r="A682" s="55"/>
      <c r="B682" s="55"/>
      <c r="C682" s="55"/>
      <c r="D682" s="55"/>
      <c r="E682" s="55"/>
      <c r="F682" s="55"/>
      <c r="G682" s="55"/>
      <c r="H682" s="55"/>
      <c r="I682" s="55"/>
      <c r="J682" s="55"/>
      <c r="K682" s="55"/>
      <c r="L682" s="55"/>
      <c r="M682" s="55"/>
      <c r="N682" s="55"/>
      <c r="O682" s="55"/>
      <c r="P682" s="55"/>
      <c r="Q682" s="55"/>
      <c r="R682" s="55"/>
    </row>
    <row r="683">
      <c r="A683" s="55"/>
      <c r="B683" s="55"/>
      <c r="C683" s="55"/>
      <c r="D683" s="55"/>
      <c r="E683" s="55"/>
      <c r="F683" s="55"/>
      <c r="G683" s="55"/>
      <c r="H683" s="55"/>
      <c r="I683" s="55"/>
      <c r="J683" s="55"/>
      <c r="K683" s="55"/>
      <c r="L683" s="55"/>
      <c r="M683" s="55"/>
      <c r="N683" s="55"/>
      <c r="O683" s="55"/>
      <c r="P683" s="55"/>
      <c r="Q683" s="55"/>
      <c r="R683" s="55"/>
    </row>
    <row r="684">
      <c r="A684" s="55"/>
      <c r="B684" s="55"/>
      <c r="C684" s="55"/>
      <c r="D684" s="55"/>
      <c r="E684" s="55"/>
      <c r="F684" s="55"/>
      <c r="G684" s="55"/>
      <c r="H684" s="55"/>
      <c r="I684" s="55"/>
      <c r="J684" s="55"/>
      <c r="K684" s="55"/>
      <c r="L684" s="55"/>
      <c r="M684" s="55"/>
      <c r="N684" s="55"/>
      <c r="O684" s="55"/>
      <c r="P684" s="55"/>
      <c r="Q684" s="55"/>
      <c r="R684" s="55"/>
    </row>
    <row r="685">
      <c r="A685" s="55"/>
      <c r="B685" s="55"/>
      <c r="C685" s="55"/>
      <c r="D685" s="55"/>
      <c r="E685" s="55"/>
      <c r="F685" s="55"/>
      <c r="G685" s="55"/>
      <c r="H685" s="55"/>
      <c r="I685" s="55"/>
      <c r="J685" s="55"/>
      <c r="K685" s="55"/>
      <c r="L685" s="55"/>
      <c r="M685" s="55"/>
      <c r="N685" s="55"/>
      <c r="O685" s="55"/>
      <c r="P685" s="55"/>
      <c r="Q685" s="55"/>
      <c r="R685" s="55"/>
    </row>
    <row r="686">
      <c r="A686" s="55"/>
      <c r="B686" s="55"/>
      <c r="C686" s="55"/>
      <c r="D686" s="55"/>
      <c r="E686" s="55"/>
      <c r="F686" s="55"/>
      <c r="G686" s="55"/>
      <c r="H686" s="55"/>
      <c r="I686" s="55"/>
      <c r="J686" s="55"/>
      <c r="K686" s="55"/>
      <c r="L686" s="55"/>
      <c r="M686" s="55"/>
      <c r="N686" s="55"/>
      <c r="O686" s="55"/>
      <c r="P686" s="55"/>
      <c r="Q686" s="55"/>
      <c r="R686" s="55"/>
    </row>
    <row r="687">
      <c r="A687" s="55"/>
      <c r="B687" s="55"/>
      <c r="C687" s="55"/>
      <c r="D687" s="55"/>
      <c r="E687" s="55"/>
      <c r="F687" s="55"/>
      <c r="G687" s="55"/>
      <c r="H687" s="55"/>
      <c r="I687" s="55"/>
      <c r="J687" s="55"/>
      <c r="K687" s="55"/>
      <c r="L687" s="55"/>
      <c r="M687" s="55"/>
      <c r="N687" s="55"/>
      <c r="O687" s="55"/>
      <c r="P687" s="55"/>
      <c r="Q687" s="55"/>
      <c r="R687" s="55"/>
    </row>
    <row r="688">
      <c r="A688" s="55"/>
      <c r="B688" s="55"/>
      <c r="C688" s="55"/>
      <c r="D688" s="55"/>
      <c r="E688" s="55"/>
      <c r="F688" s="55"/>
      <c r="G688" s="55"/>
      <c r="H688" s="55"/>
      <c r="I688" s="55"/>
      <c r="J688" s="55"/>
      <c r="K688" s="55"/>
      <c r="L688" s="55"/>
      <c r="M688" s="55"/>
      <c r="N688" s="55"/>
      <c r="O688" s="55"/>
      <c r="P688" s="55"/>
      <c r="Q688" s="55"/>
      <c r="R688" s="55"/>
    </row>
    <row r="689">
      <c r="A689" s="55"/>
      <c r="B689" s="55"/>
      <c r="C689" s="55"/>
      <c r="D689" s="55"/>
      <c r="E689" s="55"/>
      <c r="F689" s="55"/>
      <c r="G689" s="55"/>
      <c r="H689" s="55"/>
      <c r="I689" s="55"/>
      <c r="J689" s="55"/>
      <c r="K689" s="55"/>
      <c r="L689" s="55"/>
      <c r="M689" s="55"/>
      <c r="N689" s="55"/>
      <c r="O689" s="55"/>
      <c r="P689" s="55"/>
      <c r="Q689" s="55"/>
      <c r="R689" s="55"/>
    </row>
    <row r="690">
      <c r="A690" s="55"/>
      <c r="B690" s="55"/>
      <c r="C690" s="55"/>
      <c r="D690" s="55"/>
      <c r="E690" s="55"/>
      <c r="F690" s="55"/>
      <c r="G690" s="55"/>
      <c r="H690" s="55"/>
      <c r="I690" s="55"/>
      <c r="J690" s="55"/>
      <c r="K690" s="55"/>
      <c r="L690" s="55"/>
      <c r="M690" s="55"/>
      <c r="N690" s="55"/>
      <c r="O690" s="55"/>
      <c r="P690" s="55"/>
      <c r="Q690" s="55"/>
      <c r="R690" s="55"/>
    </row>
    <row r="691">
      <c r="A691" s="55"/>
      <c r="B691" s="55"/>
      <c r="C691" s="55"/>
      <c r="D691" s="55"/>
      <c r="E691" s="55"/>
      <c r="F691" s="55"/>
      <c r="G691" s="55"/>
      <c r="H691" s="55"/>
      <c r="I691" s="55"/>
      <c r="J691" s="55"/>
      <c r="K691" s="55"/>
      <c r="L691" s="55"/>
      <c r="M691" s="55"/>
      <c r="N691" s="55"/>
      <c r="O691" s="55"/>
      <c r="P691" s="55"/>
      <c r="Q691" s="55"/>
      <c r="R691" s="55"/>
    </row>
    <row r="692">
      <c r="A692" s="55"/>
      <c r="B692" s="55"/>
      <c r="C692" s="55"/>
      <c r="D692" s="55"/>
      <c r="E692" s="55"/>
      <c r="F692" s="55"/>
      <c r="G692" s="55"/>
      <c r="H692" s="55"/>
      <c r="I692" s="55"/>
      <c r="J692" s="55"/>
      <c r="K692" s="55"/>
      <c r="L692" s="55"/>
      <c r="M692" s="55"/>
      <c r="N692" s="55"/>
      <c r="O692" s="55"/>
      <c r="P692" s="55"/>
      <c r="Q692" s="55"/>
      <c r="R692" s="55"/>
    </row>
    <row r="693">
      <c r="A693" s="55"/>
      <c r="B693" s="55"/>
      <c r="C693" s="55"/>
      <c r="D693" s="55"/>
      <c r="E693" s="55"/>
      <c r="F693" s="55"/>
      <c r="G693" s="55"/>
      <c r="H693" s="55"/>
      <c r="I693" s="55"/>
      <c r="J693" s="55"/>
      <c r="K693" s="55"/>
      <c r="L693" s="55"/>
      <c r="M693" s="55"/>
      <c r="N693" s="55"/>
      <c r="O693" s="55"/>
      <c r="P693" s="55"/>
      <c r="Q693" s="55"/>
      <c r="R693" s="55"/>
    </row>
    <row r="694">
      <c r="A694" s="55"/>
      <c r="B694" s="55"/>
      <c r="C694" s="55"/>
      <c r="D694" s="55"/>
      <c r="E694" s="55"/>
      <c r="F694" s="55"/>
      <c r="G694" s="55"/>
      <c r="H694" s="55"/>
      <c r="I694" s="55"/>
      <c r="J694" s="55"/>
      <c r="K694" s="55"/>
      <c r="L694" s="55"/>
      <c r="M694" s="55"/>
      <c r="N694" s="55"/>
      <c r="O694" s="55"/>
      <c r="P694" s="55"/>
      <c r="Q694" s="55"/>
      <c r="R694" s="55"/>
    </row>
    <row r="695">
      <c r="A695" s="55"/>
      <c r="B695" s="55"/>
      <c r="C695" s="55"/>
      <c r="D695" s="55"/>
      <c r="E695" s="55"/>
      <c r="F695" s="55"/>
      <c r="G695" s="55"/>
      <c r="H695" s="55"/>
      <c r="I695" s="55"/>
      <c r="J695" s="55"/>
      <c r="K695" s="55"/>
      <c r="L695" s="55"/>
      <c r="M695" s="55"/>
      <c r="N695" s="55"/>
      <c r="O695" s="55"/>
      <c r="P695" s="55"/>
      <c r="Q695" s="55"/>
      <c r="R695" s="55"/>
    </row>
    <row r="696">
      <c r="A696" s="55"/>
      <c r="B696" s="55"/>
      <c r="C696" s="55"/>
      <c r="D696" s="55"/>
      <c r="E696" s="55"/>
      <c r="F696" s="55"/>
      <c r="G696" s="55"/>
      <c r="H696" s="55"/>
      <c r="I696" s="55"/>
      <c r="J696" s="55"/>
      <c r="K696" s="55"/>
      <c r="L696" s="55"/>
      <c r="M696" s="55"/>
      <c r="N696" s="55"/>
      <c r="O696" s="55"/>
      <c r="P696" s="55"/>
      <c r="Q696" s="55"/>
      <c r="R696" s="55"/>
    </row>
    <row r="697">
      <c r="A697" s="55"/>
      <c r="B697" s="55"/>
      <c r="C697" s="55"/>
      <c r="D697" s="55"/>
      <c r="E697" s="55"/>
      <c r="F697" s="55"/>
      <c r="G697" s="55"/>
      <c r="H697" s="55"/>
      <c r="I697" s="55"/>
      <c r="J697" s="55"/>
      <c r="K697" s="55"/>
      <c r="L697" s="55"/>
      <c r="M697" s="55"/>
      <c r="N697" s="55"/>
      <c r="O697" s="55"/>
      <c r="P697" s="55"/>
      <c r="Q697" s="55"/>
      <c r="R697" s="55"/>
    </row>
    <row r="698">
      <c r="A698" s="55"/>
      <c r="B698" s="55"/>
      <c r="C698" s="55"/>
      <c r="D698" s="55"/>
      <c r="E698" s="55"/>
      <c r="F698" s="55"/>
      <c r="G698" s="55"/>
      <c r="H698" s="55"/>
      <c r="I698" s="55"/>
      <c r="J698" s="55"/>
      <c r="K698" s="55"/>
      <c r="L698" s="55"/>
      <c r="M698" s="55"/>
      <c r="N698" s="55"/>
      <c r="O698" s="55"/>
      <c r="P698" s="55"/>
      <c r="Q698" s="55"/>
      <c r="R698" s="55"/>
    </row>
    <row r="699">
      <c r="A699" s="55"/>
      <c r="B699" s="55"/>
      <c r="C699" s="55"/>
      <c r="D699" s="55"/>
      <c r="E699" s="55"/>
      <c r="F699" s="55"/>
      <c r="G699" s="55"/>
      <c r="H699" s="55"/>
      <c r="I699" s="55"/>
      <c r="J699" s="55"/>
      <c r="K699" s="55"/>
      <c r="L699" s="55"/>
      <c r="M699" s="55"/>
      <c r="N699" s="55"/>
      <c r="O699" s="55"/>
      <c r="P699" s="55"/>
      <c r="Q699" s="55"/>
      <c r="R699" s="55"/>
    </row>
    <row r="700">
      <c r="A700" s="55"/>
      <c r="B700" s="55"/>
      <c r="C700" s="55"/>
      <c r="D700" s="55"/>
      <c r="E700" s="55"/>
      <c r="F700" s="55"/>
      <c r="G700" s="55"/>
      <c r="H700" s="55"/>
      <c r="I700" s="55"/>
      <c r="J700" s="55"/>
      <c r="K700" s="55"/>
      <c r="L700" s="55"/>
      <c r="M700" s="55"/>
      <c r="N700" s="55"/>
      <c r="O700" s="55"/>
      <c r="P700" s="55"/>
      <c r="Q700" s="55"/>
      <c r="R700" s="55"/>
    </row>
    <row r="701">
      <c r="A701" s="55"/>
      <c r="B701" s="55"/>
      <c r="C701" s="55"/>
      <c r="D701" s="55"/>
      <c r="E701" s="55"/>
      <c r="F701" s="55"/>
      <c r="G701" s="55"/>
      <c r="H701" s="55"/>
      <c r="I701" s="55"/>
      <c r="J701" s="55"/>
      <c r="K701" s="55"/>
      <c r="L701" s="55"/>
      <c r="M701" s="55"/>
      <c r="N701" s="55"/>
      <c r="O701" s="55"/>
      <c r="P701" s="55"/>
      <c r="Q701" s="55"/>
      <c r="R701" s="55"/>
    </row>
    <row r="702">
      <c r="A702" s="55"/>
      <c r="B702" s="55"/>
      <c r="C702" s="55"/>
      <c r="D702" s="55"/>
      <c r="E702" s="55"/>
      <c r="F702" s="55"/>
      <c r="G702" s="55"/>
      <c r="H702" s="55"/>
      <c r="I702" s="55"/>
      <c r="J702" s="55"/>
      <c r="K702" s="55"/>
      <c r="L702" s="55"/>
      <c r="M702" s="55"/>
      <c r="N702" s="55"/>
      <c r="O702" s="55"/>
      <c r="P702" s="55"/>
      <c r="Q702" s="55"/>
      <c r="R702" s="55"/>
    </row>
    <row r="703">
      <c r="A703" s="55"/>
      <c r="B703" s="55"/>
      <c r="C703" s="55"/>
      <c r="D703" s="55"/>
      <c r="E703" s="55"/>
      <c r="F703" s="55"/>
      <c r="G703" s="55"/>
      <c r="H703" s="55"/>
      <c r="I703" s="55"/>
      <c r="J703" s="55"/>
      <c r="K703" s="55"/>
      <c r="L703" s="55"/>
      <c r="M703" s="55"/>
      <c r="N703" s="55"/>
      <c r="O703" s="55"/>
      <c r="P703" s="55"/>
      <c r="Q703" s="55"/>
      <c r="R703" s="55"/>
    </row>
    <row r="704">
      <c r="A704" s="55"/>
      <c r="B704" s="55"/>
      <c r="C704" s="55"/>
      <c r="D704" s="55"/>
      <c r="E704" s="55"/>
      <c r="F704" s="55"/>
      <c r="G704" s="55"/>
      <c r="H704" s="55"/>
      <c r="I704" s="55"/>
      <c r="J704" s="55"/>
      <c r="K704" s="55"/>
      <c r="L704" s="55"/>
      <c r="M704" s="55"/>
      <c r="N704" s="55"/>
      <c r="O704" s="55"/>
      <c r="P704" s="55"/>
      <c r="Q704" s="55"/>
      <c r="R704" s="55"/>
    </row>
    <row r="705">
      <c r="A705" s="55"/>
      <c r="B705" s="55"/>
      <c r="C705" s="55"/>
      <c r="D705" s="55"/>
      <c r="E705" s="55"/>
      <c r="F705" s="55"/>
      <c r="G705" s="55"/>
      <c r="H705" s="55"/>
      <c r="I705" s="55"/>
      <c r="J705" s="55"/>
      <c r="K705" s="55"/>
      <c r="L705" s="55"/>
      <c r="M705" s="55"/>
      <c r="N705" s="55"/>
      <c r="O705" s="55"/>
      <c r="P705" s="55"/>
      <c r="Q705" s="55"/>
      <c r="R705" s="55"/>
    </row>
    <row r="706">
      <c r="A706" s="55"/>
      <c r="B706" s="55"/>
      <c r="C706" s="55"/>
      <c r="D706" s="55"/>
      <c r="E706" s="55"/>
      <c r="F706" s="55"/>
      <c r="G706" s="55"/>
      <c r="H706" s="55"/>
      <c r="I706" s="55"/>
      <c r="J706" s="55"/>
      <c r="K706" s="55"/>
      <c r="L706" s="55"/>
      <c r="M706" s="55"/>
      <c r="N706" s="55"/>
      <c r="O706" s="55"/>
      <c r="P706" s="55"/>
      <c r="Q706" s="55"/>
      <c r="R706" s="55"/>
    </row>
    <row r="707">
      <c r="A707" s="55"/>
      <c r="B707" s="55"/>
      <c r="C707" s="55"/>
      <c r="D707" s="55"/>
      <c r="E707" s="55"/>
      <c r="F707" s="55"/>
      <c r="G707" s="55"/>
      <c r="H707" s="55"/>
      <c r="I707" s="55"/>
      <c r="J707" s="55"/>
      <c r="K707" s="55"/>
      <c r="L707" s="55"/>
      <c r="M707" s="55"/>
      <c r="N707" s="55"/>
      <c r="O707" s="55"/>
      <c r="P707" s="55"/>
      <c r="Q707" s="55"/>
      <c r="R707" s="55"/>
    </row>
    <row r="708">
      <c r="A708" s="55"/>
      <c r="B708" s="55"/>
      <c r="C708" s="55"/>
      <c r="D708" s="55"/>
      <c r="E708" s="55"/>
      <c r="F708" s="55"/>
      <c r="G708" s="55"/>
      <c r="H708" s="55"/>
      <c r="I708" s="55"/>
      <c r="J708" s="55"/>
      <c r="K708" s="55"/>
      <c r="L708" s="55"/>
      <c r="M708" s="55"/>
      <c r="N708" s="55"/>
      <c r="O708" s="55"/>
      <c r="P708" s="55"/>
      <c r="Q708" s="55"/>
      <c r="R708" s="55"/>
    </row>
    <row r="709">
      <c r="A709" s="55"/>
      <c r="B709" s="55"/>
      <c r="C709" s="55"/>
      <c r="D709" s="55"/>
      <c r="E709" s="55"/>
      <c r="F709" s="55"/>
      <c r="G709" s="55"/>
      <c r="H709" s="55"/>
      <c r="I709" s="55"/>
      <c r="J709" s="55"/>
      <c r="K709" s="55"/>
      <c r="L709" s="55"/>
      <c r="M709" s="55"/>
      <c r="N709" s="55"/>
      <c r="O709" s="55"/>
      <c r="P709" s="55"/>
      <c r="Q709" s="55"/>
      <c r="R709" s="55"/>
    </row>
    <row r="710">
      <c r="A710" s="55"/>
      <c r="B710" s="55"/>
      <c r="C710" s="55"/>
      <c r="D710" s="55"/>
      <c r="E710" s="55"/>
      <c r="F710" s="55"/>
      <c r="G710" s="55"/>
      <c r="H710" s="55"/>
      <c r="I710" s="55"/>
      <c r="J710" s="55"/>
      <c r="K710" s="55"/>
      <c r="L710" s="55"/>
      <c r="M710" s="55"/>
      <c r="N710" s="55"/>
      <c r="O710" s="55"/>
      <c r="P710" s="55"/>
      <c r="Q710" s="55"/>
      <c r="R710" s="55"/>
    </row>
    <row r="711">
      <c r="A711" s="55"/>
      <c r="B711" s="55"/>
      <c r="C711" s="55"/>
      <c r="D711" s="55"/>
      <c r="E711" s="55"/>
      <c r="F711" s="55"/>
      <c r="G711" s="55"/>
      <c r="H711" s="55"/>
      <c r="I711" s="55"/>
      <c r="J711" s="55"/>
      <c r="K711" s="55"/>
      <c r="L711" s="55"/>
      <c r="M711" s="55"/>
      <c r="N711" s="55"/>
      <c r="O711" s="55"/>
      <c r="P711" s="55"/>
      <c r="Q711" s="55"/>
      <c r="R711" s="55"/>
    </row>
    <row r="712">
      <c r="A712" s="55"/>
      <c r="B712" s="55"/>
      <c r="C712" s="55"/>
      <c r="D712" s="55"/>
      <c r="E712" s="55"/>
      <c r="F712" s="55"/>
      <c r="G712" s="55"/>
      <c r="H712" s="55"/>
      <c r="I712" s="55"/>
      <c r="J712" s="55"/>
      <c r="K712" s="55"/>
      <c r="L712" s="55"/>
      <c r="M712" s="55"/>
      <c r="N712" s="55"/>
      <c r="O712" s="55"/>
      <c r="P712" s="55"/>
      <c r="Q712" s="55"/>
      <c r="R712" s="55"/>
    </row>
    <row r="713">
      <c r="A713" s="55"/>
      <c r="B713" s="55"/>
      <c r="C713" s="55"/>
      <c r="D713" s="55"/>
      <c r="E713" s="55"/>
      <c r="F713" s="55"/>
      <c r="G713" s="55"/>
      <c r="H713" s="55"/>
      <c r="I713" s="55"/>
      <c r="J713" s="55"/>
      <c r="K713" s="55"/>
      <c r="L713" s="55"/>
      <c r="M713" s="55"/>
      <c r="N713" s="55"/>
      <c r="O713" s="55"/>
      <c r="P713" s="55"/>
      <c r="Q713" s="55"/>
      <c r="R713" s="55"/>
    </row>
    <row r="714">
      <c r="A714" s="55"/>
      <c r="B714" s="55"/>
      <c r="C714" s="55"/>
      <c r="D714" s="55"/>
      <c r="E714" s="55"/>
      <c r="F714" s="55"/>
      <c r="G714" s="55"/>
      <c r="H714" s="55"/>
      <c r="I714" s="55"/>
      <c r="J714" s="55"/>
      <c r="K714" s="55"/>
      <c r="L714" s="55"/>
      <c r="M714" s="55"/>
      <c r="N714" s="55"/>
      <c r="O714" s="55"/>
      <c r="P714" s="55"/>
      <c r="Q714" s="55"/>
      <c r="R714" s="55"/>
    </row>
    <row r="715">
      <c r="A715" s="55"/>
      <c r="B715" s="55"/>
      <c r="C715" s="55"/>
      <c r="D715" s="55"/>
      <c r="E715" s="55"/>
      <c r="F715" s="55"/>
      <c r="G715" s="55"/>
      <c r="H715" s="55"/>
      <c r="I715" s="55"/>
      <c r="J715" s="55"/>
      <c r="K715" s="55"/>
      <c r="L715" s="55"/>
      <c r="M715" s="55"/>
      <c r="N715" s="55"/>
      <c r="O715" s="55"/>
      <c r="P715" s="55"/>
      <c r="Q715" s="55"/>
      <c r="R715" s="55"/>
    </row>
    <row r="716">
      <c r="A716" s="55"/>
      <c r="B716" s="55"/>
      <c r="C716" s="55"/>
      <c r="D716" s="55"/>
      <c r="E716" s="55"/>
      <c r="F716" s="55"/>
      <c r="G716" s="55"/>
      <c r="H716" s="55"/>
      <c r="I716" s="55"/>
      <c r="J716" s="55"/>
      <c r="K716" s="55"/>
      <c r="L716" s="55"/>
      <c r="M716" s="55"/>
      <c r="N716" s="55"/>
      <c r="O716" s="55"/>
      <c r="P716" s="55"/>
      <c r="Q716" s="55"/>
      <c r="R716" s="55"/>
    </row>
    <row r="717">
      <c r="A717" s="55"/>
      <c r="B717" s="55"/>
      <c r="C717" s="55"/>
      <c r="D717" s="55"/>
      <c r="E717" s="55"/>
      <c r="F717" s="55"/>
      <c r="G717" s="55"/>
      <c r="H717" s="55"/>
      <c r="I717" s="55"/>
      <c r="J717" s="55"/>
      <c r="K717" s="55"/>
      <c r="L717" s="55"/>
      <c r="M717" s="55"/>
      <c r="N717" s="55"/>
      <c r="O717" s="55"/>
      <c r="P717" s="55"/>
      <c r="Q717" s="55"/>
      <c r="R717" s="55"/>
    </row>
    <row r="718">
      <c r="A718" s="55"/>
      <c r="B718" s="55"/>
      <c r="C718" s="55"/>
      <c r="D718" s="55"/>
      <c r="E718" s="55"/>
      <c r="F718" s="55"/>
      <c r="G718" s="55"/>
      <c r="H718" s="55"/>
      <c r="I718" s="55"/>
      <c r="J718" s="55"/>
      <c r="K718" s="55"/>
      <c r="L718" s="55"/>
      <c r="M718" s="55"/>
      <c r="N718" s="55"/>
      <c r="O718" s="55"/>
      <c r="P718" s="55"/>
      <c r="Q718" s="55"/>
      <c r="R718" s="55"/>
    </row>
    <row r="719">
      <c r="A719" s="55"/>
      <c r="B719" s="55"/>
      <c r="C719" s="55"/>
      <c r="D719" s="55"/>
      <c r="E719" s="55"/>
      <c r="F719" s="55"/>
      <c r="G719" s="55"/>
      <c r="H719" s="55"/>
      <c r="I719" s="55"/>
      <c r="J719" s="55"/>
      <c r="K719" s="55"/>
      <c r="L719" s="55"/>
      <c r="M719" s="55"/>
      <c r="N719" s="55"/>
      <c r="O719" s="55"/>
      <c r="P719" s="55"/>
      <c r="Q719" s="55"/>
      <c r="R719" s="55"/>
    </row>
    <row r="720">
      <c r="A720" s="55"/>
      <c r="B720" s="55"/>
      <c r="C720" s="55"/>
      <c r="D720" s="55"/>
      <c r="E720" s="55"/>
      <c r="F720" s="55"/>
      <c r="G720" s="55"/>
      <c r="H720" s="55"/>
      <c r="I720" s="55"/>
      <c r="J720" s="55"/>
      <c r="K720" s="55"/>
      <c r="L720" s="55"/>
      <c r="M720" s="55"/>
      <c r="N720" s="55"/>
      <c r="O720" s="55"/>
      <c r="P720" s="55"/>
      <c r="Q720" s="55"/>
      <c r="R720" s="55"/>
    </row>
    <row r="721">
      <c r="A721" s="55"/>
      <c r="B721" s="55"/>
      <c r="C721" s="55"/>
      <c r="D721" s="55"/>
      <c r="E721" s="55"/>
      <c r="F721" s="55"/>
      <c r="G721" s="55"/>
      <c r="H721" s="55"/>
      <c r="I721" s="55"/>
      <c r="J721" s="55"/>
      <c r="K721" s="55"/>
      <c r="L721" s="55"/>
      <c r="M721" s="55"/>
      <c r="N721" s="55"/>
      <c r="O721" s="55"/>
      <c r="P721" s="55"/>
      <c r="Q721" s="55"/>
      <c r="R721" s="55"/>
    </row>
    <row r="722">
      <c r="A722" s="55"/>
      <c r="B722" s="55"/>
      <c r="C722" s="55"/>
      <c r="D722" s="55"/>
      <c r="E722" s="55"/>
      <c r="F722" s="55"/>
      <c r="G722" s="55"/>
      <c r="H722" s="55"/>
      <c r="I722" s="55"/>
      <c r="J722" s="55"/>
      <c r="K722" s="55"/>
      <c r="L722" s="55"/>
      <c r="M722" s="55"/>
      <c r="N722" s="55"/>
      <c r="O722" s="55"/>
      <c r="P722" s="55"/>
      <c r="Q722" s="55"/>
      <c r="R722" s="55"/>
    </row>
    <row r="723">
      <c r="A723" s="55"/>
      <c r="B723" s="55"/>
      <c r="C723" s="55"/>
      <c r="D723" s="55"/>
      <c r="E723" s="55"/>
      <c r="F723" s="55"/>
      <c r="G723" s="55"/>
      <c r="H723" s="55"/>
      <c r="I723" s="55"/>
      <c r="J723" s="55"/>
      <c r="K723" s="55"/>
      <c r="L723" s="55"/>
      <c r="M723" s="55"/>
      <c r="N723" s="55"/>
      <c r="O723" s="55"/>
      <c r="P723" s="55"/>
      <c r="Q723" s="55"/>
      <c r="R723" s="55"/>
    </row>
    <row r="724">
      <c r="A724" s="55"/>
      <c r="B724" s="55"/>
      <c r="C724" s="55"/>
      <c r="D724" s="55"/>
      <c r="E724" s="55"/>
      <c r="F724" s="55"/>
      <c r="G724" s="55"/>
      <c r="H724" s="55"/>
      <c r="I724" s="55"/>
      <c r="J724" s="55"/>
      <c r="K724" s="55"/>
      <c r="L724" s="55"/>
      <c r="M724" s="55"/>
      <c r="N724" s="55"/>
      <c r="O724" s="55"/>
      <c r="P724" s="55"/>
      <c r="Q724" s="55"/>
      <c r="R724" s="55"/>
    </row>
    <row r="725">
      <c r="A725" s="55"/>
      <c r="B725" s="55"/>
      <c r="C725" s="55"/>
      <c r="D725" s="55"/>
      <c r="E725" s="55"/>
      <c r="F725" s="55"/>
      <c r="G725" s="55"/>
      <c r="H725" s="55"/>
      <c r="I725" s="55"/>
      <c r="J725" s="55"/>
      <c r="K725" s="55"/>
      <c r="L725" s="55"/>
      <c r="M725" s="55"/>
      <c r="N725" s="55"/>
      <c r="O725" s="55"/>
      <c r="P725" s="55"/>
      <c r="Q725" s="55"/>
      <c r="R725" s="55"/>
    </row>
    <row r="726">
      <c r="A726" s="55"/>
      <c r="B726" s="55"/>
      <c r="C726" s="55"/>
      <c r="D726" s="55"/>
      <c r="E726" s="55"/>
      <c r="F726" s="55"/>
      <c r="G726" s="55"/>
      <c r="H726" s="55"/>
      <c r="I726" s="55"/>
      <c r="J726" s="55"/>
      <c r="K726" s="55"/>
      <c r="L726" s="55"/>
      <c r="M726" s="55"/>
      <c r="N726" s="55"/>
      <c r="O726" s="55"/>
      <c r="P726" s="55"/>
      <c r="Q726" s="55"/>
      <c r="R726" s="55"/>
    </row>
    <row r="727">
      <c r="A727" s="55"/>
      <c r="B727" s="55"/>
      <c r="C727" s="55"/>
      <c r="D727" s="55"/>
      <c r="E727" s="55"/>
      <c r="F727" s="55"/>
      <c r="G727" s="55"/>
      <c r="H727" s="55"/>
      <c r="I727" s="55"/>
      <c r="J727" s="55"/>
      <c r="K727" s="55"/>
      <c r="L727" s="55"/>
      <c r="M727" s="55"/>
      <c r="N727" s="55"/>
      <c r="O727" s="55"/>
      <c r="P727" s="55"/>
      <c r="Q727" s="55"/>
      <c r="R727" s="55"/>
    </row>
    <row r="728">
      <c r="A728" s="55"/>
      <c r="B728" s="55"/>
      <c r="C728" s="55"/>
      <c r="D728" s="55"/>
      <c r="E728" s="55"/>
      <c r="F728" s="55"/>
      <c r="G728" s="55"/>
      <c r="H728" s="55"/>
      <c r="I728" s="55"/>
      <c r="J728" s="55"/>
      <c r="K728" s="55"/>
      <c r="L728" s="55"/>
      <c r="M728" s="55"/>
      <c r="N728" s="55"/>
      <c r="O728" s="55"/>
      <c r="P728" s="55"/>
      <c r="Q728" s="55"/>
      <c r="R728" s="55"/>
    </row>
    <row r="729">
      <c r="A729" s="55"/>
      <c r="B729" s="55"/>
      <c r="C729" s="55"/>
      <c r="D729" s="55"/>
      <c r="E729" s="55"/>
      <c r="F729" s="55"/>
      <c r="G729" s="55"/>
      <c r="H729" s="55"/>
      <c r="I729" s="55"/>
      <c r="J729" s="55"/>
      <c r="K729" s="55"/>
      <c r="L729" s="55"/>
      <c r="M729" s="55"/>
      <c r="N729" s="55"/>
      <c r="O729" s="55"/>
      <c r="P729" s="55"/>
      <c r="Q729" s="55"/>
      <c r="R729" s="55"/>
    </row>
    <row r="730">
      <c r="A730" s="55"/>
      <c r="B730" s="55"/>
      <c r="C730" s="55"/>
      <c r="D730" s="55"/>
      <c r="E730" s="55"/>
      <c r="F730" s="55"/>
      <c r="G730" s="55"/>
      <c r="H730" s="55"/>
      <c r="I730" s="55"/>
      <c r="J730" s="55"/>
      <c r="K730" s="55"/>
      <c r="L730" s="55"/>
      <c r="M730" s="55"/>
      <c r="N730" s="55"/>
      <c r="O730" s="55"/>
      <c r="P730" s="55"/>
      <c r="Q730" s="55"/>
      <c r="R730" s="55"/>
    </row>
    <row r="731">
      <c r="A731" s="55"/>
      <c r="B731" s="55"/>
      <c r="C731" s="55"/>
      <c r="D731" s="55"/>
      <c r="E731" s="55"/>
      <c r="F731" s="55"/>
      <c r="G731" s="55"/>
      <c r="H731" s="55"/>
      <c r="I731" s="55"/>
      <c r="J731" s="55"/>
      <c r="K731" s="55"/>
      <c r="L731" s="55"/>
      <c r="M731" s="55"/>
      <c r="N731" s="55"/>
      <c r="O731" s="55"/>
      <c r="P731" s="55"/>
      <c r="Q731" s="55"/>
      <c r="R731" s="55"/>
    </row>
    <row r="732">
      <c r="A732" s="55"/>
      <c r="B732" s="55"/>
      <c r="C732" s="55"/>
      <c r="D732" s="55"/>
      <c r="E732" s="55"/>
      <c r="F732" s="55"/>
      <c r="G732" s="55"/>
      <c r="H732" s="55"/>
      <c r="I732" s="55"/>
      <c r="J732" s="55"/>
      <c r="K732" s="55"/>
      <c r="L732" s="55"/>
      <c r="M732" s="55"/>
      <c r="N732" s="55"/>
      <c r="O732" s="55"/>
      <c r="P732" s="55"/>
      <c r="Q732" s="55"/>
      <c r="R732" s="55"/>
    </row>
    <row r="733">
      <c r="A733" s="55"/>
      <c r="B733" s="55"/>
      <c r="C733" s="55"/>
      <c r="D733" s="55"/>
      <c r="E733" s="55"/>
      <c r="F733" s="55"/>
      <c r="G733" s="55"/>
      <c r="H733" s="55"/>
      <c r="I733" s="55"/>
      <c r="J733" s="55"/>
      <c r="K733" s="55"/>
      <c r="L733" s="55"/>
      <c r="M733" s="55"/>
      <c r="N733" s="55"/>
      <c r="O733" s="55"/>
      <c r="P733" s="55"/>
      <c r="Q733" s="55"/>
      <c r="R733" s="55"/>
    </row>
    <row r="734">
      <c r="A734" s="55"/>
      <c r="B734" s="55"/>
      <c r="C734" s="55"/>
      <c r="D734" s="55"/>
      <c r="E734" s="55"/>
      <c r="F734" s="55"/>
      <c r="G734" s="55"/>
      <c r="H734" s="55"/>
      <c r="I734" s="55"/>
      <c r="J734" s="55"/>
      <c r="K734" s="55"/>
      <c r="L734" s="55"/>
      <c r="M734" s="55"/>
      <c r="N734" s="55"/>
      <c r="O734" s="55"/>
      <c r="P734" s="55"/>
      <c r="Q734" s="55"/>
      <c r="R734" s="55"/>
    </row>
    <row r="735">
      <c r="A735" s="55"/>
      <c r="B735" s="55"/>
      <c r="C735" s="55"/>
      <c r="D735" s="55"/>
      <c r="E735" s="55"/>
      <c r="F735" s="55"/>
      <c r="G735" s="55"/>
      <c r="H735" s="55"/>
      <c r="I735" s="55"/>
      <c r="J735" s="55"/>
      <c r="K735" s="55"/>
      <c r="L735" s="55"/>
      <c r="M735" s="55"/>
      <c r="N735" s="55"/>
      <c r="O735" s="55"/>
      <c r="P735" s="55"/>
      <c r="Q735" s="55"/>
      <c r="R735" s="55"/>
    </row>
    <row r="736">
      <c r="A736" s="55"/>
      <c r="B736" s="55"/>
      <c r="C736" s="55"/>
      <c r="D736" s="55"/>
      <c r="E736" s="55"/>
      <c r="F736" s="55"/>
      <c r="G736" s="55"/>
      <c r="H736" s="55"/>
      <c r="I736" s="55"/>
      <c r="J736" s="55"/>
      <c r="K736" s="55"/>
      <c r="L736" s="55"/>
      <c r="M736" s="55"/>
      <c r="N736" s="55"/>
      <c r="O736" s="55"/>
      <c r="P736" s="55"/>
      <c r="Q736" s="55"/>
      <c r="R736" s="55"/>
    </row>
    <row r="737">
      <c r="A737" s="55"/>
      <c r="B737" s="55"/>
      <c r="C737" s="55"/>
      <c r="D737" s="55"/>
      <c r="E737" s="55"/>
      <c r="F737" s="55"/>
      <c r="G737" s="55"/>
      <c r="H737" s="55"/>
      <c r="I737" s="55"/>
      <c r="J737" s="55"/>
      <c r="K737" s="55"/>
      <c r="L737" s="55"/>
      <c r="M737" s="55"/>
      <c r="N737" s="55"/>
      <c r="O737" s="55"/>
      <c r="P737" s="55"/>
      <c r="Q737" s="55"/>
      <c r="R737" s="55"/>
    </row>
    <row r="738">
      <c r="A738" s="55"/>
      <c r="B738" s="55"/>
      <c r="C738" s="55"/>
      <c r="D738" s="55"/>
      <c r="E738" s="55"/>
      <c r="F738" s="55"/>
      <c r="G738" s="55"/>
      <c r="H738" s="55"/>
      <c r="I738" s="55"/>
      <c r="J738" s="55"/>
      <c r="K738" s="55"/>
      <c r="L738" s="55"/>
      <c r="M738" s="55"/>
      <c r="N738" s="55"/>
      <c r="O738" s="55"/>
      <c r="P738" s="55"/>
      <c r="Q738" s="55"/>
      <c r="R738" s="55"/>
    </row>
    <row r="739">
      <c r="A739" s="55"/>
      <c r="B739" s="55"/>
      <c r="C739" s="55"/>
      <c r="D739" s="55"/>
      <c r="E739" s="55"/>
      <c r="F739" s="55"/>
      <c r="G739" s="55"/>
      <c r="H739" s="55"/>
      <c r="I739" s="55"/>
      <c r="J739" s="55"/>
      <c r="K739" s="55"/>
      <c r="L739" s="55"/>
      <c r="M739" s="55"/>
      <c r="N739" s="55"/>
      <c r="O739" s="55"/>
      <c r="P739" s="55"/>
      <c r="Q739" s="55"/>
      <c r="R739" s="55"/>
    </row>
    <row r="740">
      <c r="A740" s="55"/>
      <c r="B740" s="55"/>
      <c r="C740" s="55"/>
      <c r="D740" s="55"/>
      <c r="E740" s="55"/>
      <c r="F740" s="55"/>
      <c r="G740" s="55"/>
      <c r="H740" s="55"/>
      <c r="I740" s="55"/>
      <c r="J740" s="55"/>
      <c r="K740" s="55"/>
      <c r="L740" s="55"/>
      <c r="M740" s="55"/>
      <c r="N740" s="55"/>
      <c r="O740" s="55"/>
      <c r="P740" s="55"/>
      <c r="Q740" s="55"/>
      <c r="R740" s="55"/>
    </row>
    <row r="741">
      <c r="A741" s="55"/>
      <c r="B741" s="55"/>
      <c r="C741" s="55"/>
      <c r="D741" s="55"/>
      <c r="E741" s="55"/>
      <c r="F741" s="55"/>
      <c r="G741" s="55"/>
      <c r="H741" s="55"/>
      <c r="I741" s="55"/>
      <c r="J741" s="55"/>
      <c r="K741" s="55"/>
      <c r="L741" s="55"/>
      <c r="M741" s="55"/>
      <c r="N741" s="55"/>
      <c r="O741" s="55"/>
      <c r="P741" s="55"/>
      <c r="Q741" s="55"/>
      <c r="R741" s="55"/>
    </row>
    <row r="742">
      <c r="A742" s="55"/>
      <c r="B742" s="55"/>
      <c r="C742" s="55"/>
      <c r="D742" s="55"/>
      <c r="E742" s="55"/>
      <c r="F742" s="55"/>
      <c r="G742" s="55"/>
      <c r="H742" s="55"/>
      <c r="I742" s="55"/>
      <c r="J742" s="55"/>
      <c r="K742" s="55"/>
      <c r="L742" s="55"/>
      <c r="M742" s="55"/>
      <c r="N742" s="55"/>
      <c r="O742" s="55"/>
      <c r="P742" s="55"/>
      <c r="Q742" s="55"/>
      <c r="R742" s="55"/>
    </row>
    <row r="743">
      <c r="A743" s="55"/>
      <c r="B743" s="55"/>
      <c r="C743" s="55"/>
      <c r="D743" s="55"/>
      <c r="E743" s="55"/>
      <c r="F743" s="55"/>
      <c r="G743" s="55"/>
      <c r="H743" s="55"/>
      <c r="I743" s="55"/>
      <c r="J743" s="55"/>
      <c r="K743" s="55"/>
      <c r="L743" s="55"/>
      <c r="M743" s="55"/>
      <c r="N743" s="55"/>
      <c r="O743" s="55"/>
      <c r="P743" s="55"/>
      <c r="Q743" s="55"/>
      <c r="R743" s="55"/>
    </row>
    <row r="744">
      <c r="A744" s="55"/>
      <c r="B744" s="55"/>
      <c r="C744" s="55"/>
      <c r="D744" s="55"/>
      <c r="E744" s="55"/>
      <c r="F744" s="55"/>
      <c r="G744" s="55"/>
      <c r="H744" s="55"/>
      <c r="I744" s="55"/>
      <c r="J744" s="55"/>
      <c r="K744" s="55"/>
      <c r="L744" s="55"/>
      <c r="M744" s="55"/>
      <c r="N744" s="55"/>
      <c r="O744" s="55"/>
      <c r="P744" s="55"/>
      <c r="Q744" s="55"/>
      <c r="R744" s="55"/>
    </row>
    <row r="745">
      <c r="A745" s="55"/>
      <c r="B745" s="55"/>
      <c r="C745" s="55"/>
      <c r="D745" s="55"/>
      <c r="E745" s="55"/>
      <c r="F745" s="55"/>
      <c r="G745" s="55"/>
      <c r="H745" s="55"/>
      <c r="I745" s="55"/>
      <c r="J745" s="55"/>
      <c r="K745" s="55"/>
      <c r="L745" s="55"/>
      <c r="M745" s="55"/>
      <c r="N745" s="55"/>
      <c r="O745" s="55"/>
      <c r="P745" s="55"/>
      <c r="Q745" s="55"/>
      <c r="R745" s="55"/>
    </row>
    <row r="746">
      <c r="A746" s="55"/>
      <c r="B746" s="55"/>
      <c r="C746" s="55"/>
      <c r="D746" s="55"/>
      <c r="E746" s="55"/>
      <c r="F746" s="55"/>
      <c r="G746" s="55"/>
      <c r="H746" s="55"/>
      <c r="I746" s="55"/>
      <c r="J746" s="55"/>
      <c r="K746" s="55"/>
      <c r="L746" s="55"/>
      <c r="M746" s="55"/>
      <c r="N746" s="55"/>
      <c r="O746" s="55"/>
      <c r="P746" s="55"/>
      <c r="Q746" s="55"/>
      <c r="R746" s="55"/>
    </row>
    <row r="747">
      <c r="A747" s="55"/>
      <c r="B747" s="55"/>
      <c r="C747" s="55"/>
      <c r="D747" s="55"/>
      <c r="E747" s="55"/>
      <c r="F747" s="55"/>
      <c r="G747" s="55"/>
      <c r="H747" s="55"/>
      <c r="I747" s="55"/>
      <c r="J747" s="55"/>
      <c r="K747" s="55"/>
      <c r="L747" s="55"/>
      <c r="M747" s="55"/>
      <c r="N747" s="55"/>
      <c r="O747" s="55"/>
      <c r="P747" s="55"/>
      <c r="Q747" s="55"/>
      <c r="R747" s="55"/>
    </row>
    <row r="748">
      <c r="A748" s="55"/>
      <c r="B748" s="55"/>
      <c r="C748" s="55"/>
      <c r="D748" s="55"/>
      <c r="E748" s="55"/>
      <c r="F748" s="55"/>
      <c r="G748" s="55"/>
      <c r="H748" s="55"/>
      <c r="I748" s="55"/>
      <c r="J748" s="55"/>
      <c r="K748" s="55"/>
      <c r="L748" s="55"/>
      <c r="M748" s="55"/>
      <c r="N748" s="55"/>
      <c r="O748" s="55"/>
      <c r="P748" s="55"/>
      <c r="Q748" s="55"/>
      <c r="R748" s="55"/>
    </row>
    <row r="749">
      <c r="A749" s="55"/>
      <c r="B749" s="55"/>
      <c r="C749" s="55"/>
      <c r="D749" s="55"/>
      <c r="E749" s="55"/>
      <c r="F749" s="55"/>
      <c r="G749" s="55"/>
      <c r="H749" s="55"/>
      <c r="I749" s="55"/>
      <c r="J749" s="55"/>
      <c r="K749" s="55"/>
      <c r="L749" s="55"/>
      <c r="M749" s="55"/>
      <c r="N749" s="55"/>
      <c r="O749" s="55"/>
      <c r="P749" s="55"/>
      <c r="Q749" s="55"/>
      <c r="R749" s="55"/>
    </row>
    <row r="750">
      <c r="A750" s="55"/>
      <c r="B750" s="55"/>
      <c r="C750" s="55"/>
      <c r="D750" s="55"/>
      <c r="E750" s="55"/>
      <c r="F750" s="55"/>
      <c r="G750" s="55"/>
      <c r="H750" s="55"/>
      <c r="I750" s="55"/>
      <c r="J750" s="55"/>
      <c r="K750" s="55"/>
      <c r="L750" s="55"/>
      <c r="M750" s="55"/>
      <c r="N750" s="55"/>
      <c r="O750" s="55"/>
      <c r="P750" s="55"/>
      <c r="Q750" s="55"/>
      <c r="R750" s="55"/>
    </row>
    <row r="751">
      <c r="A751" s="55"/>
      <c r="B751" s="55"/>
      <c r="C751" s="55"/>
      <c r="D751" s="55"/>
      <c r="E751" s="55"/>
      <c r="F751" s="55"/>
      <c r="G751" s="55"/>
      <c r="H751" s="55"/>
      <c r="I751" s="55"/>
      <c r="J751" s="55"/>
      <c r="K751" s="55"/>
      <c r="L751" s="55"/>
      <c r="M751" s="55"/>
      <c r="N751" s="55"/>
      <c r="O751" s="55"/>
      <c r="P751" s="55"/>
      <c r="Q751" s="55"/>
      <c r="R751" s="55"/>
    </row>
    <row r="752">
      <c r="A752" s="55"/>
      <c r="B752" s="55"/>
      <c r="C752" s="55"/>
      <c r="D752" s="55"/>
      <c r="E752" s="55"/>
      <c r="F752" s="55"/>
      <c r="G752" s="55"/>
      <c r="H752" s="55"/>
      <c r="I752" s="55"/>
      <c r="J752" s="55"/>
      <c r="K752" s="55"/>
      <c r="L752" s="55"/>
      <c r="M752" s="55"/>
      <c r="N752" s="55"/>
      <c r="O752" s="55"/>
      <c r="P752" s="55"/>
      <c r="Q752" s="55"/>
      <c r="R752" s="55"/>
    </row>
    <row r="753">
      <c r="A753" s="55"/>
      <c r="B753" s="55"/>
      <c r="C753" s="55"/>
      <c r="D753" s="55"/>
      <c r="E753" s="55"/>
      <c r="F753" s="55"/>
      <c r="G753" s="55"/>
      <c r="H753" s="55"/>
      <c r="I753" s="55"/>
      <c r="J753" s="55"/>
      <c r="K753" s="55"/>
      <c r="L753" s="55"/>
      <c r="M753" s="55"/>
      <c r="N753" s="55"/>
      <c r="O753" s="55"/>
      <c r="P753" s="55"/>
      <c r="Q753" s="55"/>
      <c r="R753" s="55"/>
    </row>
    <row r="754">
      <c r="A754" s="55"/>
      <c r="B754" s="55"/>
      <c r="C754" s="55"/>
      <c r="D754" s="55"/>
      <c r="E754" s="55"/>
      <c r="F754" s="55"/>
      <c r="G754" s="55"/>
      <c r="H754" s="55"/>
      <c r="I754" s="55"/>
      <c r="J754" s="55"/>
      <c r="K754" s="55"/>
      <c r="L754" s="55"/>
      <c r="M754" s="55"/>
      <c r="N754" s="55"/>
      <c r="O754" s="55"/>
      <c r="P754" s="55"/>
      <c r="Q754" s="55"/>
      <c r="R754" s="55"/>
    </row>
    <row r="755">
      <c r="A755" s="55"/>
      <c r="B755" s="55"/>
      <c r="C755" s="55"/>
      <c r="D755" s="55"/>
      <c r="E755" s="55"/>
      <c r="F755" s="55"/>
      <c r="G755" s="55"/>
      <c r="H755" s="55"/>
      <c r="I755" s="55"/>
      <c r="J755" s="55"/>
      <c r="K755" s="55"/>
      <c r="L755" s="55"/>
      <c r="M755" s="55"/>
      <c r="N755" s="55"/>
      <c r="O755" s="55"/>
      <c r="P755" s="55"/>
      <c r="Q755" s="55"/>
      <c r="R755" s="55"/>
    </row>
    <row r="756">
      <c r="A756" s="55"/>
      <c r="B756" s="55"/>
      <c r="C756" s="55"/>
      <c r="D756" s="55"/>
      <c r="E756" s="55"/>
      <c r="F756" s="55"/>
      <c r="G756" s="55"/>
      <c r="H756" s="55"/>
      <c r="I756" s="55"/>
      <c r="J756" s="55"/>
      <c r="K756" s="55"/>
      <c r="L756" s="55"/>
      <c r="M756" s="55"/>
      <c r="N756" s="55"/>
      <c r="O756" s="55"/>
      <c r="P756" s="55"/>
      <c r="Q756" s="55"/>
      <c r="R756" s="55"/>
    </row>
    <row r="757">
      <c r="A757" s="55"/>
      <c r="B757" s="55"/>
      <c r="C757" s="55"/>
      <c r="D757" s="55"/>
      <c r="E757" s="55"/>
      <c r="F757" s="55"/>
      <c r="G757" s="55"/>
      <c r="H757" s="55"/>
      <c r="I757" s="55"/>
      <c r="J757" s="55"/>
      <c r="K757" s="55"/>
      <c r="L757" s="55"/>
      <c r="M757" s="55"/>
      <c r="N757" s="55"/>
      <c r="O757" s="55"/>
      <c r="P757" s="55"/>
      <c r="Q757" s="55"/>
      <c r="R757" s="55"/>
    </row>
    <row r="758">
      <c r="A758" s="55"/>
      <c r="B758" s="55"/>
      <c r="C758" s="55"/>
      <c r="D758" s="55"/>
      <c r="E758" s="55"/>
      <c r="F758" s="55"/>
      <c r="G758" s="55"/>
      <c r="H758" s="55"/>
      <c r="I758" s="55"/>
      <c r="J758" s="55"/>
      <c r="K758" s="55"/>
      <c r="L758" s="55"/>
      <c r="M758" s="55"/>
      <c r="N758" s="55"/>
      <c r="O758" s="55"/>
      <c r="P758" s="55"/>
      <c r="Q758" s="55"/>
      <c r="R758" s="55"/>
    </row>
    <row r="759">
      <c r="A759" s="55"/>
      <c r="B759" s="55"/>
      <c r="C759" s="55"/>
      <c r="D759" s="55"/>
      <c r="E759" s="55"/>
      <c r="F759" s="55"/>
      <c r="G759" s="55"/>
      <c r="H759" s="55"/>
      <c r="I759" s="55"/>
      <c r="J759" s="55"/>
      <c r="K759" s="55"/>
      <c r="L759" s="55"/>
      <c r="M759" s="55"/>
      <c r="N759" s="55"/>
      <c r="O759" s="55"/>
      <c r="P759" s="55"/>
      <c r="Q759" s="55"/>
      <c r="R759" s="55"/>
    </row>
    <row r="760">
      <c r="A760" s="55"/>
      <c r="B760" s="55"/>
      <c r="C760" s="55"/>
      <c r="D760" s="55"/>
      <c r="E760" s="55"/>
      <c r="F760" s="55"/>
      <c r="G760" s="55"/>
      <c r="H760" s="55"/>
      <c r="I760" s="55"/>
      <c r="J760" s="55"/>
      <c r="K760" s="55"/>
      <c r="L760" s="55"/>
      <c r="M760" s="55"/>
      <c r="N760" s="55"/>
      <c r="O760" s="55"/>
      <c r="P760" s="55"/>
      <c r="Q760" s="55"/>
      <c r="R760" s="55"/>
    </row>
    <row r="761">
      <c r="A761" s="55"/>
      <c r="B761" s="55"/>
      <c r="C761" s="55"/>
      <c r="D761" s="55"/>
      <c r="E761" s="55"/>
      <c r="F761" s="55"/>
      <c r="G761" s="55"/>
      <c r="H761" s="55"/>
      <c r="I761" s="55"/>
      <c r="J761" s="55"/>
      <c r="K761" s="55"/>
      <c r="L761" s="55"/>
      <c r="M761" s="55"/>
      <c r="N761" s="55"/>
      <c r="O761" s="55"/>
      <c r="P761" s="55"/>
      <c r="Q761" s="55"/>
      <c r="R761" s="55"/>
    </row>
    <row r="762">
      <c r="A762" s="55"/>
      <c r="B762" s="55"/>
      <c r="C762" s="55"/>
      <c r="D762" s="55"/>
      <c r="E762" s="55"/>
      <c r="F762" s="55"/>
      <c r="G762" s="55"/>
      <c r="H762" s="55"/>
      <c r="I762" s="55"/>
      <c r="J762" s="55"/>
      <c r="K762" s="55"/>
      <c r="L762" s="55"/>
      <c r="M762" s="55"/>
      <c r="N762" s="55"/>
      <c r="O762" s="55"/>
      <c r="P762" s="55"/>
      <c r="Q762" s="55"/>
      <c r="R762" s="55"/>
    </row>
    <row r="763">
      <c r="A763" s="55"/>
      <c r="B763" s="55"/>
      <c r="C763" s="55"/>
      <c r="D763" s="55"/>
      <c r="E763" s="55"/>
      <c r="F763" s="55"/>
      <c r="G763" s="55"/>
      <c r="H763" s="55"/>
      <c r="I763" s="55"/>
      <c r="J763" s="55"/>
      <c r="K763" s="55"/>
      <c r="L763" s="55"/>
      <c r="M763" s="55"/>
      <c r="N763" s="55"/>
      <c r="O763" s="55"/>
      <c r="P763" s="55"/>
      <c r="Q763" s="55"/>
      <c r="R763" s="55"/>
    </row>
    <row r="764">
      <c r="A764" s="55"/>
      <c r="B764" s="55"/>
      <c r="C764" s="55"/>
      <c r="D764" s="55"/>
      <c r="E764" s="55"/>
      <c r="F764" s="55"/>
      <c r="G764" s="55"/>
      <c r="H764" s="55"/>
      <c r="I764" s="55"/>
      <c r="J764" s="55"/>
      <c r="K764" s="55"/>
      <c r="L764" s="55"/>
      <c r="M764" s="55"/>
      <c r="N764" s="55"/>
      <c r="O764" s="55"/>
      <c r="P764" s="55"/>
      <c r="Q764" s="55"/>
      <c r="R764" s="55"/>
    </row>
    <row r="765">
      <c r="A765" s="55"/>
      <c r="B765" s="55"/>
      <c r="C765" s="55"/>
      <c r="D765" s="55"/>
      <c r="E765" s="55"/>
      <c r="F765" s="55"/>
      <c r="G765" s="55"/>
      <c r="H765" s="55"/>
      <c r="I765" s="55"/>
      <c r="J765" s="55"/>
      <c r="K765" s="55"/>
      <c r="L765" s="55"/>
      <c r="M765" s="55"/>
      <c r="N765" s="55"/>
      <c r="O765" s="55"/>
      <c r="P765" s="55"/>
      <c r="Q765" s="55"/>
      <c r="R765" s="55"/>
    </row>
    <row r="766">
      <c r="A766" s="55"/>
      <c r="B766" s="55"/>
      <c r="C766" s="55"/>
      <c r="D766" s="55"/>
      <c r="E766" s="55"/>
      <c r="F766" s="55"/>
      <c r="G766" s="55"/>
      <c r="H766" s="55"/>
      <c r="I766" s="55"/>
      <c r="J766" s="55"/>
      <c r="K766" s="55"/>
      <c r="L766" s="55"/>
      <c r="M766" s="55"/>
      <c r="N766" s="55"/>
      <c r="O766" s="55"/>
      <c r="P766" s="55"/>
      <c r="Q766" s="55"/>
      <c r="R766" s="55"/>
    </row>
    <row r="767">
      <c r="A767" s="55"/>
      <c r="B767" s="55"/>
      <c r="C767" s="55"/>
      <c r="D767" s="55"/>
      <c r="E767" s="55"/>
      <c r="F767" s="55"/>
      <c r="G767" s="55"/>
      <c r="H767" s="55"/>
      <c r="I767" s="55"/>
      <c r="J767" s="55"/>
      <c r="K767" s="55"/>
      <c r="L767" s="55"/>
      <c r="M767" s="55"/>
      <c r="N767" s="55"/>
      <c r="O767" s="55"/>
      <c r="P767" s="55"/>
      <c r="Q767" s="55"/>
      <c r="R767" s="55"/>
    </row>
    <row r="768">
      <c r="A768" s="55"/>
      <c r="B768" s="55"/>
      <c r="C768" s="55"/>
      <c r="D768" s="55"/>
      <c r="E768" s="55"/>
      <c r="F768" s="55"/>
      <c r="G768" s="55"/>
      <c r="H768" s="55"/>
      <c r="I768" s="55"/>
      <c r="J768" s="55"/>
      <c r="K768" s="55"/>
      <c r="L768" s="55"/>
      <c r="M768" s="55"/>
      <c r="N768" s="55"/>
      <c r="O768" s="55"/>
      <c r="P768" s="55"/>
      <c r="Q768" s="55"/>
      <c r="R768" s="55"/>
    </row>
    <row r="769">
      <c r="A769" s="55"/>
      <c r="B769" s="55"/>
      <c r="C769" s="55"/>
      <c r="D769" s="55"/>
      <c r="E769" s="55"/>
      <c r="F769" s="55"/>
      <c r="G769" s="55"/>
      <c r="H769" s="55"/>
      <c r="I769" s="55"/>
      <c r="J769" s="55"/>
      <c r="K769" s="55"/>
      <c r="L769" s="55"/>
      <c r="M769" s="55"/>
      <c r="N769" s="55"/>
      <c r="O769" s="55"/>
      <c r="P769" s="55"/>
      <c r="Q769" s="55"/>
      <c r="R769" s="55"/>
    </row>
    <row r="770">
      <c r="A770" s="55"/>
      <c r="B770" s="55"/>
      <c r="C770" s="55"/>
      <c r="D770" s="55"/>
      <c r="E770" s="55"/>
      <c r="F770" s="55"/>
      <c r="G770" s="55"/>
      <c r="H770" s="55"/>
      <c r="I770" s="55"/>
      <c r="J770" s="55"/>
      <c r="K770" s="55"/>
      <c r="L770" s="55"/>
      <c r="M770" s="55"/>
      <c r="N770" s="55"/>
      <c r="O770" s="55"/>
      <c r="P770" s="55"/>
      <c r="Q770" s="55"/>
      <c r="R770" s="55"/>
    </row>
    <row r="771">
      <c r="A771" s="55"/>
      <c r="B771" s="55"/>
      <c r="C771" s="55"/>
      <c r="D771" s="55"/>
      <c r="E771" s="55"/>
      <c r="F771" s="55"/>
      <c r="G771" s="55"/>
      <c r="H771" s="55"/>
      <c r="I771" s="55"/>
      <c r="J771" s="55"/>
      <c r="K771" s="55"/>
      <c r="L771" s="55"/>
      <c r="M771" s="55"/>
      <c r="N771" s="55"/>
      <c r="O771" s="55"/>
      <c r="P771" s="55"/>
      <c r="Q771" s="55"/>
      <c r="R771" s="55"/>
    </row>
    <row r="772">
      <c r="A772" s="55"/>
      <c r="B772" s="55"/>
      <c r="C772" s="55"/>
      <c r="D772" s="55"/>
      <c r="E772" s="55"/>
      <c r="F772" s="55"/>
      <c r="G772" s="55"/>
      <c r="H772" s="55"/>
      <c r="I772" s="55"/>
      <c r="J772" s="55"/>
      <c r="K772" s="55"/>
      <c r="L772" s="55"/>
      <c r="M772" s="55"/>
      <c r="N772" s="55"/>
      <c r="O772" s="55"/>
      <c r="P772" s="55"/>
      <c r="Q772" s="55"/>
      <c r="R772" s="55"/>
    </row>
    <row r="773">
      <c r="A773" s="55"/>
      <c r="B773" s="55"/>
      <c r="C773" s="55"/>
      <c r="D773" s="55"/>
      <c r="E773" s="55"/>
      <c r="F773" s="55"/>
      <c r="G773" s="55"/>
      <c r="H773" s="55"/>
      <c r="I773" s="55"/>
      <c r="J773" s="55"/>
      <c r="K773" s="55"/>
      <c r="L773" s="55"/>
      <c r="M773" s="55"/>
      <c r="N773" s="55"/>
      <c r="O773" s="55"/>
      <c r="P773" s="55"/>
      <c r="Q773" s="55"/>
      <c r="R773" s="55"/>
    </row>
    <row r="774">
      <c r="A774" s="55"/>
      <c r="B774" s="55"/>
      <c r="C774" s="55"/>
      <c r="D774" s="55"/>
      <c r="E774" s="55"/>
      <c r="F774" s="55"/>
      <c r="G774" s="55"/>
      <c r="H774" s="55"/>
      <c r="I774" s="55"/>
      <c r="J774" s="55"/>
      <c r="K774" s="55"/>
      <c r="L774" s="55"/>
      <c r="M774" s="55"/>
      <c r="N774" s="55"/>
      <c r="O774" s="55"/>
      <c r="P774" s="55"/>
      <c r="Q774" s="55"/>
      <c r="R774" s="55"/>
    </row>
    <row r="775">
      <c r="A775" s="55"/>
      <c r="B775" s="55"/>
      <c r="C775" s="55"/>
      <c r="D775" s="55"/>
      <c r="E775" s="55"/>
      <c r="F775" s="55"/>
      <c r="G775" s="55"/>
      <c r="H775" s="55"/>
      <c r="I775" s="55"/>
      <c r="J775" s="55"/>
      <c r="K775" s="55"/>
      <c r="L775" s="55"/>
      <c r="M775" s="55"/>
      <c r="N775" s="55"/>
      <c r="O775" s="55"/>
      <c r="P775" s="55"/>
      <c r="Q775" s="55"/>
      <c r="R775" s="55"/>
    </row>
    <row r="776">
      <c r="A776" s="55"/>
      <c r="B776" s="55"/>
      <c r="C776" s="55"/>
      <c r="D776" s="55"/>
      <c r="E776" s="55"/>
      <c r="F776" s="55"/>
      <c r="G776" s="55"/>
      <c r="H776" s="55"/>
      <c r="I776" s="55"/>
      <c r="J776" s="55"/>
      <c r="K776" s="55"/>
      <c r="L776" s="55"/>
      <c r="M776" s="55"/>
      <c r="N776" s="55"/>
      <c r="O776" s="55"/>
      <c r="P776" s="55"/>
      <c r="Q776" s="55"/>
      <c r="R776" s="55"/>
    </row>
    <row r="777">
      <c r="A777" s="55"/>
      <c r="B777" s="55"/>
      <c r="C777" s="55"/>
      <c r="D777" s="55"/>
      <c r="E777" s="55"/>
      <c r="F777" s="55"/>
      <c r="G777" s="55"/>
      <c r="H777" s="55"/>
      <c r="I777" s="55"/>
      <c r="J777" s="55"/>
      <c r="K777" s="55"/>
      <c r="L777" s="55"/>
      <c r="M777" s="55"/>
      <c r="N777" s="55"/>
      <c r="O777" s="55"/>
      <c r="P777" s="55"/>
      <c r="Q777" s="55"/>
      <c r="R777" s="55"/>
    </row>
    <row r="778">
      <c r="A778" s="55"/>
      <c r="B778" s="55"/>
      <c r="C778" s="55"/>
      <c r="D778" s="55"/>
      <c r="E778" s="55"/>
      <c r="F778" s="55"/>
      <c r="G778" s="55"/>
      <c r="H778" s="55"/>
      <c r="I778" s="55"/>
      <c r="J778" s="55"/>
      <c r="K778" s="55"/>
      <c r="L778" s="55"/>
      <c r="M778" s="55"/>
      <c r="N778" s="55"/>
      <c r="O778" s="55"/>
      <c r="P778" s="55"/>
      <c r="Q778" s="55"/>
      <c r="R778" s="55"/>
    </row>
    <row r="779">
      <c r="A779" s="55"/>
      <c r="B779" s="55"/>
      <c r="C779" s="55"/>
      <c r="D779" s="55"/>
      <c r="E779" s="55"/>
      <c r="F779" s="55"/>
      <c r="G779" s="55"/>
      <c r="H779" s="55"/>
      <c r="I779" s="55"/>
      <c r="J779" s="55"/>
      <c r="K779" s="55"/>
      <c r="L779" s="55"/>
      <c r="M779" s="55"/>
      <c r="N779" s="55"/>
      <c r="O779" s="55"/>
      <c r="P779" s="55"/>
      <c r="Q779" s="55"/>
      <c r="R779" s="55"/>
    </row>
    <row r="780">
      <c r="A780" s="55"/>
      <c r="B780" s="55"/>
      <c r="C780" s="55"/>
      <c r="D780" s="55"/>
      <c r="E780" s="55"/>
      <c r="F780" s="55"/>
      <c r="G780" s="55"/>
      <c r="H780" s="55"/>
      <c r="I780" s="55"/>
      <c r="J780" s="55"/>
      <c r="K780" s="55"/>
      <c r="L780" s="55"/>
      <c r="M780" s="55"/>
      <c r="N780" s="55"/>
      <c r="O780" s="55"/>
      <c r="P780" s="55"/>
      <c r="Q780" s="55"/>
      <c r="R780" s="55"/>
    </row>
    <row r="781">
      <c r="A781" s="55"/>
      <c r="B781" s="55"/>
      <c r="C781" s="55"/>
      <c r="D781" s="55"/>
      <c r="E781" s="55"/>
      <c r="F781" s="55"/>
      <c r="G781" s="55"/>
      <c r="H781" s="55"/>
      <c r="I781" s="55"/>
      <c r="J781" s="55"/>
      <c r="K781" s="55"/>
      <c r="L781" s="55"/>
      <c r="M781" s="55"/>
      <c r="N781" s="55"/>
      <c r="O781" s="55"/>
      <c r="P781" s="55"/>
      <c r="Q781" s="55"/>
      <c r="R781" s="55"/>
    </row>
    <row r="782">
      <c r="A782" s="55"/>
      <c r="B782" s="55"/>
      <c r="C782" s="55"/>
      <c r="D782" s="55"/>
      <c r="E782" s="55"/>
      <c r="F782" s="55"/>
      <c r="G782" s="55"/>
      <c r="H782" s="55"/>
      <c r="I782" s="55"/>
      <c r="J782" s="55"/>
      <c r="K782" s="55"/>
      <c r="L782" s="55"/>
      <c r="M782" s="55"/>
      <c r="N782" s="55"/>
      <c r="O782" s="55"/>
      <c r="P782" s="55"/>
      <c r="Q782" s="55"/>
      <c r="R782" s="55"/>
    </row>
    <row r="783">
      <c r="A783" s="55"/>
      <c r="B783" s="55"/>
      <c r="C783" s="55"/>
      <c r="D783" s="55"/>
      <c r="E783" s="55"/>
      <c r="F783" s="55"/>
      <c r="G783" s="55"/>
      <c r="H783" s="55"/>
      <c r="I783" s="55"/>
      <c r="J783" s="55"/>
      <c r="K783" s="55"/>
      <c r="L783" s="55"/>
      <c r="M783" s="55"/>
      <c r="N783" s="55"/>
      <c r="O783" s="55"/>
      <c r="P783" s="55"/>
      <c r="Q783" s="55"/>
      <c r="R783" s="55"/>
    </row>
    <row r="784">
      <c r="A784" s="55"/>
      <c r="B784" s="55"/>
      <c r="C784" s="55"/>
      <c r="D784" s="55"/>
      <c r="E784" s="55"/>
      <c r="F784" s="55"/>
      <c r="G784" s="55"/>
      <c r="H784" s="55"/>
      <c r="I784" s="55"/>
      <c r="J784" s="55"/>
      <c r="K784" s="55"/>
      <c r="L784" s="55"/>
      <c r="M784" s="55"/>
      <c r="N784" s="55"/>
      <c r="O784" s="55"/>
      <c r="P784" s="55"/>
      <c r="Q784" s="55"/>
      <c r="R784" s="55"/>
    </row>
    <row r="785">
      <c r="A785" s="55"/>
      <c r="B785" s="55"/>
      <c r="C785" s="55"/>
      <c r="D785" s="55"/>
      <c r="E785" s="55"/>
      <c r="F785" s="55"/>
      <c r="G785" s="55"/>
      <c r="H785" s="55"/>
      <c r="I785" s="55"/>
      <c r="J785" s="55"/>
      <c r="K785" s="55"/>
      <c r="L785" s="55"/>
      <c r="M785" s="55"/>
      <c r="N785" s="55"/>
      <c r="O785" s="55"/>
      <c r="P785" s="55"/>
      <c r="Q785" s="55"/>
      <c r="R785" s="55"/>
    </row>
    <row r="786">
      <c r="A786" s="55"/>
      <c r="B786" s="55"/>
      <c r="C786" s="55"/>
      <c r="D786" s="55"/>
      <c r="E786" s="55"/>
      <c r="F786" s="55"/>
      <c r="G786" s="55"/>
      <c r="H786" s="55"/>
      <c r="I786" s="55"/>
      <c r="J786" s="55"/>
      <c r="K786" s="55"/>
      <c r="L786" s="55"/>
      <c r="M786" s="55"/>
      <c r="N786" s="55"/>
      <c r="O786" s="55"/>
      <c r="P786" s="55"/>
      <c r="Q786" s="55"/>
      <c r="R786" s="55"/>
    </row>
    <row r="787">
      <c r="A787" s="55"/>
      <c r="B787" s="55"/>
      <c r="C787" s="55"/>
      <c r="D787" s="55"/>
      <c r="E787" s="55"/>
      <c r="F787" s="55"/>
      <c r="G787" s="55"/>
      <c r="H787" s="55"/>
      <c r="I787" s="55"/>
      <c r="J787" s="55"/>
      <c r="K787" s="55"/>
      <c r="L787" s="55"/>
      <c r="M787" s="55"/>
      <c r="N787" s="55"/>
      <c r="O787" s="55"/>
      <c r="P787" s="55"/>
      <c r="Q787" s="55"/>
      <c r="R787" s="55"/>
    </row>
    <row r="788">
      <c r="A788" s="55"/>
      <c r="B788" s="55"/>
      <c r="C788" s="55"/>
      <c r="D788" s="55"/>
      <c r="E788" s="55"/>
      <c r="F788" s="55"/>
      <c r="G788" s="55"/>
      <c r="H788" s="55"/>
      <c r="I788" s="55"/>
      <c r="J788" s="55"/>
      <c r="K788" s="55"/>
      <c r="L788" s="55"/>
      <c r="M788" s="55"/>
      <c r="N788" s="55"/>
      <c r="O788" s="55"/>
      <c r="P788" s="55"/>
      <c r="Q788" s="55"/>
      <c r="R788" s="55"/>
    </row>
    <row r="789">
      <c r="A789" s="55"/>
      <c r="B789" s="55"/>
      <c r="C789" s="55"/>
      <c r="D789" s="55"/>
      <c r="E789" s="55"/>
      <c r="F789" s="55"/>
      <c r="G789" s="55"/>
      <c r="H789" s="55"/>
      <c r="I789" s="55"/>
      <c r="J789" s="55"/>
      <c r="K789" s="55"/>
      <c r="L789" s="55"/>
      <c r="M789" s="55"/>
      <c r="N789" s="55"/>
      <c r="O789" s="55"/>
      <c r="P789" s="55"/>
      <c r="Q789" s="55"/>
      <c r="R789" s="55"/>
    </row>
    <row r="790">
      <c r="A790" s="55"/>
      <c r="B790" s="55"/>
      <c r="C790" s="55"/>
      <c r="D790" s="55"/>
      <c r="E790" s="55"/>
      <c r="F790" s="55"/>
      <c r="G790" s="55"/>
      <c r="H790" s="55"/>
      <c r="I790" s="55"/>
      <c r="J790" s="55"/>
      <c r="K790" s="55"/>
      <c r="L790" s="55"/>
      <c r="M790" s="55"/>
      <c r="N790" s="55"/>
      <c r="O790" s="55"/>
      <c r="P790" s="55"/>
      <c r="Q790" s="55"/>
      <c r="R790" s="55"/>
    </row>
    <row r="791">
      <c r="A791" s="55"/>
      <c r="B791" s="55"/>
      <c r="C791" s="55"/>
      <c r="D791" s="55"/>
      <c r="E791" s="55"/>
      <c r="F791" s="55"/>
      <c r="G791" s="55"/>
      <c r="H791" s="55"/>
      <c r="I791" s="55"/>
      <c r="J791" s="55"/>
      <c r="K791" s="55"/>
      <c r="L791" s="55"/>
      <c r="M791" s="55"/>
      <c r="N791" s="55"/>
      <c r="O791" s="55"/>
      <c r="P791" s="55"/>
      <c r="Q791" s="55"/>
      <c r="R791" s="55"/>
    </row>
    <row r="792">
      <c r="A792" s="55"/>
      <c r="B792" s="55"/>
      <c r="C792" s="55"/>
      <c r="D792" s="55"/>
      <c r="E792" s="55"/>
      <c r="F792" s="55"/>
      <c r="G792" s="55"/>
      <c r="H792" s="55"/>
      <c r="I792" s="55"/>
      <c r="J792" s="55"/>
      <c r="K792" s="55"/>
      <c r="L792" s="55"/>
      <c r="M792" s="55"/>
      <c r="N792" s="55"/>
      <c r="O792" s="55"/>
      <c r="P792" s="55"/>
      <c r="Q792" s="55"/>
      <c r="R792" s="55"/>
    </row>
    <row r="793">
      <c r="A793" s="55"/>
      <c r="B793" s="55"/>
      <c r="C793" s="55"/>
      <c r="D793" s="55"/>
      <c r="E793" s="55"/>
      <c r="F793" s="55"/>
      <c r="G793" s="55"/>
      <c r="H793" s="55"/>
      <c r="I793" s="55"/>
      <c r="J793" s="55"/>
      <c r="K793" s="55"/>
      <c r="L793" s="55"/>
      <c r="M793" s="55"/>
      <c r="N793" s="55"/>
      <c r="O793" s="55"/>
      <c r="P793" s="55"/>
      <c r="Q793" s="55"/>
      <c r="R793" s="55"/>
    </row>
    <row r="794">
      <c r="A794" s="55"/>
      <c r="B794" s="55"/>
      <c r="C794" s="55"/>
      <c r="D794" s="55"/>
      <c r="E794" s="55"/>
      <c r="F794" s="55"/>
      <c r="G794" s="55"/>
      <c r="H794" s="55"/>
      <c r="I794" s="55"/>
      <c r="J794" s="55"/>
      <c r="K794" s="55"/>
      <c r="L794" s="55"/>
      <c r="M794" s="55"/>
      <c r="N794" s="55"/>
      <c r="O794" s="55"/>
      <c r="P794" s="55"/>
      <c r="Q794" s="55"/>
      <c r="R794" s="55"/>
    </row>
    <row r="795">
      <c r="A795" s="55"/>
      <c r="B795" s="55"/>
      <c r="C795" s="55"/>
      <c r="D795" s="55"/>
      <c r="E795" s="55"/>
      <c r="F795" s="55"/>
      <c r="G795" s="55"/>
      <c r="H795" s="55"/>
      <c r="I795" s="55"/>
      <c r="J795" s="55"/>
      <c r="K795" s="55"/>
      <c r="L795" s="55"/>
      <c r="M795" s="55"/>
      <c r="N795" s="55"/>
      <c r="O795" s="55"/>
      <c r="P795" s="55"/>
      <c r="Q795" s="55"/>
      <c r="R795" s="55"/>
    </row>
    <row r="796">
      <c r="A796" s="55"/>
      <c r="B796" s="55"/>
      <c r="C796" s="55"/>
      <c r="D796" s="55"/>
      <c r="E796" s="55"/>
      <c r="F796" s="55"/>
      <c r="G796" s="55"/>
      <c r="H796" s="55"/>
      <c r="I796" s="55"/>
      <c r="J796" s="55"/>
      <c r="K796" s="55"/>
      <c r="L796" s="55"/>
      <c r="M796" s="55"/>
      <c r="N796" s="55"/>
      <c r="O796" s="55"/>
      <c r="P796" s="55"/>
      <c r="Q796" s="55"/>
      <c r="R796" s="55"/>
    </row>
    <row r="797">
      <c r="A797" s="55"/>
      <c r="B797" s="55"/>
      <c r="C797" s="55"/>
      <c r="D797" s="55"/>
      <c r="E797" s="55"/>
      <c r="F797" s="55"/>
      <c r="G797" s="55"/>
      <c r="H797" s="55"/>
      <c r="I797" s="55"/>
      <c r="J797" s="55"/>
      <c r="K797" s="55"/>
      <c r="L797" s="55"/>
      <c r="M797" s="55"/>
      <c r="N797" s="55"/>
      <c r="O797" s="55"/>
      <c r="P797" s="55"/>
      <c r="Q797" s="55"/>
      <c r="R797" s="55"/>
    </row>
    <row r="798">
      <c r="A798" s="55"/>
      <c r="B798" s="55"/>
      <c r="C798" s="55"/>
      <c r="D798" s="55"/>
      <c r="E798" s="55"/>
      <c r="F798" s="55"/>
      <c r="G798" s="55"/>
      <c r="H798" s="55"/>
      <c r="I798" s="55"/>
      <c r="J798" s="55"/>
      <c r="K798" s="55"/>
      <c r="L798" s="55"/>
      <c r="M798" s="55"/>
      <c r="N798" s="55"/>
      <c r="O798" s="55"/>
      <c r="P798" s="55"/>
      <c r="Q798" s="55"/>
      <c r="R798" s="55"/>
    </row>
    <row r="799">
      <c r="A799" s="55"/>
      <c r="B799" s="55"/>
      <c r="C799" s="55"/>
      <c r="D799" s="55"/>
      <c r="E799" s="55"/>
      <c r="F799" s="55"/>
      <c r="G799" s="55"/>
      <c r="H799" s="55"/>
      <c r="I799" s="55"/>
      <c r="J799" s="55"/>
      <c r="K799" s="55"/>
      <c r="L799" s="55"/>
      <c r="M799" s="55"/>
      <c r="N799" s="55"/>
      <c r="O799" s="55"/>
      <c r="P799" s="55"/>
      <c r="Q799" s="55"/>
      <c r="R799" s="55"/>
    </row>
    <row r="800">
      <c r="A800" s="55"/>
      <c r="B800" s="55"/>
      <c r="C800" s="55"/>
      <c r="D800" s="55"/>
      <c r="E800" s="55"/>
      <c r="F800" s="55"/>
      <c r="G800" s="55"/>
      <c r="H800" s="55"/>
      <c r="I800" s="55"/>
      <c r="J800" s="55"/>
      <c r="K800" s="55"/>
      <c r="L800" s="55"/>
      <c r="M800" s="55"/>
      <c r="N800" s="55"/>
      <c r="O800" s="55"/>
      <c r="P800" s="55"/>
      <c r="Q800" s="55"/>
      <c r="R800" s="55"/>
    </row>
    <row r="801">
      <c r="A801" s="55"/>
      <c r="B801" s="55"/>
      <c r="C801" s="55"/>
      <c r="D801" s="55"/>
      <c r="E801" s="55"/>
      <c r="F801" s="55"/>
      <c r="G801" s="55"/>
      <c r="H801" s="55"/>
      <c r="I801" s="55"/>
      <c r="J801" s="55"/>
      <c r="K801" s="55"/>
      <c r="L801" s="55"/>
      <c r="M801" s="55"/>
      <c r="N801" s="55"/>
      <c r="O801" s="55"/>
      <c r="P801" s="55"/>
      <c r="Q801" s="55"/>
      <c r="R801" s="55"/>
    </row>
    <row r="802">
      <c r="A802" s="55"/>
      <c r="B802" s="55"/>
      <c r="C802" s="55"/>
      <c r="D802" s="55"/>
      <c r="E802" s="55"/>
      <c r="F802" s="55"/>
      <c r="G802" s="55"/>
      <c r="H802" s="55"/>
      <c r="I802" s="55"/>
      <c r="J802" s="55"/>
      <c r="K802" s="55"/>
      <c r="L802" s="55"/>
      <c r="M802" s="55"/>
      <c r="N802" s="55"/>
      <c r="O802" s="55"/>
      <c r="P802" s="55"/>
      <c r="Q802" s="55"/>
      <c r="R802" s="55"/>
    </row>
    <row r="803">
      <c r="A803" s="55"/>
      <c r="B803" s="55"/>
      <c r="C803" s="55"/>
      <c r="D803" s="55"/>
      <c r="E803" s="55"/>
      <c r="F803" s="55"/>
      <c r="G803" s="55"/>
      <c r="H803" s="55"/>
      <c r="I803" s="55"/>
      <c r="J803" s="55"/>
      <c r="K803" s="55"/>
      <c r="L803" s="55"/>
      <c r="M803" s="55"/>
      <c r="N803" s="55"/>
      <c r="O803" s="55"/>
      <c r="P803" s="55"/>
      <c r="Q803" s="55"/>
      <c r="R803" s="55"/>
    </row>
    <row r="804">
      <c r="A804" s="55"/>
      <c r="B804" s="55"/>
      <c r="C804" s="55"/>
      <c r="D804" s="55"/>
      <c r="E804" s="55"/>
      <c r="F804" s="55"/>
      <c r="G804" s="55"/>
      <c r="H804" s="55"/>
      <c r="I804" s="55"/>
      <c r="J804" s="55"/>
      <c r="K804" s="55"/>
      <c r="L804" s="55"/>
      <c r="M804" s="55"/>
      <c r="N804" s="55"/>
      <c r="O804" s="55"/>
      <c r="P804" s="55"/>
      <c r="Q804" s="55"/>
      <c r="R804" s="55"/>
    </row>
    <row r="805">
      <c r="A805" s="55"/>
      <c r="B805" s="55"/>
      <c r="C805" s="55"/>
      <c r="D805" s="55"/>
      <c r="E805" s="55"/>
      <c r="F805" s="55"/>
      <c r="G805" s="55"/>
      <c r="H805" s="55"/>
      <c r="I805" s="55"/>
      <c r="J805" s="55"/>
      <c r="K805" s="55"/>
      <c r="L805" s="55"/>
      <c r="M805" s="55"/>
      <c r="N805" s="55"/>
      <c r="O805" s="55"/>
      <c r="P805" s="55"/>
      <c r="Q805" s="55"/>
      <c r="R805" s="55"/>
    </row>
    <row r="806">
      <c r="A806" s="55"/>
      <c r="B806" s="55"/>
      <c r="C806" s="55"/>
      <c r="D806" s="55"/>
      <c r="E806" s="55"/>
      <c r="F806" s="55"/>
      <c r="G806" s="55"/>
      <c r="H806" s="55"/>
      <c r="I806" s="55"/>
      <c r="J806" s="55"/>
      <c r="K806" s="55"/>
      <c r="L806" s="55"/>
      <c r="M806" s="55"/>
      <c r="N806" s="55"/>
      <c r="O806" s="55"/>
      <c r="P806" s="55"/>
      <c r="Q806" s="55"/>
      <c r="R806" s="55"/>
    </row>
    <row r="807">
      <c r="A807" s="55"/>
      <c r="B807" s="55"/>
      <c r="C807" s="55"/>
      <c r="D807" s="55"/>
      <c r="E807" s="55"/>
      <c r="F807" s="55"/>
      <c r="G807" s="55"/>
      <c r="H807" s="55"/>
      <c r="I807" s="55"/>
      <c r="J807" s="55"/>
      <c r="K807" s="55"/>
      <c r="L807" s="55"/>
      <c r="M807" s="55"/>
      <c r="N807" s="55"/>
      <c r="O807" s="55"/>
      <c r="P807" s="55"/>
      <c r="Q807" s="55"/>
      <c r="R807" s="55"/>
    </row>
    <row r="808">
      <c r="A808" s="55"/>
      <c r="B808" s="55"/>
      <c r="C808" s="55"/>
      <c r="D808" s="55"/>
      <c r="E808" s="55"/>
      <c r="F808" s="55"/>
      <c r="G808" s="55"/>
      <c r="H808" s="55"/>
      <c r="I808" s="55"/>
      <c r="J808" s="55"/>
      <c r="K808" s="55"/>
      <c r="L808" s="55"/>
      <c r="M808" s="55"/>
      <c r="N808" s="55"/>
      <c r="O808" s="55"/>
      <c r="P808" s="55"/>
      <c r="Q808" s="55"/>
      <c r="R808" s="55"/>
    </row>
    <row r="809">
      <c r="A809" s="55"/>
      <c r="B809" s="55"/>
      <c r="C809" s="55"/>
      <c r="D809" s="55"/>
      <c r="E809" s="55"/>
      <c r="F809" s="55"/>
      <c r="G809" s="55"/>
      <c r="H809" s="55"/>
      <c r="I809" s="55"/>
      <c r="J809" s="55"/>
      <c r="K809" s="55"/>
      <c r="L809" s="55"/>
      <c r="M809" s="55"/>
      <c r="N809" s="55"/>
      <c r="O809" s="55"/>
      <c r="P809" s="55"/>
      <c r="Q809" s="55"/>
      <c r="R809" s="55"/>
    </row>
    <row r="810">
      <c r="A810" s="55"/>
      <c r="B810" s="55"/>
      <c r="C810" s="55"/>
      <c r="D810" s="55"/>
      <c r="E810" s="55"/>
      <c r="F810" s="55"/>
      <c r="G810" s="55"/>
      <c r="H810" s="55"/>
      <c r="I810" s="55"/>
      <c r="J810" s="55"/>
      <c r="K810" s="55"/>
      <c r="L810" s="55"/>
      <c r="M810" s="55"/>
      <c r="N810" s="55"/>
      <c r="O810" s="55"/>
      <c r="P810" s="55"/>
      <c r="Q810" s="55"/>
      <c r="R810" s="55"/>
    </row>
    <row r="811">
      <c r="A811" s="55"/>
      <c r="B811" s="55"/>
      <c r="C811" s="55"/>
      <c r="D811" s="55"/>
      <c r="E811" s="55"/>
      <c r="F811" s="55"/>
      <c r="G811" s="55"/>
      <c r="H811" s="55"/>
      <c r="I811" s="55"/>
      <c r="J811" s="55"/>
      <c r="K811" s="55"/>
      <c r="L811" s="55"/>
      <c r="M811" s="55"/>
      <c r="N811" s="55"/>
      <c r="O811" s="55"/>
      <c r="P811" s="55"/>
      <c r="Q811" s="55"/>
      <c r="R811" s="55"/>
    </row>
    <row r="812">
      <c r="A812" s="55"/>
      <c r="B812" s="55"/>
      <c r="C812" s="55"/>
      <c r="D812" s="55"/>
      <c r="E812" s="55"/>
      <c r="F812" s="55"/>
      <c r="G812" s="55"/>
      <c r="H812" s="55"/>
      <c r="I812" s="55"/>
      <c r="J812" s="55"/>
      <c r="K812" s="55"/>
      <c r="L812" s="55"/>
      <c r="M812" s="55"/>
      <c r="N812" s="55"/>
      <c r="O812" s="55"/>
      <c r="P812" s="55"/>
      <c r="Q812" s="55"/>
      <c r="R812" s="55"/>
    </row>
    <row r="813">
      <c r="A813" s="55"/>
      <c r="B813" s="55"/>
      <c r="C813" s="55"/>
      <c r="D813" s="55"/>
      <c r="E813" s="55"/>
      <c r="F813" s="55"/>
      <c r="G813" s="55"/>
      <c r="H813" s="55"/>
      <c r="I813" s="55"/>
      <c r="J813" s="55"/>
      <c r="K813" s="55"/>
      <c r="L813" s="55"/>
      <c r="M813" s="55"/>
      <c r="N813" s="55"/>
      <c r="O813" s="55"/>
      <c r="P813" s="55"/>
      <c r="Q813" s="55"/>
      <c r="R813" s="55"/>
    </row>
    <row r="814">
      <c r="A814" s="55"/>
      <c r="B814" s="55"/>
      <c r="C814" s="55"/>
      <c r="D814" s="55"/>
      <c r="E814" s="55"/>
      <c r="F814" s="55"/>
      <c r="G814" s="55"/>
      <c r="H814" s="55"/>
      <c r="I814" s="55"/>
      <c r="J814" s="55"/>
      <c r="K814" s="55"/>
      <c r="L814" s="55"/>
      <c r="M814" s="55"/>
      <c r="N814" s="55"/>
      <c r="O814" s="55"/>
      <c r="P814" s="55"/>
      <c r="Q814" s="55"/>
      <c r="R814" s="55"/>
    </row>
    <row r="815">
      <c r="A815" s="55"/>
      <c r="B815" s="55"/>
      <c r="C815" s="55"/>
      <c r="D815" s="55"/>
      <c r="E815" s="55"/>
      <c r="F815" s="55"/>
      <c r="G815" s="55"/>
      <c r="H815" s="55"/>
      <c r="I815" s="55"/>
      <c r="J815" s="55"/>
      <c r="K815" s="55"/>
      <c r="L815" s="55"/>
      <c r="M815" s="55"/>
      <c r="N815" s="55"/>
      <c r="O815" s="55"/>
      <c r="P815" s="55"/>
      <c r="Q815" s="55"/>
      <c r="R815" s="55"/>
    </row>
    <row r="816">
      <c r="A816" s="55"/>
      <c r="B816" s="55"/>
      <c r="C816" s="55"/>
      <c r="D816" s="55"/>
      <c r="E816" s="55"/>
      <c r="F816" s="55"/>
      <c r="G816" s="55"/>
      <c r="H816" s="55"/>
      <c r="I816" s="55"/>
      <c r="J816" s="55"/>
      <c r="K816" s="55"/>
      <c r="L816" s="55"/>
      <c r="M816" s="55"/>
      <c r="N816" s="55"/>
      <c r="O816" s="55"/>
      <c r="P816" s="55"/>
      <c r="Q816" s="55"/>
      <c r="R816" s="55"/>
    </row>
    <row r="817">
      <c r="A817" s="55"/>
      <c r="B817" s="55"/>
      <c r="C817" s="55"/>
      <c r="D817" s="55"/>
      <c r="E817" s="55"/>
      <c r="F817" s="55"/>
      <c r="G817" s="55"/>
      <c r="H817" s="55"/>
      <c r="I817" s="55"/>
      <c r="J817" s="55"/>
      <c r="K817" s="55"/>
      <c r="L817" s="55"/>
      <c r="M817" s="55"/>
      <c r="N817" s="55"/>
      <c r="O817" s="55"/>
      <c r="P817" s="55"/>
      <c r="Q817" s="55"/>
      <c r="R817" s="55"/>
    </row>
    <row r="818">
      <c r="A818" s="55"/>
      <c r="B818" s="55"/>
      <c r="C818" s="55"/>
      <c r="D818" s="55"/>
      <c r="E818" s="55"/>
      <c r="F818" s="55"/>
      <c r="G818" s="55"/>
      <c r="H818" s="55"/>
      <c r="I818" s="55"/>
      <c r="J818" s="55"/>
      <c r="K818" s="55"/>
      <c r="L818" s="55"/>
      <c r="M818" s="55"/>
      <c r="N818" s="55"/>
      <c r="O818" s="55"/>
      <c r="P818" s="55"/>
      <c r="Q818" s="55"/>
      <c r="R818" s="55"/>
    </row>
    <row r="819">
      <c r="A819" s="55"/>
      <c r="B819" s="55"/>
      <c r="C819" s="55"/>
      <c r="D819" s="55"/>
      <c r="E819" s="55"/>
      <c r="F819" s="55"/>
      <c r="G819" s="55"/>
      <c r="H819" s="55"/>
      <c r="I819" s="55"/>
      <c r="J819" s="55"/>
      <c r="K819" s="55"/>
      <c r="L819" s="55"/>
      <c r="M819" s="55"/>
      <c r="N819" s="55"/>
      <c r="O819" s="55"/>
      <c r="P819" s="55"/>
      <c r="Q819" s="55"/>
      <c r="R819" s="55"/>
    </row>
    <row r="820">
      <c r="A820" s="55"/>
      <c r="B820" s="55"/>
      <c r="C820" s="55"/>
      <c r="D820" s="55"/>
      <c r="E820" s="55"/>
      <c r="F820" s="55"/>
      <c r="G820" s="55"/>
      <c r="H820" s="55"/>
      <c r="I820" s="55"/>
      <c r="J820" s="55"/>
      <c r="K820" s="55"/>
      <c r="L820" s="55"/>
      <c r="M820" s="55"/>
      <c r="N820" s="55"/>
      <c r="O820" s="55"/>
      <c r="P820" s="55"/>
      <c r="Q820" s="55"/>
      <c r="R820" s="55"/>
    </row>
    <row r="821">
      <c r="A821" s="55"/>
      <c r="B821" s="55"/>
      <c r="C821" s="55"/>
      <c r="D821" s="55"/>
      <c r="E821" s="55"/>
      <c r="F821" s="55"/>
      <c r="G821" s="55"/>
      <c r="H821" s="55"/>
      <c r="I821" s="55"/>
      <c r="J821" s="55"/>
      <c r="K821" s="55"/>
      <c r="L821" s="55"/>
      <c r="M821" s="55"/>
      <c r="N821" s="55"/>
      <c r="O821" s="55"/>
      <c r="P821" s="55"/>
      <c r="Q821" s="55"/>
      <c r="R821" s="55"/>
    </row>
    <row r="822">
      <c r="A822" s="55"/>
      <c r="B822" s="55"/>
      <c r="C822" s="55"/>
      <c r="D822" s="55"/>
      <c r="E822" s="55"/>
      <c r="F822" s="55"/>
      <c r="G822" s="55"/>
      <c r="H822" s="55"/>
      <c r="I822" s="55"/>
      <c r="J822" s="55"/>
      <c r="K822" s="55"/>
      <c r="L822" s="55"/>
      <c r="M822" s="55"/>
      <c r="N822" s="55"/>
      <c r="O822" s="55"/>
      <c r="P822" s="55"/>
      <c r="Q822" s="55"/>
      <c r="R822" s="55"/>
    </row>
    <row r="823">
      <c r="A823" s="55"/>
      <c r="B823" s="55"/>
      <c r="C823" s="55"/>
      <c r="D823" s="55"/>
      <c r="E823" s="55"/>
      <c r="F823" s="55"/>
      <c r="G823" s="55"/>
      <c r="H823" s="55"/>
      <c r="I823" s="55"/>
      <c r="J823" s="55"/>
      <c r="K823" s="55"/>
      <c r="L823" s="55"/>
      <c r="M823" s="55"/>
      <c r="N823" s="55"/>
      <c r="O823" s="55"/>
      <c r="P823" s="55"/>
      <c r="Q823" s="55"/>
      <c r="R823" s="55"/>
    </row>
    <row r="824">
      <c r="A824" s="55"/>
      <c r="B824" s="55"/>
      <c r="C824" s="55"/>
      <c r="D824" s="55"/>
      <c r="E824" s="55"/>
      <c r="F824" s="55"/>
      <c r="G824" s="55"/>
      <c r="H824" s="55"/>
      <c r="I824" s="55"/>
      <c r="J824" s="55"/>
      <c r="K824" s="55"/>
      <c r="L824" s="55"/>
      <c r="M824" s="55"/>
      <c r="N824" s="55"/>
      <c r="O824" s="55"/>
      <c r="P824" s="55"/>
      <c r="Q824" s="55"/>
      <c r="R824" s="55"/>
    </row>
    <row r="825">
      <c r="A825" s="55"/>
      <c r="B825" s="55"/>
      <c r="C825" s="55"/>
      <c r="D825" s="55"/>
      <c r="E825" s="55"/>
      <c r="F825" s="55"/>
      <c r="G825" s="55"/>
      <c r="H825" s="55"/>
      <c r="I825" s="55"/>
      <c r="J825" s="55"/>
      <c r="K825" s="55"/>
      <c r="L825" s="55"/>
      <c r="M825" s="55"/>
      <c r="N825" s="55"/>
      <c r="O825" s="55"/>
      <c r="P825" s="55"/>
      <c r="Q825" s="55"/>
      <c r="R825" s="55"/>
    </row>
    <row r="826">
      <c r="A826" s="55"/>
      <c r="B826" s="55"/>
      <c r="C826" s="55"/>
      <c r="D826" s="55"/>
      <c r="E826" s="55"/>
      <c r="F826" s="55"/>
      <c r="G826" s="55"/>
      <c r="H826" s="55"/>
      <c r="I826" s="55"/>
      <c r="J826" s="55"/>
      <c r="K826" s="55"/>
      <c r="L826" s="55"/>
      <c r="M826" s="55"/>
      <c r="N826" s="55"/>
      <c r="O826" s="55"/>
      <c r="P826" s="55"/>
      <c r="Q826" s="55"/>
      <c r="R826" s="55"/>
    </row>
    <row r="827">
      <c r="A827" s="55"/>
      <c r="B827" s="55"/>
      <c r="C827" s="55"/>
      <c r="D827" s="55"/>
      <c r="E827" s="55"/>
      <c r="F827" s="55"/>
      <c r="G827" s="55"/>
      <c r="H827" s="55"/>
      <c r="I827" s="55"/>
      <c r="J827" s="55"/>
      <c r="K827" s="55"/>
      <c r="L827" s="55"/>
      <c r="M827" s="55"/>
      <c r="N827" s="55"/>
      <c r="O827" s="55"/>
      <c r="P827" s="55"/>
      <c r="Q827" s="55"/>
      <c r="R827" s="55"/>
    </row>
    <row r="828">
      <c r="A828" s="55"/>
      <c r="B828" s="55"/>
      <c r="C828" s="55"/>
      <c r="D828" s="55"/>
      <c r="E828" s="55"/>
      <c r="F828" s="55"/>
      <c r="G828" s="55"/>
      <c r="H828" s="55"/>
      <c r="I828" s="55"/>
      <c r="J828" s="55"/>
      <c r="K828" s="55"/>
      <c r="L828" s="55"/>
      <c r="M828" s="55"/>
      <c r="N828" s="55"/>
      <c r="O828" s="55"/>
      <c r="P828" s="55"/>
      <c r="Q828" s="55"/>
      <c r="R828" s="55"/>
    </row>
    <row r="829">
      <c r="A829" s="55"/>
      <c r="B829" s="55"/>
      <c r="C829" s="55"/>
      <c r="D829" s="55"/>
      <c r="E829" s="55"/>
      <c r="F829" s="55"/>
      <c r="G829" s="55"/>
      <c r="H829" s="55"/>
      <c r="I829" s="55"/>
      <c r="J829" s="55"/>
      <c r="K829" s="55"/>
      <c r="L829" s="55"/>
      <c r="M829" s="55"/>
      <c r="N829" s="55"/>
      <c r="O829" s="55"/>
      <c r="P829" s="55"/>
      <c r="Q829" s="55"/>
      <c r="R829" s="55"/>
    </row>
    <row r="830">
      <c r="A830" s="55"/>
      <c r="B830" s="55"/>
      <c r="C830" s="55"/>
      <c r="D830" s="55"/>
      <c r="E830" s="55"/>
      <c r="F830" s="55"/>
      <c r="G830" s="55"/>
      <c r="H830" s="55"/>
      <c r="I830" s="55"/>
      <c r="J830" s="55"/>
      <c r="K830" s="55"/>
      <c r="L830" s="55"/>
      <c r="M830" s="55"/>
      <c r="N830" s="55"/>
      <c r="O830" s="55"/>
      <c r="P830" s="55"/>
      <c r="Q830" s="55"/>
      <c r="R830" s="55"/>
    </row>
    <row r="831">
      <c r="A831" s="55"/>
      <c r="B831" s="55"/>
      <c r="C831" s="55"/>
      <c r="D831" s="55"/>
      <c r="E831" s="55"/>
      <c r="F831" s="55"/>
      <c r="G831" s="55"/>
      <c r="H831" s="55"/>
      <c r="I831" s="55"/>
      <c r="J831" s="55"/>
      <c r="K831" s="55"/>
      <c r="L831" s="55"/>
      <c r="M831" s="55"/>
      <c r="N831" s="55"/>
      <c r="O831" s="55"/>
      <c r="P831" s="55"/>
      <c r="Q831" s="55"/>
      <c r="R831" s="55"/>
    </row>
    <row r="832">
      <c r="A832" s="55"/>
      <c r="B832" s="55"/>
      <c r="C832" s="55"/>
      <c r="D832" s="55"/>
      <c r="E832" s="55"/>
      <c r="F832" s="55"/>
      <c r="G832" s="55"/>
      <c r="H832" s="55"/>
      <c r="I832" s="55"/>
      <c r="J832" s="55"/>
      <c r="K832" s="55"/>
      <c r="L832" s="55"/>
      <c r="M832" s="55"/>
      <c r="N832" s="55"/>
      <c r="O832" s="55"/>
      <c r="P832" s="55"/>
      <c r="Q832" s="55"/>
      <c r="R832" s="55"/>
    </row>
    <row r="833">
      <c r="A833" s="55"/>
      <c r="B833" s="55"/>
      <c r="C833" s="55"/>
      <c r="D833" s="55"/>
      <c r="E833" s="55"/>
      <c r="F833" s="55"/>
      <c r="G833" s="55"/>
      <c r="H833" s="55"/>
      <c r="I833" s="55"/>
      <c r="J833" s="55"/>
      <c r="K833" s="55"/>
      <c r="L833" s="55"/>
      <c r="M833" s="55"/>
      <c r="N833" s="55"/>
      <c r="O833" s="55"/>
      <c r="P833" s="55"/>
      <c r="Q833" s="55"/>
      <c r="R833" s="55"/>
    </row>
    <row r="834">
      <c r="A834" s="55"/>
      <c r="B834" s="55"/>
      <c r="C834" s="55"/>
      <c r="D834" s="55"/>
      <c r="E834" s="55"/>
      <c r="F834" s="55"/>
      <c r="G834" s="55"/>
      <c r="H834" s="55"/>
      <c r="I834" s="55"/>
      <c r="J834" s="55"/>
      <c r="K834" s="55"/>
      <c r="L834" s="55"/>
      <c r="M834" s="55"/>
      <c r="N834" s="55"/>
      <c r="O834" s="55"/>
      <c r="P834" s="55"/>
      <c r="Q834" s="55"/>
      <c r="R834" s="55"/>
    </row>
    <row r="835">
      <c r="A835" s="55"/>
      <c r="B835" s="55"/>
      <c r="C835" s="55"/>
      <c r="D835" s="55"/>
      <c r="E835" s="55"/>
      <c r="F835" s="55"/>
      <c r="G835" s="55"/>
      <c r="H835" s="55"/>
      <c r="I835" s="55"/>
      <c r="J835" s="55"/>
      <c r="K835" s="55"/>
      <c r="L835" s="55"/>
      <c r="M835" s="55"/>
      <c r="N835" s="55"/>
      <c r="O835" s="55"/>
      <c r="P835" s="55"/>
      <c r="Q835" s="55"/>
      <c r="R835" s="55"/>
    </row>
    <row r="836">
      <c r="A836" s="55"/>
      <c r="B836" s="55"/>
      <c r="C836" s="55"/>
      <c r="D836" s="55"/>
      <c r="E836" s="55"/>
      <c r="F836" s="55"/>
      <c r="G836" s="55"/>
      <c r="H836" s="55"/>
      <c r="I836" s="55"/>
      <c r="J836" s="55"/>
      <c r="K836" s="55"/>
      <c r="L836" s="55"/>
      <c r="M836" s="55"/>
      <c r="N836" s="55"/>
      <c r="O836" s="55"/>
      <c r="P836" s="55"/>
      <c r="Q836" s="55"/>
      <c r="R836" s="55"/>
    </row>
    <row r="837">
      <c r="A837" s="55"/>
      <c r="B837" s="55"/>
      <c r="C837" s="55"/>
      <c r="D837" s="55"/>
      <c r="E837" s="55"/>
      <c r="F837" s="55"/>
      <c r="G837" s="55"/>
      <c r="H837" s="55"/>
      <c r="I837" s="55"/>
      <c r="J837" s="55"/>
      <c r="K837" s="55"/>
      <c r="L837" s="55"/>
      <c r="M837" s="55"/>
      <c r="N837" s="55"/>
      <c r="O837" s="55"/>
      <c r="P837" s="55"/>
      <c r="Q837" s="55"/>
      <c r="R837" s="55"/>
    </row>
    <row r="838">
      <c r="A838" s="55"/>
      <c r="B838" s="55"/>
      <c r="C838" s="55"/>
      <c r="D838" s="55"/>
      <c r="E838" s="55"/>
      <c r="F838" s="55"/>
      <c r="G838" s="55"/>
      <c r="H838" s="55"/>
      <c r="I838" s="55"/>
      <c r="J838" s="55"/>
      <c r="K838" s="55"/>
      <c r="L838" s="55"/>
      <c r="M838" s="55"/>
      <c r="N838" s="55"/>
      <c r="O838" s="55"/>
      <c r="P838" s="55"/>
      <c r="Q838" s="55"/>
      <c r="R838" s="55"/>
    </row>
    <row r="839">
      <c r="A839" s="55"/>
      <c r="B839" s="55"/>
      <c r="C839" s="55"/>
      <c r="D839" s="55"/>
      <c r="E839" s="55"/>
      <c r="F839" s="55"/>
      <c r="G839" s="55"/>
      <c r="H839" s="55"/>
      <c r="I839" s="55"/>
      <c r="J839" s="55"/>
      <c r="K839" s="55"/>
      <c r="L839" s="55"/>
      <c r="M839" s="55"/>
      <c r="N839" s="55"/>
      <c r="O839" s="55"/>
      <c r="P839" s="55"/>
      <c r="Q839" s="55"/>
      <c r="R839" s="55"/>
    </row>
    <row r="840">
      <c r="A840" s="55"/>
      <c r="B840" s="55"/>
      <c r="C840" s="55"/>
      <c r="D840" s="55"/>
      <c r="E840" s="55"/>
      <c r="F840" s="55"/>
      <c r="G840" s="55"/>
      <c r="H840" s="55"/>
      <c r="I840" s="55"/>
      <c r="J840" s="55"/>
      <c r="K840" s="55"/>
      <c r="L840" s="55"/>
      <c r="M840" s="55"/>
      <c r="N840" s="55"/>
      <c r="O840" s="55"/>
      <c r="P840" s="55"/>
      <c r="Q840" s="55"/>
      <c r="R840" s="55"/>
    </row>
    <row r="841">
      <c r="A841" s="55"/>
      <c r="B841" s="55"/>
      <c r="C841" s="55"/>
      <c r="D841" s="55"/>
      <c r="E841" s="55"/>
      <c r="F841" s="55"/>
      <c r="G841" s="55"/>
      <c r="H841" s="55"/>
      <c r="I841" s="55"/>
      <c r="J841" s="55"/>
      <c r="K841" s="55"/>
      <c r="L841" s="55"/>
      <c r="M841" s="55"/>
      <c r="N841" s="55"/>
      <c r="O841" s="55"/>
      <c r="P841" s="55"/>
      <c r="Q841" s="55"/>
      <c r="R841" s="55"/>
    </row>
    <row r="842">
      <c r="A842" s="55"/>
      <c r="B842" s="55"/>
      <c r="C842" s="55"/>
      <c r="D842" s="55"/>
      <c r="E842" s="55"/>
      <c r="F842" s="55"/>
      <c r="G842" s="55"/>
      <c r="H842" s="55"/>
      <c r="I842" s="55"/>
      <c r="J842" s="55"/>
      <c r="K842" s="55"/>
      <c r="L842" s="55"/>
      <c r="M842" s="55"/>
      <c r="N842" s="55"/>
      <c r="O842" s="55"/>
      <c r="P842" s="55"/>
      <c r="Q842" s="55"/>
      <c r="R842" s="55"/>
    </row>
    <row r="843">
      <c r="A843" s="55"/>
      <c r="B843" s="55"/>
      <c r="C843" s="55"/>
      <c r="D843" s="55"/>
      <c r="E843" s="55"/>
      <c r="F843" s="55"/>
      <c r="G843" s="55"/>
      <c r="H843" s="55"/>
      <c r="I843" s="55"/>
      <c r="J843" s="55"/>
      <c r="K843" s="55"/>
      <c r="L843" s="55"/>
      <c r="M843" s="55"/>
      <c r="N843" s="55"/>
      <c r="O843" s="55"/>
      <c r="P843" s="55"/>
      <c r="Q843" s="55"/>
      <c r="R843" s="55"/>
    </row>
    <row r="844">
      <c r="A844" s="55"/>
      <c r="B844" s="55"/>
      <c r="C844" s="55"/>
      <c r="D844" s="55"/>
      <c r="E844" s="55"/>
      <c r="F844" s="55"/>
      <c r="G844" s="55"/>
      <c r="H844" s="55"/>
      <c r="I844" s="55"/>
      <c r="J844" s="55"/>
      <c r="K844" s="55"/>
      <c r="L844" s="55"/>
      <c r="M844" s="55"/>
      <c r="N844" s="55"/>
      <c r="O844" s="55"/>
      <c r="P844" s="55"/>
      <c r="Q844" s="55"/>
      <c r="R844" s="55"/>
    </row>
    <row r="845">
      <c r="A845" s="55"/>
      <c r="B845" s="55"/>
      <c r="C845" s="55"/>
      <c r="D845" s="55"/>
      <c r="E845" s="55"/>
      <c r="F845" s="55"/>
      <c r="G845" s="55"/>
      <c r="H845" s="55"/>
      <c r="I845" s="55"/>
      <c r="J845" s="55"/>
      <c r="K845" s="55"/>
      <c r="L845" s="55"/>
      <c r="M845" s="55"/>
      <c r="N845" s="55"/>
      <c r="O845" s="55"/>
      <c r="P845" s="55"/>
      <c r="Q845" s="55"/>
      <c r="R845" s="55"/>
    </row>
    <row r="846">
      <c r="A846" s="55"/>
      <c r="B846" s="55"/>
      <c r="C846" s="55"/>
      <c r="D846" s="55"/>
      <c r="E846" s="55"/>
      <c r="F846" s="55"/>
      <c r="G846" s="55"/>
      <c r="H846" s="55"/>
      <c r="I846" s="55"/>
      <c r="J846" s="55"/>
      <c r="K846" s="55"/>
      <c r="L846" s="55"/>
      <c r="M846" s="55"/>
      <c r="N846" s="55"/>
      <c r="O846" s="55"/>
      <c r="P846" s="55"/>
      <c r="Q846" s="55"/>
      <c r="R846" s="55"/>
    </row>
    <row r="847">
      <c r="A847" s="55"/>
      <c r="B847" s="55"/>
      <c r="C847" s="55"/>
      <c r="D847" s="55"/>
      <c r="E847" s="55"/>
      <c r="F847" s="55"/>
      <c r="G847" s="55"/>
      <c r="H847" s="55"/>
      <c r="I847" s="55"/>
      <c r="J847" s="55"/>
      <c r="K847" s="55"/>
      <c r="L847" s="55"/>
      <c r="M847" s="55"/>
      <c r="N847" s="55"/>
      <c r="O847" s="55"/>
      <c r="P847" s="55"/>
      <c r="Q847" s="55"/>
      <c r="R847" s="55"/>
    </row>
    <row r="848">
      <c r="A848" s="55"/>
      <c r="B848" s="55"/>
      <c r="C848" s="55"/>
      <c r="D848" s="55"/>
      <c r="E848" s="55"/>
      <c r="F848" s="55"/>
      <c r="G848" s="55"/>
      <c r="H848" s="55"/>
      <c r="I848" s="55"/>
      <c r="J848" s="55"/>
      <c r="K848" s="55"/>
      <c r="L848" s="55"/>
      <c r="M848" s="55"/>
      <c r="N848" s="55"/>
      <c r="O848" s="55"/>
      <c r="P848" s="55"/>
      <c r="Q848" s="55"/>
      <c r="R848" s="55"/>
    </row>
    <row r="849">
      <c r="A849" s="55"/>
      <c r="B849" s="55"/>
      <c r="C849" s="55"/>
      <c r="D849" s="55"/>
      <c r="E849" s="55"/>
      <c r="F849" s="55"/>
      <c r="G849" s="55"/>
      <c r="H849" s="55"/>
      <c r="I849" s="55"/>
      <c r="J849" s="55"/>
      <c r="K849" s="55"/>
      <c r="L849" s="55"/>
      <c r="M849" s="55"/>
      <c r="N849" s="55"/>
      <c r="O849" s="55"/>
      <c r="P849" s="55"/>
      <c r="Q849" s="55"/>
      <c r="R849" s="55"/>
    </row>
    <row r="850">
      <c r="A850" s="55"/>
      <c r="B850" s="55"/>
      <c r="C850" s="55"/>
      <c r="D850" s="55"/>
      <c r="E850" s="55"/>
      <c r="F850" s="55"/>
      <c r="G850" s="55"/>
      <c r="H850" s="55"/>
      <c r="I850" s="55"/>
      <c r="J850" s="55"/>
      <c r="K850" s="55"/>
      <c r="L850" s="55"/>
      <c r="M850" s="55"/>
      <c r="N850" s="55"/>
      <c r="O850" s="55"/>
      <c r="P850" s="55"/>
      <c r="Q850" s="55"/>
      <c r="R850" s="55"/>
    </row>
    <row r="851">
      <c r="A851" s="55"/>
      <c r="B851" s="55"/>
      <c r="C851" s="55"/>
      <c r="D851" s="55"/>
      <c r="E851" s="55"/>
      <c r="F851" s="55"/>
      <c r="G851" s="55"/>
      <c r="H851" s="55"/>
      <c r="I851" s="55"/>
      <c r="J851" s="55"/>
      <c r="K851" s="55"/>
      <c r="L851" s="55"/>
      <c r="M851" s="55"/>
      <c r="N851" s="55"/>
      <c r="O851" s="55"/>
      <c r="P851" s="55"/>
      <c r="Q851" s="55"/>
      <c r="R851" s="55"/>
    </row>
    <row r="852">
      <c r="A852" s="55"/>
      <c r="B852" s="55"/>
      <c r="C852" s="55"/>
      <c r="D852" s="55"/>
      <c r="E852" s="55"/>
      <c r="F852" s="55"/>
      <c r="G852" s="55"/>
      <c r="H852" s="55"/>
      <c r="I852" s="55"/>
      <c r="J852" s="55"/>
      <c r="K852" s="55"/>
      <c r="L852" s="55"/>
      <c r="M852" s="55"/>
      <c r="N852" s="55"/>
      <c r="O852" s="55"/>
      <c r="P852" s="55"/>
      <c r="Q852" s="55"/>
      <c r="R852" s="55"/>
    </row>
    <row r="853">
      <c r="A853" s="55"/>
      <c r="B853" s="55"/>
      <c r="C853" s="55"/>
      <c r="D853" s="55"/>
      <c r="E853" s="55"/>
      <c r="F853" s="55"/>
      <c r="G853" s="55"/>
      <c r="H853" s="55"/>
      <c r="I853" s="55"/>
      <c r="J853" s="55"/>
      <c r="K853" s="55"/>
      <c r="L853" s="55"/>
      <c r="M853" s="55"/>
      <c r="N853" s="55"/>
      <c r="O853" s="55"/>
      <c r="P853" s="55"/>
      <c r="Q853" s="55"/>
      <c r="R853" s="55"/>
    </row>
    <row r="854">
      <c r="A854" s="55"/>
      <c r="B854" s="55"/>
      <c r="C854" s="55"/>
      <c r="D854" s="55"/>
      <c r="E854" s="55"/>
      <c r="F854" s="55"/>
      <c r="G854" s="55"/>
      <c r="H854" s="55"/>
      <c r="I854" s="55"/>
      <c r="J854" s="55"/>
      <c r="K854" s="55"/>
      <c r="L854" s="55"/>
      <c r="M854" s="55"/>
      <c r="N854" s="55"/>
      <c r="O854" s="55"/>
      <c r="P854" s="55"/>
      <c r="Q854" s="55"/>
      <c r="R854" s="55"/>
    </row>
    <row r="855">
      <c r="A855" s="55"/>
      <c r="B855" s="55"/>
      <c r="C855" s="55"/>
      <c r="D855" s="55"/>
      <c r="E855" s="55"/>
      <c r="F855" s="55"/>
      <c r="G855" s="55"/>
      <c r="H855" s="55"/>
      <c r="I855" s="55"/>
      <c r="J855" s="55"/>
      <c r="K855" s="55"/>
      <c r="L855" s="55"/>
      <c r="M855" s="55"/>
      <c r="N855" s="55"/>
      <c r="O855" s="55"/>
      <c r="P855" s="55"/>
      <c r="Q855" s="55"/>
      <c r="R855" s="55"/>
    </row>
    <row r="856">
      <c r="A856" s="55"/>
      <c r="B856" s="55"/>
      <c r="C856" s="55"/>
      <c r="D856" s="55"/>
      <c r="E856" s="55"/>
      <c r="F856" s="55"/>
      <c r="G856" s="55"/>
      <c r="H856" s="55"/>
      <c r="I856" s="55"/>
      <c r="J856" s="55"/>
      <c r="K856" s="55"/>
      <c r="L856" s="55"/>
      <c r="M856" s="55"/>
      <c r="N856" s="55"/>
      <c r="O856" s="55"/>
      <c r="P856" s="55"/>
      <c r="Q856" s="55"/>
      <c r="R856" s="55"/>
    </row>
    <row r="857">
      <c r="A857" s="55"/>
      <c r="B857" s="55"/>
      <c r="C857" s="55"/>
      <c r="D857" s="55"/>
      <c r="E857" s="55"/>
      <c r="F857" s="55"/>
      <c r="G857" s="55"/>
      <c r="H857" s="55"/>
      <c r="I857" s="55"/>
      <c r="J857" s="55"/>
      <c r="K857" s="55"/>
      <c r="L857" s="55"/>
      <c r="M857" s="55"/>
      <c r="N857" s="55"/>
      <c r="O857" s="55"/>
      <c r="P857" s="55"/>
      <c r="Q857" s="55"/>
      <c r="R857" s="55"/>
    </row>
    <row r="858">
      <c r="A858" s="55"/>
      <c r="B858" s="55"/>
      <c r="C858" s="55"/>
      <c r="D858" s="55"/>
      <c r="E858" s="55"/>
      <c r="F858" s="55"/>
      <c r="G858" s="55"/>
      <c r="H858" s="55"/>
      <c r="I858" s="55"/>
      <c r="J858" s="55"/>
      <c r="K858" s="55"/>
      <c r="L858" s="55"/>
      <c r="M858" s="55"/>
      <c r="N858" s="55"/>
      <c r="O858" s="55"/>
      <c r="P858" s="55"/>
      <c r="Q858" s="55"/>
      <c r="R858" s="55"/>
    </row>
    <row r="859">
      <c r="A859" s="55"/>
      <c r="B859" s="55"/>
      <c r="C859" s="55"/>
      <c r="D859" s="55"/>
      <c r="E859" s="55"/>
      <c r="F859" s="55"/>
      <c r="G859" s="55"/>
      <c r="H859" s="55"/>
      <c r="I859" s="55"/>
      <c r="J859" s="55"/>
      <c r="K859" s="55"/>
      <c r="L859" s="55"/>
      <c r="M859" s="55"/>
      <c r="N859" s="55"/>
      <c r="O859" s="55"/>
      <c r="P859" s="55"/>
      <c r="Q859" s="55"/>
      <c r="R859" s="55"/>
    </row>
    <row r="860">
      <c r="A860" s="55"/>
      <c r="B860" s="55"/>
      <c r="C860" s="55"/>
      <c r="D860" s="55"/>
      <c r="E860" s="55"/>
      <c r="F860" s="55"/>
      <c r="G860" s="55"/>
      <c r="H860" s="55"/>
      <c r="I860" s="55"/>
      <c r="J860" s="55"/>
      <c r="K860" s="55"/>
      <c r="L860" s="55"/>
      <c r="M860" s="55"/>
      <c r="N860" s="55"/>
      <c r="O860" s="55"/>
      <c r="P860" s="55"/>
      <c r="Q860" s="55"/>
      <c r="R860" s="55"/>
    </row>
    <row r="861">
      <c r="A861" s="55"/>
      <c r="B861" s="55"/>
      <c r="C861" s="55"/>
      <c r="D861" s="55"/>
      <c r="E861" s="55"/>
      <c r="F861" s="55"/>
      <c r="G861" s="55"/>
      <c r="H861" s="55"/>
      <c r="I861" s="55"/>
      <c r="J861" s="55"/>
      <c r="K861" s="55"/>
      <c r="L861" s="55"/>
      <c r="M861" s="55"/>
      <c r="N861" s="55"/>
      <c r="O861" s="55"/>
      <c r="P861" s="55"/>
      <c r="Q861" s="55"/>
      <c r="R861" s="55"/>
    </row>
    <row r="862">
      <c r="A862" s="55"/>
      <c r="B862" s="55"/>
      <c r="C862" s="55"/>
      <c r="D862" s="55"/>
      <c r="E862" s="55"/>
      <c r="F862" s="55"/>
      <c r="G862" s="55"/>
      <c r="H862" s="55"/>
      <c r="I862" s="55"/>
      <c r="J862" s="55"/>
      <c r="K862" s="55"/>
      <c r="L862" s="55"/>
      <c r="M862" s="55"/>
      <c r="N862" s="55"/>
      <c r="O862" s="55"/>
      <c r="P862" s="55"/>
      <c r="Q862" s="55"/>
      <c r="R862" s="55"/>
    </row>
    <row r="863">
      <c r="A863" s="55"/>
      <c r="B863" s="55"/>
      <c r="C863" s="55"/>
      <c r="D863" s="55"/>
      <c r="E863" s="55"/>
      <c r="F863" s="55"/>
      <c r="G863" s="55"/>
      <c r="H863" s="55"/>
      <c r="I863" s="55"/>
      <c r="J863" s="55"/>
      <c r="K863" s="55"/>
      <c r="L863" s="55"/>
      <c r="M863" s="55"/>
      <c r="N863" s="55"/>
      <c r="O863" s="55"/>
      <c r="P863" s="55"/>
      <c r="Q863" s="55"/>
      <c r="R863" s="55"/>
    </row>
    <row r="864">
      <c r="A864" s="55"/>
      <c r="B864" s="55"/>
      <c r="C864" s="55"/>
      <c r="D864" s="55"/>
      <c r="E864" s="55"/>
      <c r="F864" s="55"/>
      <c r="G864" s="55"/>
      <c r="H864" s="55"/>
      <c r="I864" s="55"/>
      <c r="J864" s="55"/>
      <c r="K864" s="55"/>
      <c r="L864" s="55"/>
      <c r="M864" s="55"/>
      <c r="N864" s="55"/>
      <c r="O864" s="55"/>
      <c r="P864" s="55"/>
      <c r="Q864" s="55"/>
      <c r="R864" s="55"/>
    </row>
    <row r="865">
      <c r="A865" s="55"/>
      <c r="B865" s="55"/>
      <c r="C865" s="55"/>
      <c r="D865" s="55"/>
      <c r="E865" s="55"/>
      <c r="F865" s="55"/>
      <c r="G865" s="55"/>
      <c r="H865" s="55"/>
      <c r="I865" s="55"/>
      <c r="J865" s="55"/>
      <c r="K865" s="55"/>
      <c r="L865" s="55"/>
      <c r="M865" s="55"/>
      <c r="N865" s="55"/>
      <c r="O865" s="55"/>
      <c r="P865" s="55"/>
      <c r="Q865" s="55"/>
      <c r="R865" s="55"/>
    </row>
    <row r="866">
      <c r="A866" s="55"/>
      <c r="B866" s="55"/>
      <c r="C866" s="55"/>
      <c r="D866" s="55"/>
      <c r="E866" s="55"/>
      <c r="F866" s="55"/>
      <c r="G866" s="55"/>
      <c r="H866" s="55"/>
      <c r="I866" s="55"/>
      <c r="J866" s="55"/>
      <c r="K866" s="55"/>
      <c r="L866" s="55"/>
      <c r="M866" s="55"/>
      <c r="N866" s="55"/>
      <c r="O866" s="55"/>
      <c r="P866" s="55"/>
      <c r="Q866" s="55"/>
      <c r="R866" s="55"/>
    </row>
    <row r="867">
      <c r="A867" s="55"/>
      <c r="B867" s="55"/>
      <c r="C867" s="55"/>
      <c r="D867" s="55"/>
      <c r="E867" s="55"/>
      <c r="F867" s="55"/>
      <c r="G867" s="55"/>
      <c r="H867" s="55"/>
      <c r="I867" s="55"/>
      <c r="J867" s="55"/>
      <c r="K867" s="55"/>
      <c r="L867" s="55"/>
      <c r="M867" s="55"/>
      <c r="N867" s="55"/>
      <c r="O867" s="55"/>
      <c r="P867" s="55"/>
      <c r="Q867" s="55"/>
      <c r="R867" s="55"/>
    </row>
    <row r="868">
      <c r="A868" s="55"/>
      <c r="B868" s="55"/>
      <c r="C868" s="55"/>
      <c r="D868" s="55"/>
      <c r="E868" s="55"/>
      <c r="F868" s="55"/>
      <c r="G868" s="55"/>
      <c r="H868" s="55"/>
      <c r="I868" s="55"/>
      <c r="J868" s="55"/>
      <c r="K868" s="55"/>
      <c r="L868" s="55"/>
      <c r="M868" s="55"/>
      <c r="N868" s="55"/>
      <c r="O868" s="55"/>
      <c r="P868" s="55"/>
      <c r="Q868" s="55"/>
      <c r="R868" s="55"/>
    </row>
    <row r="869">
      <c r="A869" s="55"/>
      <c r="B869" s="55"/>
      <c r="C869" s="55"/>
      <c r="D869" s="55"/>
      <c r="E869" s="55"/>
      <c r="F869" s="55"/>
      <c r="G869" s="55"/>
      <c r="H869" s="55"/>
      <c r="I869" s="55"/>
      <c r="J869" s="55"/>
      <c r="K869" s="55"/>
      <c r="L869" s="55"/>
      <c r="M869" s="55"/>
      <c r="N869" s="55"/>
      <c r="O869" s="55"/>
      <c r="P869" s="55"/>
      <c r="Q869" s="55"/>
      <c r="R869" s="55"/>
    </row>
    <row r="870">
      <c r="A870" s="55"/>
      <c r="B870" s="55"/>
      <c r="C870" s="55"/>
      <c r="D870" s="55"/>
      <c r="E870" s="55"/>
      <c r="F870" s="55"/>
      <c r="G870" s="55"/>
      <c r="H870" s="55"/>
      <c r="I870" s="55"/>
      <c r="J870" s="55"/>
      <c r="K870" s="55"/>
      <c r="L870" s="55"/>
      <c r="M870" s="55"/>
      <c r="N870" s="55"/>
      <c r="O870" s="55"/>
      <c r="P870" s="55"/>
      <c r="Q870" s="55"/>
      <c r="R870" s="55"/>
    </row>
    <row r="871">
      <c r="A871" s="55"/>
      <c r="B871" s="55"/>
      <c r="C871" s="55"/>
      <c r="D871" s="55"/>
      <c r="E871" s="55"/>
      <c r="F871" s="55"/>
      <c r="G871" s="55"/>
      <c r="H871" s="55"/>
      <c r="I871" s="55"/>
      <c r="J871" s="55"/>
      <c r="K871" s="55"/>
      <c r="L871" s="55"/>
      <c r="M871" s="55"/>
      <c r="N871" s="55"/>
      <c r="O871" s="55"/>
      <c r="P871" s="55"/>
      <c r="Q871" s="55"/>
      <c r="R871" s="55"/>
    </row>
    <row r="872">
      <c r="A872" s="55"/>
      <c r="B872" s="55"/>
      <c r="C872" s="55"/>
      <c r="D872" s="55"/>
      <c r="E872" s="55"/>
      <c r="F872" s="55"/>
      <c r="G872" s="55"/>
      <c r="H872" s="55"/>
      <c r="I872" s="55"/>
      <c r="J872" s="55"/>
      <c r="K872" s="55"/>
      <c r="L872" s="55"/>
      <c r="M872" s="55"/>
      <c r="N872" s="55"/>
      <c r="O872" s="55"/>
      <c r="P872" s="55"/>
      <c r="Q872" s="55"/>
      <c r="R872" s="55"/>
    </row>
    <row r="873">
      <c r="A873" s="55"/>
      <c r="B873" s="55"/>
      <c r="C873" s="55"/>
      <c r="D873" s="55"/>
      <c r="E873" s="55"/>
      <c r="F873" s="55"/>
      <c r="G873" s="55"/>
      <c r="H873" s="55"/>
      <c r="I873" s="55"/>
      <c r="J873" s="55"/>
      <c r="K873" s="55"/>
      <c r="L873" s="55"/>
      <c r="M873" s="55"/>
      <c r="N873" s="55"/>
      <c r="O873" s="55"/>
      <c r="P873" s="55"/>
      <c r="Q873" s="55"/>
      <c r="R873" s="55"/>
    </row>
    <row r="874">
      <c r="A874" s="55"/>
      <c r="B874" s="55"/>
      <c r="C874" s="55"/>
      <c r="D874" s="55"/>
      <c r="E874" s="55"/>
      <c r="F874" s="55"/>
      <c r="G874" s="55"/>
      <c r="H874" s="55"/>
      <c r="I874" s="55"/>
      <c r="J874" s="55"/>
      <c r="K874" s="55"/>
      <c r="L874" s="55"/>
      <c r="M874" s="55"/>
      <c r="N874" s="55"/>
      <c r="O874" s="55"/>
      <c r="P874" s="55"/>
      <c r="Q874" s="55"/>
      <c r="R874" s="55"/>
    </row>
    <row r="875">
      <c r="A875" s="55"/>
      <c r="B875" s="55"/>
      <c r="C875" s="55"/>
      <c r="D875" s="55"/>
      <c r="E875" s="55"/>
      <c r="F875" s="55"/>
      <c r="G875" s="55"/>
      <c r="H875" s="55"/>
      <c r="I875" s="55"/>
      <c r="J875" s="55"/>
      <c r="K875" s="55"/>
      <c r="L875" s="55"/>
      <c r="M875" s="55"/>
      <c r="N875" s="55"/>
      <c r="O875" s="55"/>
      <c r="P875" s="55"/>
      <c r="Q875" s="55"/>
      <c r="R875" s="55"/>
    </row>
    <row r="876">
      <c r="A876" s="55"/>
      <c r="B876" s="55"/>
      <c r="C876" s="55"/>
      <c r="D876" s="55"/>
      <c r="E876" s="55"/>
      <c r="F876" s="55"/>
      <c r="G876" s="55"/>
      <c r="H876" s="55"/>
      <c r="I876" s="55"/>
      <c r="J876" s="55"/>
      <c r="K876" s="55"/>
      <c r="L876" s="55"/>
      <c r="M876" s="55"/>
      <c r="N876" s="55"/>
      <c r="O876" s="55"/>
      <c r="P876" s="55"/>
      <c r="Q876" s="55"/>
      <c r="R876" s="55"/>
    </row>
    <row r="877">
      <c r="A877" s="55"/>
      <c r="B877" s="55"/>
      <c r="C877" s="55"/>
      <c r="D877" s="55"/>
      <c r="E877" s="55"/>
      <c r="F877" s="55"/>
      <c r="G877" s="55"/>
      <c r="H877" s="55"/>
      <c r="I877" s="55"/>
      <c r="J877" s="55"/>
      <c r="K877" s="55"/>
      <c r="L877" s="55"/>
      <c r="M877" s="55"/>
      <c r="N877" s="55"/>
      <c r="O877" s="55"/>
      <c r="P877" s="55"/>
      <c r="Q877" s="55"/>
      <c r="R877" s="55"/>
    </row>
    <row r="878">
      <c r="A878" s="55"/>
      <c r="B878" s="55"/>
      <c r="C878" s="55"/>
      <c r="D878" s="55"/>
      <c r="E878" s="55"/>
      <c r="F878" s="55"/>
      <c r="G878" s="55"/>
      <c r="H878" s="55"/>
      <c r="I878" s="55"/>
      <c r="J878" s="55"/>
      <c r="K878" s="55"/>
      <c r="L878" s="55"/>
      <c r="M878" s="55"/>
      <c r="N878" s="55"/>
      <c r="O878" s="55"/>
      <c r="P878" s="55"/>
      <c r="Q878" s="55"/>
      <c r="R878" s="55"/>
    </row>
    <row r="879">
      <c r="A879" s="55"/>
      <c r="B879" s="55"/>
      <c r="C879" s="55"/>
      <c r="D879" s="55"/>
      <c r="E879" s="55"/>
      <c r="F879" s="55"/>
      <c r="G879" s="55"/>
      <c r="H879" s="55"/>
      <c r="I879" s="55"/>
      <c r="J879" s="55"/>
      <c r="K879" s="55"/>
      <c r="L879" s="55"/>
      <c r="M879" s="55"/>
      <c r="N879" s="55"/>
      <c r="O879" s="55"/>
      <c r="P879" s="55"/>
      <c r="Q879" s="55"/>
      <c r="R879" s="55"/>
    </row>
    <row r="880">
      <c r="A880" s="55"/>
      <c r="B880" s="55"/>
      <c r="C880" s="55"/>
      <c r="D880" s="55"/>
      <c r="E880" s="55"/>
      <c r="F880" s="55"/>
      <c r="G880" s="55"/>
      <c r="H880" s="55"/>
      <c r="I880" s="55"/>
      <c r="J880" s="55"/>
      <c r="K880" s="55"/>
      <c r="L880" s="55"/>
      <c r="M880" s="55"/>
      <c r="N880" s="55"/>
      <c r="O880" s="55"/>
      <c r="P880" s="55"/>
      <c r="Q880" s="55"/>
      <c r="R880" s="55"/>
    </row>
    <row r="881">
      <c r="A881" s="55"/>
      <c r="B881" s="55"/>
      <c r="C881" s="55"/>
      <c r="D881" s="55"/>
      <c r="E881" s="55"/>
      <c r="F881" s="55"/>
      <c r="G881" s="55"/>
      <c r="H881" s="55"/>
      <c r="I881" s="55"/>
      <c r="J881" s="55"/>
      <c r="K881" s="55"/>
      <c r="L881" s="55"/>
      <c r="M881" s="55"/>
      <c r="N881" s="55"/>
      <c r="O881" s="55"/>
      <c r="P881" s="55"/>
      <c r="Q881" s="55"/>
      <c r="R881" s="55"/>
    </row>
    <row r="882">
      <c r="A882" s="55"/>
      <c r="B882" s="55"/>
      <c r="C882" s="55"/>
      <c r="D882" s="55"/>
      <c r="E882" s="55"/>
      <c r="F882" s="55"/>
      <c r="G882" s="55"/>
      <c r="H882" s="55"/>
      <c r="I882" s="55"/>
      <c r="J882" s="55"/>
      <c r="K882" s="55"/>
      <c r="L882" s="55"/>
      <c r="M882" s="55"/>
      <c r="N882" s="55"/>
      <c r="O882" s="55"/>
      <c r="P882" s="55"/>
      <c r="Q882" s="55"/>
      <c r="R882" s="55"/>
    </row>
    <row r="883">
      <c r="A883" s="55"/>
      <c r="B883" s="55"/>
      <c r="C883" s="55"/>
      <c r="D883" s="55"/>
      <c r="E883" s="55"/>
      <c r="F883" s="55"/>
      <c r="G883" s="55"/>
      <c r="H883" s="55"/>
      <c r="I883" s="55"/>
      <c r="J883" s="55"/>
      <c r="K883" s="55"/>
      <c r="L883" s="55"/>
      <c r="M883" s="55"/>
      <c r="N883" s="55"/>
      <c r="O883" s="55"/>
      <c r="P883" s="55"/>
      <c r="Q883" s="55"/>
      <c r="R883" s="55"/>
    </row>
    <row r="884">
      <c r="A884" s="55"/>
      <c r="B884" s="55"/>
      <c r="C884" s="55"/>
      <c r="D884" s="55"/>
      <c r="E884" s="55"/>
      <c r="F884" s="55"/>
      <c r="G884" s="55"/>
      <c r="H884" s="55"/>
      <c r="I884" s="55"/>
      <c r="J884" s="55"/>
      <c r="K884" s="55"/>
      <c r="L884" s="55"/>
      <c r="M884" s="55"/>
      <c r="N884" s="55"/>
      <c r="O884" s="55"/>
      <c r="P884" s="55"/>
      <c r="Q884" s="55"/>
      <c r="R884" s="55"/>
    </row>
    <row r="885">
      <c r="A885" s="55"/>
      <c r="B885" s="55"/>
      <c r="C885" s="55"/>
      <c r="D885" s="55"/>
      <c r="E885" s="55"/>
      <c r="F885" s="55"/>
      <c r="G885" s="55"/>
      <c r="H885" s="55"/>
      <c r="I885" s="55"/>
      <c r="J885" s="55"/>
      <c r="K885" s="55"/>
      <c r="L885" s="55"/>
      <c r="M885" s="55"/>
      <c r="N885" s="55"/>
      <c r="O885" s="55"/>
      <c r="P885" s="55"/>
      <c r="Q885" s="55"/>
      <c r="R885" s="55"/>
    </row>
    <row r="886">
      <c r="A886" s="55"/>
      <c r="B886" s="55"/>
      <c r="C886" s="55"/>
      <c r="D886" s="55"/>
      <c r="E886" s="55"/>
      <c r="F886" s="55"/>
      <c r="G886" s="55"/>
      <c r="H886" s="55"/>
      <c r="I886" s="55"/>
      <c r="J886" s="55"/>
      <c r="K886" s="55"/>
      <c r="L886" s="55"/>
      <c r="M886" s="55"/>
      <c r="N886" s="55"/>
      <c r="O886" s="55"/>
      <c r="P886" s="55"/>
      <c r="Q886" s="55"/>
      <c r="R886" s="55"/>
    </row>
    <row r="887">
      <c r="A887" s="55"/>
      <c r="B887" s="55"/>
      <c r="C887" s="55"/>
      <c r="D887" s="55"/>
      <c r="E887" s="55"/>
      <c r="F887" s="55"/>
      <c r="G887" s="55"/>
      <c r="H887" s="55"/>
      <c r="I887" s="55"/>
      <c r="J887" s="55"/>
      <c r="K887" s="55"/>
      <c r="L887" s="55"/>
      <c r="M887" s="55"/>
      <c r="N887" s="55"/>
      <c r="O887" s="55"/>
      <c r="P887" s="55"/>
      <c r="Q887" s="55"/>
      <c r="R887" s="55"/>
    </row>
    <row r="888">
      <c r="A888" s="55"/>
      <c r="B888" s="55"/>
      <c r="C888" s="55"/>
      <c r="D888" s="55"/>
      <c r="E888" s="55"/>
      <c r="F888" s="55"/>
      <c r="G888" s="55"/>
      <c r="H888" s="55"/>
      <c r="I888" s="55"/>
      <c r="J888" s="55"/>
      <c r="K888" s="55"/>
      <c r="L888" s="55"/>
      <c r="M888" s="55"/>
      <c r="N888" s="55"/>
      <c r="O888" s="55"/>
      <c r="P888" s="55"/>
      <c r="Q888" s="55"/>
      <c r="R888" s="55"/>
    </row>
    <row r="889">
      <c r="A889" s="55"/>
      <c r="B889" s="55"/>
      <c r="C889" s="55"/>
      <c r="D889" s="55"/>
      <c r="E889" s="55"/>
      <c r="F889" s="55"/>
      <c r="G889" s="55"/>
      <c r="H889" s="55"/>
      <c r="I889" s="55"/>
      <c r="J889" s="55"/>
      <c r="K889" s="55"/>
      <c r="L889" s="55"/>
      <c r="M889" s="55"/>
      <c r="N889" s="55"/>
      <c r="O889" s="55"/>
      <c r="P889" s="55"/>
      <c r="Q889" s="55"/>
      <c r="R889" s="55"/>
    </row>
    <row r="890">
      <c r="A890" s="55"/>
      <c r="B890" s="55"/>
      <c r="C890" s="55"/>
      <c r="D890" s="55"/>
      <c r="E890" s="55"/>
      <c r="F890" s="55"/>
      <c r="G890" s="55"/>
      <c r="H890" s="55"/>
      <c r="I890" s="55"/>
      <c r="J890" s="55"/>
      <c r="K890" s="55"/>
      <c r="L890" s="55"/>
      <c r="M890" s="55"/>
      <c r="N890" s="55"/>
      <c r="O890" s="55"/>
      <c r="P890" s="55"/>
      <c r="Q890" s="55"/>
      <c r="R890" s="55"/>
    </row>
    <row r="891">
      <c r="A891" s="55"/>
      <c r="B891" s="55"/>
      <c r="C891" s="55"/>
      <c r="D891" s="55"/>
      <c r="E891" s="55"/>
      <c r="F891" s="55"/>
      <c r="G891" s="55"/>
      <c r="H891" s="55"/>
      <c r="I891" s="55"/>
      <c r="J891" s="55"/>
      <c r="K891" s="55"/>
      <c r="L891" s="55"/>
      <c r="M891" s="55"/>
      <c r="N891" s="55"/>
      <c r="O891" s="55"/>
      <c r="P891" s="55"/>
      <c r="Q891" s="55"/>
      <c r="R891" s="55"/>
    </row>
    <row r="892">
      <c r="A892" s="55"/>
      <c r="B892" s="55"/>
      <c r="C892" s="55"/>
      <c r="D892" s="55"/>
      <c r="E892" s="55"/>
      <c r="F892" s="55"/>
      <c r="G892" s="55"/>
      <c r="H892" s="55"/>
      <c r="I892" s="55"/>
      <c r="J892" s="55"/>
      <c r="K892" s="55"/>
      <c r="L892" s="55"/>
      <c r="M892" s="55"/>
      <c r="N892" s="55"/>
      <c r="O892" s="55"/>
      <c r="P892" s="55"/>
      <c r="Q892" s="55"/>
      <c r="R892" s="55"/>
    </row>
    <row r="893">
      <c r="A893" s="55"/>
      <c r="B893" s="55"/>
      <c r="C893" s="55"/>
      <c r="D893" s="55"/>
      <c r="E893" s="55"/>
      <c r="F893" s="55"/>
      <c r="G893" s="55"/>
      <c r="H893" s="55"/>
      <c r="I893" s="55"/>
      <c r="J893" s="55"/>
      <c r="K893" s="55"/>
      <c r="L893" s="55"/>
      <c r="M893" s="55"/>
      <c r="N893" s="55"/>
      <c r="O893" s="55"/>
      <c r="P893" s="55"/>
      <c r="Q893" s="55"/>
      <c r="R893" s="55"/>
    </row>
    <row r="894">
      <c r="A894" s="55"/>
      <c r="B894" s="55"/>
      <c r="C894" s="55"/>
      <c r="D894" s="55"/>
      <c r="E894" s="55"/>
      <c r="F894" s="55"/>
      <c r="G894" s="55"/>
      <c r="H894" s="55"/>
      <c r="I894" s="55"/>
      <c r="J894" s="55"/>
      <c r="K894" s="55"/>
      <c r="L894" s="55"/>
      <c r="M894" s="55"/>
      <c r="N894" s="55"/>
      <c r="O894" s="55"/>
      <c r="P894" s="55"/>
      <c r="Q894" s="55"/>
      <c r="R894" s="55"/>
    </row>
    <row r="895">
      <c r="A895" s="55"/>
      <c r="B895" s="55"/>
      <c r="C895" s="55"/>
      <c r="D895" s="55"/>
      <c r="E895" s="55"/>
      <c r="F895" s="55"/>
      <c r="G895" s="55"/>
      <c r="H895" s="55"/>
      <c r="I895" s="55"/>
      <c r="J895" s="55"/>
      <c r="K895" s="55"/>
      <c r="L895" s="55"/>
      <c r="M895" s="55"/>
      <c r="N895" s="55"/>
      <c r="O895" s="55"/>
      <c r="P895" s="55"/>
      <c r="Q895" s="55"/>
      <c r="R895" s="55"/>
    </row>
    <row r="896">
      <c r="A896" s="55"/>
      <c r="B896" s="55"/>
      <c r="C896" s="55"/>
      <c r="D896" s="55"/>
      <c r="E896" s="55"/>
      <c r="F896" s="55"/>
      <c r="G896" s="55"/>
      <c r="H896" s="55"/>
      <c r="I896" s="55"/>
      <c r="J896" s="55"/>
      <c r="K896" s="55"/>
      <c r="L896" s="55"/>
      <c r="M896" s="55"/>
      <c r="N896" s="55"/>
      <c r="O896" s="55"/>
      <c r="P896" s="55"/>
      <c r="Q896" s="55"/>
      <c r="R896" s="55"/>
    </row>
    <row r="897">
      <c r="A897" s="55"/>
      <c r="B897" s="55"/>
      <c r="C897" s="55"/>
      <c r="D897" s="55"/>
      <c r="E897" s="55"/>
      <c r="F897" s="55"/>
      <c r="G897" s="55"/>
      <c r="H897" s="55"/>
      <c r="I897" s="55"/>
      <c r="J897" s="55"/>
      <c r="K897" s="55"/>
      <c r="L897" s="55"/>
      <c r="M897" s="55"/>
      <c r="N897" s="55"/>
      <c r="O897" s="55"/>
      <c r="P897" s="55"/>
      <c r="Q897" s="55"/>
      <c r="R897" s="55"/>
    </row>
    <row r="898">
      <c r="A898" s="55"/>
      <c r="B898" s="55"/>
      <c r="C898" s="55"/>
      <c r="D898" s="55"/>
      <c r="E898" s="55"/>
      <c r="F898" s="55"/>
      <c r="G898" s="55"/>
      <c r="H898" s="55"/>
      <c r="I898" s="55"/>
      <c r="J898" s="55"/>
      <c r="K898" s="55"/>
      <c r="L898" s="55"/>
      <c r="M898" s="55"/>
      <c r="N898" s="55"/>
      <c r="O898" s="55"/>
      <c r="P898" s="55"/>
      <c r="Q898" s="55"/>
      <c r="R898" s="55"/>
    </row>
    <row r="899">
      <c r="A899" s="55"/>
      <c r="B899" s="55"/>
      <c r="C899" s="55"/>
      <c r="D899" s="55"/>
      <c r="E899" s="55"/>
      <c r="F899" s="55"/>
      <c r="G899" s="55"/>
      <c r="H899" s="55"/>
      <c r="I899" s="55"/>
      <c r="J899" s="55"/>
      <c r="K899" s="55"/>
      <c r="L899" s="55"/>
      <c r="M899" s="55"/>
      <c r="N899" s="55"/>
      <c r="O899" s="55"/>
      <c r="P899" s="55"/>
      <c r="Q899" s="55"/>
      <c r="R899" s="55"/>
    </row>
    <row r="900">
      <c r="A900" s="55"/>
      <c r="B900" s="55"/>
      <c r="C900" s="55"/>
      <c r="D900" s="55"/>
      <c r="E900" s="55"/>
      <c r="F900" s="55"/>
      <c r="G900" s="55"/>
      <c r="H900" s="55"/>
      <c r="I900" s="55"/>
      <c r="J900" s="55"/>
      <c r="K900" s="55"/>
      <c r="L900" s="55"/>
      <c r="M900" s="55"/>
      <c r="N900" s="55"/>
      <c r="O900" s="55"/>
      <c r="P900" s="55"/>
      <c r="Q900" s="55"/>
      <c r="R900" s="55"/>
    </row>
    <row r="901">
      <c r="A901" s="55"/>
      <c r="B901" s="55"/>
      <c r="C901" s="55"/>
      <c r="D901" s="55"/>
      <c r="E901" s="55"/>
      <c r="F901" s="55"/>
      <c r="G901" s="55"/>
      <c r="H901" s="55"/>
      <c r="I901" s="55"/>
      <c r="J901" s="55"/>
      <c r="K901" s="55"/>
      <c r="L901" s="55"/>
      <c r="M901" s="55"/>
      <c r="N901" s="55"/>
      <c r="O901" s="55"/>
      <c r="P901" s="55"/>
      <c r="Q901" s="55"/>
      <c r="R901" s="55"/>
    </row>
    <row r="902">
      <c r="A902" s="55"/>
      <c r="B902" s="55"/>
      <c r="C902" s="55"/>
      <c r="D902" s="55"/>
      <c r="E902" s="55"/>
      <c r="F902" s="55"/>
      <c r="G902" s="55"/>
      <c r="H902" s="55"/>
      <c r="I902" s="55"/>
      <c r="J902" s="55"/>
      <c r="K902" s="55"/>
      <c r="L902" s="55"/>
      <c r="M902" s="55"/>
      <c r="N902" s="55"/>
      <c r="O902" s="55"/>
      <c r="P902" s="55"/>
      <c r="Q902" s="55"/>
      <c r="R902" s="55"/>
    </row>
    <row r="903">
      <c r="A903" s="55"/>
      <c r="B903" s="55"/>
      <c r="C903" s="55"/>
      <c r="D903" s="55"/>
      <c r="E903" s="55"/>
      <c r="F903" s="55"/>
      <c r="G903" s="55"/>
      <c r="H903" s="55"/>
      <c r="I903" s="55"/>
      <c r="J903" s="55"/>
      <c r="K903" s="55"/>
      <c r="L903" s="55"/>
      <c r="M903" s="55"/>
      <c r="N903" s="55"/>
      <c r="O903" s="55"/>
      <c r="P903" s="55"/>
      <c r="Q903" s="55"/>
      <c r="R903" s="55"/>
    </row>
    <row r="904">
      <c r="A904" s="55"/>
      <c r="B904" s="55"/>
      <c r="C904" s="55"/>
      <c r="D904" s="55"/>
      <c r="E904" s="55"/>
      <c r="F904" s="55"/>
      <c r="G904" s="55"/>
      <c r="H904" s="55"/>
      <c r="I904" s="55"/>
      <c r="J904" s="55"/>
      <c r="K904" s="55"/>
      <c r="L904" s="55"/>
      <c r="M904" s="55"/>
      <c r="N904" s="55"/>
      <c r="O904" s="55"/>
      <c r="P904" s="55"/>
      <c r="Q904" s="55"/>
      <c r="R904" s="55"/>
    </row>
    <row r="905">
      <c r="A905" s="55"/>
      <c r="B905" s="55"/>
      <c r="C905" s="55"/>
      <c r="D905" s="55"/>
      <c r="E905" s="55"/>
      <c r="F905" s="55"/>
      <c r="G905" s="55"/>
      <c r="H905" s="55"/>
      <c r="I905" s="55"/>
      <c r="J905" s="55"/>
      <c r="K905" s="55"/>
      <c r="L905" s="55"/>
      <c r="M905" s="55"/>
      <c r="N905" s="55"/>
      <c r="O905" s="55"/>
      <c r="P905" s="55"/>
      <c r="Q905" s="55"/>
      <c r="R905" s="55"/>
    </row>
    <row r="906">
      <c r="A906" s="55"/>
      <c r="B906" s="55"/>
      <c r="C906" s="55"/>
      <c r="D906" s="55"/>
      <c r="E906" s="55"/>
      <c r="F906" s="55"/>
      <c r="G906" s="55"/>
      <c r="H906" s="55"/>
      <c r="I906" s="55"/>
      <c r="J906" s="55"/>
      <c r="K906" s="55"/>
      <c r="L906" s="55"/>
      <c r="M906" s="55"/>
      <c r="N906" s="55"/>
      <c r="O906" s="55"/>
      <c r="P906" s="55"/>
      <c r="Q906" s="55"/>
      <c r="R906" s="55"/>
    </row>
    <row r="907">
      <c r="A907" s="55"/>
      <c r="B907" s="55"/>
      <c r="C907" s="55"/>
      <c r="D907" s="55"/>
      <c r="E907" s="55"/>
      <c r="F907" s="55"/>
      <c r="G907" s="55"/>
      <c r="H907" s="55"/>
      <c r="I907" s="55"/>
      <c r="J907" s="55"/>
      <c r="K907" s="55"/>
      <c r="L907" s="55"/>
      <c r="M907" s="55"/>
      <c r="N907" s="55"/>
      <c r="O907" s="55"/>
      <c r="P907" s="55"/>
      <c r="Q907" s="55"/>
      <c r="R907" s="55"/>
    </row>
    <row r="908">
      <c r="A908" s="55"/>
      <c r="B908" s="55"/>
      <c r="C908" s="55"/>
      <c r="D908" s="55"/>
      <c r="E908" s="55"/>
      <c r="F908" s="55"/>
      <c r="G908" s="55"/>
      <c r="H908" s="55"/>
      <c r="I908" s="55"/>
      <c r="J908" s="55"/>
      <c r="K908" s="55"/>
      <c r="L908" s="55"/>
      <c r="M908" s="55"/>
      <c r="N908" s="55"/>
      <c r="O908" s="55"/>
      <c r="P908" s="55"/>
      <c r="Q908" s="55"/>
      <c r="R908" s="55"/>
    </row>
    <row r="909">
      <c r="A909" s="55"/>
      <c r="B909" s="55"/>
      <c r="C909" s="55"/>
      <c r="D909" s="55"/>
      <c r="E909" s="55"/>
      <c r="F909" s="55"/>
      <c r="G909" s="55"/>
      <c r="H909" s="55"/>
      <c r="I909" s="55"/>
      <c r="J909" s="55"/>
      <c r="K909" s="55"/>
      <c r="L909" s="55"/>
      <c r="M909" s="55"/>
      <c r="N909" s="55"/>
      <c r="O909" s="55"/>
      <c r="P909" s="55"/>
      <c r="Q909" s="55"/>
      <c r="R909" s="55"/>
    </row>
    <row r="910">
      <c r="A910" s="55"/>
      <c r="B910" s="55"/>
      <c r="C910" s="55"/>
      <c r="D910" s="55"/>
      <c r="E910" s="55"/>
      <c r="F910" s="55"/>
      <c r="G910" s="55"/>
      <c r="H910" s="55"/>
      <c r="I910" s="55"/>
      <c r="J910" s="55"/>
      <c r="K910" s="55"/>
      <c r="L910" s="55"/>
      <c r="M910" s="55"/>
      <c r="N910" s="55"/>
      <c r="O910" s="55"/>
      <c r="P910" s="55"/>
      <c r="Q910" s="55"/>
      <c r="R910" s="55"/>
    </row>
    <row r="911">
      <c r="A911" s="55"/>
      <c r="B911" s="55"/>
      <c r="C911" s="55"/>
      <c r="D911" s="55"/>
      <c r="E911" s="55"/>
      <c r="F911" s="55"/>
      <c r="G911" s="55"/>
      <c r="H911" s="55"/>
      <c r="I911" s="55"/>
      <c r="J911" s="55"/>
      <c r="K911" s="55"/>
      <c r="L911" s="55"/>
      <c r="M911" s="55"/>
      <c r="N911" s="55"/>
      <c r="O911" s="55"/>
      <c r="P911" s="55"/>
      <c r="Q911" s="55"/>
      <c r="R911" s="55"/>
    </row>
    <row r="912">
      <c r="A912" s="55"/>
      <c r="B912" s="55"/>
      <c r="C912" s="55"/>
      <c r="D912" s="55"/>
      <c r="E912" s="55"/>
      <c r="F912" s="55"/>
      <c r="G912" s="55"/>
      <c r="H912" s="55"/>
      <c r="I912" s="55"/>
      <c r="J912" s="55"/>
      <c r="K912" s="55"/>
      <c r="L912" s="55"/>
      <c r="M912" s="55"/>
      <c r="N912" s="55"/>
      <c r="O912" s="55"/>
      <c r="P912" s="55"/>
      <c r="Q912" s="55"/>
      <c r="R912" s="55"/>
    </row>
    <row r="913">
      <c r="A913" s="55"/>
      <c r="B913" s="55"/>
      <c r="C913" s="55"/>
      <c r="D913" s="55"/>
      <c r="E913" s="55"/>
      <c r="F913" s="55"/>
      <c r="G913" s="55"/>
      <c r="H913" s="55"/>
      <c r="I913" s="55"/>
      <c r="J913" s="55"/>
      <c r="K913" s="55"/>
      <c r="L913" s="55"/>
      <c r="M913" s="55"/>
      <c r="N913" s="55"/>
      <c r="O913" s="55"/>
      <c r="P913" s="55"/>
      <c r="Q913" s="55"/>
      <c r="R913" s="55"/>
    </row>
    <row r="914">
      <c r="A914" s="55"/>
      <c r="B914" s="55"/>
      <c r="C914" s="55"/>
      <c r="D914" s="55"/>
      <c r="E914" s="55"/>
      <c r="F914" s="55"/>
      <c r="G914" s="55"/>
      <c r="H914" s="55"/>
      <c r="I914" s="55"/>
      <c r="J914" s="55"/>
      <c r="K914" s="55"/>
      <c r="L914" s="55"/>
      <c r="M914" s="55"/>
      <c r="N914" s="55"/>
      <c r="O914" s="55"/>
      <c r="P914" s="55"/>
      <c r="Q914" s="55"/>
      <c r="R914" s="55"/>
    </row>
    <row r="915">
      <c r="A915" s="55"/>
      <c r="B915" s="55"/>
      <c r="C915" s="55"/>
      <c r="D915" s="55"/>
      <c r="E915" s="55"/>
      <c r="F915" s="55"/>
      <c r="G915" s="55"/>
      <c r="H915" s="55"/>
      <c r="I915" s="55"/>
      <c r="J915" s="55"/>
      <c r="K915" s="55"/>
      <c r="L915" s="55"/>
      <c r="M915" s="55"/>
      <c r="N915" s="55"/>
      <c r="O915" s="55"/>
      <c r="P915" s="55"/>
      <c r="Q915" s="55"/>
      <c r="R915" s="55"/>
    </row>
    <row r="916">
      <c r="A916" s="55"/>
      <c r="B916" s="55"/>
      <c r="C916" s="55"/>
      <c r="D916" s="55"/>
      <c r="E916" s="55"/>
      <c r="F916" s="55"/>
      <c r="G916" s="55"/>
      <c r="H916" s="55"/>
      <c r="I916" s="55"/>
      <c r="J916" s="55"/>
      <c r="K916" s="55"/>
      <c r="L916" s="55"/>
      <c r="M916" s="55"/>
      <c r="N916" s="55"/>
      <c r="O916" s="55"/>
      <c r="P916" s="55"/>
      <c r="Q916" s="55"/>
      <c r="R916" s="55"/>
    </row>
    <row r="917">
      <c r="A917" s="55"/>
      <c r="B917" s="55"/>
      <c r="C917" s="55"/>
      <c r="D917" s="55"/>
      <c r="E917" s="55"/>
      <c r="F917" s="55"/>
      <c r="G917" s="55"/>
      <c r="H917" s="55"/>
      <c r="I917" s="55"/>
      <c r="J917" s="55"/>
      <c r="K917" s="55"/>
      <c r="L917" s="55"/>
      <c r="M917" s="55"/>
      <c r="N917" s="55"/>
      <c r="O917" s="55"/>
      <c r="P917" s="55"/>
      <c r="Q917" s="55"/>
      <c r="R917" s="55"/>
    </row>
    <row r="918">
      <c r="A918" s="55"/>
      <c r="B918" s="55"/>
      <c r="C918" s="55"/>
      <c r="D918" s="55"/>
      <c r="E918" s="55"/>
      <c r="F918" s="55"/>
      <c r="G918" s="55"/>
      <c r="H918" s="55"/>
      <c r="I918" s="55"/>
      <c r="J918" s="55"/>
      <c r="K918" s="55"/>
      <c r="L918" s="55"/>
      <c r="M918" s="55"/>
      <c r="N918" s="55"/>
      <c r="O918" s="55"/>
      <c r="P918" s="55"/>
      <c r="Q918" s="55"/>
      <c r="R918" s="55"/>
    </row>
    <row r="919">
      <c r="A919" s="55"/>
      <c r="B919" s="55"/>
      <c r="C919" s="55"/>
      <c r="D919" s="55"/>
      <c r="E919" s="55"/>
      <c r="F919" s="55"/>
      <c r="G919" s="55"/>
      <c r="H919" s="55"/>
      <c r="I919" s="55"/>
      <c r="J919" s="55"/>
      <c r="K919" s="55"/>
      <c r="L919" s="55"/>
      <c r="M919" s="55"/>
      <c r="N919" s="55"/>
      <c r="O919" s="55"/>
      <c r="P919" s="55"/>
      <c r="Q919" s="55"/>
      <c r="R919" s="55"/>
    </row>
    <row r="920">
      <c r="A920" s="55"/>
      <c r="B920" s="55"/>
      <c r="C920" s="55"/>
      <c r="D920" s="55"/>
      <c r="E920" s="55"/>
      <c r="F920" s="55"/>
      <c r="G920" s="55"/>
      <c r="H920" s="55"/>
      <c r="I920" s="55"/>
      <c r="J920" s="55"/>
      <c r="K920" s="55"/>
      <c r="L920" s="55"/>
      <c r="M920" s="55"/>
      <c r="N920" s="55"/>
      <c r="O920" s="55"/>
      <c r="P920" s="55"/>
      <c r="Q920" s="55"/>
      <c r="R920" s="55"/>
    </row>
    <row r="921">
      <c r="A921" s="55"/>
      <c r="B921" s="55"/>
      <c r="C921" s="55"/>
      <c r="D921" s="55"/>
      <c r="E921" s="55"/>
      <c r="F921" s="55"/>
      <c r="G921" s="55"/>
      <c r="H921" s="55"/>
      <c r="I921" s="55"/>
      <c r="J921" s="55"/>
      <c r="K921" s="55"/>
      <c r="L921" s="55"/>
      <c r="M921" s="55"/>
      <c r="N921" s="55"/>
      <c r="O921" s="55"/>
      <c r="P921" s="55"/>
      <c r="Q921" s="55"/>
      <c r="R921" s="55"/>
    </row>
    <row r="922">
      <c r="A922" s="55"/>
      <c r="B922" s="55"/>
      <c r="C922" s="55"/>
      <c r="D922" s="55"/>
      <c r="E922" s="55"/>
      <c r="F922" s="55"/>
      <c r="G922" s="55"/>
      <c r="H922" s="55"/>
      <c r="I922" s="55"/>
      <c r="J922" s="55"/>
      <c r="K922" s="55"/>
      <c r="L922" s="55"/>
      <c r="M922" s="55"/>
      <c r="N922" s="55"/>
      <c r="O922" s="55"/>
      <c r="P922" s="55"/>
      <c r="Q922" s="55"/>
      <c r="R922" s="55"/>
    </row>
    <row r="923">
      <c r="A923" s="55"/>
      <c r="B923" s="55"/>
      <c r="C923" s="55"/>
      <c r="D923" s="55"/>
      <c r="E923" s="55"/>
      <c r="F923" s="55"/>
      <c r="G923" s="55"/>
      <c r="H923" s="55"/>
      <c r="I923" s="55"/>
      <c r="J923" s="55"/>
      <c r="K923" s="55"/>
      <c r="L923" s="55"/>
      <c r="M923" s="55"/>
      <c r="N923" s="55"/>
      <c r="O923" s="55"/>
      <c r="P923" s="55"/>
      <c r="Q923" s="55"/>
      <c r="R923" s="55"/>
    </row>
    <row r="924">
      <c r="A924" s="55"/>
      <c r="B924" s="55"/>
      <c r="C924" s="55"/>
      <c r="D924" s="55"/>
      <c r="E924" s="55"/>
      <c r="F924" s="55"/>
      <c r="G924" s="55"/>
      <c r="H924" s="55"/>
      <c r="I924" s="55"/>
      <c r="J924" s="55"/>
      <c r="K924" s="55"/>
      <c r="L924" s="55"/>
      <c r="M924" s="55"/>
      <c r="N924" s="55"/>
      <c r="O924" s="55"/>
      <c r="P924" s="55"/>
      <c r="Q924" s="55"/>
      <c r="R924" s="55"/>
    </row>
    <row r="925">
      <c r="A925" s="55"/>
      <c r="B925" s="55"/>
      <c r="C925" s="55"/>
      <c r="D925" s="55"/>
      <c r="E925" s="55"/>
      <c r="F925" s="55"/>
      <c r="G925" s="55"/>
      <c r="H925" s="55"/>
      <c r="I925" s="55"/>
      <c r="J925" s="55"/>
      <c r="K925" s="55"/>
      <c r="L925" s="55"/>
      <c r="M925" s="55"/>
      <c r="N925" s="55"/>
      <c r="O925" s="55"/>
      <c r="P925" s="55"/>
      <c r="Q925" s="55"/>
      <c r="R925" s="55"/>
    </row>
    <row r="926">
      <c r="A926" s="55"/>
      <c r="B926" s="55"/>
      <c r="C926" s="55"/>
      <c r="D926" s="55"/>
      <c r="E926" s="55"/>
      <c r="F926" s="55"/>
      <c r="G926" s="55"/>
      <c r="H926" s="55"/>
      <c r="I926" s="55"/>
      <c r="J926" s="55"/>
      <c r="K926" s="55"/>
      <c r="L926" s="55"/>
      <c r="M926" s="55"/>
      <c r="N926" s="55"/>
      <c r="O926" s="55"/>
      <c r="P926" s="55"/>
      <c r="Q926" s="55"/>
      <c r="R926" s="55"/>
    </row>
    <row r="927">
      <c r="A927" s="55"/>
      <c r="B927" s="55"/>
      <c r="C927" s="55"/>
      <c r="D927" s="55"/>
      <c r="E927" s="55"/>
      <c r="F927" s="55"/>
      <c r="G927" s="55"/>
      <c r="H927" s="55"/>
      <c r="I927" s="55"/>
      <c r="J927" s="55"/>
      <c r="K927" s="55"/>
      <c r="L927" s="55"/>
      <c r="M927" s="55"/>
      <c r="N927" s="55"/>
      <c r="O927" s="55"/>
      <c r="P927" s="55"/>
      <c r="Q927" s="55"/>
      <c r="R927" s="55"/>
    </row>
    <row r="928">
      <c r="A928" s="55"/>
      <c r="B928" s="55"/>
      <c r="C928" s="55"/>
      <c r="D928" s="55"/>
      <c r="E928" s="55"/>
      <c r="F928" s="55"/>
      <c r="G928" s="55"/>
      <c r="H928" s="55"/>
      <c r="I928" s="55"/>
      <c r="J928" s="55"/>
      <c r="K928" s="55"/>
      <c r="L928" s="55"/>
      <c r="M928" s="55"/>
      <c r="N928" s="55"/>
      <c r="O928" s="55"/>
      <c r="P928" s="55"/>
      <c r="Q928" s="55"/>
      <c r="R928" s="55"/>
    </row>
    <row r="929">
      <c r="A929" s="55"/>
      <c r="B929" s="55"/>
      <c r="C929" s="55"/>
      <c r="D929" s="55"/>
      <c r="E929" s="55"/>
      <c r="F929" s="55"/>
      <c r="G929" s="55"/>
      <c r="H929" s="55"/>
      <c r="I929" s="55"/>
      <c r="J929" s="55"/>
      <c r="K929" s="55"/>
      <c r="L929" s="55"/>
      <c r="M929" s="55"/>
      <c r="N929" s="55"/>
      <c r="O929" s="55"/>
      <c r="P929" s="55"/>
      <c r="Q929" s="55"/>
      <c r="R929" s="55"/>
    </row>
    <row r="930">
      <c r="A930" s="55"/>
      <c r="B930" s="55"/>
      <c r="C930" s="55"/>
      <c r="D930" s="55"/>
      <c r="E930" s="55"/>
      <c r="F930" s="55"/>
      <c r="G930" s="55"/>
      <c r="H930" s="55"/>
      <c r="I930" s="55"/>
      <c r="J930" s="55"/>
      <c r="K930" s="55"/>
      <c r="L930" s="55"/>
      <c r="M930" s="55"/>
      <c r="N930" s="55"/>
      <c r="O930" s="55"/>
      <c r="P930" s="55"/>
      <c r="Q930" s="55"/>
      <c r="R930" s="55"/>
    </row>
    <row r="931">
      <c r="A931" s="55"/>
      <c r="B931" s="55"/>
      <c r="C931" s="55"/>
      <c r="D931" s="55"/>
      <c r="E931" s="55"/>
      <c r="F931" s="55"/>
      <c r="G931" s="55"/>
      <c r="H931" s="55"/>
      <c r="I931" s="55"/>
      <c r="J931" s="55"/>
      <c r="K931" s="55"/>
      <c r="L931" s="55"/>
      <c r="M931" s="55"/>
      <c r="N931" s="55"/>
      <c r="O931" s="55"/>
      <c r="P931" s="55"/>
      <c r="Q931" s="55"/>
      <c r="R931" s="55"/>
    </row>
    <row r="932">
      <c r="A932" s="55"/>
      <c r="B932" s="55"/>
      <c r="C932" s="55"/>
      <c r="D932" s="55"/>
      <c r="E932" s="55"/>
      <c r="F932" s="55"/>
      <c r="G932" s="55"/>
      <c r="H932" s="55"/>
      <c r="I932" s="55"/>
      <c r="J932" s="55"/>
      <c r="K932" s="55"/>
      <c r="L932" s="55"/>
      <c r="M932" s="55"/>
      <c r="N932" s="55"/>
      <c r="O932" s="55"/>
      <c r="P932" s="55"/>
      <c r="Q932" s="55"/>
      <c r="R932" s="55"/>
    </row>
    <row r="933">
      <c r="A933" s="55"/>
      <c r="B933" s="55"/>
      <c r="C933" s="55"/>
      <c r="D933" s="55"/>
      <c r="E933" s="55"/>
      <c r="F933" s="55"/>
      <c r="G933" s="55"/>
      <c r="H933" s="55"/>
      <c r="I933" s="55"/>
      <c r="J933" s="55"/>
      <c r="K933" s="55"/>
      <c r="L933" s="55"/>
      <c r="M933" s="55"/>
      <c r="N933" s="55"/>
      <c r="O933" s="55"/>
      <c r="P933" s="55"/>
      <c r="Q933" s="55"/>
      <c r="R933" s="55"/>
    </row>
    <row r="934">
      <c r="A934" s="55"/>
      <c r="B934" s="55"/>
      <c r="C934" s="55"/>
      <c r="D934" s="55"/>
      <c r="E934" s="55"/>
      <c r="F934" s="55"/>
      <c r="G934" s="55"/>
      <c r="H934" s="55"/>
      <c r="I934" s="55"/>
      <c r="J934" s="55"/>
      <c r="K934" s="55"/>
      <c r="L934" s="55"/>
      <c r="M934" s="55"/>
      <c r="N934" s="55"/>
      <c r="O934" s="55"/>
      <c r="P934" s="55"/>
      <c r="Q934" s="55"/>
      <c r="R934" s="55"/>
    </row>
    <row r="935">
      <c r="A935" s="55"/>
      <c r="B935" s="55"/>
      <c r="C935" s="55"/>
      <c r="D935" s="55"/>
      <c r="E935" s="55"/>
      <c r="F935" s="55"/>
      <c r="G935" s="55"/>
      <c r="H935" s="55"/>
      <c r="I935" s="55"/>
      <c r="J935" s="55"/>
      <c r="K935" s="55"/>
      <c r="L935" s="55"/>
      <c r="M935" s="55"/>
      <c r="N935" s="55"/>
      <c r="O935" s="55"/>
      <c r="P935" s="55"/>
      <c r="Q935" s="55"/>
      <c r="R935" s="55"/>
    </row>
    <row r="936">
      <c r="A936" s="55"/>
      <c r="B936" s="55"/>
      <c r="C936" s="55"/>
      <c r="D936" s="55"/>
      <c r="E936" s="55"/>
      <c r="F936" s="55"/>
      <c r="G936" s="55"/>
      <c r="H936" s="55"/>
      <c r="I936" s="55"/>
      <c r="J936" s="55"/>
      <c r="K936" s="55"/>
      <c r="L936" s="55"/>
      <c r="M936" s="55"/>
      <c r="N936" s="55"/>
      <c r="O936" s="55"/>
      <c r="P936" s="55"/>
      <c r="Q936" s="55"/>
      <c r="R936" s="55"/>
    </row>
    <row r="937">
      <c r="A937" s="55"/>
      <c r="B937" s="55"/>
      <c r="C937" s="55"/>
      <c r="D937" s="55"/>
      <c r="E937" s="55"/>
      <c r="F937" s="55"/>
      <c r="G937" s="55"/>
      <c r="H937" s="55"/>
      <c r="I937" s="55"/>
      <c r="J937" s="55"/>
      <c r="K937" s="55"/>
      <c r="L937" s="55"/>
      <c r="M937" s="55"/>
      <c r="N937" s="55"/>
      <c r="O937" s="55"/>
      <c r="P937" s="55"/>
      <c r="Q937" s="55"/>
      <c r="R937" s="55"/>
    </row>
    <row r="938">
      <c r="A938" s="55"/>
      <c r="B938" s="55"/>
      <c r="C938" s="55"/>
      <c r="D938" s="55"/>
      <c r="E938" s="55"/>
      <c r="F938" s="55"/>
      <c r="G938" s="55"/>
      <c r="H938" s="55"/>
      <c r="I938" s="55"/>
      <c r="J938" s="55"/>
      <c r="K938" s="55"/>
      <c r="L938" s="55"/>
      <c r="M938" s="55"/>
      <c r="N938" s="55"/>
      <c r="O938" s="55"/>
      <c r="P938" s="55"/>
      <c r="Q938" s="55"/>
      <c r="R938" s="55"/>
    </row>
    <row r="939">
      <c r="A939" s="55"/>
      <c r="B939" s="55"/>
      <c r="C939" s="55"/>
      <c r="D939" s="55"/>
      <c r="E939" s="55"/>
      <c r="F939" s="55"/>
      <c r="G939" s="55"/>
      <c r="H939" s="55"/>
      <c r="I939" s="55"/>
      <c r="J939" s="55"/>
      <c r="K939" s="55"/>
      <c r="L939" s="55"/>
      <c r="M939" s="55"/>
      <c r="N939" s="55"/>
      <c r="O939" s="55"/>
      <c r="P939" s="55"/>
      <c r="Q939" s="55"/>
      <c r="R939" s="55"/>
    </row>
    <row r="940">
      <c r="A940" s="55"/>
      <c r="B940" s="55"/>
      <c r="C940" s="55"/>
      <c r="D940" s="55"/>
      <c r="E940" s="55"/>
      <c r="F940" s="55"/>
      <c r="G940" s="55"/>
      <c r="H940" s="55"/>
      <c r="I940" s="55"/>
      <c r="J940" s="55"/>
      <c r="K940" s="55"/>
      <c r="L940" s="55"/>
      <c r="M940" s="55"/>
      <c r="N940" s="55"/>
      <c r="O940" s="55"/>
      <c r="P940" s="55"/>
      <c r="Q940" s="55"/>
      <c r="R940" s="55"/>
    </row>
    <row r="941">
      <c r="A941" s="55"/>
      <c r="B941" s="55"/>
      <c r="C941" s="55"/>
      <c r="D941" s="55"/>
      <c r="E941" s="55"/>
      <c r="F941" s="55"/>
      <c r="G941" s="55"/>
      <c r="H941" s="55"/>
      <c r="I941" s="55"/>
      <c r="J941" s="55"/>
      <c r="K941" s="55"/>
      <c r="L941" s="55"/>
      <c r="M941" s="55"/>
      <c r="N941" s="55"/>
      <c r="O941" s="55"/>
      <c r="P941" s="55"/>
      <c r="Q941" s="55"/>
      <c r="R941" s="55"/>
    </row>
    <row r="942">
      <c r="A942" s="55"/>
      <c r="B942" s="55"/>
      <c r="C942" s="55"/>
      <c r="D942" s="55"/>
      <c r="E942" s="55"/>
      <c r="F942" s="55"/>
      <c r="G942" s="55"/>
      <c r="H942" s="55"/>
      <c r="I942" s="55"/>
      <c r="J942" s="55"/>
      <c r="K942" s="55"/>
      <c r="L942" s="55"/>
      <c r="M942" s="55"/>
      <c r="N942" s="55"/>
      <c r="O942" s="55"/>
      <c r="P942" s="55"/>
      <c r="Q942" s="55"/>
      <c r="R942" s="55"/>
    </row>
    <row r="943">
      <c r="A943" s="55"/>
      <c r="B943" s="55"/>
      <c r="C943" s="55"/>
      <c r="D943" s="55"/>
      <c r="E943" s="55"/>
      <c r="F943" s="55"/>
      <c r="G943" s="55"/>
      <c r="H943" s="55"/>
      <c r="I943" s="55"/>
      <c r="J943" s="55"/>
      <c r="K943" s="55"/>
      <c r="L943" s="55"/>
      <c r="M943" s="55"/>
      <c r="N943" s="55"/>
      <c r="O943" s="55"/>
      <c r="P943" s="55"/>
      <c r="Q943" s="55"/>
      <c r="R943" s="55"/>
    </row>
    <row r="944">
      <c r="A944" s="55"/>
      <c r="B944" s="55"/>
      <c r="C944" s="55"/>
      <c r="D944" s="55"/>
      <c r="E944" s="55"/>
      <c r="F944" s="55"/>
      <c r="G944" s="55"/>
      <c r="H944" s="55"/>
      <c r="I944" s="55"/>
      <c r="J944" s="55"/>
      <c r="K944" s="55"/>
      <c r="L944" s="55"/>
      <c r="M944" s="55"/>
      <c r="N944" s="55"/>
      <c r="O944" s="55"/>
      <c r="P944" s="55"/>
      <c r="Q944" s="55"/>
      <c r="R944" s="55"/>
    </row>
    <row r="945">
      <c r="A945" s="55"/>
      <c r="B945" s="55"/>
      <c r="C945" s="55"/>
      <c r="D945" s="55"/>
      <c r="E945" s="55"/>
      <c r="F945" s="55"/>
      <c r="G945" s="55"/>
      <c r="H945" s="55"/>
      <c r="I945" s="55"/>
      <c r="J945" s="55"/>
      <c r="K945" s="55"/>
      <c r="L945" s="55"/>
      <c r="M945" s="55"/>
      <c r="N945" s="55"/>
      <c r="O945" s="55"/>
      <c r="P945" s="55"/>
      <c r="Q945" s="55"/>
      <c r="R945" s="55"/>
    </row>
    <row r="946">
      <c r="A946" s="55"/>
      <c r="B946" s="55"/>
      <c r="C946" s="55"/>
      <c r="D946" s="55"/>
      <c r="E946" s="55"/>
      <c r="F946" s="55"/>
      <c r="G946" s="55"/>
      <c r="H946" s="55"/>
      <c r="I946" s="55"/>
      <c r="J946" s="55"/>
      <c r="K946" s="55"/>
      <c r="L946" s="55"/>
      <c r="M946" s="55"/>
      <c r="N946" s="55"/>
      <c r="O946" s="55"/>
      <c r="P946" s="55"/>
      <c r="Q946" s="55"/>
      <c r="R946" s="55"/>
    </row>
    <row r="947">
      <c r="A947" s="55"/>
      <c r="B947" s="55"/>
      <c r="C947" s="55"/>
      <c r="D947" s="55"/>
      <c r="E947" s="55"/>
      <c r="F947" s="55"/>
      <c r="G947" s="55"/>
      <c r="H947" s="55"/>
      <c r="I947" s="55"/>
      <c r="J947" s="55"/>
      <c r="K947" s="55"/>
      <c r="L947" s="55"/>
      <c r="M947" s="55"/>
      <c r="N947" s="55"/>
      <c r="O947" s="55"/>
      <c r="P947" s="55"/>
      <c r="Q947" s="55"/>
      <c r="R947" s="55"/>
    </row>
    <row r="948">
      <c r="A948" s="55"/>
      <c r="B948" s="55"/>
      <c r="C948" s="55"/>
      <c r="D948" s="55"/>
      <c r="E948" s="55"/>
      <c r="F948" s="55"/>
      <c r="G948" s="55"/>
      <c r="H948" s="55"/>
      <c r="I948" s="55"/>
      <c r="J948" s="55"/>
      <c r="K948" s="55"/>
      <c r="L948" s="55"/>
      <c r="M948" s="55"/>
      <c r="N948" s="55"/>
      <c r="O948" s="55"/>
      <c r="P948" s="55"/>
      <c r="Q948" s="55"/>
      <c r="R948" s="55"/>
    </row>
    <row r="949">
      <c r="A949" s="55"/>
      <c r="B949" s="55"/>
      <c r="C949" s="55"/>
      <c r="D949" s="55"/>
      <c r="E949" s="55"/>
      <c r="F949" s="55"/>
      <c r="G949" s="55"/>
      <c r="H949" s="55"/>
      <c r="I949" s="55"/>
      <c r="J949" s="55"/>
      <c r="K949" s="55"/>
      <c r="L949" s="55"/>
      <c r="M949" s="55"/>
      <c r="N949" s="55"/>
      <c r="O949" s="55"/>
      <c r="P949" s="55"/>
      <c r="Q949" s="55"/>
      <c r="R949" s="55"/>
    </row>
    <row r="950">
      <c r="A950" s="55"/>
      <c r="B950" s="55"/>
      <c r="C950" s="55"/>
      <c r="D950" s="55"/>
      <c r="E950" s="55"/>
      <c r="F950" s="55"/>
      <c r="G950" s="55"/>
      <c r="H950" s="55"/>
      <c r="I950" s="55"/>
      <c r="J950" s="55"/>
      <c r="K950" s="55"/>
      <c r="L950" s="55"/>
      <c r="M950" s="55"/>
      <c r="N950" s="55"/>
      <c r="O950" s="55"/>
      <c r="P950" s="55"/>
      <c r="Q950" s="55"/>
      <c r="R950" s="55"/>
    </row>
    <row r="951">
      <c r="A951" s="55"/>
      <c r="B951" s="55"/>
      <c r="C951" s="55"/>
      <c r="D951" s="55"/>
      <c r="E951" s="55"/>
      <c r="F951" s="55"/>
      <c r="G951" s="55"/>
      <c r="H951" s="55"/>
      <c r="I951" s="55"/>
      <c r="J951" s="55"/>
      <c r="K951" s="55"/>
      <c r="L951" s="55"/>
      <c r="M951" s="55"/>
      <c r="N951" s="55"/>
      <c r="O951" s="55"/>
      <c r="P951" s="55"/>
      <c r="Q951" s="55"/>
      <c r="R951" s="55"/>
    </row>
    <row r="952">
      <c r="A952" s="55"/>
      <c r="B952" s="55"/>
      <c r="C952" s="55"/>
      <c r="D952" s="55"/>
      <c r="E952" s="55"/>
      <c r="F952" s="55"/>
      <c r="G952" s="55"/>
      <c r="H952" s="55"/>
      <c r="I952" s="55"/>
      <c r="J952" s="55"/>
      <c r="K952" s="55"/>
      <c r="L952" s="55"/>
      <c r="M952" s="55"/>
      <c r="N952" s="55"/>
      <c r="O952" s="55"/>
      <c r="P952" s="55"/>
      <c r="Q952" s="55"/>
      <c r="R952" s="55"/>
    </row>
    <row r="953">
      <c r="A953" s="55"/>
      <c r="B953" s="55"/>
      <c r="C953" s="55"/>
      <c r="D953" s="55"/>
      <c r="E953" s="55"/>
      <c r="F953" s="55"/>
      <c r="G953" s="55"/>
      <c r="H953" s="55"/>
      <c r="I953" s="55"/>
      <c r="J953" s="55"/>
      <c r="K953" s="55"/>
      <c r="L953" s="55"/>
      <c r="M953" s="55"/>
      <c r="N953" s="55"/>
      <c r="O953" s="55"/>
      <c r="P953" s="55"/>
      <c r="Q953" s="55"/>
      <c r="R953" s="55"/>
    </row>
    <row r="954">
      <c r="A954" s="55"/>
      <c r="B954" s="55"/>
      <c r="C954" s="55"/>
      <c r="D954" s="55"/>
      <c r="E954" s="55"/>
      <c r="F954" s="55"/>
      <c r="G954" s="55"/>
      <c r="H954" s="55"/>
      <c r="I954" s="55"/>
      <c r="J954" s="55"/>
      <c r="K954" s="55"/>
      <c r="L954" s="55"/>
      <c r="M954" s="55"/>
      <c r="N954" s="55"/>
      <c r="O954" s="55"/>
      <c r="P954" s="55"/>
      <c r="Q954" s="55"/>
      <c r="R954" s="55"/>
    </row>
    <row r="955">
      <c r="A955" s="55"/>
      <c r="B955" s="55"/>
      <c r="C955" s="55"/>
      <c r="D955" s="55"/>
      <c r="E955" s="55"/>
      <c r="F955" s="55"/>
      <c r="G955" s="55"/>
      <c r="H955" s="55"/>
      <c r="I955" s="55"/>
      <c r="J955" s="55"/>
      <c r="K955" s="55"/>
      <c r="L955" s="55"/>
      <c r="M955" s="55"/>
      <c r="N955" s="55"/>
      <c r="O955" s="55"/>
      <c r="P955" s="55"/>
      <c r="Q955" s="55"/>
      <c r="R955" s="55"/>
    </row>
    <row r="956">
      <c r="A956" s="55"/>
      <c r="B956" s="55"/>
      <c r="C956" s="55"/>
      <c r="D956" s="55"/>
      <c r="E956" s="55"/>
      <c r="F956" s="55"/>
      <c r="G956" s="55"/>
      <c r="H956" s="55"/>
      <c r="I956" s="55"/>
      <c r="J956" s="55"/>
      <c r="K956" s="55"/>
      <c r="L956" s="55"/>
      <c r="M956" s="55"/>
      <c r="N956" s="55"/>
      <c r="O956" s="55"/>
      <c r="P956" s="55"/>
      <c r="Q956" s="55"/>
      <c r="R956" s="55"/>
    </row>
    <row r="957">
      <c r="A957" s="55"/>
      <c r="B957" s="55"/>
      <c r="C957" s="55"/>
      <c r="D957" s="55"/>
      <c r="E957" s="55"/>
      <c r="F957" s="55"/>
      <c r="G957" s="55"/>
      <c r="H957" s="55"/>
      <c r="I957" s="55"/>
      <c r="J957" s="55"/>
      <c r="K957" s="55"/>
      <c r="L957" s="55"/>
      <c r="M957" s="55"/>
      <c r="N957" s="55"/>
      <c r="O957" s="55"/>
      <c r="P957" s="55"/>
      <c r="Q957" s="55"/>
      <c r="R957" s="55"/>
    </row>
    <row r="958">
      <c r="A958" s="55"/>
      <c r="B958" s="55"/>
      <c r="C958" s="55"/>
      <c r="D958" s="55"/>
      <c r="E958" s="55"/>
      <c r="F958" s="55"/>
      <c r="G958" s="55"/>
      <c r="H958" s="55"/>
      <c r="I958" s="55"/>
      <c r="J958" s="55"/>
      <c r="K958" s="55"/>
      <c r="L958" s="55"/>
      <c r="M958" s="55"/>
      <c r="N958" s="55"/>
      <c r="O958" s="55"/>
      <c r="P958" s="55"/>
      <c r="Q958" s="55"/>
      <c r="R958" s="55"/>
    </row>
    <row r="959">
      <c r="A959" s="55"/>
      <c r="B959" s="55"/>
      <c r="C959" s="55"/>
      <c r="D959" s="55"/>
      <c r="E959" s="55"/>
      <c r="F959" s="55"/>
      <c r="G959" s="55"/>
      <c r="H959" s="55"/>
      <c r="I959" s="55"/>
      <c r="J959" s="55"/>
      <c r="K959" s="55"/>
      <c r="L959" s="55"/>
      <c r="M959" s="55"/>
      <c r="N959" s="55"/>
      <c r="O959" s="55"/>
      <c r="P959" s="55"/>
      <c r="Q959" s="55"/>
      <c r="R959" s="55"/>
    </row>
    <row r="960">
      <c r="A960" s="55"/>
      <c r="B960" s="55"/>
      <c r="C960" s="55"/>
      <c r="D960" s="55"/>
      <c r="E960" s="55"/>
      <c r="F960" s="55"/>
      <c r="G960" s="55"/>
      <c r="H960" s="55"/>
      <c r="I960" s="55"/>
      <c r="J960" s="55"/>
      <c r="K960" s="55"/>
      <c r="L960" s="55"/>
      <c r="M960" s="55"/>
      <c r="N960" s="55"/>
      <c r="O960" s="55"/>
      <c r="P960" s="55"/>
      <c r="Q960" s="55"/>
      <c r="R960" s="55"/>
    </row>
    <row r="961">
      <c r="A961" s="55"/>
      <c r="B961" s="55"/>
      <c r="C961" s="55"/>
      <c r="D961" s="55"/>
      <c r="E961" s="55"/>
      <c r="F961" s="55"/>
      <c r="G961" s="55"/>
      <c r="H961" s="55"/>
      <c r="I961" s="55"/>
      <c r="J961" s="55"/>
      <c r="K961" s="55"/>
      <c r="L961" s="55"/>
      <c r="M961" s="55"/>
      <c r="N961" s="55"/>
      <c r="O961" s="55"/>
      <c r="P961" s="55"/>
      <c r="Q961" s="55"/>
      <c r="R961" s="55"/>
    </row>
    <row r="962">
      <c r="A962" s="55"/>
      <c r="B962" s="55"/>
      <c r="C962" s="55"/>
      <c r="D962" s="55"/>
      <c r="E962" s="55"/>
      <c r="F962" s="55"/>
      <c r="G962" s="55"/>
      <c r="H962" s="55"/>
      <c r="I962" s="55"/>
      <c r="J962" s="55"/>
      <c r="K962" s="55"/>
      <c r="L962" s="55"/>
      <c r="M962" s="55"/>
      <c r="N962" s="55"/>
      <c r="O962" s="55"/>
      <c r="P962" s="55"/>
      <c r="Q962" s="55"/>
      <c r="R962" s="55"/>
    </row>
    <row r="963">
      <c r="A963" s="55"/>
      <c r="B963" s="55"/>
      <c r="C963" s="55"/>
      <c r="D963" s="55"/>
      <c r="E963" s="55"/>
      <c r="F963" s="55"/>
      <c r="G963" s="55"/>
      <c r="H963" s="55"/>
      <c r="I963" s="55"/>
      <c r="J963" s="55"/>
      <c r="K963" s="55"/>
      <c r="L963" s="55"/>
      <c r="M963" s="55"/>
      <c r="N963" s="55"/>
      <c r="O963" s="55"/>
      <c r="P963" s="55"/>
      <c r="Q963" s="55"/>
      <c r="R963" s="55"/>
    </row>
    <row r="964">
      <c r="A964" s="55"/>
      <c r="B964" s="55"/>
      <c r="C964" s="55"/>
      <c r="D964" s="55"/>
      <c r="E964" s="55"/>
      <c r="F964" s="55"/>
      <c r="G964" s="55"/>
      <c r="H964" s="55"/>
      <c r="I964" s="55"/>
      <c r="J964" s="55"/>
      <c r="K964" s="55"/>
      <c r="L964" s="55"/>
      <c r="M964" s="55"/>
      <c r="N964" s="55"/>
      <c r="O964" s="55"/>
      <c r="P964" s="55"/>
      <c r="Q964" s="55"/>
      <c r="R964" s="55"/>
    </row>
    <row r="965">
      <c r="A965" s="55"/>
      <c r="B965" s="55"/>
      <c r="C965" s="55"/>
      <c r="D965" s="55"/>
      <c r="E965" s="55"/>
      <c r="F965" s="55"/>
      <c r="G965" s="55"/>
      <c r="H965" s="55"/>
      <c r="I965" s="55"/>
      <c r="J965" s="55"/>
      <c r="K965" s="55"/>
      <c r="L965" s="55"/>
      <c r="M965" s="55"/>
      <c r="N965" s="55"/>
      <c r="O965" s="55"/>
      <c r="P965" s="55"/>
      <c r="Q965" s="55"/>
      <c r="R965" s="55"/>
    </row>
    <row r="966">
      <c r="A966" s="55"/>
      <c r="B966" s="55"/>
      <c r="C966" s="55"/>
      <c r="D966" s="55"/>
      <c r="E966" s="55"/>
      <c r="F966" s="55"/>
      <c r="G966" s="55"/>
      <c r="H966" s="55"/>
      <c r="I966" s="55"/>
      <c r="J966" s="55"/>
      <c r="K966" s="55"/>
      <c r="L966" s="55"/>
      <c r="M966" s="55"/>
      <c r="N966" s="55"/>
      <c r="O966" s="55"/>
      <c r="P966" s="55"/>
      <c r="Q966" s="55"/>
      <c r="R966" s="55"/>
    </row>
    <row r="967">
      <c r="A967" s="55"/>
      <c r="B967" s="55"/>
      <c r="C967" s="55"/>
      <c r="D967" s="55"/>
      <c r="E967" s="55"/>
      <c r="F967" s="55"/>
      <c r="G967" s="55"/>
      <c r="H967" s="55"/>
      <c r="I967" s="55"/>
      <c r="J967" s="55"/>
      <c r="K967" s="55"/>
      <c r="L967" s="55"/>
      <c r="M967" s="55"/>
      <c r="N967" s="55"/>
      <c r="O967" s="55"/>
      <c r="P967" s="55"/>
      <c r="Q967" s="55"/>
      <c r="R967" s="55"/>
    </row>
    <row r="968">
      <c r="A968" s="55"/>
      <c r="B968" s="55"/>
      <c r="C968" s="55"/>
      <c r="D968" s="55"/>
      <c r="E968" s="55"/>
      <c r="F968" s="55"/>
      <c r="G968" s="55"/>
      <c r="H968" s="55"/>
      <c r="I968" s="55"/>
      <c r="J968" s="55"/>
      <c r="K968" s="55"/>
      <c r="L968" s="55"/>
      <c r="M968" s="55"/>
      <c r="N968" s="55"/>
      <c r="O968" s="55"/>
      <c r="P968" s="55"/>
      <c r="Q968" s="55"/>
      <c r="R968" s="55"/>
    </row>
    <row r="969">
      <c r="A969" s="55"/>
      <c r="B969" s="55"/>
      <c r="C969" s="55"/>
      <c r="D969" s="55"/>
      <c r="E969" s="55"/>
      <c r="F969" s="55"/>
      <c r="G969" s="55"/>
      <c r="H969" s="55"/>
      <c r="I969" s="55"/>
      <c r="J969" s="55"/>
      <c r="K969" s="55"/>
      <c r="L969" s="55"/>
      <c r="M969" s="55"/>
      <c r="N969" s="55"/>
      <c r="O969" s="55"/>
      <c r="P969" s="55"/>
      <c r="Q969" s="55"/>
      <c r="R969" s="55"/>
    </row>
    <row r="970">
      <c r="A970" s="55"/>
      <c r="B970" s="55"/>
      <c r="C970" s="55"/>
      <c r="D970" s="55"/>
      <c r="E970" s="55"/>
      <c r="F970" s="55"/>
      <c r="G970" s="55"/>
      <c r="H970" s="55"/>
      <c r="I970" s="55"/>
      <c r="J970" s="55"/>
      <c r="K970" s="55"/>
      <c r="L970" s="55"/>
      <c r="M970" s="55"/>
      <c r="N970" s="55"/>
      <c r="O970" s="55"/>
      <c r="P970" s="55"/>
      <c r="Q970" s="55"/>
      <c r="R970" s="55"/>
    </row>
    <row r="971">
      <c r="A971" s="55"/>
      <c r="B971" s="55"/>
      <c r="C971" s="55"/>
      <c r="D971" s="55"/>
      <c r="E971" s="55"/>
      <c r="F971" s="55"/>
      <c r="G971" s="55"/>
      <c r="H971" s="55"/>
      <c r="I971" s="55"/>
      <c r="J971" s="55"/>
      <c r="K971" s="55"/>
      <c r="L971" s="55"/>
      <c r="M971" s="55"/>
      <c r="N971" s="55"/>
      <c r="O971" s="55"/>
      <c r="P971" s="55"/>
      <c r="Q971" s="55"/>
      <c r="R971" s="55"/>
    </row>
    <row r="972">
      <c r="A972" s="55"/>
      <c r="B972" s="55"/>
      <c r="C972" s="55"/>
      <c r="D972" s="55"/>
      <c r="E972" s="55"/>
      <c r="F972" s="55"/>
      <c r="G972" s="55"/>
      <c r="H972" s="55"/>
      <c r="I972" s="55"/>
      <c r="J972" s="55"/>
      <c r="K972" s="55"/>
      <c r="L972" s="55"/>
      <c r="M972" s="55"/>
      <c r="N972" s="55"/>
      <c r="O972" s="55"/>
      <c r="P972" s="55"/>
      <c r="Q972" s="55"/>
      <c r="R972" s="55"/>
    </row>
    <row r="973">
      <c r="A973" s="55"/>
      <c r="B973" s="55"/>
      <c r="C973" s="55"/>
      <c r="D973" s="55"/>
      <c r="E973" s="55"/>
      <c r="F973" s="55"/>
      <c r="G973" s="55"/>
      <c r="H973" s="55"/>
      <c r="I973" s="55"/>
      <c r="J973" s="55"/>
      <c r="K973" s="55"/>
      <c r="L973" s="55"/>
      <c r="M973" s="55"/>
      <c r="N973" s="55"/>
      <c r="O973" s="55"/>
      <c r="P973" s="55"/>
      <c r="Q973" s="55"/>
      <c r="R973" s="55"/>
    </row>
    <row r="974">
      <c r="A974" s="55"/>
      <c r="B974" s="55"/>
      <c r="C974" s="55"/>
      <c r="D974" s="55"/>
      <c r="E974" s="55"/>
      <c r="F974" s="55"/>
      <c r="G974" s="55"/>
      <c r="H974" s="55"/>
      <c r="I974" s="55"/>
      <c r="J974" s="55"/>
      <c r="K974" s="55"/>
      <c r="L974" s="55"/>
      <c r="M974" s="55"/>
      <c r="N974" s="55"/>
      <c r="O974" s="55"/>
      <c r="P974" s="55"/>
      <c r="Q974" s="55"/>
      <c r="R974" s="55"/>
    </row>
    <row r="975">
      <c r="A975" s="55"/>
      <c r="B975" s="55"/>
      <c r="C975" s="55"/>
      <c r="D975" s="55"/>
      <c r="E975" s="55"/>
      <c r="F975" s="55"/>
      <c r="G975" s="55"/>
      <c r="H975" s="55"/>
      <c r="I975" s="55"/>
      <c r="J975" s="55"/>
      <c r="K975" s="55"/>
      <c r="L975" s="55"/>
      <c r="M975" s="55"/>
      <c r="N975" s="55"/>
      <c r="O975" s="55"/>
      <c r="P975" s="55"/>
      <c r="Q975" s="55"/>
      <c r="R975" s="55"/>
    </row>
    <row r="976">
      <c r="A976" s="55"/>
      <c r="B976" s="55"/>
      <c r="C976" s="55"/>
      <c r="D976" s="55"/>
      <c r="E976" s="55"/>
      <c r="F976" s="55"/>
      <c r="G976" s="55"/>
      <c r="H976" s="55"/>
      <c r="I976" s="55"/>
      <c r="J976" s="55"/>
      <c r="K976" s="55"/>
      <c r="L976" s="55"/>
      <c r="M976" s="55"/>
      <c r="N976" s="55"/>
      <c r="O976" s="55"/>
      <c r="P976" s="55"/>
      <c r="Q976" s="55"/>
      <c r="R976" s="55"/>
    </row>
    <row r="977">
      <c r="A977" s="55"/>
      <c r="B977" s="55"/>
      <c r="C977" s="55"/>
      <c r="D977" s="55"/>
      <c r="E977" s="55"/>
      <c r="F977" s="55"/>
      <c r="G977" s="55"/>
      <c r="H977" s="55"/>
      <c r="I977" s="55"/>
      <c r="J977" s="55"/>
      <c r="K977" s="55"/>
      <c r="L977" s="55"/>
      <c r="M977" s="55"/>
      <c r="N977" s="55"/>
      <c r="O977" s="55"/>
      <c r="P977" s="55"/>
      <c r="Q977" s="55"/>
      <c r="R977" s="55"/>
    </row>
    <row r="978">
      <c r="A978" s="55"/>
      <c r="B978" s="55"/>
      <c r="C978" s="55"/>
      <c r="D978" s="55"/>
      <c r="E978" s="55"/>
      <c r="F978" s="55"/>
      <c r="G978" s="55"/>
      <c r="H978" s="55"/>
      <c r="I978" s="55"/>
      <c r="J978" s="55"/>
      <c r="K978" s="55"/>
      <c r="L978" s="55"/>
      <c r="M978" s="55"/>
      <c r="N978" s="55"/>
      <c r="O978" s="55"/>
      <c r="P978" s="55"/>
      <c r="Q978" s="55"/>
      <c r="R978" s="55"/>
    </row>
    <row r="979">
      <c r="A979" s="55"/>
      <c r="B979" s="55"/>
      <c r="C979" s="55"/>
      <c r="D979" s="55"/>
      <c r="E979" s="55"/>
      <c r="F979" s="55"/>
      <c r="G979" s="55"/>
      <c r="H979" s="55"/>
      <c r="I979" s="55"/>
      <c r="J979" s="55"/>
      <c r="K979" s="55"/>
      <c r="L979" s="55"/>
      <c r="M979" s="55"/>
      <c r="N979" s="55"/>
      <c r="O979" s="55"/>
      <c r="P979" s="55"/>
      <c r="Q979" s="55"/>
      <c r="R979" s="55"/>
    </row>
    <row r="980">
      <c r="A980" s="55"/>
      <c r="B980" s="55"/>
      <c r="C980" s="55"/>
      <c r="D980" s="55"/>
      <c r="E980" s="55"/>
      <c r="F980" s="55"/>
      <c r="G980" s="55"/>
      <c r="H980" s="55"/>
      <c r="I980" s="55"/>
      <c r="J980" s="55"/>
      <c r="K980" s="55"/>
      <c r="L980" s="55"/>
      <c r="M980" s="55"/>
      <c r="N980" s="55"/>
      <c r="O980" s="55"/>
      <c r="P980" s="55"/>
      <c r="Q980" s="55"/>
      <c r="R980" s="55"/>
    </row>
    <row r="981">
      <c r="A981" s="55"/>
      <c r="B981" s="55"/>
      <c r="C981" s="55"/>
      <c r="D981" s="55"/>
      <c r="E981" s="55"/>
      <c r="F981" s="55"/>
      <c r="G981" s="55"/>
      <c r="H981" s="55"/>
      <c r="I981" s="55"/>
      <c r="J981" s="55"/>
      <c r="K981" s="55"/>
      <c r="L981" s="55"/>
      <c r="M981" s="55"/>
      <c r="N981" s="55"/>
      <c r="O981" s="55"/>
      <c r="P981" s="55"/>
      <c r="Q981" s="55"/>
      <c r="R981" s="55"/>
    </row>
    <row r="982">
      <c r="A982" s="55"/>
      <c r="B982" s="55"/>
      <c r="C982" s="55"/>
      <c r="D982" s="55"/>
      <c r="E982" s="55"/>
      <c r="F982" s="55"/>
      <c r="G982" s="55"/>
      <c r="H982" s="55"/>
      <c r="I982" s="55"/>
      <c r="J982" s="55"/>
      <c r="K982" s="55"/>
      <c r="L982" s="55"/>
      <c r="M982" s="55"/>
      <c r="N982" s="55"/>
      <c r="O982" s="55"/>
      <c r="P982" s="55"/>
      <c r="Q982" s="55"/>
      <c r="R982" s="55"/>
    </row>
    <row r="983">
      <c r="A983" s="55"/>
      <c r="B983" s="55"/>
      <c r="C983" s="55"/>
      <c r="D983" s="55"/>
      <c r="E983" s="55"/>
      <c r="F983" s="55"/>
      <c r="G983" s="55"/>
      <c r="H983" s="55"/>
      <c r="I983" s="55"/>
      <c r="J983" s="55"/>
      <c r="K983" s="55"/>
      <c r="L983" s="55"/>
      <c r="M983" s="55"/>
      <c r="N983" s="55"/>
      <c r="O983" s="55"/>
      <c r="P983" s="55"/>
      <c r="Q983" s="55"/>
      <c r="R983" s="55"/>
    </row>
    <row r="984">
      <c r="A984" s="55"/>
      <c r="B984" s="55"/>
      <c r="C984" s="55"/>
      <c r="D984" s="55"/>
      <c r="E984" s="55"/>
      <c r="F984" s="55"/>
      <c r="G984" s="55"/>
      <c r="H984" s="55"/>
      <c r="I984" s="55"/>
      <c r="J984" s="55"/>
      <c r="K984" s="55"/>
      <c r="L984" s="55"/>
      <c r="M984" s="55"/>
      <c r="N984" s="55"/>
      <c r="O984" s="55"/>
      <c r="P984" s="55"/>
      <c r="Q984" s="55"/>
      <c r="R984" s="55"/>
    </row>
    <row r="985">
      <c r="A985" s="55"/>
      <c r="B985" s="55"/>
      <c r="C985" s="55"/>
      <c r="D985" s="55"/>
      <c r="E985" s="55"/>
      <c r="F985" s="55"/>
      <c r="G985" s="55"/>
      <c r="H985" s="55"/>
      <c r="I985" s="55"/>
      <c r="J985" s="55"/>
      <c r="K985" s="55"/>
      <c r="L985" s="55"/>
      <c r="M985" s="55"/>
      <c r="N985" s="55"/>
      <c r="O985" s="55"/>
      <c r="P985" s="55"/>
      <c r="Q985" s="55"/>
      <c r="R985" s="55"/>
    </row>
    <row r="986">
      <c r="A986" s="55"/>
      <c r="B986" s="55"/>
      <c r="C986" s="55"/>
      <c r="D986" s="55"/>
      <c r="E986" s="55"/>
      <c r="F986" s="55"/>
      <c r="G986" s="55"/>
      <c r="H986" s="55"/>
      <c r="I986" s="55"/>
      <c r="J986" s="55"/>
      <c r="K986" s="55"/>
      <c r="L986" s="55"/>
      <c r="M986" s="55"/>
      <c r="N986" s="55"/>
      <c r="O986" s="55"/>
      <c r="P986" s="55"/>
      <c r="Q986" s="55"/>
      <c r="R986" s="55"/>
    </row>
    <row r="987">
      <c r="A987" s="55"/>
      <c r="B987" s="55"/>
      <c r="C987" s="55"/>
      <c r="D987" s="55"/>
      <c r="E987" s="55"/>
      <c r="F987" s="55"/>
      <c r="G987" s="55"/>
      <c r="H987" s="55"/>
      <c r="I987" s="55"/>
      <c r="J987" s="55"/>
      <c r="K987" s="55"/>
      <c r="L987" s="55"/>
      <c r="M987" s="55"/>
      <c r="N987" s="55"/>
      <c r="O987" s="55"/>
      <c r="P987" s="55"/>
      <c r="Q987" s="55"/>
      <c r="R987" s="55"/>
    </row>
    <row r="988">
      <c r="A988" s="55"/>
      <c r="B988" s="55"/>
      <c r="C988" s="55"/>
      <c r="D988" s="55"/>
      <c r="E988" s="55"/>
      <c r="F988" s="55"/>
      <c r="G988" s="55"/>
      <c r="H988" s="55"/>
      <c r="I988" s="55"/>
      <c r="J988" s="55"/>
      <c r="K988" s="55"/>
      <c r="L988" s="55"/>
      <c r="M988" s="55"/>
      <c r="N988" s="55"/>
      <c r="O988" s="55"/>
      <c r="P988" s="55"/>
      <c r="Q988" s="55"/>
      <c r="R988" s="55"/>
    </row>
    <row r="989">
      <c r="A989" s="55"/>
      <c r="B989" s="55"/>
      <c r="C989" s="55"/>
      <c r="D989" s="55"/>
      <c r="E989" s="55"/>
      <c r="F989" s="55"/>
      <c r="G989" s="55"/>
      <c r="H989" s="55"/>
      <c r="I989" s="55"/>
      <c r="J989" s="55"/>
      <c r="K989" s="55"/>
      <c r="L989" s="55"/>
      <c r="M989" s="55"/>
      <c r="N989" s="55"/>
      <c r="O989" s="55"/>
      <c r="P989" s="55"/>
      <c r="Q989" s="55"/>
      <c r="R989" s="55"/>
    </row>
    <row r="990">
      <c r="A990" s="55"/>
      <c r="B990" s="55"/>
      <c r="C990" s="55"/>
      <c r="D990" s="55"/>
      <c r="E990" s="55"/>
      <c r="F990" s="55"/>
      <c r="G990" s="55"/>
      <c r="H990" s="55"/>
      <c r="I990" s="55"/>
      <c r="J990" s="55"/>
      <c r="K990" s="55"/>
      <c r="L990" s="55"/>
      <c r="M990" s="55"/>
      <c r="N990" s="55"/>
      <c r="O990" s="55"/>
      <c r="P990" s="55"/>
      <c r="Q990" s="55"/>
      <c r="R990" s="55"/>
    </row>
    <row r="991">
      <c r="A991" s="55"/>
      <c r="B991" s="55"/>
      <c r="C991" s="55"/>
      <c r="D991" s="55"/>
      <c r="E991" s="55"/>
      <c r="F991" s="55"/>
      <c r="G991" s="55"/>
      <c r="H991" s="55"/>
      <c r="I991" s="55"/>
      <c r="J991" s="55"/>
      <c r="K991" s="55"/>
      <c r="L991" s="55"/>
      <c r="M991" s="55"/>
      <c r="N991" s="55"/>
      <c r="O991" s="55"/>
      <c r="P991" s="55"/>
      <c r="Q991" s="55"/>
      <c r="R991" s="55"/>
    </row>
    <row r="992">
      <c r="A992" s="55"/>
      <c r="B992" s="55"/>
      <c r="C992" s="55"/>
      <c r="D992" s="55"/>
      <c r="E992" s="55"/>
      <c r="F992" s="55"/>
      <c r="G992" s="55"/>
      <c r="H992" s="55"/>
      <c r="I992" s="55"/>
      <c r="J992" s="55"/>
      <c r="K992" s="55"/>
      <c r="L992" s="55"/>
      <c r="M992" s="55"/>
      <c r="N992" s="55"/>
      <c r="O992" s="55"/>
      <c r="P992" s="55"/>
      <c r="Q992" s="55"/>
      <c r="R992" s="55"/>
    </row>
    <row r="993">
      <c r="A993" s="55"/>
      <c r="B993" s="55"/>
      <c r="C993" s="55"/>
      <c r="D993" s="55"/>
      <c r="E993" s="55"/>
      <c r="F993" s="55"/>
      <c r="G993" s="55"/>
      <c r="H993" s="55"/>
      <c r="I993" s="55"/>
      <c r="J993" s="55"/>
      <c r="K993" s="55"/>
      <c r="L993" s="55"/>
      <c r="M993" s="55"/>
      <c r="N993" s="55"/>
      <c r="O993" s="55"/>
      <c r="P993" s="55"/>
      <c r="Q993" s="55"/>
      <c r="R993" s="55"/>
    </row>
    <row r="994">
      <c r="A994" s="55"/>
      <c r="B994" s="55"/>
      <c r="C994" s="55"/>
      <c r="D994" s="55"/>
      <c r="E994" s="55"/>
      <c r="F994" s="55"/>
      <c r="G994" s="55"/>
      <c r="H994" s="55"/>
      <c r="I994" s="55"/>
      <c r="J994" s="55"/>
      <c r="K994" s="55"/>
      <c r="L994" s="55"/>
      <c r="M994" s="55"/>
      <c r="N994" s="55"/>
      <c r="O994" s="55"/>
      <c r="P994" s="55"/>
      <c r="Q994" s="55"/>
      <c r="R994" s="55"/>
    </row>
    <row r="995">
      <c r="A995" s="55"/>
      <c r="B995" s="55"/>
      <c r="C995" s="55"/>
      <c r="D995" s="55"/>
      <c r="E995" s="55"/>
      <c r="F995" s="55"/>
      <c r="G995" s="55"/>
      <c r="H995" s="55"/>
      <c r="I995" s="55"/>
      <c r="J995" s="55"/>
      <c r="K995" s="55"/>
      <c r="L995" s="55"/>
      <c r="M995" s="55"/>
      <c r="N995" s="55"/>
      <c r="O995" s="55"/>
      <c r="P995" s="55"/>
      <c r="Q995" s="55"/>
      <c r="R995" s="55"/>
    </row>
    <row r="996">
      <c r="A996" s="55"/>
      <c r="B996" s="55"/>
      <c r="C996" s="55"/>
      <c r="D996" s="55"/>
      <c r="E996" s="55"/>
      <c r="F996" s="55"/>
      <c r="G996" s="55"/>
      <c r="H996" s="55"/>
      <c r="I996" s="55"/>
      <c r="J996" s="55"/>
      <c r="K996" s="55"/>
      <c r="L996" s="55"/>
      <c r="M996" s="55"/>
      <c r="N996" s="55"/>
      <c r="O996" s="55"/>
      <c r="P996" s="55"/>
      <c r="Q996" s="55"/>
      <c r="R996" s="55"/>
    </row>
    <row r="997">
      <c r="A997" s="55"/>
      <c r="B997" s="55"/>
      <c r="C997" s="55"/>
      <c r="D997" s="55"/>
      <c r="E997" s="55"/>
      <c r="F997" s="55"/>
      <c r="G997" s="55"/>
      <c r="H997" s="55"/>
      <c r="I997" s="55"/>
      <c r="J997" s="55"/>
      <c r="K997" s="55"/>
      <c r="L997" s="55"/>
      <c r="M997" s="55"/>
      <c r="N997" s="55"/>
      <c r="O997" s="55"/>
      <c r="P997" s="55"/>
      <c r="Q997" s="55"/>
      <c r="R997" s="55"/>
    </row>
    <row r="998">
      <c r="A998" s="55"/>
      <c r="B998" s="55"/>
      <c r="C998" s="55"/>
      <c r="D998" s="55"/>
      <c r="E998" s="55"/>
      <c r="F998" s="55"/>
      <c r="G998" s="55"/>
      <c r="H998" s="55"/>
      <c r="I998" s="55"/>
      <c r="J998" s="55"/>
      <c r="K998" s="55"/>
      <c r="L998" s="55"/>
      <c r="M998" s="55"/>
      <c r="N998" s="55"/>
      <c r="O998" s="55"/>
      <c r="P998" s="55"/>
      <c r="Q998" s="55"/>
      <c r="R998" s="55"/>
    </row>
    <row r="999">
      <c r="A999" s="55"/>
      <c r="B999" s="55"/>
      <c r="C999" s="55"/>
      <c r="D999" s="55"/>
      <c r="E999" s="55"/>
      <c r="F999" s="55"/>
      <c r="G999" s="55"/>
      <c r="H999" s="55"/>
      <c r="I999" s="55"/>
      <c r="J999" s="55"/>
      <c r="K999" s="55"/>
      <c r="L999" s="55"/>
      <c r="M999" s="55"/>
      <c r="N999" s="55"/>
      <c r="O999" s="55"/>
      <c r="P999" s="55"/>
      <c r="Q999" s="55"/>
      <c r="R999" s="55"/>
    </row>
    <row r="1000">
      <c r="A1000" s="55"/>
      <c r="B1000" s="55"/>
      <c r="C1000" s="55"/>
      <c r="D1000" s="55"/>
      <c r="E1000" s="55"/>
      <c r="F1000" s="55"/>
      <c r="G1000" s="55"/>
      <c r="H1000" s="55"/>
      <c r="I1000" s="55"/>
      <c r="J1000" s="55"/>
      <c r="K1000" s="55"/>
      <c r="L1000" s="55"/>
      <c r="M1000" s="55"/>
      <c r="N1000" s="55"/>
      <c r="O1000" s="55"/>
      <c r="P1000" s="55"/>
      <c r="Q1000" s="55"/>
      <c r="R1000" s="55"/>
    </row>
  </sheetData>
  <mergeCells count="5">
    <mergeCell ref="B1:E1"/>
    <mergeCell ref="H1:K1"/>
    <mergeCell ref="B10:E10"/>
    <mergeCell ref="B19:E19"/>
    <mergeCell ref="B28:E28"/>
  </mergeCells>
  <conditionalFormatting sqref="B12:E17 B30:E35">
    <cfRule type="containsText" dxfId="0" priority="1" operator="containsText" text="True">
      <formula>NOT(ISERROR(SEARCH(("True"),(B12))))</formula>
    </cfRule>
  </conditionalFormatting>
  <conditionalFormatting sqref="B12:E17 B30:E35">
    <cfRule type="containsText" dxfId="2" priority="2" operator="containsText" text="False">
      <formula>NOT(ISERROR(SEARCH(("False"),(B12))))</formula>
    </cfRule>
  </conditionalFormatting>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2025-07-08T10:11:04Z</dcterms:created>
  <dc:creator>openpyxl</dc:creator>
</cp:coreProperties>
</file>