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0490" windowHeight="760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I5" i="11"/>
  <c r="H19" i="11"/>
  <c r="H14" i="11"/>
  <c r="H8" i="11"/>
  <c r="E10" i="11" l="1"/>
  <c r="F9" i="11"/>
  <c r="H9" i="11" s="1"/>
  <c r="F10" i="11"/>
  <c r="I6" i="1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0" i="11"/>
  <c r="E11" i="11"/>
  <c r="F11" i="11" s="1"/>
  <c r="H11" i="11" l="1"/>
  <c r="E12" i="11"/>
  <c r="F12" i="11" l="1"/>
  <c r="E13" i="11" s="1"/>
  <c r="E15" i="11" s="1"/>
  <c r="H12" i="11"/>
  <c r="F13" i="11" l="1"/>
  <c r="H13" i="11"/>
  <c r="F15" i="11" l="1"/>
  <c r="H15" i="11" l="1"/>
  <c r="E16" i="11"/>
  <c r="F16" i="11" s="1"/>
  <c r="E17" i="11" s="1"/>
  <c r="F17" i="11" s="1"/>
  <c r="E18" i="11" s="1"/>
  <c r="F18" i="11" s="1"/>
  <c r="H16" i="11"/>
  <c r="H17" i="11" l="1"/>
  <c r="H18" i="11" l="1"/>
</calcChain>
</file>

<file path=xl/sharedStrings.xml><?xml version="1.0" encoding="utf-8"?>
<sst xmlns="http://schemas.openxmlformats.org/spreadsheetml/2006/main" count="57" uniqueCount="52">
  <si>
    <t>Phase 1 Title</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</si>
  <si>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</si>
  <si>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</si>
  <si>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</si>
  <si>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</si>
  <si>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</si>
  <si>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</si>
  <si>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</si>
  <si>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</si>
  <si>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</si>
  <si>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</si>
  <si>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</si>
  <si>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</si>
  <si>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</si>
  <si>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</si>
  <si>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</si>
  <si>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</si>
  <si>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</si>
  <si>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</si>
  <si>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</si>
  <si>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</si>
  <si>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</si>
  <si>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</si>
  <si>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</si>
  <si>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</si>
  <si>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</si>
  <si>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</si>
  <si>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</si>
  <si>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</si>
  <si>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</si>
  <si>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</si>
  <si>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</si>
  <si>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</si>
  <si>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</si>
  <si>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</si>
  <si>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</si>
  <si>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</si>
  <si>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roles given to members</t>
  </si>
  <si>
    <t>Find a suitable software development project</t>
  </si>
  <si>
    <t>Write problem statement for the problem</t>
  </si>
  <si>
    <t>Project Plan</t>
  </si>
  <si>
    <t xml:space="preserve">   </t>
  </si>
  <si>
    <t>Project Lead:</t>
  </si>
  <si>
    <t>all team members</t>
  </si>
  <si>
    <t xml:space="preserve"> creation of project on Github, and  team members  invited to collaborate</t>
  </si>
  <si>
    <t>Manager</t>
  </si>
  <si>
    <t xml:space="preserve"> Nontobeko Tsabedze</t>
  </si>
  <si>
    <t>Customer Experience Management</t>
  </si>
  <si>
    <t>Design</t>
  </si>
  <si>
    <t>Development</t>
  </si>
  <si>
    <t>Testing</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</si>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</sst>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3" borderId="2" xfId="12" applyFont="1" applyFill="1">
      <alignment horizontal="left" vertical="center" indent="2"/>
    </xf>
    <xf numFmtId="0" fontId="0" fillId="3" borderId="2" xfId="11" applyFont="1" applyFill="1">
      <alignment horizontal="center"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4" borderId="2" xfId="12" applyFont="1" applyFill="1">
      <alignment horizontal="left" vertical="center" indent="2"/>
    </xf>
    <xf numFmtId="164" fontId="0" fillId="4"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2"/>
  <sheetViews>
    <sheetView showGridLines="0" tabSelected="1" showRuler="0" zoomScaleNormal="100" zoomScalePageLayoutView="70" workbookViewId="0">
      <pane ySplit="6" topLeftCell="A11" activePane="bottomLeft" state="frozen"/>
      <selection pane="bottomLeft" activeCell="I15" sqref="I15"/>
    </sheetView>
  </sheetViews>
  <sheetFormatPr defaultRowHeight="30" customHeight="1" x14ac:dyDescent="0.25"/>
  <cols>
    <col min="1" max="1" width="2.7109375" style="4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8" t="s">
        <v>27</v>
      </c>
      <c r="B1" s="51" t="s">
        <v>47</v>
      </c>
      <c r="C1" s="1"/>
      <c r="D1" s="2"/>
      <c r="E1" s="4"/>
      <c r="F1" s="36"/>
      <c r="H1" s="2"/>
      <c r="I1" s="60" t="s">
        <v>13</v>
      </c>
    </row>
    <row r="2" spans="1:64" ht="30" customHeight="1" x14ac:dyDescent="0.3">
      <c r="A2" s="47" t="s">
        <v>25</v>
      </c>
      <c r="B2" s="52" t="s">
        <v>42</v>
      </c>
      <c r="I2" s="61" t="s">
        <v>18</v>
      </c>
      <c r="AE2" t="s">
        <v>41</v>
      </c>
    </row>
    <row r="3" spans="1:64" ht="30" customHeight="1" x14ac:dyDescent="0.25">
      <c r="A3" s="47" t="s">
        <v>34</v>
      </c>
      <c r="B3" s="53" t="s">
        <v>46</v>
      </c>
      <c r="C3" s="69" t="s">
        <v>2</v>
      </c>
      <c r="D3" s="70"/>
      <c r="E3" s="68">
        <v>44813</v>
      </c>
      <c r="F3" s="68"/>
    </row>
    <row r="4" spans="1:64" ht="30" customHeight="1" x14ac:dyDescent="0.25">
      <c r="A4" s="48" t="s">
        <v>28</v>
      </c>
      <c r="C4" s="69" t="s">
        <v>9</v>
      </c>
      <c r="D4" s="70"/>
      <c r="E4" s="7">
        <v>1</v>
      </c>
      <c r="I4" s="65">
        <f>I5</f>
        <v>44809</v>
      </c>
      <c r="J4" s="66"/>
      <c r="K4" s="66"/>
      <c r="L4" s="66"/>
      <c r="M4" s="66"/>
      <c r="N4" s="66"/>
      <c r="O4" s="67"/>
      <c r="P4" s="65">
        <f>P5</f>
        <v>44816</v>
      </c>
      <c r="Q4" s="66"/>
      <c r="R4" s="66"/>
      <c r="S4" s="66"/>
      <c r="T4" s="66"/>
      <c r="U4" s="66"/>
      <c r="V4" s="67"/>
      <c r="W4" s="65">
        <f>W5</f>
        <v>44823</v>
      </c>
      <c r="X4" s="66"/>
      <c r="Y4" s="66"/>
      <c r="Z4" s="66"/>
      <c r="AA4" s="66"/>
      <c r="AB4" s="66"/>
      <c r="AC4" s="67"/>
      <c r="AD4" s="65">
        <f>AD5</f>
        <v>44830</v>
      </c>
      <c r="AE4" s="66"/>
      <c r="AF4" s="66"/>
      <c r="AG4" s="66"/>
      <c r="AH4" s="66"/>
      <c r="AI4" s="66"/>
      <c r="AJ4" s="67"/>
      <c r="AK4" s="65">
        <f>AK5</f>
        <v>44837</v>
      </c>
      <c r="AL4" s="66"/>
      <c r="AM4" s="66"/>
      <c r="AN4" s="66"/>
      <c r="AO4" s="66"/>
      <c r="AP4" s="66"/>
      <c r="AQ4" s="67"/>
      <c r="AR4" s="65">
        <f>AR5</f>
        <v>44844</v>
      </c>
      <c r="AS4" s="66"/>
      <c r="AT4" s="66"/>
      <c r="AU4" s="66"/>
      <c r="AV4" s="66"/>
      <c r="AW4" s="66"/>
      <c r="AX4" s="67"/>
      <c r="AY4" s="65">
        <f>AY5</f>
        <v>44851</v>
      </c>
      <c r="AZ4" s="66"/>
      <c r="BA4" s="66"/>
      <c r="BB4" s="66"/>
      <c r="BC4" s="66"/>
      <c r="BD4" s="66"/>
      <c r="BE4" s="67"/>
      <c r="BF4" s="65">
        <f>BF5</f>
        <v>44858</v>
      </c>
      <c r="BG4" s="66"/>
      <c r="BH4" s="66"/>
      <c r="BI4" s="66"/>
      <c r="BJ4" s="66"/>
      <c r="BK4" s="66"/>
      <c r="BL4" s="67"/>
    </row>
    <row r="5" spans="1:64" ht="15" customHeight="1" x14ac:dyDescent="0.25">
      <c r="A5" s="48" t="s">
        <v>29</v>
      </c>
      <c r="B5" s="59"/>
      <c r="C5" s="59"/>
      <c r="D5" s="59"/>
      <c r="E5" s="59"/>
      <c r="F5" s="59"/>
      <c r="G5" s="59"/>
      <c r="I5" s="11">
        <f>Project_Start-WEEKDAY(Project_Start,1)+2+7*(Display_Week-1)</f>
        <v>44809</v>
      </c>
      <c r="J5" s="10">
        <f>I5+1</f>
        <v>44810</v>
      </c>
      <c r="K5" s="10">
        <f t="shared" ref="K5:AX5" si="0">J5+1</f>
        <v>44811</v>
      </c>
      <c r="L5" s="10">
        <f t="shared" si="0"/>
        <v>44812</v>
      </c>
      <c r="M5" s="10">
        <f t="shared" si="0"/>
        <v>44813</v>
      </c>
      <c r="N5" s="10">
        <f t="shared" si="0"/>
        <v>44814</v>
      </c>
      <c r="O5" s="12">
        <f t="shared" si="0"/>
        <v>44815</v>
      </c>
      <c r="P5" s="11">
        <f>O5+1</f>
        <v>44816</v>
      </c>
      <c r="Q5" s="10">
        <f>P5+1</f>
        <v>44817</v>
      </c>
      <c r="R5" s="10">
        <f t="shared" si="0"/>
        <v>44818</v>
      </c>
      <c r="S5" s="10">
        <f t="shared" si="0"/>
        <v>44819</v>
      </c>
      <c r="T5" s="10">
        <f t="shared" si="0"/>
        <v>44820</v>
      </c>
      <c r="U5" s="10">
        <f t="shared" si="0"/>
        <v>44821</v>
      </c>
      <c r="V5" s="12">
        <f t="shared" si="0"/>
        <v>44822</v>
      </c>
      <c r="W5" s="11">
        <f>V5+1</f>
        <v>44823</v>
      </c>
      <c r="X5" s="10">
        <f>W5+1</f>
        <v>44824</v>
      </c>
      <c r="Y5" s="10">
        <f t="shared" si="0"/>
        <v>44825</v>
      </c>
      <c r="Z5" s="10">
        <f t="shared" si="0"/>
        <v>44826</v>
      </c>
      <c r="AA5" s="10">
        <f t="shared" si="0"/>
        <v>44827</v>
      </c>
      <c r="AB5" s="10">
        <f t="shared" si="0"/>
        <v>44828</v>
      </c>
      <c r="AC5" s="12">
        <f t="shared" si="0"/>
        <v>44829</v>
      </c>
      <c r="AD5" s="11">
        <f>AC5+1</f>
        <v>44830</v>
      </c>
      <c r="AE5" s="10">
        <f>AD5+1</f>
        <v>44831</v>
      </c>
      <c r="AF5" s="10">
        <f t="shared" si="0"/>
        <v>44832</v>
      </c>
      <c r="AG5" s="10">
        <f t="shared" si="0"/>
        <v>44833</v>
      </c>
      <c r="AH5" s="10">
        <f t="shared" si="0"/>
        <v>44834</v>
      </c>
      <c r="AI5" s="10">
        <f t="shared" si="0"/>
        <v>44835</v>
      </c>
      <c r="AJ5" s="12">
        <f t="shared" si="0"/>
        <v>44836</v>
      </c>
      <c r="AK5" s="11">
        <f>AJ5+1</f>
        <v>44837</v>
      </c>
      <c r="AL5" s="10">
        <f>AK5+1</f>
        <v>44838</v>
      </c>
      <c r="AM5" s="10">
        <f t="shared" si="0"/>
        <v>44839</v>
      </c>
      <c r="AN5" s="10">
        <f t="shared" si="0"/>
        <v>44840</v>
      </c>
      <c r="AO5" s="10">
        <f t="shared" si="0"/>
        <v>44841</v>
      </c>
      <c r="AP5" s="10">
        <f t="shared" si="0"/>
        <v>44842</v>
      </c>
      <c r="AQ5" s="12">
        <f t="shared" si="0"/>
        <v>44843</v>
      </c>
      <c r="AR5" s="11">
        <f>AQ5+1</f>
        <v>44844</v>
      </c>
      <c r="AS5" s="10">
        <f>AR5+1</f>
        <v>44845</v>
      </c>
      <c r="AT5" s="10">
        <f t="shared" si="0"/>
        <v>44846</v>
      </c>
      <c r="AU5" s="10">
        <f t="shared" si="0"/>
        <v>44847</v>
      </c>
      <c r="AV5" s="10">
        <f t="shared" si="0"/>
        <v>44848</v>
      </c>
      <c r="AW5" s="10">
        <f t="shared" si="0"/>
        <v>44849</v>
      </c>
      <c r="AX5" s="12">
        <f t="shared" si="0"/>
        <v>44850</v>
      </c>
      <c r="AY5" s="11">
        <f>AX5+1</f>
        <v>44851</v>
      </c>
      <c r="AZ5" s="10">
        <f>AY5+1</f>
        <v>44852</v>
      </c>
      <c r="BA5" s="10">
        <f t="shared" ref="BA5:BE5" si="1">AZ5+1</f>
        <v>44853</v>
      </c>
      <c r="BB5" s="10">
        <f t="shared" si="1"/>
        <v>44854</v>
      </c>
      <c r="BC5" s="10">
        <f t="shared" si="1"/>
        <v>44855</v>
      </c>
      <c r="BD5" s="10">
        <f t="shared" si="1"/>
        <v>44856</v>
      </c>
      <c r="BE5" s="12">
        <f t="shared" si="1"/>
        <v>44857</v>
      </c>
      <c r="BF5" s="11">
        <f>BE5+1</f>
        <v>44858</v>
      </c>
      <c r="BG5" s="10">
        <f>BF5+1</f>
        <v>44859</v>
      </c>
      <c r="BH5" s="10">
        <f t="shared" ref="BH5:BL5" si="2">BG5+1</f>
        <v>44860</v>
      </c>
      <c r="BI5" s="10">
        <f t="shared" si="2"/>
        <v>44861</v>
      </c>
      <c r="BJ5" s="10">
        <f t="shared" si="2"/>
        <v>44862</v>
      </c>
      <c r="BK5" s="10">
        <f t="shared" si="2"/>
        <v>44863</v>
      </c>
      <c r="BL5" s="12">
        <f t="shared" si="2"/>
        <v>44864</v>
      </c>
    </row>
    <row r="6" spans="1:64" ht="30" customHeight="1" thickBot="1" x14ac:dyDescent="0.3">
      <c r="A6" s="48" t="s">
        <v>30</v>
      </c>
      <c r="B6" s="8" t="s">
        <v>10</v>
      </c>
      <c r="C6" s="9" t="s">
        <v>4</v>
      </c>
      <c r="D6" s="9" t="s">
        <v>3</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7" t="s">
        <v>35</v>
      </c>
      <c r="C7" s="50"/>
      <c r="E7"/>
      <c r="H7"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3" customFormat="1" ht="30" customHeight="1" thickBot="1" x14ac:dyDescent="0.3">
      <c r="A8" s="48" t="s">
        <v>31</v>
      </c>
      <c r="B8" s="17" t="s">
        <v>0</v>
      </c>
      <c r="C8" s="56"/>
      <c r="D8" s="18"/>
      <c r="E8" s="19"/>
      <c r="F8" s="20"/>
      <c r="G8" s="16"/>
      <c r="H8" s="16" t="str">
        <f t="shared" ref="H8:H19" si="6">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 customFormat="1" ht="30" customHeight="1" thickBot="1" x14ac:dyDescent="0.3">
      <c r="A9" s="48" t="s">
        <v>36</v>
      </c>
      <c r="B9" s="63" t="s">
        <v>37</v>
      </c>
      <c r="C9" s="64" t="s">
        <v>45</v>
      </c>
      <c r="D9" s="21">
        <v>1</v>
      </c>
      <c r="E9" s="54">
        <f>Project_Start</f>
        <v>44813</v>
      </c>
      <c r="F9" s="54">
        <f>E9+1</f>
        <v>44814</v>
      </c>
      <c r="G9" s="16"/>
      <c r="H9" s="16">
        <f t="shared" si="6"/>
        <v>2</v>
      </c>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64" s="3" customFormat="1" ht="30" customHeight="1" thickBot="1" x14ac:dyDescent="0.3">
      <c r="A10" s="48" t="s">
        <v>32</v>
      </c>
      <c r="B10" s="63" t="s">
        <v>44</v>
      </c>
      <c r="C10" s="64" t="s">
        <v>45</v>
      </c>
      <c r="D10" s="21">
        <v>1</v>
      </c>
      <c r="E10" s="54">
        <f>E9</f>
        <v>44813</v>
      </c>
      <c r="F10" s="54">
        <f>E9+1</f>
        <v>44814</v>
      </c>
      <c r="G10" s="16"/>
      <c r="H10" s="16">
        <f t="shared" si="6"/>
        <v>2</v>
      </c>
      <c r="I10" s="33"/>
      <c r="J10" s="33"/>
      <c r="K10" s="33"/>
      <c r="L10" s="33"/>
      <c r="M10" s="33"/>
      <c r="N10" s="33"/>
      <c r="O10" s="33"/>
      <c r="P10" s="33"/>
      <c r="Q10" s="33"/>
      <c r="R10" s="33"/>
      <c r="S10" s="33"/>
      <c r="T10" s="33"/>
      <c r="U10" s="34"/>
      <c r="V10" s="34"/>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3" customFormat="1" ht="30" customHeight="1" thickBot="1" x14ac:dyDescent="0.3">
      <c r="A11" s="47"/>
      <c r="B11" s="63" t="s">
        <v>38</v>
      </c>
      <c r="C11" s="64" t="s">
        <v>43</v>
      </c>
      <c r="D11" s="21">
        <v>1</v>
      </c>
      <c r="E11" s="54">
        <f>F10</f>
        <v>44814</v>
      </c>
      <c r="F11" s="54">
        <f>E11+7</f>
        <v>44821</v>
      </c>
      <c r="G11" s="16"/>
      <c r="H11" s="16">
        <f t="shared" si="6"/>
        <v>8</v>
      </c>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3" customFormat="1" ht="30" customHeight="1" thickBot="1" x14ac:dyDescent="0.3">
      <c r="A12" s="47"/>
      <c r="B12" s="63" t="s">
        <v>39</v>
      </c>
      <c r="C12" s="64" t="s">
        <v>43</v>
      </c>
      <c r="D12" s="21">
        <v>1</v>
      </c>
      <c r="E12" s="54">
        <f>F11+2</f>
        <v>44823</v>
      </c>
      <c r="F12" s="54">
        <f>E12+11</f>
        <v>44834</v>
      </c>
      <c r="G12" s="16"/>
      <c r="H12" s="16">
        <f t="shared" si="6"/>
        <v>12</v>
      </c>
      <c r="I12" s="33"/>
      <c r="J12" s="33"/>
      <c r="K12" s="33"/>
      <c r="L12" s="33"/>
      <c r="M12" s="33"/>
      <c r="N12" s="33"/>
      <c r="O12" s="33"/>
      <c r="P12" s="33"/>
      <c r="Q12" s="33"/>
      <c r="R12" s="33"/>
      <c r="S12" s="33"/>
      <c r="T12" s="33"/>
      <c r="U12" s="33"/>
      <c r="V12" s="33"/>
      <c r="W12" s="33"/>
      <c r="X12" s="33"/>
      <c r="Y12" s="3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row>
    <row r="13" spans="1:64" s="3" customFormat="1" ht="30" customHeight="1" thickBot="1" x14ac:dyDescent="0.3">
      <c r="A13" s="47"/>
      <c r="B13" s="63" t="s">
        <v>40</v>
      </c>
      <c r="C13" s="64" t="s">
        <v>43</v>
      </c>
      <c r="D13" s="21">
        <v>1</v>
      </c>
      <c r="E13" s="54">
        <f>F12+1</f>
        <v>44835</v>
      </c>
      <c r="F13" s="54">
        <f>E13+6</f>
        <v>44841</v>
      </c>
      <c r="G13" s="16"/>
      <c r="H13" s="16">
        <f t="shared" si="6"/>
        <v>7</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3" customFormat="1" ht="30" customHeight="1" thickBot="1" x14ac:dyDescent="0.3">
      <c r="A14" s="48" t="s">
        <v>33</v>
      </c>
      <c r="B14" s="22"/>
      <c r="C14" s="57"/>
      <c r="D14" s="23"/>
      <c r="E14" s="24"/>
      <c r="F14" s="25"/>
      <c r="G14" s="16"/>
      <c r="H14" s="16" t="str">
        <f t="shared" si="6"/>
        <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3" customFormat="1" ht="30" customHeight="1" thickBot="1" x14ac:dyDescent="0.3">
      <c r="A15" s="48"/>
      <c r="B15" s="71" t="s">
        <v>48</v>
      </c>
      <c r="C15" s="58"/>
      <c r="D15" s="26">
        <v>0.5</v>
      </c>
      <c r="E15" s="55">
        <f>E13+9</f>
        <v>44844</v>
      </c>
      <c r="F15" s="55">
        <f>E15+4</f>
        <v>44848</v>
      </c>
      <c r="G15" s="16"/>
      <c r="H15" s="16">
        <f t="shared" si="6"/>
        <v>5</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row>
    <row r="16" spans="1:64" s="3" customFormat="1" ht="30" customHeight="1" thickBot="1" x14ac:dyDescent="0.3">
      <c r="A16" s="47"/>
      <c r="B16" s="71" t="s">
        <v>49</v>
      </c>
      <c r="C16" s="58"/>
      <c r="D16" s="26">
        <v>0.5</v>
      </c>
      <c r="E16" s="55">
        <f>F15</f>
        <v>44848</v>
      </c>
      <c r="F16" s="55">
        <f>E16+6</f>
        <v>44854</v>
      </c>
      <c r="G16" s="16"/>
      <c r="H16" s="16">
        <f t="shared" si="6"/>
        <v>7</v>
      </c>
      <c r="I16" s="33"/>
      <c r="J16" s="33"/>
      <c r="K16" s="33"/>
      <c r="L16" s="33"/>
      <c r="M16" s="33"/>
      <c r="N16" s="33"/>
      <c r="O16" s="33"/>
      <c r="P16" s="33"/>
      <c r="Q16" s="33"/>
      <c r="R16" s="33"/>
      <c r="S16" s="33"/>
      <c r="T16" s="33"/>
      <c r="U16" s="34"/>
      <c r="V16" s="34"/>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3" customFormat="1" ht="30" customHeight="1" thickBot="1" x14ac:dyDescent="0.3">
      <c r="A17" s="47"/>
      <c r="B17" s="71" t="s">
        <v>50</v>
      </c>
      <c r="C17" s="58"/>
      <c r="D17" s="26">
        <v>0</v>
      </c>
      <c r="E17" s="55">
        <f>F16+1</f>
        <v>44855</v>
      </c>
      <c r="F17" s="55">
        <f>E17+5</f>
        <v>44860</v>
      </c>
      <c r="G17" s="16"/>
      <c r="H17" s="16">
        <f t="shared" si="6"/>
        <v>6</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3" customFormat="1" ht="30" customHeight="1" thickBot="1" x14ac:dyDescent="0.3">
      <c r="A18" s="47"/>
      <c r="B18" s="71" t="s">
        <v>51</v>
      </c>
      <c r="C18" s="58"/>
      <c r="D18" s="26">
        <v>0</v>
      </c>
      <c r="E18" s="55">
        <f>F17+1</f>
        <v>44861</v>
      </c>
      <c r="F18" s="72">
        <f>E18+3</f>
        <v>44864</v>
      </c>
      <c r="G18" s="16"/>
      <c r="H18" s="16">
        <f t="shared" si="6"/>
        <v>4</v>
      </c>
      <c r="I18" s="33"/>
      <c r="J18" s="33"/>
      <c r="K18" s="33"/>
      <c r="L18" s="33"/>
      <c r="M18" s="33"/>
      <c r="N18" s="33"/>
      <c r="O18" s="33"/>
      <c r="P18" s="33"/>
      <c r="Q18" s="33"/>
      <c r="R18" s="33"/>
      <c r="S18" s="33"/>
      <c r="T18" s="33"/>
      <c r="U18" s="33"/>
      <c r="V18" s="33"/>
      <c r="W18" s="33"/>
      <c r="X18" s="33"/>
      <c r="Y18" s="34"/>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3" customFormat="1" ht="30" customHeight="1" thickBot="1" x14ac:dyDescent="0.3">
      <c r="A19" s="48" t="s">
        <v>26</v>
      </c>
      <c r="B19" s="27" t="s">
        <v>1</v>
      </c>
      <c r="C19" s="28"/>
      <c r="D19" s="29"/>
      <c r="E19" s="30"/>
      <c r="F19" s="31"/>
      <c r="G19" s="32"/>
      <c r="H19" s="32" t="str">
        <f t="shared" si="6"/>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ht="30" customHeight="1" x14ac:dyDescent="0.25">
      <c r="G20" s="6"/>
    </row>
    <row r="21" spans="1:64" ht="30" customHeight="1" x14ac:dyDescent="0.25">
      <c r="C21" s="14"/>
      <c r="F21" s="49"/>
    </row>
    <row r="22" spans="1:64" ht="30" customHeight="1" x14ac:dyDescent="0.25">
      <c r="C2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3">
      <formula>AND(TODAY()&gt;=I$5,TODAY()&lt;J$5)</formula>
    </cfRule>
  </conditionalFormatting>
  <conditionalFormatting sqref="I7:BL1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37" customWidth="1"/>
    <col min="2" max="16384" width="9.140625" style="2"/>
  </cols>
  <sheetData>
    <row r="1" spans="1:2" ht="46.5" customHeight="1" x14ac:dyDescent="0.2"/>
    <row r="2" spans="1:2" s="39" customFormat="1" ht="15.75" x14ac:dyDescent="0.25">
      <c r="A2" s="38" t="s">
        <v>13</v>
      </c>
      <c r="B2" s="38"/>
    </row>
    <row r="3" spans="1:2" s="43" customFormat="1" ht="27" customHeight="1" x14ac:dyDescent="0.25">
      <c r="A3" s="62" t="s">
        <v>18</v>
      </c>
      <c r="B3" s="44"/>
    </row>
    <row r="4" spans="1:2" s="40" customFormat="1" ht="26.25" x14ac:dyDescent="0.4">
      <c r="A4" s="41" t="s">
        <v>12</v>
      </c>
    </row>
    <row r="5" spans="1:2" ht="74.099999999999994" customHeight="1" x14ac:dyDescent="0.2">
      <c r="A5" s="42" t="s">
        <v>21</v>
      </c>
    </row>
    <row r="6" spans="1:2" ht="26.25" customHeight="1" x14ac:dyDescent="0.2">
      <c r="A6" s="41" t="s">
        <v>24</v>
      </c>
    </row>
    <row r="7" spans="1:2" s="37" customFormat="1" ht="204.95" customHeight="1" x14ac:dyDescent="0.25">
      <c r="A7" s="46" t="s">
        <v>23</v>
      </c>
    </row>
    <row r="8" spans="1:2" s="40" customFormat="1" ht="26.25" x14ac:dyDescent="0.4">
      <c r="A8" s="41" t="s">
        <v>14</v>
      </c>
    </row>
    <row r="9" spans="1:2" ht="60" x14ac:dyDescent="0.2">
      <c r="A9" s="42" t="s">
        <v>22</v>
      </c>
    </row>
    <row r="10" spans="1:2" s="37" customFormat="1" ht="27.95" customHeight="1" x14ac:dyDescent="0.25">
      <c r="A10" s="45" t="s">
        <v>20</v>
      </c>
    </row>
    <row r="11" spans="1:2" s="40" customFormat="1" ht="26.25" x14ac:dyDescent="0.4">
      <c r="A11" s="41" t="s">
        <v>11</v>
      </c>
    </row>
    <row r="12" spans="1:2" ht="30" x14ac:dyDescent="0.2">
      <c r="A12" s="42" t="s">
        <v>19</v>
      </c>
    </row>
    <row r="13" spans="1:2" s="37" customFormat="1" ht="27.95" customHeight="1" x14ac:dyDescent="0.25">
      <c r="A13" s="45" t="s">
        <v>5</v>
      </c>
    </row>
    <row r="14" spans="1:2" s="40" customFormat="1" ht="26.25" x14ac:dyDescent="0.4">
      <c r="A14" s="41" t="s">
        <v>15</v>
      </c>
    </row>
    <row r="15" spans="1:2" ht="75" customHeight="1" x14ac:dyDescent="0.2">
      <c r="A15" s="42" t="s">
        <v>16</v>
      </c>
    </row>
    <row r="16" spans="1:2" ht="75" x14ac:dyDescent="0.2">
      <c r="A16" s="42" t="s">
        <v>17</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2022-10-07T21:51:24Z</dcterms:modified>
</cp:coreProperties>
</file>