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rakash reddy pandem\Desktop\DRM assign\"/>
    </mc:Choice>
  </mc:AlternateContent>
  <xr:revisionPtr revIDLastSave="0" documentId="13_ncr:1_{AE9268EB-6A33-45C4-B6B2-5E2A32DFD1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ily_weekly_monthly" sheetId="1" r:id="rId1"/>
    <sheet name="daily" sheetId="2" r:id="rId2"/>
    <sheet name="weekly" sheetId="3" r:id="rId3"/>
    <sheet name="monthly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9" i="1" l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L54" i="1"/>
  <c r="N54" i="1" s="1"/>
  <c r="C54" i="1"/>
  <c r="E54" i="1" s="1"/>
  <c r="L53" i="1"/>
  <c r="N53" i="1" s="1"/>
  <c r="C53" i="1"/>
  <c r="E53" i="1" s="1"/>
  <c r="L52" i="1"/>
  <c r="N52" i="1" s="1"/>
  <c r="C52" i="1"/>
  <c r="E52" i="1" s="1"/>
  <c r="L51" i="1"/>
  <c r="N51" i="1" s="1"/>
  <c r="C51" i="1"/>
  <c r="E51" i="1" s="1"/>
  <c r="L50" i="1"/>
  <c r="N50" i="1" s="1"/>
  <c r="C50" i="1"/>
  <c r="E50" i="1" s="1"/>
  <c r="L49" i="1"/>
  <c r="N49" i="1" s="1"/>
  <c r="C49" i="1"/>
  <c r="E49" i="1" s="1"/>
  <c r="L48" i="1"/>
  <c r="N48" i="1" s="1"/>
  <c r="C48" i="1"/>
  <c r="E48" i="1" s="1"/>
  <c r="L47" i="1"/>
  <c r="N47" i="1" s="1"/>
  <c r="C47" i="1"/>
  <c r="E47" i="1" s="1"/>
  <c r="L46" i="1"/>
  <c r="N46" i="1" s="1"/>
  <c r="C46" i="1"/>
  <c r="E46" i="1" s="1"/>
  <c r="L45" i="1"/>
  <c r="N45" i="1" s="1"/>
  <c r="C45" i="1"/>
  <c r="E45" i="1" s="1"/>
  <c r="L44" i="1"/>
  <c r="N44" i="1" s="1"/>
  <c r="C44" i="1"/>
  <c r="E44" i="1" s="1"/>
  <c r="L43" i="1"/>
  <c r="N43" i="1" s="1"/>
  <c r="C43" i="1"/>
  <c r="E43" i="1" s="1"/>
  <c r="L42" i="1"/>
  <c r="N42" i="1" s="1"/>
  <c r="C42" i="1"/>
  <c r="E42" i="1" s="1"/>
  <c r="L41" i="1"/>
  <c r="N41" i="1" s="1"/>
  <c r="C41" i="1"/>
  <c r="E41" i="1" s="1"/>
  <c r="L40" i="1"/>
  <c r="N40" i="1" s="1"/>
  <c r="C40" i="1"/>
  <c r="E40" i="1" s="1"/>
  <c r="L39" i="1"/>
  <c r="N39" i="1" s="1"/>
  <c r="C39" i="1"/>
  <c r="E39" i="1" s="1"/>
  <c r="L38" i="1"/>
  <c r="N38" i="1" s="1"/>
  <c r="C38" i="1"/>
  <c r="E38" i="1" s="1"/>
  <c r="L37" i="1"/>
  <c r="N37" i="1" s="1"/>
  <c r="C37" i="1"/>
  <c r="E37" i="1" s="1"/>
  <c r="L36" i="1"/>
  <c r="N36" i="1" s="1"/>
  <c r="C36" i="1"/>
  <c r="E36" i="1" s="1"/>
  <c r="L35" i="1"/>
  <c r="N35" i="1" s="1"/>
  <c r="C35" i="1"/>
  <c r="E35" i="1" s="1"/>
  <c r="L34" i="1"/>
  <c r="N34" i="1" s="1"/>
  <c r="C34" i="1"/>
  <c r="E34" i="1" s="1"/>
  <c r="L33" i="1"/>
  <c r="N33" i="1" s="1"/>
  <c r="C33" i="1"/>
  <c r="E33" i="1" s="1"/>
  <c r="L32" i="1"/>
  <c r="N32" i="1" s="1"/>
  <c r="C32" i="1"/>
  <c r="E32" i="1" s="1"/>
  <c r="L31" i="1"/>
  <c r="N31" i="1" s="1"/>
  <c r="C31" i="1"/>
  <c r="E31" i="1" s="1"/>
  <c r="L30" i="1"/>
  <c r="N30" i="1" s="1"/>
  <c r="C30" i="1"/>
  <c r="E30" i="1" s="1"/>
  <c r="L29" i="1"/>
  <c r="N29" i="1" s="1"/>
  <c r="C29" i="1"/>
  <c r="E29" i="1" s="1"/>
  <c r="L28" i="1"/>
  <c r="N28" i="1" s="1"/>
  <c r="C28" i="1"/>
  <c r="E28" i="1" s="1"/>
  <c r="L27" i="1"/>
  <c r="N27" i="1" s="1"/>
  <c r="C27" i="1"/>
  <c r="E27" i="1" s="1"/>
  <c r="L26" i="1"/>
  <c r="N26" i="1" s="1"/>
  <c r="C26" i="1"/>
  <c r="E26" i="1" s="1"/>
  <c r="L25" i="1"/>
  <c r="N25" i="1" s="1"/>
  <c r="C25" i="1"/>
  <c r="E25" i="1" s="1"/>
  <c r="L24" i="1"/>
  <c r="N24" i="1" s="1"/>
  <c r="C24" i="1"/>
  <c r="E24" i="1" s="1"/>
  <c r="L23" i="1"/>
  <c r="N23" i="1" s="1"/>
  <c r="C23" i="1"/>
  <c r="E23" i="1" s="1"/>
  <c r="L22" i="1"/>
  <c r="N22" i="1" s="1"/>
  <c r="C22" i="1"/>
  <c r="E22" i="1" s="1"/>
  <c r="L21" i="1"/>
  <c r="N21" i="1" s="1"/>
  <c r="C21" i="1"/>
  <c r="E21" i="1" s="1"/>
  <c r="L20" i="1"/>
  <c r="N20" i="1" s="1"/>
  <c r="C20" i="1"/>
  <c r="E20" i="1" s="1"/>
  <c r="L19" i="1"/>
  <c r="N19" i="1" s="1"/>
  <c r="C19" i="1"/>
  <c r="E19" i="1" s="1"/>
  <c r="L18" i="1"/>
  <c r="N18" i="1" s="1"/>
  <c r="C18" i="1"/>
  <c r="E18" i="1" s="1"/>
  <c r="L17" i="1"/>
  <c r="N17" i="1" s="1"/>
  <c r="C17" i="1"/>
  <c r="E17" i="1" s="1"/>
  <c r="L16" i="1"/>
  <c r="N16" i="1" s="1"/>
  <c r="C16" i="1"/>
  <c r="E16" i="1" s="1"/>
  <c r="L15" i="1"/>
  <c r="N15" i="1" s="1"/>
  <c r="C15" i="1"/>
  <c r="E15" i="1" s="1"/>
  <c r="U14" i="1"/>
  <c r="W14" i="1" s="1"/>
  <c r="L14" i="1"/>
  <c r="N14" i="1" s="1"/>
  <c r="C14" i="1"/>
  <c r="E14" i="1" s="1"/>
  <c r="U13" i="1"/>
  <c r="W13" i="1" s="1"/>
  <c r="L13" i="1"/>
  <c r="N13" i="1" s="1"/>
  <c r="C13" i="1"/>
  <c r="E13" i="1" s="1"/>
  <c r="U12" i="1"/>
  <c r="W12" i="1" s="1"/>
  <c r="L12" i="1"/>
  <c r="N12" i="1" s="1"/>
  <c r="C12" i="1"/>
  <c r="E12" i="1" s="1"/>
  <c r="U11" i="1"/>
  <c r="W11" i="1" s="1"/>
  <c r="L11" i="1"/>
  <c r="N11" i="1" s="1"/>
  <c r="C11" i="1"/>
  <c r="E11" i="1" s="1"/>
  <c r="U10" i="1"/>
  <c r="W10" i="1" s="1"/>
  <c r="L10" i="1"/>
  <c r="N10" i="1" s="1"/>
  <c r="C10" i="1"/>
  <c r="E10" i="1" s="1"/>
  <c r="U9" i="1"/>
  <c r="W9" i="1" s="1"/>
  <c r="L9" i="1"/>
  <c r="N9" i="1" s="1"/>
  <c r="C9" i="1"/>
  <c r="E9" i="1" s="1"/>
  <c r="U8" i="1"/>
  <c r="W8" i="1" s="1"/>
  <c r="L8" i="1"/>
  <c r="N8" i="1" s="1"/>
  <c r="C8" i="1"/>
  <c r="E8" i="1" s="1"/>
  <c r="U7" i="1"/>
  <c r="W7" i="1" s="1"/>
  <c r="L7" i="1"/>
  <c r="N7" i="1" s="1"/>
  <c r="C7" i="1"/>
  <c r="E7" i="1" s="1"/>
  <c r="U6" i="1"/>
  <c r="W6" i="1" s="1"/>
  <c r="L6" i="1"/>
  <c r="N6" i="1" s="1"/>
  <c r="C6" i="1"/>
  <c r="E6" i="1" s="1"/>
  <c r="U5" i="1"/>
  <c r="W5" i="1" s="1"/>
  <c r="L5" i="1"/>
  <c r="N5" i="1" s="1"/>
  <c r="C5" i="1"/>
  <c r="E5" i="1" s="1"/>
  <c r="U4" i="1"/>
  <c r="W4" i="1" s="1"/>
  <c r="L4" i="1"/>
  <c r="N4" i="1" s="1"/>
  <c r="C4" i="1"/>
  <c r="Q10" i="1" l="1"/>
  <c r="Q9" i="1"/>
  <c r="Q12" i="1"/>
  <c r="Q11" i="1"/>
  <c r="O11" i="1"/>
  <c r="O17" i="1"/>
  <c r="O25" i="1"/>
  <c r="O33" i="1"/>
  <c r="O41" i="1"/>
  <c r="O49" i="1"/>
  <c r="O14" i="1"/>
  <c r="Z12" i="1"/>
  <c r="Z11" i="1"/>
  <c r="Z10" i="1"/>
  <c r="Z9" i="1"/>
  <c r="Q4" i="1"/>
  <c r="Z6" i="1"/>
  <c r="X5" i="1" s="1"/>
  <c r="H5" i="1"/>
  <c r="E4" i="1"/>
  <c r="Q6" i="1"/>
  <c r="O54" i="1" s="1"/>
  <c r="Z3" i="1"/>
  <c r="H6" i="1"/>
  <c r="F12" i="1" s="1"/>
  <c r="Z5" i="1"/>
  <c r="Q3" i="1"/>
  <c r="H3" i="1"/>
  <c r="H4" i="1"/>
  <c r="Z4" i="1"/>
  <c r="Q5" i="1"/>
  <c r="F213" i="1" l="1"/>
  <c r="F133" i="1"/>
  <c r="F225" i="1"/>
  <c r="F161" i="1"/>
  <c r="F237" i="1"/>
  <c r="F221" i="1"/>
  <c r="F205" i="1"/>
  <c r="F189" i="1"/>
  <c r="F173" i="1"/>
  <c r="F157" i="1"/>
  <c r="F141" i="1"/>
  <c r="F125" i="1"/>
  <c r="F109" i="1"/>
  <c r="F93" i="1"/>
  <c r="F77" i="1"/>
  <c r="F61" i="1"/>
  <c r="F50" i="1"/>
  <c r="F42" i="1"/>
  <c r="F34" i="1"/>
  <c r="F26" i="1"/>
  <c r="F18" i="1"/>
  <c r="X11" i="1"/>
  <c r="O6" i="1"/>
  <c r="F244" i="1"/>
  <c r="F228" i="1"/>
  <c r="F212" i="1"/>
  <c r="F196" i="1"/>
  <c r="F180" i="1"/>
  <c r="F164" i="1"/>
  <c r="F148" i="1"/>
  <c r="F132" i="1"/>
  <c r="F116" i="1"/>
  <c r="F100" i="1"/>
  <c r="F84" i="1"/>
  <c r="F68" i="1"/>
  <c r="O53" i="1"/>
  <c r="O45" i="1"/>
  <c r="O37" i="1"/>
  <c r="O29" i="1"/>
  <c r="O21" i="1"/>
  <c r="F14" i="1"/>
  <c r="X8" i="1"/>
  <c r="F142" i="1"/>
  <c r="F98" i="1"/>
  <c r="F247" i="1"/>
  <c r="F231" i="1"/>
  <c r="F215" i="1"/>
  <c r="F199" i="1"/>
  <c r="F183" i="1"/>
  <c r="F167" i="1"/>
  <c r="F151" i="1"/>
  <c r="F135" i="1"/>
  <c r="F119" i="1"/>
  <c r="F103" i="1"/>
  <c r="F87" i="1"/>
  <c r="F71" i="1"/>
  <c r="F55" i="1"/>
  <c r="F47" i="1"/>
  <c r="F39" i="1"/>
  <c r="F31" i="1"/>
  <c r="F23" i="1"/>
  <c r="F15" i="1"/>
  <c r="X9" i="1"/>
  <c r="O4" i="1"/>
  <c r="F234" i="1"/>
  <c r="F218" i="1"/>
  <c r="F202" i="1"/>
  <c r="F186" i="1"/>
  <c r="F170" i="1"/>
  <c r="F154" i="1"/>
  <c r="F134" i="1"/>
  <c r="F110" i="1"/>
  <c r="F74" i="1"/>
  <c r="X10" i="1"/>
  <c r="O52" i="1"/>
  <c r="O44" i="1"/>
  <c r="O36" i="1"/>
  <c r="O28" i="1"/>
  <c r="O18" i="1"/>
  <c r="O9" i="1"/>
  <c r="F4" i="1"/>
  <c r="Z14" i="1"/>
  <c r="F249" i="1"/>
  <c r="F233" i="1"/>
  <c r="F217" i="1"/>
  <c r="F201" i="1"/>
  <c r="F185" i="1"/>
  <c r="F169" i="1"/>
  <c r="F153" i="1"/>
  <c r="F137" i="1"/>
  <c r="F121" i="1"/>
  <c r="F105" i="1"/>
  <c r="F89" i="1"/>
  <c r="F73" i="1"/>
  <c r="F57" i="1"/>
  <c r="F48" i="1"/>
  <c r="F40" i="1"/>
  <c r="F32" i="1"/>
  <c r="F24" i="1"/>
  <c r="F16" i="1"/>
  <c r="O10" i="1"/>
  <c r="F5" i="1"/>
  <c r="F240" i="1"/>
  <c r="F224" i="1"/>
  <c r="F208" i="1"/>
  <c r="F192" i="1"/>
  <c r="F176" i="1"/>
  <c r="F160" i="1"/>
  <c r="F144" i="1"/>
  <c r="F128" i="1"/>
  <c r="F112" i="1"/>
  <c r="F96" i="1"/>
  <c r="F80" i="1"/>
  <c r="F64" i="1"/>
  <c r="O51" i="1"/>
  <c r="O43" i="1"/>
  <c r="O35" i="1"/>
  <c r="O27" i="1"/>
  <c r="O19" i="1"/>
  <c r="X12" i="1"/>
  <c r="O7" i="1"/>
  <c r="F122" i="1"/>
  <c r="F90" i="1"/>
  <c r="F243" i="1"/>
  <c r="F227" i="1"/>
  <c r="F211" i="1"/>
  <c r="F195" i="1"/>
  <c r="F179" i="1"/>
  <c r="F163" i="1"/>
  <c r="F147" i="1"/>
  <c r="F131" i="1"/>
  <c r="F115" i="1"/>
  <c r="F99" i="1"/>
  <c r="F83" i="1"/>
  <c r="F67" i="1"/>
  <c r="F53" i="1"/>
  <c r="F45" i="1"/>
  <c r="F37" i="1"/>
  <c r="F29" i="1"/>
  <c r="F21" i="1"/>
  <c r="X13" i="1"/>
  <c r="O8" i="1"/>
  <c r="F246" i="1"/>
  <c r="F230" i="1"/>
  <c r="F214" i="1"/>
  <c r="F198" i="1"/>
  <c r="F182" i="1"/>
  <c r="F166" i="1"/>
  <c r="F150" i="1"/>
  <c r="F130" i="1"/>
  <c r="F102" i="1"/>
  <c r="F58" i="1"/>
  <c r="X6" i="1"/>
  <c r="O50" i="1"/>
  <c r="O42" i="1"/>
  <c r="O34" i="1"/>
  <c r="O26" i="1"/>
  <c r="O16" i="1"/>
  <c r="F8" i="1"/>
  <c r="F245" i="1"/>
  <c r="F197" i="1"/>
  <c r="F165" i="1"/>
  <c r="F117" i="1"/>
  <c r="F85" i="1"/>
  <c r="F54" i="1"/>
  <c r="F46" i="1"/>
  <c r="F30" i="1"/>
  <c r="F22" i="1"/>
  <c r="F9" i="1"/>
  <c r="F82" i="1"/>
  <c r="F220" i="1"/>
  <c r="F204" i="1"/>
  <c r="F188" i="1"/>
  <c r="F172" i="1"/>
  <c r="F156" i="1"/>
  <c r="F140" i="1"/>
  <c r="F108" i="1"/>
  <c r="F92" i="1"/>
  <c r="F76" i="1"/>
  <c r="F60" i="1"/>
  <c r="F6" i="1"/>
  <c r="F114" i="1"/>
  <c r="F78" i="1"/>
  <c r="F239" i="1"/>
  <c r="F223" i="1"/>
  <c r="F207" i="1"/>
  <c r="F191" i="1"/>
  <c r="F175" i="1"/>
  <c r="F159" i="1"/>
  <c r="F143" i="1"/>
  <c r="F127" i="1"/>
  <c r="F111" i="1"/>
  <c r="F95" i="1"/>
  <c r="F79" i="1"/>
  <c r="F63" i="1"/>
  <c r="F51" i="1"/>
  <c r="F43" i="1"/>
  <c r="F35" i="1"/>
  <c r="F27" i="1"/>
  <c r="F19" i="1"/>
  <c r="O12" i="1"/>
  <c r="F7" i="1"/>
  <c r="Q14" i="1"/>
  <c r="F242" i="1"/>
  <c r="F226" i="1"/>
  <c r="F210" i="1"/>
  <c r="F194" i="1"/>
  <c r="F178" i="1"/>
  <c r="F162" i="1"/>
  <c r="F146" i="1"/>
  <c r="F126" i="1"/>
  <c r="F94" i="1"/>
  <c r="O20" i="1"/>
  <c r="F62" i="1"/>
  <c r="O48" i="1"/>
  <c r="O40" i="1"/>
  <c r="O32" i="1"/>
  <c r="O24" i="1"/>
  <c r="X14" i="1"/>
  <c r="O5" i="1"/>
  <c r="F229" i="1"/>
  <c r="F181" i="1"/>
  <c r="F149" i="1"/>
  <c r="F101" i="1"/>
  <c r="F69" i="1"/>
  <c r="F38" i="1"/>
  <c r="F236" i="1"/>
  <c r="F124" i="1"/>
  <c r="F241" i="1"/>
  <c r="F209" i="1"/>
  <c r="F193" i="1"/>
  <c r="F177" i="1"/>
  <c r="F145" i="1"/>
  <c r="F129" i="1"/>
  <c r="F113" i="1"/>
  <c r="F97" i="1"/>
  <c r="F81" i="1"/>
  <c r="F65" i="1"/>
  <c r="F52" i="1"/>
  <c r="F44" i="1"/>
  <c r="F36" i="1"/>
  <c r="F28" i="1"/>
  <c r="F20" i="1"/>
  <c r="F13" i="1"/>
  <c r="X7" i="1"/>
  <c r="F248" i="1"/>
  <c r="F232" i="1"/>
  <c r="F216" i="1"/>
  <c r="F200" i="1"/>
  <c r="F184" i="1"/>
  <c r="F168" i="1"/>
  <c r="F152" i="1"/>
  <c r="F136" i="1"/>
  <c r="F120" i="1"/>
  <c r="F104" i="1"/>
  <c r="F88" i="1"/>
  <c r="F72" i="1"/>
  <c r="F56" i="1"/>
  <c r="O47" i="1"/>
  <c r="O39" i="1"/>
  <c r="O31" i="1"/>
  <c r="O23" i="1"/>
  <c r="O15" i="1"/>
  <c r="F10" i="1"/>
  <c r="X4" i="1"/>
  <c r="F106" i="1"/>
  <c r="F70" i="1"/>
  <c r="F235" i="1"/>
  <c r="F219" i="1"/>
  <c r="F203" i="1"/>
  <c r="F187" i="1"/>
  <c r="F171" i="1"/>
  <c r="F155" i="1"/>
  <c r="F139" i="1"/>
  <c r="F123" i="1"/>
  <c r="F107" i="1"/>
  <c r="F91" i="1"/>
  <c r="F75" i="1"/>
  <c r="F59" i="1"/>
  <c r="F49" i="1"/>
  <c r="F41" i="1"/>
  <c r="F33" i="1"/>
  <c r="F25" i="1"/>
  <c r="F17" i="1"/>
  <c r="F11" i="1"/>
  <c r="F238" i="1"/>
  <c r="F222" i="1"/>
  <c r="F206" i="1"/>
  <c r="F190" i="1"/>
  <c r="F174" i="1"/>
  <c r="F158" i="1"/>
  <c r="F138" i="1"/>
  <c r="F118" i="1"/>
  <c r="F86" i="1"/>
  <c r="O13" i="1"/>
  <c r="F66" i="1"/>
  <c r="O46" i="1"/>
  <c r="O38" i="1"/>
  <c r="O30" i="1"/>
  <c r="O22" i="1"/>
  <c r="H13" i="1"/>
  <c r="H12" i="1"/>
  <c r="H10" i="1"/>
  <c r="H15" i="1" s="1"/>
  <c r="H11" i="1"/>
</calcChain>
</file>

<file path=xl/sharedStrings.xml><?xml version="1.0" encoding="utf-8"?>
<sst xmlns="http://schemas.openxmlformats.org/spreadsheetml/2006/main" count="84" uniqueCount="30">
  <si>
    <t>daily returns</t>
  </si>
  <si>
    <t>weekly returns</t>
  </si>
  <si>
    <t>monthly returns</t>
  </si>
  <si>
    <t>Date</t>
  </si>
  <si>
    <t>Close Price</t>
  </si>
  <si>
    <t>returns</t>
  </si>
  <si>
    <t>rf</t>
  </si>
  <si>
    <t>adjusted returns</t>
  </si>
  <si>
    <t xml:space="preserve">adjusted </t>
  </si>
  <si>
    <t>adjusted ret</t>
  </si>
  <si>
    <t>sharpe</t>
  </si>
  <si>
    <t>Risk adjusted</t>
  </si>
  <si>
    <t>Risk unadjusted</t>
  </si>
  <si>
    <t>Mean return</t>
  </si>
  <si>
    <t>Minimum return</t>
  </si>
  <si>
    <t>Maximum return</t>
  </si>
  <si>
    <t>Standard deviation</t>
  </si>
  <si>
    <t>Sharpe ratio</t>
  </si>
  <si>
    <t>Daily</t>
  </si>
  <si>
    <t>Weekly</t>
  </si>
  <si>
    <t>Monthly</t>
  </si>
  <si>
    <t>Risk non-adjusted</t>
  </si>
  <si>
    <t>Mean returns</t>
  </si>
  <si>
    <t>date</t>
  </si>
  <si>
    <t>return</t>
  </si>
  <si>
    <t>adj return</t>
  </si>
  <si>
    <t>Time period</t>
  </si>
  <si>
    <t>weekly</t>
  </si>
  <si>
    <t xml:space="preserve">return </t>
  </si>
  <si>
    <t>risk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</si>
</sst>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5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16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indent="1"/>
    </xf>
    <xf numFmtId="10" fontId="0" fillId="0" borderId="1" xfId="0" applyNumberFormat="1" applyBorder="1"/>
    <xf numFmtId="0" fontId="1" fillId="0" borderId="5" xfId="0" applyFont="1" applyBorder="1"/>
    <xf numFmtId="10" fontId="0" fillId="0" borderId="0" xfId="0" applyNumberFormat="1" applyBorder="1"/>
    <xf numFmtId="10" fontId="0" fillId="0" borderId="6" xfId="0" applyNumberFormat="1" applyBorder="1"/>
    <xf numFmtId="0" fontId="1" fillId="0" borderId="7" xfId="0" applyFont="1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164" fontId="0" fillId="2" borderId="1" xfId="0" applyNumberFormat="1" applyFill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0" fontId="0" fillId="0" borderId="1" xfId="0" applyNumberFormat="1" applyBorder="1"/>
    <xf numFmtId="170" fontId="0" fillId="0" borderId="8" xfId="0" applyNumberFormat="1" applyBorder="1"/>
    <xf numFmtId="170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Sharpe ratio of underlying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daily_weekly_monthly!$R$29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daily_weekly_monthly!$Q$30:$Q$32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Monthly</c:v>
                </c:pt>
              </c:strCache>
            </c:strRef>
          </c:cat>
          <c:val>
            <c:numRef>
              <c:f>daily_weekly_monthly!$R$30:$R$32</c:f>
              <c:numCache>
                <c:formatCode>0.0000</c:formatCode>
                <c:ptCount val="3"/>
                <c:pt idx="0">
                  <c:v>-2.5840252412956975E-2</c:v>
                </c:pt>
                <c:pt idx="1">
                  <c:v>-3.1873910420652019E-2</c:v>
                </c:pt>
                <c:pt idx="2">
                  <c:v>-0.10146442735064368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3-4DA7-9975-CF9680F7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34352"/>
        <c:axId val="573533392"/>
      </c:lineChart>
      <c:catAx>
        <c:axId val="5735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</a:t>
                </a:r>
              </a:p>
            </c:rich>
          </c:tx>
          <c:layout>
            <c:manualLayout>
              <c:xMode val="edge"/>
              <c:yMode val="edge"/>
              <c:x val="0.4935960192475940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3392"/>
        <c:crosses val="autoZero"/>
        <c:auto val="1"/>
        <c:lblAlgn val="ctr"/>
        <c:lblOffset val="100"/>
        <c:noMultiLvlLbl val="0"/>
      </c:catAx>
      <c:valAx>
        <c:axId val="5735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Sharpe</a:t>
                </a:r>
                <a:r>
                  <a:rPr lang="en-IN" b="1" baseline="0"/>
                  <a:t> ratio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3004629629629633"/>
          <c:w val="0.83630774278215225"/>
          <c:h val="0.706967410323709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daily!$A$2:$A$247</c:f>
              <c:numCache>
                <c:formatCode>d\-mmm\-yy</c:formatCode>
                <c:ptCount val="246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43605</c:v>
                </c:pt>
                <c:pt idx="31">
                  <c:v>43606</c:v>
                </c:pt>
                <c:pt idx="32">
                  <c:v>43607</c:v>
                </c:pt>
                <c:pt idx="33">
                  <c:v>43608</c:v>
                </c:pt>
                <c:pt idx="34">
                  <c:v>43609</c:v>
                </c:pt>
                <c:pt idx="35">
                  <c:v>43612</c:v>
                </c:pt>
                <c:pt idx="36">
                  <c:v>43613</c:v>
                </c:pt>
                <c:pt idx="37">
                  <c:v>43614</c:v>
                </c:pt>
                <c:pt idx="38">
                  <c:v>43615</c:v>
                </c:pt>
                <c:pt idx="39">
                  <c:v>43616</c:v>
                </c:pt>
                <c:pt idx="40">
                  <c:v>43619</c:v>
                </c:pt>
                <c:pt idx="41">
                  <c:v>43620</c:v>
                </c:pt>
                <c:pt idx="42">
                  <c:v>43622</c:v>
                </c:pt>
                <c:pt idx="43">
                  <c:v>43623</c:v>
                </c:pt>
                <c:pt idx="44">
                  <c:v>43626</c:v>
                </c:pt>
                <c:pt idx="45">
                  <c:v>43627</c:v>
                </c:pt>
                <c:pt idx="46">
                  <c:v>43628</c:v>
                </c:pt>
                <c:pt idx="47">
                  <c:v>43629</c:v>
                </c:pt>
                <c:pt idx="48">
                  <c:v>43630</c:v>
                </c:pt>
                <c:pt idx="49">
                  <c:v>43633</c:v>
                </c:pt>
                <c:pt idx="50">
                  <c:v>43634</c:v>
                </c:pt>
                <c:pt idx="51">
                  <c:v>43635</c:v>
                </c:pt>
                <c:pt idx="52">
                  <c:v>43636</c:v>
                </c:pt>
                <c:pt idx="53">
                  <c:v>43637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43647</c:v>
                </c:pt>
                <c:pt idx="60">
                  <c:v>43648</c:v>
                </c:pt>
                <c:pt idx="61">
                  <c:v>43649</c:v>
                </c:pt>
                <c:pt idx="62">
                  <c:v>43650</c:v>
                </c:pt>
                <c:pt idx="63">
                  <c:v>43651</c:v>
                </c:pt>
                <c:pt idx="64">
                  <c:v>43654</c:v>
                </c:pt>
                <c:pt idx="65">
                  <c:v>43655</c:v>
                </c:pt>
                <c:pt idx="66">
                  <c:v>43656</c:v>
                </c:pt>
                <c:pt idx="67">
                  <c:v>43657</c:v>
                </c:pt>
                <c:pt idx="68">
                  <c:v>43658</c:v>
                </c:pt>
                <c:pt idx="69">
                  <c:v>43661</c:v>
                </c:pt>
                <c:pt idx="70">
                  <c:v>43662</c:v>
                </c:pt>
                <c:pt idx="71">
                  <c:v>43663</c:v>
                </c:pt>
                <c:pt idx="72">
                  <c:v>43664</c:v>
                </c:pt>
                <c:pt idx="73">
                  <c:v>43665</c:v>
                </c:pt>
                <c:pt idx="74">
                  <c:v>43668</c:v>
                </c:pt>
                <c:pt idx="75">
                  <c:v>43669</c:v>
                </c:pt>
                <c:pt idx="76">
                  <c:v>43670</c:v>
                </c:pt>
                <c:pt idx="77">
                  <c:v>43671</c:v>
                </c:pt>
                <c:pt idx="78">
                  <c:v>43672</c:v>
                </c:pt>
                <c:pt idx="79">
                  <c:v>43675</c:v>
                </c:pt>
                <c:pt idx="80">
                  <c:v>43676</c:v>
                </c:pt>
                <c:pt idx="81">
                  <c:v>43677</c:v>
                </c:pt>
                <c:pt idx="82">
                  <c:v>43678</c:v>
                </c:pt>
                <c:pt idx="83">
                  <c:v>43679</c:v>
                </c:pt>
                <c:pt idx="84">
                  <c:v>43682</c:v>
                </c:pt>
                <c:pt idx="85">
                  <c:v>43683</c:v>
                </c:pt>
                <c:pt idx="86">
                  <c:v>43684</c:v>
                </c:pt>
                <c:pt idx="87">
                  <c:v>43685</c:v>
                </c:pt>
                <c:pt idx="88">
                  <c:v>43686</c:v>
                </c:pt>
                <c:pt idx="89">
                  <c:v>43690</c:v>
                </c:pt>
                <c:pt idx="90">
                  <c:v>43691</c:v>
                </c:pt>
                <c:pt idx="91">
                  <c:v>43693</c:v>
                </c:pt>
                <c:pt idx="92">
                  <c:v>43696</c:v>
                </c:pt>
                <c:pt idx="93">
                  <c:v>43697</c:v>
                </c:pt>
                <c:pt idx="94">
                  <c:v>43698</c:v>
                </c:pt>
                <c:pt idx="95">
                  <c:v>43699</c:v>
                </c:pt>
                <c:pt idx="96">
                  <c:v>43700</c:v>
                </c:pt>
                <c:pt idx="97">
                  <c:v>43703</c:v>
                </c:pt>
                <c:pt idx="98">
                  <c:v>43704</c:v>
                </c:pt>
                <c:pt idx="99">
                  <c:v>43705</c:v>
                </c:pt>
                <c:pt idx="100">
                  <c:v>43706</c:v>
                </c:pt>
                <c:pt idx="101">
                  <c:v>43707</c:v>
                </c:pt>
                <c:pt idx="102">
                  <c:v>43711</c:v>
                </c:pt>
                <c:pt idx="103">
                  <c:v>43712</c:v>
                </c:pt>
                <c:pt idx="104">
                  <c:v>43713</c:v>
                </c:pt>
                <c:pt idx="105">
                  <c:v>43714</c:v>
                </c:pt>
                <c:pt idx="106">
                  <c:v>43717</c:v>
                </c:pt>
                <c:pt idx="107">
                  <c:v>43719</c:v>
                </c:pt>
                <c:pt idx="108">
                  <c:v>43720</c:v>
                </c:pt>
                <c:pt idx="109">
                  <c:v>43721</c:v>
                </c:pt>
                <c:pt idx="110">
                  <c:v>43724</c:v>
                </c:pt>
                <c:pt idx="111">
                  <c:v>43725</c:v>
                </c:pt>
                <c:pt idx="112">
                  <c:v>43726</c:v>
                </c:pt>
                <c:pt idx="113">
                  <c:v>43727</c:v>
                </c:pt>
                <c:pt idx="114">
                  <c:v>43728</c:v>
                </c:pt>
                <c:pt idx="115">
                  <c:v>43731</c:v>
                </c:pt>
                <c:pt idx="116">
                  <c:v>43732</c:v>
                </c:pt>
                <c:pt idx="117">
                  <c:v>43733</c:v>
                </c:pt>
                <c:pt idx="118">
                  <c:v>43734</c:v>
                </c:pt>
                <c:pt idx="119">
                  <c:v>43735</c:v>
                </c:pt>
                <c:pt idx="120">
                  <c:v>43738</c:v>
                </c:pt>
                <c:pt idx="121">
                  <c:v>43739</c:v>
                </c:pt>
                <c:pt idx="122">
                  <c:v>43741</c:v>
                </c:pt>
                <c:pt idx="123">
                  <c:v>43742</c:v>
                </c:pt>
                <c:pt idx="124">
                  <c:v>43745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43752</c:v>
                </c:pt>
                <c:pt idx="129">
                  <c:v>43753</c:v>
                </c:pt>
                <c:pt idx="130">
                  <c:v>43754</c:v>
                </c:pt>
                <c:pt idx="131">
                  <c:v>43755</c:v>
                </c:pt>
                <c:pt idx="132">
                  <c:v>43756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43765</c:v>
                </c:pt>
                <c:pt idx="138">
                  <c:v>43767</c:v>
                </c:pt>
                <c:pt idx="139">
                  <c:v>43768</c:v>
                </c:pt>
                <c:pt idx="140">
                  <c:v>43769</c:v>
                </c:pt>
                <c:pt idx="141">
                  <c:v>43770</c:v>
                </c:pt>
                <c:pt idx="142">
                  <c:v>43773</c:v>
                </c:pt>
                <c:pt idx="143">
                  <c:v>43774</c:v>
                </c:pt>
                <c:pt idx="144">
                  <c:v>43775</c:v>
                </c:pt>
                <c:pt idx="145">
                  <c:v>43776</c:v>
                </c:pt>
                <c:pt idx="146">
                  <c:v>43777</c:v>
                </c:pt>
                <c:pt idx="147">
                  <c:v>43780</c:v>
                </c:pt>
                <c:pt idx="148">
                  <c:v>43782</c:v>
                </c:pt>
                <c:pt idx="149">
                  <c:v>43783</c:v>
                </c:pt>
                <c:pt idx="150">
                  <c:v>43784</c:v>
                </c:pt>
                <c:pt idx="151">
                  <c:v>43787</c:v>
                </c:pt>
                <c:pt idx="152">
                  <c:v>43788</c:v>
                </c:pt>
                <c:pt idx="153">
                  <c:v>43789</c:v>
                </c:pt>
                <c:pt idx="154">
                  <c:v>43790</c:v>
                </c:pt>
                <c:pt idx="155">
                  <c:v>43791</c:v>
                </c:pt>
                <c:pt idx="156">
                  <c:v>43794</c:v>
                </c:pt>
                <c:pt idx="157">
                  <c:v>43795</c:v>
                </c:pt>
                <c:pt idx="158">
                  <c:v>43796</c:v>
                </c:pt>
                <c:pt idx="159">
                  <c:v>43797</c:v>
                </c:pt>
                <c:pt idx="160">
                  <c:v>43798</c:v>
                </c:pt>
                <c:pt idx="161">
                  <c:v>43801</c:v>
                </c:pt>
                <c:pt idx="162">
                  <c:v>43802</c:v>
                </c:pt>
                <c:pt idx="163">
                  <c:v>43803</c:v>
                </c:pt>
                <c:pt idx="164">
                  <c:v>43804</c:v>
                </c:pt>
                <c:pt idx="165">
                  <c:v>43805</c:v>
                </c:pt>
                <c:pt idx="166">
                  <c:v>43808</c:v>
                </c:pt>
                <c:pt idx="167">
                  <c:v>43809</c:v>
                </c:pt>
                <c:pt idx="168">
                  <c:v>43810</c:v>
                </c:pt>
                <c:pt idx="169">
                  <c:v>43811</c:v>
                </c:pt>
                <c:pt idx="170">
                  <c:v>43812</c:v>
                </c:pt>
                <c:pt idx="171">
                  <c:v>43815</c:v>
                </c:pt>
                <c:pt idx="172">
                  <c:v>43816</c:v>
                </c:pt>
                <c:pt idx="173">
                  <c:v>43817</c:v>
                </c:pt>
                <c:pt idx="174">
                  <c:v>43818</c:v>
                </c:pt>
                <c:pt idx="175">
                  <c:v>43819</c:v>
                </c:pt>
                <c:pt idx="176">
                  <c:v>43822</c:v>
                </c:pt>
                <c:pt idx="177">
                  <c:v>43823</c:v>
                </c:pt>
                <c:pt idx="178">
                  <c:v>43825</c:v>
                </c:pt>
                <c:pt idx="179">
                  <c:v>43826</c:v>
                </c:pt>
                <c:pt idx="180">
                  <c:v>43829</c:v>
                </c:pt>
                <c:pt idx="181">
                  <c:v>43830</c:v>
                </c:pt>
                <c:pt idx="182">
                  <c:v>43831</c:v>
                </c:pt>
                <c:pt idx="183">
                  <c:v>43832</c:v>
                </c:pt>
                <c:pt idx="184">
                  <c:v>43833</c:v>
                </c:pt>
                <c:pt idx="185">
                  <c:v>43836</c:v>
                </c:pt>
                <c:pt idx="186">
                  <c:v>43837</c:v>
                </c:pt>
                <c:pt idx="187">
                  <c:v>43838</c:v>
                </c:pt>
                <c:pt idx="188">
                  <c:v>43839</c:v>
                </c:pt>
                <c:pt idx="189">
                  <c:v>43840</c:v>
                </c:pt>
                <c:pt idx="190">
                  <c:v>43843</c:v>
                </c:pt>
                <c:pt idx="191">
                  <c:v>43844</c:v>
                </c:pt>
                <c:pt idx="192">
                  <c:v>43845</c:v>
                </c:pt>
                <c:pt idx="193">
                  <c:v>43846</c:v>
                </c:pt>
                <c:pt idx="194">
                  <c:v>43847</c:v>
                </c:pt>
                <c:pt idx="195">
                  <c:v>43850</c:v>
                </c:pt>
                <c:pt idx="196">
                  <c:v>43851</c:v>
                </c:pt>
                <c:pt idx="197">
                  <c:v>43852</c:v>
                </c:pt>
                <c:pt idx="198">
                  <c:v>43853</c:v>
                </c:pt>
                <c:pt idx="199">
                  <c:v>43854</c:v>
                </c:pt>
                <c:pt idx="200">
                  <c:v>43857</c:v>
                </c:pt>
                <c:pt idx="201">
                  <c:v>43858</c:v>
                </c:pt>
                <c:pt idx="202">
                  <c:v>43859</c:v>
                </c:pt>
                <c:pt idx="203">
                  <c:v>43860</c:v>
                </c:pt>
                <c:pt idx="204">
                  <c:v>43861</c:v>
                </c:pt>
                <c:pt idx="205">
                  <c:v>43862</c:v>
                </c:pt>
                <c:pt idx="206">
                  <c:v>43864</c:v>
                </c:pt>
                <c:pt idx="207">
                  <c:v>43865</c:v>
                </c:pt>
                <c:pt idx="208">
                  <c:v>43866</c:v>
                </c:pt>
                <c:pt idx="209">
                  <c:v>43867</c:v>
                </c:pt>
                <c:pt idx="210">
                  <c:v>43868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43878</c:v>
                </c:pt>
                <c:pt idx="217">
                  <c:v>43879</c:v>
                </c:pt>
                <c:pt idx="218">
                  <c:v>43880</c:v>
                </c:pt>
                <c:pt idx="219">
                  <c:v>43881</c:v>
                </c:pt>
                <c:pt idx="220">
                  <c:v>43885</c:v>
                </c:pt>
                <c:pt idx="221">
                  <c:v>43886</c:v>
                </c:pt>
                <c:pt idx="222">
                  <c:v>43887</c:v>
                </c:pt>
                <c:pt idx="223">
                  <c:v>43888</c:v>
                </c:pt>
                <c:pt idx="224">
                  <c:v>43889</c:v>
                </c:pt>
                <c:pt idx="225">
                  <c:v>43892</c:v>
                </c:pt>
                <c:pt idx="226">
                  <c:v>43893</c:v>
                </c:pt>
                <c:pt idx="227">
                  <c:v>43894</c:v>
                </c:pt>
                <c:pt idx="228">
                  <c:v>43895</c:v>
                </c:pt>
                <c:pt idx="229">
                  <c:v>43896</c:v>
                </c:pt>
                <c:pt idx="230">
                  <c:v>43899</c:v>
                </c:pt>
                <c:pt idx="231">
                  <c:v>43901</c:v>
                </c:pt>
                <c:pt idx="232">
                  <c:v>43902</c:v>
                </c:pt>
                <c:pt idx="233">
                  <c:v>43903</c:v>
                </c:pt>
                <c:pt idx="234">
                  <c:v>43906</c:v>
                </c:pt>
                <c:pt idx="235">
                  <c:v>43907</c:v>
                </c:pt>
                <c:pt idx="236">
                  <c:v>43908</c:v>
                </c:pt>
                <c:pt idx="237">
                  <c:v>43909</c:v>
                </c:pt>
                <c:pt idx="238">
                  <c:v>43910</c:v>
                </c:pt>
                <c:pt idx="239">
                  <c:v>43913</c:v>
                </c:pt>
                <c:pt idx="240">
                  <c:v>43914</c:v>
                </c:pt>
                <c:pt idx="241">
                  <c:v>43915</c:v>
                </c:pt>
                <c:pt idx="242">
                  <c:v>43916</c:v>
                </c:pt>
                <c:pt idx="243">
                  <c:v>43917</c:v>
                </c:pt>
                <c:pt idx="244">
                  <c:v>43920</c:v>
                </c:pt>
                <c:pt idx="245">
                  <c:v>43921</c:v>
                </c:pt>
              </c:numCache>
            </c:numRef>
          </c:cat>
          <c:val>
            <c:numRef>
              <c:f>daily!$C$2:$C$247</c:f>
              <c:numCache>
                <c:formatCode>General</c:formatCode>
                <c:ptCount val="246"/>
                <c:pt idx="0">
                  <c:v>-0.2931399186509529</c:v>
                </c:pt>
                <c:pt idx="1">
                  <c:v>-1.2886009599216222</c:v>
                </c:pt>
                <c:pt idx="2">
                  <c:v>-0.87141498010362761</c:v>
                </c:pt>
                <c:pt idx="3">
                  <c:v>0.44600880940845117</c:v>
                </c:pt>
                <c:pt idx="4">
                  <c:v>-0.90035590833439716</c:v>
                </c:pt>
                <c:pt idx="5">
                  <c:v>2.5792420633937523</c:v>
                </c:pt>
                <c:pt idx="6">
                  <c:v>-0.75983349171062708</c:v>
                </c:pt>
                <c:pt idx="7">
                  <c:v>-1.0700801623541292</c:v>
                </c:pt>
                <c:pt idx="8">
                  <c:v>1.1492294419577427</c:v>
                </c:pt>
                <c:pt idx="9">
                  <c:v>-0.4861168653535109</c:v>
                </c:pt>
                <c:pt idx="10">
                  <c:v>3.610892390328122</c:v>
                </c:pt>
                <c:pt idx="11">
                  <c:v>-0.65619050183434302</c:v>
                </c:pt>
                <c:pt idx="12">
                  <c:v>-2.4654684768911777</c:v>
                </c:pt>
                <c:pt idx="13">
                  <c:v>0.48957358890219971</c:v>
                </c:pt>
                <c:pt idx="14">
                  <c:v>1.1427266665515095</c:v>
                </c:pt>
                <c:pt idx="15">
                  <c:v>-1.4385988463233073</c:v>
                </c:pt>
                <c:pt idx="16">
                  <c:v>2.9668128269621223</c:v>
                </c:pt>
                <c:pt idx="17">
                  <c:v>5.6139623758648532E-2</c:v>
                </c:pt>
                <c:pt idx="18">
                  <c:v>-2.9502961593411183</c:v>
                </c:pt>
                <c:pt idx="19">
                  <c:v>1.5623523444899854</c:v>
                </c:pt>
                <c:pt idx="20">
                  <c:v>-0.14213865004738949</c:v>
                </c:pt>
                <c:pt idx="21">
                  <c:v>-3.7056851875241112</c:v>
                </c:pt>
                <c:pt idx="22">
                  <c:v>-1.1302471424267693</c:v>
                </c:pt>
                <c:pt idx="23">
                  <c:v>-0.22698572790549604</c:v>
                </c:pt>
                <c:pt idx="24">
                  <c:v>0.9524388877315848</c:v>
                </c:pt>
                <c:pt idx="25">
                  <c:v>-2.3027919807344142</c:v>
                </c:pt>
                <c:pt idx="26">
                  <c:v>1.0720767531006574</c:v>
                </c:pt>
                <c:pt idx="27">
                  <c:v>-0.89815879463577464</c:v>
                </c:pt>
                <c:pt idx="28">
                  <c:v>1.4279521883112016</c:v>
                </c:pt>
                <c:pt idx="29">
                  <c:v>1.864955680902495</c:v>
                </c:pt>
                <c:pt idx="30">
                  <c:v>4.6017595621500202</c:v>
                </c:pt>
                <c:pt idx="31">
                  <c:v>-1.8691121258244572</c:v>
                </c:pt>
                <c:pt idx="32">
                  <c:v>1.2821154224700098</c:v>
                </c:pt>
                <c:pt idx="33">
                  <c:v>1.3396466236687048</c:v>
                </c:pt>
                <c:pt idx="34">
                  <c:v>5.0698914378977031</c:v>
                </c:pt>
                <c:pt idx="35">
                  <c:v>0.85157189202909478</c:v>
                </c:pt>
                <c:pt idx="36">
                  <c:v>-0.29258644606262418</c:v>
                </c:pt>
                <c:pt idx="37">
                  <c:v>-2.549825119307088</c:v>
                </c:pt>
                <c:pt idx="38">
                  <c:v>0.66805221854379104</c:v>
                </c:pt>
                <c:pt idx="39">
                  <c:v>-0.60334619414642299</c:v>
                </c:pt>
                <c:pt idx="40">
                  <c:v>-0.20538818173882667</c:v>
                </c:pt>
                <c:pt idx="41">
                  <c:v>-0.91518771561007872</c:v>
                </c:pt>
                <c:pt idx="42">
                  <c:v>-1.8175889495755773</c:v>
                </c:pt>
                <c:pt idx="43">
                  <c:v>1.210849221869214</c:v>
                </c:pt>
                <c:pt idx="44">
                  <c:v>-0.13629317567523133</c:v>
                </c:pt>
                <c:pt idx="45">
                  <c:v>1.2453597692862293</c:v>
                </c:pt>
                <c:pt idx="46">
                  <c:v>-0.81141965079628808</c:v>
                </c:pt>
                <c:pt idx="47">
                  <c:v>0.36647374975421665</c:v>
                </c:pt>
                <c:pt idx="48">
                  <c:v>-0.45727965315957031</c:v>
                </c:pt>
                <c:pt idx="49">
                  <c:v>-0.86617410622791979</c:v>
                </c:pt>
                <c:pt idx="50">
                  <c:v>1.9029790651065237</c:v>
                </c:pt>
                <c:pt idx="51">
                  <c:v>-0.57305772959360834</c:v>
                </c:pt>
                <c:pt idx="52">
                  <c:v>3.223336552957369</c:v>
                </c:pt>
                <c:pt idx="53">
                  <c:v>-0.61626387089024515</c:v>
                </c:pt>
                <c:pt idx="54">
                  <c:v>-0.32967184340062339</c:v>
                </c:pt>
                <c:pt idx="55">
                  <c:v>0.9616663429011596</c:v>
                </c:pt>
                <c:pt idx="56">
                  <c:v>1.1366200126672448</c:v>
                </c:pt>
                <c:pt idx="57">
                  <c:v>0.50792507210011051</c:v>
                </c:pt>
                <c:pt idx="58">
                  <c:v>-0.88958061905567365</c:v>
                </c:pt>
                <c:pt idx="59">
                  <c:v>0.41829957722598299</c:v>
                </c:pt>
                <c:pt idx="60">
                  <c:v>-0.52885724092738795</c:v>
                </c:pt>
                <c:pt idx="61">
                  <c:v>-0.19949991766707964</c:v>
                </c:pt>
                <c:pt idx="62">
                  <c:v>4.0962464276568106E-2</c:v>
                </c:pt>
                <c:pt idx="63">
                  <c:v>1.8250909159435755E-2</c:v>
                </c:pt>
                <c:pt idx="64">
                  <c:v>-2.410976095286093</c:v>
                </c:pt>
                <c:pt idx="65">
                  <c:v>0.59430755820873016</c:v>
                </c:pt>
                <c:pt idx="66">
                  <c:v>0.54398375985038072</c:v>
                </c:pt>
                <c:pt idx="67">
                  <c:v>-1.0255423659304912</c:v>
                </c:pt>
                <c:pt idx="68">
                  <c:v>0.10119215496103653</c:v>
                </c:pt>
                <c:pt idx="69">
                  <c:v>-1.1282271396791945</c:v>
                </c:pt>
                <c:pt idx="70">
                  <c:v>0.52863651432631098</c:v>
                </c:pt>
                <c:pt idx="71">
                  <c:v>7.6611669968108913E-3</c:v>
                </c:pt>
                <c:pt idx="72">
                  <c:v>-1.4401514042144199</c:v>
                </c:pt>
                <c:pt idx="73">
                  <c:v>-2.0102047808595387</c:v>
                </c:pt>
                <c:pt idx="74">
                  <c:v>0.27666070599861503</c:v>
                </c:pt>
                <c:pt idx="75">
                  <c:v>9.3575192662990969E-2</c:v>
                </c:pt>
                <c:pt idx="76">
                  <c:v>-0.85328849591069256</c:v>
                </c:pt>
                <c:pt idx="77">
                  <c:v>0.10667299341057325</c:v>
                </c:pt>
                <c:pt idx="78">
                  <c:v>1.6346407207689988</c:v>
                </c:pt>
                <c:pt idx="79">
                  <c:v>3.2554432079341731</c:v>
                </c:pt>
                <c:pt idx="80">
                  <c:v>-0.9473668798486401</c:v>
                </c:pt>
                <c:pt idx="81">
                  <c:v>-0.19202400923655136</c:v>
                </c:pt>
                <c:pt idx="82">
                  <c:v>-1.7936509849721602</c:v>
                </c:pt>
                <c:pt idx="83">
                  <c:v>-1.5620566010776906</c:v>
                </c:pt>
                <c:pt idx="84">
                  <c:v>-1.9514786113205644</c:v>
                </c:pt>
                <c:pt idx="85">
                  <c:v>1.8720706858160636</c:v>
                </c:pt>
                <c:pt idx="86">
                  <c:v>-0.4661500254605917</c:v>
                </c:pt>
                <c:pt idx="87">
                  <c:v>1.4542711818925844</c:v>
                </c:pt>
                <c:pt idx="88">
                  <c:v>1.3726989474797693</c:v>
                </c:pt>
                <c:pt idx="89">
                  <c:v>-2.3711780332855628</c:v>
                </c:pt>
                <c:pt idx="90">
                  <c:v>1.7034506523753503</c:v>
                </c:pt>
                <c:pt idx="91">
                  <c:v>0.38038529489969219</c:v>
                </c:pt>
                <c:pt idx="92">
                  <c:v>1.0471929562981137</c:v>
                </c:pt>
                <c:pt idx="93">
                  <c:v>-1.5501228153046764</c:v>
                </c:pt>
                <c:pt idx="94">
                  <c:v>-1.1782800316754043</c:v>
                </c:pt>
                <c:pt idx="95">
                  <c:v>-3.1576717880693397</c:v>
                </c:pt>
                <c:pt idx="96">
                  <c:v>-0.94190786118081893</c:v>
                </c:pt>
                <c:pt idx="97">
                  <c:v>4.0948033619500981</c:v>
                </c:pt>
                <c:pt idx="98">
                  <c:v>1.6734507503215534</c:v>
                </c:pt>
                <c:pt idx="99">
                  <c:v>-1.364613931631212</c:v>
                </c:pt>
                <c:pt idx="100">
                  <c:v>-2.0852904975394244</c:v>
                </c:pt>
                <c:pt idx="101">
                  <c:v>1.2833702695012399</c:v>
                </c:pt>
                <c:pt idx="102">
                  <c:v>-4.2867887755835676</c:v>
                </c:pt>
                <c:pt idx="103">
                  <c:v>1.3494519569845955</c:v>
                </c:pt>
                <c:pt idx="104">
                  <c:v>-2.1531045059016112</c:v>
                </c:pt>
                <c:pt idx="105">
                  <c:v>0.58953776807409819</c:v>
                </c:pt>
                <c:pt idx="106">
                  <c:v>1.0329980170502091</c:v>
                </c:pt>
                <c:pt idx="107">
                  <c:v>-0.22968472539519746</c:v>
                </c:pt>
                <c:pt idx="108">
                  <c:v>2.0381910587451055</c:v>
                </c:pt>
                <c:pt idx="109">
                  <c:v>2.6424620727894896</c:v>
                </c:pt>
                <c:pt idx="110">
                  <c:v>-0.31697332511548071</c:v>
                </c:pt>
                <c:pt idx="111">
                  <c:v>-2.8048490092880805</c:v>
                </c:pt>
                <c:pt idx="112">
                  <c:v>-0.33902067701627558</c:v>
                </c:pt>
                <c:pt idx="113">
                  <c:v>-3.2072360633975419</c:v>
                </c:pt>
                <c:pt idx="114">
                  <c:v>7.9781820294949233</c:v>
                </c:pt>
                <c:pt idx="115">
                  <c:v>6.8835734558280723</c:v>
                </c:pt>
                <c:pt idx="116">
                  <c:v>-1.2247703829661925</c:v>
                </c:pt>
                <c:pt idx="117">
                  <c:v>-1.5344682762841859</c:v>
                </c:pt>
                <c:pt idx="118">
                  <c:v>4.0731559725648809</c:v>
                </c:pt>
                <c:pt idx="119">
                  <c:v>-0.62329630656803781</c:v>
                </c:pt>
                <c:pt idx="120">
                  <c:v>-3.465208943753888</c:v>
                </c:pt>
                <c:pt idx="121">
                  <c:v>-2.1127451271474107</c:v>
                </c:pt>
                <c:pt idx="122">
                  <c:v>0.62150904316068356</c:v>
                </c:pt>
                <c:pt idx="123">
                  <c:v>-3.1503262088488166</c:v>
                </c:pt>
                <c:pt idx="124">
                  <c:v>0.51733757409473968</c:v>
                </c:pt>
                <c:pt idx="125">
                  <c:v>4.9364042297524549</c:v>
                </c:pt>
                <c:pt idx="126">
                  <c:v>-2.9910911725864282</c:v>
                </c:pt>
                <c:pt idx="127">
                  <c:v>1.13043126275053</c:v>
                </c:pt>
                <c:pt idx="128">
                  <c:v>5.5866513873641541E-2</c:v>
                </c:pt>
                <c:pt idx="129">
                  <c:v>0.68549050103733944</c:v>
                </c:pt>
                <c:pt idx="130">
                  <c:v>0.78497069473323322</c:v>
                </c:pt>
                <c:pt idx="131">
                  <c:v>1.2036333059549573</c:v>
                </c:pt>
                <c:pt idx="132">
                  <c:v>-0.64941485769716523</c:v>
                </c:pt>
                <c:pt idx="133">
                  <c:v>3.0353923915968304</c:v>
                </c:pt>
                <c:pt idx="134">
                  <c:v>0.86162247771677358</c:v>
                </c:pt>
                <c:pt idx="135">
                  <c:v>-9.0823982686333155E-2</c:v>
                </c:pt>
                <c:pt idx="136">
                  <c:v>3.141607386265227</c:v>
                </c:pt>
                <c:pt idx="137">
                  <c:v>8.1955770741405629E-2</c:v>
                </c:pt>
                <c:pt idx="138">
                  <c:v>1.6578682329190073</c:v>
                </c:pt>
                <c:pt idx="139">
                  <c:v>-1.3230651072303747</c:v>
                </c:pt>
                <c:pt idx="140">
                  <c:v>-1.7330333241747387</c:v>
                </c:pt>
                <c:pt idx="141">
                  <c:v>-0.18657573888437987</c:v>
                </c:pt>
                <c:pt idx="142">
                  <c:v>1.7709402935314904</c:v>
                </c:pt>
                <c:pt idx="143">
                  <c:v>-0.47076889930560123</c:v>
                </c:pt>
                <c:pt idx="144">
                  <c:v>2.6231086165217072</c:v>
                </c:pt>
                <c:pt idx="145">
                  <c:v>-0.46110002251282617</c:v>
                </c:pt>
                <c:pt idx="146">
                  <c:v>2.2637961192701077</c:v>
                </c:pt>
                <c:pt idx="147">
                  <c:v>1.4877677572114121</c:v>
                </c:pt>
                <c:pt idx="148">
                  <c:v>-2.2381529128890674</c:v>
                </c:pt>
                <c:pt idx="149">
                  <c:v>2.6417966708733092</c:v>
                </c:pt>
                <c:pt idx="150">
                  <c:v>0.22678674063808812</c:v>
                </c:pt>
                <c:pt idx="151">
                  <c:v>-0.31398043796700653</c:v>
                </c:pt>
                <c:pt idx="152">
                  <c:v>-0.98707461197293989</c:v>
                </c:pt>
                <c:pt idx="153">
                  <c:v>0.29008835408252487</c:v>
                </c:pt>
                <c:pt idx="154">
                  <c:v>0.6427574373875744</c:v>
                </c:pt>
                <c:pt idx="155">
                  <c:v>-0.30482678415550085</c:v>
                </c:pt>
                <c:pt idx="156">
                  <c:v>0.18748002558842342</c:v>
                </c:pt>
                <c:pt idx="157">
                  <c:v>2.5776213476281895</c:v>
                </c:pt>
                <c:pt idx="158">
                  <c:v>-1.0319637242463315</c:v>
                </c:pt>
                <c:pt idx="159">
                  <c:v>2.6865433112475055</c:v>
                </c:pt>
                <c:pt idx="160">
                  <c:v>-1.2751297972581543</c:v>
                </c:pt>
                <c:pt idx="161">
                  <c:v>-0.34512205837552123</c:v>
                </c:pt>
                <c:pt idx="162">
                  <c:v>-0.31686563330356232</c:v>
                </c:pt>
                <c:pt idx="163">
                  <c:v>3.8934607658700067</c:v>
                </c:pt>
                <c:pt idx="164">
                  <c:v>-0.23115162966461544</c:v>
                </c:pt>
                <c:pt idx="165">
                  <c:v>-0.63863507585997092</c:v>
                </c:pt>
                <c:pt idx="166">
                  <c:v>0.31009731039092081</c:v>
                </c:pt>
                <c:pt idx="167">
                  <c:v>0.404045532009011</c:v>
                </c:pt>
                <c:pt idx="168">
                  <c:v>0.90361840233603052</c:v>
                </c:pt>
                <c:pt idx="169">
                  <c:v>0.32333554904280326</c:v>
                </c:pt>
                <c:pt idx="170">
                  <c:v>0.30374104765668603</c:v>
                </c:pt>
                <c:pt idx="171">
                  <c:v>0.39589185976664332</c:v>
                </c:pt>
                <c:pt idx="172">
                  <c:v>0.33856039273216437</c:v>
                </c:pt>
                <c:pt idx="173">
                  <c:v>3.2417089936575966E-2</c:v>
                </c:pt>
                <c:pt idx="174">
                  <c:v>-0.23540100500476951</c:v>
                </c:pt>
                <c:pt idx="175">
                  <c:v>1.078379859311362</c:v>
                </c:pt>
                <c:pt idx="176">
                  <c:v>-0.89274071937249933</c:v>
                </c:pt>
                <c:pt idx="177">
                  <c:v>-5.0701512593970932E-2</c:v>
                </c:pt>
                <c:pt idx="178">
                  <c:v>-0.44805392364109042</c:v>
                </c:pt>
                <c:pt idx="179">
                  <c:v>1.9630447191939699</c:v>
                </c:pt>
                <c:pt idx="180">
                  <c:v>-1.0057446878537359</c:v>
                </c:pt>
                <c:pt idx="181">
                  <c:v>-0.94222977031280553</c:v>
                </c:pt>
                <c:pt idx="182">
                  <c:v>-0.41276906534619823</c:v>
                </c:pt>
                <c:pt idx="183">
                  <c:v>0.70366348712125026</c:v>
                </c:pt>
                <c:pt idx="184">
                  <c:v>-0.33738562429365648</c:v>
                </c:pt>
                <c:pt idx="185">
                  <c:v>-2.4540261312460152</c:v>
                </c:pt>
                <c:pt idx="186">
                  <c:v>-0.54634919650512936</c:v>
                </c:pt>
                <c:pt idx="187">
                  <c:v>0.569532098387038</c:v>
                </c:pt>
                <c:pt idx="188">
                  <c:v>3.8553534699766847</c:v>
                </c:pt>
                <c:pt idx="189">
                  <c:v>-1.1212857354205921</c:v>
                </c:pt>
                <c:pt idx="190">
                  <c:v>-0.31924977654941167</c:v>
                </c:pt>
                <c:pt idx="191">
                  <c:v>-0.19955695384787553</c:v>
                </c:pt>
                <c:pt idx="192">
                  <c:v>-0.38599641226353548</c:v>
                </c:pt>
                <c:pt idx="193">
                  <c:v>0.27536767368818654</c:v>
                </c:pt>
                <c:pt idx="194">
                  <c:v>-0.96342806210862164</c:v>
                </c:pt>
                <c:pt idx="195">
                  <c:v>0.51226632835261132</c:v>
                </c:pt>
                <c:pt idx="196">
                  <c:v>-0.72445217645199445</c:v>
                </c:pt>
                <c:pt idx="197">
                  <c:v>-1.558110724037272</c:v>
                </c:pt>
                <c:pt idx="198">
                  <c:v>0.91358090339957532</c:v>
                </c:pt>
                <c:pt idx="199">
                  <c:v>1.1514075089364244</c:v>
                </c:pt>
                <c:pt idx="200">
                  <c:v>0.62291041683505666</c:v>
                </c:pt>
                <c:pt idx="201">
                  <c:v>-1.698504420660764</c:v>
                </c:pt>
                <c:pt idx="202">
                  <c:v>-0.31688816502674277</c:v>
                </c:pt>
                <c:pt idx="203">
                  <c:v>1.0493983528346789</c:v>
                </c:pt>
                <c:pt idx="204">
                  <c:v>-1.2447951177073326</c:v>
                </c:pt>
                <c:pt idx="205">
                  <c:v>-4.0186205702268074</c:v>
                </c:pt>
                <c:pt idx="206">
                  <c:v>2.1560356718192493</c:v>
                </c:pt>
                <c:pt idx="207">
                  <c:v>2.9439786157355559</c:v>
                </c:pt>
                <c:pt idx="208">
                  <c:v>1.5496226734523362</c:v>
                </c:pt>
                <c:pt idx="209">
                  <c:v>0.4496262670152944</c:v>
                </c:pt>
                <c:pt idx="210">
                  <c:v>-0.9648862629246634</c:v>
                </c:pt>
                <c:pt idx="211">
                  <c:v>-0.47999925946449062</c:v>
                </c:pt>
                <c:pt idx="212">
                  <c:v>1.0722988248604588</c:v>
                </c:pt>
                <c:pt idx="213">
                  <c:v>1.755310259062089</c:v>
                </c:pt>
                <c:pt idx="214">
                  <c:v>-1.5250140178408802</c:v>
                </c:pt>
                <c:pt idx="215">
                  <c:v>0.87324584103511171</c:v>
                </c:pt>
                <c:pt idx="216">
                  <c:v>-0.78354003925366578</c:v>
                </c:pt>
                <c:pt idx="217">
                  <c:v>-8.7773051941478164E-2</c:v>
                </c:pt>
                <c:pt idx="218">
                  <c:v>0.65127066184732396</c:v>
                </c:pt>
                <c:pt idx="219">
                  <c:v>0.38992750387223496</c:v>
                </c:pt>
                <c:pt idx="220">
                  <c:v>-3.1491463775011854</c:v>
                </c:pt>
                <c:pt idx="221">
                  <c:v>0.19371551524663003</c:v>
                </c:pt>
                <c:pt idx="222">
                  <c:v>-1.3794221807125246</c:v>
                </c:pt>
                <c:pt idx="223">
                  <c:v>-1.6083420969340954</c:v>
                </c:pt>
                <c:pt idx="224">
                  <c:v>-3.5260939991573794</c:v>
                </c:pt>
                <c:pt idx="225">
                  <c:v>1.7658710303931944</c:v>
                </c:pt>
                <c:pt idx="226">
                  <c:v>1.6951209923860362</c:v>
                </c:pt>
                <c:pt idx="227">
                  <c:v>-1.257075425628875</c:v>
                </c:pt>
                <c:pt idx="228">
                  <c:v>-0.77083167001486574</c:v>
                </c:pt>
                <c:pt idx="229">
                  <c:v>-3.6112104484298801</c:v>
                </c:pt>
                <c:pt idx="230">
                  <c:v>-5.8939633642269618</c:v>
                </c:pt>
                <c:pt idx="231">
                  <c:v>1.7125452069757476</c:v>
                </c:pt>
                <c:pt idx="232">
                  <c:v>-8.6035126741379333</c:v>
                </c:pt>
                <c:pt idx="233">
                  <c:v>5.0494751974820167</c:v>
                </c:pt>
                <c:pt idx="234">
                  <c:v>-9.9190411939128111</c:v>
                </c:pt>
                <c:pt idx="235">
                  <c:v>-8.8615001513003282</c:v>
                </c:pt>
                <c:pt idx="236">
                  <c:v>-3.3353576097802033</c:v>
                </c:pt>
                <c:pt idx="237">
                  <c:v>-4.6606026471286119</c:v>
                </c:pt>
                <c:pt idx="238">
                  <c:v>2.0988247259161183</c:v>
                </c:pt>
                <c:pt idx="239">
                  <c:v>-17.860776459120068</c:v>
                </c:pt>
                <c:pt idx="240">
                  <c:v>4.3875728342658693</c:v>
                </c:pt>
                <c:pt idx="241">
                  <c:v>6.8664341980641668</c:v>
                </c:pt>
                <c:pt idx="242">
                  <c:v>4.1988771705347689</c:v>
                </c:pt>
                <c:pt idx="243">
                  <c:v>2.8952174877894565</c:v>
                </c:pt>
                <c:pt idx="244">
                  <c:v>-7.7946261948764803</c:v>
                </c:pt>
                <c:pt idx="245">
                  <c:v>3.2908449965469386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E-486C-825D-9FDAB138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95024"/>
        <c:axId val="482796944"/>
      </c:lineChart>
      <c:dateAx>
        <c:axId val="48279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96944"/>
        <c:crosses val="autoZero"/>
        <c:auto val="1"/>
        <c:lblOffset val="100"/>
        <c:baseTimeUnit val="days"/>
      </c:dateAx>
      <c:valAx>
        <c:axId val="482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Adjusted</a:t>
                </a:r>
                <a:r>
                  <a:rPr lang="en-IN" b="1" baseline="0"/>
                  <a:t> return in %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daily!$A$2:$A$247</c:f>
              <c:numCache>
                <c:formatCode>d\-mmm\-yy</c:formatCode>
                <c:ptCount val="246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43605</c:v>
                </c:pt>
                <c:pt idx="31">
                  <c:v>43606</c:v>
                </c:pt>
                <c:pt idx="32">
                  <c:v>43607</c:v>
                </c:pt>
                <c:pt idx="33">
                  <c:v>43608</c:v>
                </c:pt>
                <c:pt idx="34">
                  <c:v>43609</c:v>
                </c:pt>
                <c:pt idx="35">
                  <c:v>43612</c:v>
                </c:pt>
                <c:pt idx="36">
                  <c:v>43613</c:v>
                </c:pt>
                <c:pt idx="37">
                  <c:v>43614</c:v>
                </c:pt>
                <c:pt idx="38">
                  <c:v>43615</c:v>
                </c:pt>
                <c:pt idx="39">
                  <c:v>43616</c:v>
                </c:pt>
                <c:pt idx="40">
                  <c:v>43619</c:v>
                </c:pt>
                <c:pt idx="41">
                  <c:v>43620</c:v>
                </c:pt>
                <c:pt idx="42">
                  <c:v>43622</c:v>
                </c:pt>
                <c:pt idx="43">
                  <c:v>43623</c:v>
                </c:pt>
                <c:pt idx="44">
                  <c:v>43626</c:v>
                </c:pt>
                <c:pt idx="45">
                  <c:v>43627</c:v>
                </c:pt>
                <c:pt idx="46">
                  <c:v>43628</c:v>
                </c:pt>
                <c:pt idx="47">
                  <c:v>43629</c:v>
                </c:pt>
                <c:pt idx="48">
                  <c:v>43630</c:v>
                </c:pt>
                <c:pt idx="49">
                  <c:v>43633</c:v>
                </c:pt>
                <c:pt idx="50">
                  <c:v>43634</c:v>
                </c:pt>
                <c:pt idx="51">
                  <c:v>43635</c:v>
                </c:pt>
                <c:pt idx="52">
                  <c:v>43636</c:v>
                </c:pt>
                <c:pt idx="53">
                  <c:v>43637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43647</c:v>
                </c:pt>
                <c:pt idx="60">
                  <c:v>43648</c:v>
                </c:pt>
                <c:pt idx="61">
                  <c:v>43649</c:v>
                </c:pt>
                <c:pt idx="62">
                  <c:v>43650</c:v>
                </c:pt>
                <c:pt idx="63">
                  <c:v>43651</c:v>
                </c:pt>
                <c:pt idx="64">
                  <c:v>43654</c:v>
                </c:pt>
                <c:pt idx="65">
                  <c:v>43655</c:v>
                </c:pt>
                <c:pt idx="66">
                  <c:v>43656</c:v>
                </c:pt>
                <c:pt idx="67">
                  <c:v>43657</c:v>
                </c:pt>
                <c:pt idx="68">
                  <c:v>43658</c:v>
                </c:pt>
                <c:pt idx="69">
                  <c:v>43661</c:v>
                </c:pt>
                <c:pt idx="70">
                  <c:v>43662</c:v>
                </c:pt>
                <c:pt idx="71">
                  <c:v>43663</c:v>
                </c:pt>
                <c:pt idx="72">
                  <c:v>43664</c:v>
                </c:pt>
                <c:pt idx="73">
                  <c:v>43665</c:v>
                </c:pt>
                <c:pt idx="74">
                  <c:v>43668</c:v>
                </c:pt>
                <c:pt idx="75">
                  <c:v>43669</c:v>
                </c:pt>
                <c:pt idx="76">
                  <c:v>43670</c:v>
                </c:pt>
                <c:pt idx="77">
                  <c:v>43671</c:v>
                </c:pt>
                <c:pt idx="78">
                  <c:v>43672</c:v>
                </c:pt>
                <c:pt idx="79">
                  <c:v>43675</c:v>
                </c:pt>
                <c:pt idx="80">
                  <c:v>43676</c:v>
                </c:pt>
                <c:pt idx="81">
                  <c:v>43677</c:v>
                </c:pt>
                <c:pt idx="82">
                  <c:v>43678</c:v>
                </c:pt>
                <c:pt idx="83">
                  <c:v>43679</c:v>
                </c:pt>
                <c:pt idx="84">
                  <c:v>43682</c:v>
                </c:pt>
                <c:pt idx="85">
                  <c:v>43683</c:v>
                </c:pt>
                <c:pt idx="86">
                  <c:v>43684</c:v>
                </c:pt>
                <c:pt idx="87">
                  <c:v>43685</c:v>
                </c:pt>
                <c:pt idx="88">
                  <c:v>43686</c:v>
                </c:pt>
                <c:pt idx="89">
                  <c:v>43690</c:v>
                </c:pt>
                <c:pt idx="90">
                  <c:v>43691</c:v>
                </c:pt>
                <c:pt idx="91">
                  <c:v>43693</c:v>
                </c:pt>
                <c:pt idx="92">
                  <c:v>43696</c:v>
                </c:pt>
                <c:pt idx="93">
                  <c:v>43697</c:v>
                </c:pt>
                <c:pt idx="94">
                  <c:v>43698</c:v>
                </c:pt>
                <c:pt idx="95">
                  <c:v>43699</c:v>
                </c:pt>
                <c:pt idx="96">
                  <c:v>43700</c:v>
                </c:pt>
                <c:pt idx="97">
                  <c:v>43703</c:v>
                </c:pt>
                <c:pt idx="98">
                  <c:v>43704</c:v>
                </c:pt>
                <c:pt idx="99">
                  <c:v>43705</c:v>
                </c:pt>
                <c:pt idx="100">
                  <c:v>43706</c:v>
                </c:pt>
                <c:pt idx="101">
                  <c:v>43707</c:v>
                </c:pt>
                <c:pt idx="102">
                  <c:v>43711</c:v>
                </c:pt>
                <c:pt idx="103">
                  <c:v>43712</c:v>
                </c:pt>
                <c:pt idx="104">
                  <c:v>43713</c:v>
                </c:pt>
                <c:pt idx="105">
                  <c:v>43714</c:v>
                </c:pt>
                <c:pt idx="106">
                  <c:v>43717</c:v>
                </c:pt>
                <c:pt idx="107">
                  <c:v>43719</c:v>
                </c:pt>
                <c:pt idx="108">
                  <c:v>43720</c:v>
                </c:pt>
                <c:pt idx="109">
                  <c:v>43721</c:v>
                </c:pt>
                <c:pt idx="110">
                  <c:v>43724</c:v>
                </c:pt>
                <c:pt idx="111">
                  <c:v>43725</c:v>
                </c:pt>
                <c:pt idx="112">
                  <c:v>43726</c:v>
                </c:pt>
                <c:pt idx="113">
                  <c:v>43727</c:v>
                </c:pt>
                <c:pt idx="114">
                  <c:v>43728</c:v>
                </c:pt>
                <c:pt idx="115">
                  <c:v>43731</c:v>
                </c:pt>
                <c:pt idx="116">
                  <c:v>43732</c:v>
                </c:pt>
                <c:pt idx="117">
                  <c:v>43733</c:v>
                </c:pt>
                <c:pt idx="118">
                  <c:v>43734</c:v>
                </c:pt>
                <c:pt idx="119">
                  <c:v>43735</c:v>
                </c:pt>
                <c:pt idx="120">
                  <c:v>43738</c:v>
                </c:pt>
                <c:pt idx="121">
                  <c:v>43739</c:v>
                </c:pt>
                <c:pt idx="122">
                  <c:v>43741</c:v>
                </c:pt>
                <c:pt idx="123">
                  <c:v>43742</c:v>
                </c:pt>
                <c:pt idx="124">
                  <c:v>43745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43752</c:v>
                </c:pt>
                <c:pt idx="129">
                  <c:v>43753</c:v>
                </c:pt>
                <c:pt idx="130">
                  <c:v>43754</c:v>
                </c:pt>
                <c:pt idx="131">
                  <c:v>43755</c:v>
                </c:pt>
                <c:pt idx="132">
                  <c:v>43756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43765</c:v>
                </c:pt>
                <c:pt idx="138">
                  <c:v>43767</c:v>
                </c:pt>
                <c:pt idx="139">
                  <c:v>43768</c:v>
                </c:pt>
                <c:pt idx="140">
                  <c:v>43769</c:v>
                </c:pt>
                <c:pt idx="141">
                  <c:v>43770</c:v>
                </c:pt>
                <c:pt idx="142">
                  <c:v>43773</c:v>
                </c:pt>
                <c:pt idx="143">
                  <c:v>43774</c:v>
                </c:pt>
                <c:pt idx="144">
                  <c:v>43775</c:v>
                </c:pt>
                <c:pt idx="145">
                  <c:v>43776</c:v>
                </c:pt>
                <c:pt idx="146">
                  <c:v>43777</c:v>
                </c:pt>
                <c:pt idx="147">
                  <c:v>43780</c:v>
                </c:pt>
                <c:pt idx="148">
                  <c:v>43782</c:v>
                </c:pt>
                <c:pt idx="149">
                  <c:v>43783</c:v>
                </c:pt>
                <c:pt idx="150">
                  <c:v>43784</c:v>
                </c:pt>
                <c:pt idx="151">
                  <c:v>43787</c:v>
                </c:pt>
                <c:pt idx="152">
                  <c:v>43788</c:v>
                </c:pt>
                <c:pt idx="153">
                  <c:v>43789</c:v>
                </c:pt>
                <c:pt idx="154">
                  <c:v>43790</c:v>
                </c:pt>
                <c:pt idx="155">
                  <c:v>43791</c:v>
                </c:pt>
                <c:pt idx="156">
                  <c:v>43794</c:v>
                </c:pt>
                <c:pt idx="157">
                  <c:v>43795</c:v>
                </c:pt>
                <c:pt idx="158">
                  <c:v>43796</c:v>
                </c:pt>
                <c:pt idx="159">
                  <c:v>43797</c:v>
                </c:pt>
                <c:pt idx="160">
                  <c:v>43798</c:v>
                </c:pt>
                <c:pt idx="161">
                  <c:v>43801</c:v>
                </c:pt>
                <c:pt idx="162">
                  <c:v>43802</c:v>
                </c:pt>
                <c:pt idx="163">
                  <c:v>43803</c:v>
                </c:pt>
                <c:pt idx="164">
                  <c:v>43804</c:v>
                </c:pt>
                <c:pt idx="165">
                  <c:v>43805</c:v>
                </c:pt>
                <c:pt idx="166">
                  <c:v>43808</c:v>
                </c:pt>
                <c:pt idx="167">
                  <c:v>43809</c:v>
                </c:pt>
                <c:pt idx="168">
                  <c:v>43810</c:v>
                </c:pt>
                <c:pt idx="169">
                  <c:v>43811</c:v>
                </c:pt>
                <c:pt idx="170">
                  <c:v>43812</c:v>
                </c:pt>
                <c:pt idx="171">
                  <c:v>43815</c:v>
                </c:pt>
                <c:pt idx="172">
                  <c:v>43816</c:v>
                </c:pt>
                <c:pt idx="173">
                  <c:v>43817</c:v>
                </c:pt>
                <c:pt idx="174">
                  <c:v>43818</c:v>
                </c:pt>
                <c:pt idx="175">
                  <c:v>43819</c:v>
                </c:pt>
                <c:pt idx="176">
                  <c:v>43822</c:v>
                </c:pt>
                <c:pt idx="177">
                  <c:v>43823</c:v>
                </c:pt>
                <c:pt idx="178">
                  <c:v>43825</c:v>
                </c:pt>
                <c:pt idx="179">
                  <c:v>43826</c:v>
                </c:pt>
                <c:pt idx="180">
                  <c:v>43829</c:v>
                </c:pt>
                <c:pt idx="181">
                  <c:v>43830</c:v>
                </c:pt>
                <c:pt idx="182">
                  <c:v>43831</c:v>
                </c:pt>
                <c:pt idx="183">
                  <c:v>43832</c:v>
                </c:pt>
                <c:pt idx="184">
                  <c:v>43833</c:v>
                </c:pt>
                <c:pt idx="185">
                  <c:v>43836</c:v>
                </c:pt>
                <c:pt idx="186">
                  <c:v>43837</c:v>
                </c:pt>
                <c:pt idx="187">
                  <c:v>43838</c:v>
                </c:pt>
                <c:pt idx="188">
                  <c:v>43839</c:v>
                </c:pt>
                <c:pt idx="189">
                  <c:v>43840</c:v>
                </c:pt>
                <c:pt idx="190">
                  <c:v>43843</c:v>
                </c:pt>
                <c:pt idx="191">
                  <c:v>43844</c:v>
                </c:pt>
                <c:pt idx="192">
                  <c:v>43845</c:v>
                </c:pt>
                <c:pt idx="193">
                  <c:v>43846</c:v>
                </c:pt>
                <c:pt idx="194">
                  <c:v>43847</c:v>
                </c:pt>
                <c:pt idx="195">
                  <c:v>43850</c:v>
                </c:pt>
                <c:pt idx="196">
                  <c:v>43851</c:v>
                </c:pt>
                <c:pt idx="197">
                  <c:v>43852</c:v>
                </c:pt>
                <c:pt idx="198">
                  <c:v>43853</c:v>
                </c:pt>
                <c:pt idx="199">
                  <c:v>43854</c:v>
                </c:pt>
                <c:pt idx="200">
                  <c:v>43857</c:v>
                </c:pt>
                <c:pt idx="201">
                  <c:v>43858</c:v>
                </c:pt>
                <c:pt idx="202">
                  <c:v>43859</c:v>
                </c:pt>
                <c:pt idx="203">
                  <c:v>43860</c:v>
                </c:pt>
                <c:pt idx="204">
                  <c:v>43861</c:v>
                </c:pt>
                <c:pt idx="205">
                  <c:v>43862</c:v>
                </c:pt>
                <c:pt idx="206">
                  <c:v>43864</c:v>
                </c:pt>
                <c:pt idx="207">
                  <c:v>43865</c:v>
                </c:pt>
                <c:pt idx="208">
                  <c:v>43866</c:v>
                </c:pt>
                <c:pt idx="209">
                  <c:v>43867</c:v>
                </c:pt>
                <c:pt idx="210">
                  <c:v>43868</c:v>
                </c:pt>
                <c:pt idx="211">
                  <c:v>43871</c:v>
                </c:pt>
                <c:pt idx="212">
                  <c:v>43872</c:v>
                </c:pt>
                <c:pt idx="213">
                  <c:v>43873</c:v>
                </c:pt>
                <c:pt idx="214">
                  <c:v>43874</c:v>
                </c:pt>
                <c:pt idx="215">
                  <c:v>43875</c:v>
                </c:pt>
                <c:pt idx="216">
                  <c:v>43878</c:v>
                </c:pt>
                <c:pt idx="217">
                  <c:v>43879</c:v>
                </c:pt>
                <c:pt idx="218">
                  <c:v>43880</c:v>
                </c:pt>
                <c:pt idx="219">
                  <c:v>43881</c:v>
                </c:pt>
                <c:pt idx="220">
                  <c:v>43885</c:v>
                </c:pt>
                <c:pt idx="221">
                  <c:v>43886</c:v>
                </c:pt>
                <c:pt idx="222">
                  <c:v>43887</c:v>
                </c:pt>
                <c:pt idx="223">
                  <c:v>43888</c:v>
                </c:pt>
                <c:pt idx="224">
                  <c:v>43889</c:v>
                </c:pt>
                <c:pt idx="225">
                  <c:v>43892</c:v>
                </c:pt>
                <c:pt idx="226">
                  <c:v>43893</c:v>
                </c:pt>
                <c:pt idx="227">
                  <c:v>43894</c:v>
                </c:pt>
                <c:pt idx="228">
                  <c:v>43895</c:v>
                </c:pt>
                <c:pt idx="229">
                  <c:v>43896</c:v>
                </c:pt>
                <c:pt idx="230">
                  <c:v>43899</c:v>
                </c:pt>
                <c:pt idx="231">
                  <c:v>43901</c:v>
                </c:pt>
                <c:pt idx="232">
                  <c:v>43902</c:v>
                </c:pt>
                <c:pt idx="233">
                  <c:v>43903</c:v>
                </c:pt>
                <c:pt idx="234">
                  <c:v>43906</c:v>
                </c:pt>
                <c:pt idx="235">
                  <c:v>43907</c:v>
                </c:pt>
                <c:pt idx="236">
                  <c:v>43908</c:v>
                </c:pt>
                <c:pt idx="237">
                  <c:v>43909</c:v>
                </c:pt>
                <c:pt idx="238">
                  <c:v>43910</c:v>
                </c:pt>
                <c:pt idx="239">
                  <c:v>43913</c:v>
                </c:pt>
                <c:pt idx="240">
                  <c:v>43914</c:v>
                </c:pt>
                <c:pt idx="241">
                  <c:v>43915</c:v>
                </c:pt>
                <c:pt idx="242">
                  <c:v>43916</c:v>
                </c:pt>
                <c:pt idx="243">
                  <c:v>43917</c:v>
                </c:pt>
                <c:pt idx="244">
                  <c:v>43920</c:v>
                </c:pt>
                <c:pt idx="245">
                  <c:v>43921</c:v>
                </c:pt>
              </c:numCache>
            </c:numRef>
          </c:cat>
          <c:val>
            <c:numRef>
              <c:f>daily!$B$2:$B$247</c:f>
              <c:numCache>
                <c:formatCode>General</c:formatCode>
                <c:ptCount val="246"/>
                <c:pt idx="0">
                  <c:v>-0.27620841180163785</c:v>
                </c:pt>
                <c:pt idx="1">
                  <c:v>-1.2715598640312111</c:v>
                </c:pt>
                <c:pt idx="2">
                  <c:v>-0.85437388421321669</c:v>
                </c:pt>
                <c:pt idx="3">
                  <c:v>0.46302250803858813</c:v>
                </c:pt>
                <c:pt idx="4">
                  <c:v>-0.88336960696453415</c:v>
                </c:pt>
                <c:pt idx="5">
                  <c:v>2.5962283647636153</c:v>
                </c:pt>
                <c:pt idx="6">
                  <c:v>-0.74279239582021617</c:v>
                </c:pt>
                <c:pt idx="7">
                  <c:v>-1.0527650938609785</c:v>
                </c:pt>
                <c:pt idx="8">
                  <c:v>1.1665171131906193</c:v>
                </c:pt>
                <c:pt idx="9">
                  <c:v>-0.46882919412063417</c:v>
                </c:pt>
                <c:pt idx="10">
                  <c:v>3.6282622533418207</c:v>
                </c:pt>
                <c:pt idx="11">
                  <c:v>-0.63882063882064444</c:v>
                </c:pt>
                <c:pt idx="12">
                  <c:v>-2.4480712166172052</c:v>
                </c:pt>
                <c:pt idx="13">
                  <c:v>0.5069708491761723</c:v>
                </c:pt>
                <c:pt idx="14">
                  <c:v>1.1601513240857559</c:v>
                </c:pt>
                <c:pt idx="15">
                  <c:v>-1.4210919970082387</c:v>
                </c:pt>
                <c:pt idx="16">
                  <c:v>2.9843196762771909</c:v>
                </c:pt>
                <c:pt idx="17">
                  <c:v>7.3673870333991004E-2</c:v>
                </c:pt>
                <c:pt idx="18">
                  <c:v>-2.9325153374233102</c:v>
                </c:pt>
                <c:pt idx="19">
                  <c:v>1.5800783718872458</c:v>
                </c:pt>
                <c:pt idx="20">
                  <c:v>-0.12444001991040318</c:v>
                </c:pt>
                <c:pt idx="21">
                  <c:v>-3.6880139546473991</c:v>
                </c:pt>
                <c:pt idx="22">
                  <c:v>-1.1125485122897829</c:v>
                </c:pt>
                <c:pt idx="23">
                  <c:v>-0.20931449502878371</c:v>
                </c:pt>
                <c:pt idx="24">
                  <c:v>0.97011012060829716</c:v>
                </c:pt>
                <c:pt idx="25">
                  <c:v>-2.285120747857702</c:v>
                </c:pt>
                <c:pt idx="26">
                  <c:v>1.0895562051554519</c:v>
                </c:pt>
                <c:pt idx="27">
                  <c:v>-0.88065194532070612</c:v>
                </c:pt>
                <c:pt idx="28">
                  <c:v>1.4454316403659961</c:v>
                </c:pt>
                <c:pt idx="29">
                  <c:v>1.8823529411764677</c:v>
                </c:pt>
                <c:pt idx="30">
                  <c:v>4.6189376443418011</c:v>
                </c:pt>
                <c:pt idx="31">
                  <c:v>-1.8518518518518545</c:v>
                </c:pt>
                <c:pt idx="32">
                  <c:v>1.2995126827439825</c:v>
                </c:pt>
                <c:pt idx="33">
                  <c:v>1.3568521031207597</c:v>
                </c:pt>
                <c:pt idx="34">
                  <c:v>5.0870147255689364</c:v>
                </c:pt>
                <c:pt idx="35">
                  <c:v>0.86855819339895779</c:v>
                </c:pt>
                <c:pt idx="36">
                  <c:v>-0.27554535017221321</c:v>
                </c:pt>
                <c:pt idx="37">
                  <c:v>-2.5328114206769512</c:v>
                </c:pt>
                <c:pt idx="38">
                  <c:v>0.68509331443420196</c:v>
                </c:pt>
                <c:pt idx="39">
                  <c:v>-0.58657907085875172</c:v>
                </c:pt>
                <c:pt idx="40">
                  <c:v>-0.18881283927307324</c:v>
                </c:pt>
                <c:pt idx="41">
                  <c:v>-0.89855757862377739</c:v>
                </c:pt>
                <c:pt idx="42">
                  <c:v>-1.8014793605344814</c:v>
                </c:pt>
                <c:pt idx="43">
                  <c:v>1.2270683999514058</c:v>
                </c:pt>
                <c:pt idx="44">
                  <c:v>-0.1200192030724916</c:v>
                </c:pt>
                <c:pt idx="45">
                  <c:v>1.261715933669791</c:v>
                </c:pt>
                <c:pt idx="46">
                  <c:v>-0.79506348641272639</c:v>
                </c:pt>
                <c:pt idx="47">
                  <c:v>0.38277511961723032</c:v>
                </c:pt>
                <c:pt idx="48">
                  <c:v>-0.44089609151573467</c:v>
                </c:pt>
                <c:pt idx="49">
                  <c:v>-0.84979054458408421</c:v>
                </c:pt>
                <c:pt idx="50">
                  <c:v>1.9193626267503594</c:v>
                </c:pt>
                <c:pt idx="51">
                  <c:v>-0.55667416794977276</c:v>
                </c:pt>
                <c:pt idx="52">
                  <c:v>3.2396379228203829</c:v>
                </c:pt>
                <c:pt idx="53">
                  <c:v>-0.59990770650668346</c:v>
                </c:pt>
                <c:pt idx="54">
                  <c:v>-0.31337047353760972</c:v>
                </c:pt>
                <c:pt idx="55">
                  <c:v>0.97799511002444728</c:v>
                </c:pt>
                <c:pt idx="56">
                  <c:v>1.1530035743110805</c:v>
                </c:pt>
                <c:pt idx="57">
                  <c:v>0.5243360310042201</c:v>
                </c:pt>
                <c:pt idx="58">
                  <c:v>-0.87311486563101615</c:v>
                </c:pt>
                <c:pt idx="59">
                  <c:v>0.43468313886981863</c:v>
                </c:pt>
                <c:pt idx="60">
                  <c:v>-0.51252847380410027</c:v>
                </c:pt>
                <c:pt idx="61">
                  <c:v>-0.18317115054379196</c:v>
                </c:pt>
                <c:pt idx="62">
                  <c:v>5.734602592040372E-2</c:v>
                </c:pt>
                <c:pt idx="63">
                  <c:v>3.4387895460805618E-2</c:v>
                </c:pt>
                <c:pt idx="64">
                  <c:v>-2.394866506244997</c:v>
                </c:pt>
                <c:pt idx="65">
                  <c:v>0.610471941770374</c:v>
                </c:pt>
                <c:pt idx="66">
                  <c:v>0.56009334889147666</c:v>
                </c:pt>
                <c:pt idx="67">
                  <c:v>-1.0095149686702172</c:v>
                </c:pt>
                <c:pt idx="68">
                  <c:v>0.1172195522213105</c:v>
                </c:pt>
                <c:pt idx="69">
                  <c:v>-1.1122819341997425</c:v>
                </c:pt>
                <c:pt idx="70">
                  <c:v>0.54463651432631099</c:v>
                </c:pt>
                <c:pt idx="71">
                  <c:v>2.3551577955715001E-2</c:v>
                </c:pt>
                <c:pt idx="72">
                  <c:v>-1.4245349658582556</c:v>
                </c:pt>
                <c:pt idx="73">
                  <c:v>-1.9945061507225526</c:v>
                </c:pt>
                <c:pt idx="74">
                  <c:v>0.2924689251766972</c:v>
                </c:pt>
                <c:pt idx="75">
                  <c:v>0.10935601458079919</c:v>
                </c:pt>
                <c:pt idx="76">
                  <c:v>-0.83748027673261038</c:v>
                </c:pt>
                <c:pt idx="77">
                  <c:v>0.12239902080783352</c:v>
                </c:pt>
                <c:pt idx="78">
                  <c:v>1.6503667481662592</c:v>
                </c:pt>
                <c:pt idx="79">
                  <c:v>3.2711966325917072</c:v>
                </c:pt>
                <c:pt idx="80">
                  <c:v>-0.93164085245137984</c:v>
                </c:pt>
                <c:pt idx="81">
                  <c:v>-0.17632537909956505</c:v>
                </c:pt>
                <c:pt idx="82">
                  <c:v>-1.7781441356570917</c:v>
                </c:pt>
                <c:pt idx="83">
                  <c:v>-1.5465771490228961</c:v>
                </c:pt>
                <c:pt idx="84">
                  <c:v>-1.9361909400876878</c:v>
                </c:pt>
                <c:pt idx="85">
                  <c:v>1.8874953433503101</c:v>
                </c:pt>
                <c:pt idx="86">
                  <c:v>-0.4509445460085369</c:v>
                </c:pt>
                <c:pt idx="87">
                  <c:v>1.4691478942213516</c:v>
                </c:pt>
                <c:pt idx="88">
                  <c:v>1.3875482625482625</c:v>
                </c:pt>
                <c:pt idx="89">
                  <c:v>-2.3563013209567956</c:v>
                </c:pt>
                <c:pt idx="90">
                  <c:v>1.7184643510054873</c:v>
                </c:pt>
                <c:pt idx="91">
                  <c:v>0.39539899352982916</c:v>
                </c:pt>
                <c:pt idx="92">
                  <c:v>1.0621792576679767</c:v>
                </c:pt>
                <c:pt idx="93">
                  <c:v>-1.5351913084553614</c:v>
                </c:pt>
                <c:pt idx="94">
                  <c:v>-1.1633485248260893</c:v>
                </c:pt>
                <c:pt idx="95">
                  <c:v>-3.1428224730008467</c:v>
                </c:pt>
                <c:pt idx="96">
                  <c:v>-0.92708594337259975</c:v>
                </c:pt>
                <c:pt idx="97">
                  <c:v>4.1097622660596871</c:v>
                </c:pt>
                <c:pt idx="98">
                  <c:v>1.6883274626503206</c:v>
                </c:pt>
                <c:pt idx="99">
                  <c:v>-1.3497372193024448</c:v>
                </c:pt>
                <c:pt idx="100">
                  <c:v>-2.0704685797312052</c:v>
                </c:pt>
                <c:pt idx="101">
                  <c:v>1.2982195845697331</c:v>
                </c:pt>
                <c:pt idx="102">
                  <c:v>-4.2719394605150747</c:v>
                </c:pt>
                <c:pt idx="103">
                  <c:v>1.3642738747928147</c:v>
                </c:pt>
                <c:pt idx="104">
                  <c:v>-2.1383647798742138</c:v>
                </c:pt>
                <c:pt idx="105">
                  <c:v>0.60411311053985162</c:v>
                </c:pt>
                <c:pt idx="106">
                  <c:v>1.0476555512967844</c:v>
                </c:pt>
                <c:pt idx="107">
                  <c:v>-0.2149449993678002</c:v>
                </c:pt>
                <c:pt idx="108">
                  <c:v>2.0527116066903108</c:v>
                </c:pt>
                <c:pt idx="109">
                  <c:v>2.6570648125155172</c:v>
                </c:pt>
                <c:pt idx="110">
                  <c:v>-0.30237058538945333</c:v>
                </c:pt>
                <c:pt idx="111">
                  <c:v>-2.7902462695620529</c:v>
                </c:pt>
                <c:pt idx="112">
                  <c:v>-0.32447273181079611</c:v>
                </c:pt>
                <c:pt idx="113">
                  <c:v>-3.1926881181920623</c:v>
                </c:pt>
                <c:pt idx="114">
                  <c:v>7.9927573719606766</c:v>
                </c:pt>
                <c:pt idx="115">
                  <c:v>6.8982035928143741</c:v>
                </c:pt>
                <c:pt idx="116">
                  <c:v>-1.2099484651579733</c:v>
                </c:pt>
                <c:pt idx="117">
                  <c:v>-1.5196189612156927</c:v>
                </c:pt>
                <c:pt idx="118">
                  <c:v>4.0879778903731001</c:v>
                </c:pt>
                <c:pt idx="119">
                  <c:v>-0.60847438875981863</c:v>
                </c:pt>
                <c:pt idx="120">
                  <c:v>-3.4505788067675867</c:v>
                </c:pt>
                <c:pt idx="121">
                  <c:v>-2.0982245792022054</c:v>
                </c:pt>
                <c:pt idx="122">
                  <c:v>0.63589260480451915</c:v>
                </c:pt>
                <c:pt idx="123">
                  <c:v>-3.135970044465255</c:v>
                </c:pt>
                <c:pt idx="124">
                  <c:v>0.53152935491665754</c:v>
                </c:pt>
                <c:pt idx="125">
                  <c:v>4.9507329968757423</c:v>
                </c:pt>
                <c:pt idx="126">
                  <c:v>-2.9768719945042363</c:v>
                </c:pt>
                <c:pt idx="127">
                  <c:v>1.1446778380929956</c:v>
                </c:pt>
                <c:pt idx="128">
                  <c:v>7.0003500175011404E-2</c:v>
                </c:pt>
                <c:pt idx="129">
                  <c:v>0.69954529555788736</c:v>
                </c:pt>
                <c:pt idx="130">
                  <c:v>0.79888850295241132</c:v>
                </c:pt>
                <c:pt idx="131">
                  <c:v>1.2175511141741353</c:v>
                </c:pt>
                <c:pt idx="132">
                  <c:v>-0.63549704947798713</c:v>
                </c:pt>
                <c:pt idx="133">
                  <c:v>3.0493375970762826</c:v>
                </c:pt>
                <c:pt idx="134">
                  <c:v>0.87554028593595168</c:v>
                </c:pt>
                <c:pt idx="135">
                  <c:v>-7.6906174467155072E-2</c:v>
                </c:pt>
                <c:pt idx="136">
                  <c:v>3.155579989004953</c:v>
                </c:pt>
                <c:pt idx="137">
                  <c:v>9.592837348113166E-2</c:v>
                </c:pt>
                <c:pt idx="138">
                  <c:v>1.6718134383984593</c:v>
                </c:pt>
                <c:pt idx="139">
                  <c:v>-1.3091746962714705</c:v>
                </c:pt>
                <c:pt idx="140">
                  <c:v>-1.7191977077363825</c:v>
                </c:pt>
                <c:pt idx="141">
                  <c:v>-0.17276751970629767</c:v>
                </c:pt>
                <c:pt idx="142">
                  <c:v>1.7847485127095726</c:v>
                </c:pt>
                <c:pt idx="143">
                  <c:v>-0.45696068012751906</c:v>
                </c:pt>
                <c:pt idx="144">
                  <c:v>2.6369168356997896</c:v>
                </c:pt>
                <c:pt idx="145">
                  <c:v>-0.44726440607446999</c:v>
                </c:pt>
                <c:pt idx="146">
                  <c:v>2.2777139274892857</c:v>
                </c:pt>
                <c:pt idx="147">
                  <c:v>1.5016855654305901</c:v>
                </c:pt>
                <c:pt idx="148">
                  <c:v>-2.2242351046698894</c:v>
                </c:pt>
                <c:pt idx="149">
                  <c:v>2.6556870818322134</c:v>
                </c:pt>
                <c:pt idx="150">
                  <c:v>0.24064975433671826</c:v>
                </c:pt>
                <c:pt idx="151">
                  <c:v>-0.30009002700810244</c:v>
                </c:pt>
                <c:pt idx="152">
                  <c:v>-0.9732115982743097</c:v>
                </c:pt>
                <c:pt idx="153">
                  <c:v>0.303951367781155</c:v>
                </c:pt>
                <c:pt idx="154">
                  <c:v>0.65656565656565657</c:v>
                </c:pt>
                <c:pt idx="155">
                  <c:v>-0.29101856497741868</c:v>
                </c:pt>
                <c:pt idx="156">
                  <c:v>0.20128824476650561</c:v>
                </c:pt>
                <c:pt idx="157">
                  <c:v>2.5914021695459977</c:v>
                </c:pt>
                <c:pt idx="158">
                  <c:v>-1.0182102995887974</c:v>
                </c:pt>
                <c:pt idx="159">
                  <c:v>2.7002967359050398</c:v>
                </c:pt>
                <c:pt idx="160">
                  <c:v>-1.2616777424636338</c:v>
                </c:pt>
                <c:pt idx="161">
                  <c:v>-0.33164260632072673</c:v>
                </c:pt>
                <c:pt idx="162">
                  <c:v>-0.30338618124876782</c:v>
                </c:pt>
                <c:pt idx="163">
                  <c:v>3.9069402179248014</c:v>
                </c:pt>
                <c:pt idx="164">
                  <c:v>-0.21728861596598531</c:v>
                </c:pt>
                <c:pt idx="165">
                  <c:v>-0.62488165120243666</c:v>
                </c:pt>
                <c:pt idx="166">
                  <c:v>0.32393292682927699</c:v>
                </c:pt>
                <c:pt idx="167">
                  <c:v>0.41785375118709317</c:v>
                </c:pt>
                <c:pt idx="168">
                  <c:v>0.91734442973329078</c:v>
                </c:pt>
                <c:pt idx="169">
                  <c:v>0.33736294630307723</c:v>
                </c:pt>
                <c:pt idx="170">
                  <c:v>0.3175492668347682</c:v>
                </c:pt>
                <c:pt idx="171">
                  <c:v>0.40964528442417758</c:v>
                </c:pt>
                <c:pt idx="172">
                  <c:v>0.35234121464997259</c:v>
                </c:pt>
                <c:pt idx="173">
                  <c:v>4.6197911854384183E-2</c:v>
                </c:pt>
                <c:pt idx="174">
                  <c:v>-0.22164758034723528</c:v>
                </c:pt>
                <c:pt idx="175">
                  <c:v>1.0921880784894442</c:v>
                </c:pt>
                <c:pt idx="176">
                  <c:v>-0.87895989745469105</c:v>
                </c:pt>
                <c:pt idx="177">
                  <c:v>-3.694808793643669E-2</c:v>
                </c:pt>
                <c:pt idx="178">
                  <c:v>-0.43430049898355616</c:v>
                </c:pt>
                <c:pt idx="179">
                  <c:v>1.9767981438515041</c:v>
                </c:pt>
                <c:pt idx="180">
                  <c:v>-0.99199126319620168</c:v>
                </c:pt>
                <c:pt idx="181">
                  <c:v>-0.92839415387444935</c:v>
                </c:pt>
                <c:pt idx="182">
                  <c:v>-0.39896084616811606</c:v>
                </c:pt>
                <c:pt idx="183">
                  <c:v>0.71727992547741459</c:v>
                </c:pt>
                <c:pt idx="184">
                  <c:v>-0.32371439141694414</c:v>
                </c:pt>
                <c:pt idx="185">
                  <c:v>-2.4403822956295769</c:v>
                </c:pt>
                <c:pt idx="186">
                  <c:v>-0.53262316910786911</c:v>
                </c:pt>
                <c:pt idx="187">
                  <c:v>0.58328552304457226</c:v>
                </c:pt>
                <c:pt idx="188">
                  <c:v>3.8691890864150409</c:v>
                </c:pt>
                <c:pt idx="189">
                  <c:v>-1.1074501189822359</c:v>
                </c:pt>
                <c:pt idx="190">
                  <c:v>-0.30541416011105549</c:v>
                </c:pt>
                <c:pt idx="191">
                  <c:v>-0.18566654288897141</c:v>
                </c:pt>
                <c:pt idx="192">
                  <c:v>-0.37202380952380948</c:v>
                </c:pt>
                <c:pt idx="193">
                  <c:v>0.28939507094846051</c:v>
                </c:pt>
                <c:pt idx="194">
                  <c:v>-0.94945545936889564</c:v>
                </c:pt>
                <c:pt idx="195">
                  <c:v>0.52626632835261133</c:v>
                </c:pt>
                <c:pt idx="196">
                  <c:v>-0.71047957371226844</c:v>
                </c:pt>
                <c:pt idx="197">
                  <c:v>-1.544110724037272</c:v>
                </c:pt>
                <c:pt idx="198">
                  <c:v>0.92760830065984934</c:v>
                </c:pt>
                <c:pt idx="199">
                  <c:v>1.1654349061966984</c:v>
                </c:pt>
                <c:pt idx="200">
                  <c:v>0.63688301957478266</c:v>
                </c:pt>
                <c:pt idx="201">
                  <c:v>-1.684504420660764</c:v>
                </c:pt>
                <c:pt idx="202">
                  <c:v>-0.30291556228701677</c:v>
                </c:pt>
                <c:pt idx="203">
                  <c:v>1.0634257500949529</c:v>
                </c:pt>
                <c:pt idx="204">
                  <c:v>-1.2307403231867846</c:v>
                </c:pt>
                <c:pt idx="205">
                  <c:v>-4.0045657757062596</c:v>
                </c:pt>
                <c:pt idx="206">
                  <c:v>2.1700356718192491</c:v>
                </c:pt>
                <c:pt idx="207">
                  <c:v>2.9580060129958299</c:v>
                </c:pt>
                <c:pt idx="208">
                  <c:v>1.5636774679728842</c:v>
                </c:pt>
                <c:pt idx="209">
                  <c:v>0.46373585605639028</c:v>
                </c:pt>
                <c:pt idx="210">
                  <c:v>-0.95088626292466338</c:v>
                </c:pt>
                <c:pt idx="211">
                  <c:v>-0.46602665672476462</c:v>
                </c:pt>
                <c:pt idx="212">
                  <c:v>1.0862440303399108</c:v>
                </c:pt>
                <c:pt idx="213">
                  <c:v>1.7693376563223631</c:v>
                </c:pt>
                <c:pt idx="214">
                  <c:v>-1.5110140178408802</c:v>
                </c:pt>
                <c:pt idx="215">
                  <c:v>0.88724584103511173</c:v>
                </c:pt>
                <c:pt idx="216">
                  <c:v>-0.76951264199339175</c:v>
                </c:pt>
                <c:pt idx="217">
                  <c:v>-7.3855243722300082E-2</c:v>
                </c:pt>
                <c:pt idx="218">
                  <c:v>0.66518847006650206</c:v>
                </c:pt>
                <c:pt idx="219">
                  <c:v>0.40381791483113905</c:v>
                </c:pt>
                <c:pt idx="220">
                  <c:v>-3.1352833638025555</c:v>
                </c:pt>
                <c:pt idx="221">
                  <c:v>0.20760592620553414</c:v>
                </c:pt>
                <c:pt idx="222">
                  <c:v>-1.3654769752330727</c:v>
                </c:pt>
                <c:pt idx="223">
                  <c:v>-1.5944242887149174</c:v>
                </c:pt>
                <c:pt idx="224">
                  <c:v>-3.5121761909382014</c:v>
                </c:pt>
                <c:pt idx="225">
                  <c:v>1.7797888386123724</c:v>
                </c:pt>
                <c:pt idx="226">
                  <c:v>1.7091483896463102</c:v>
                </c:pt>
                <c:pt idx="227">
                  <c:v>-1.2433220009713408</c:v>
                </c:pt>
                <c:pt idx="228">
                  <c:v>-0.75735221796007124</c:v>
                </c:pt>
                <c:pt idx="229">
                  <c:v>-3.5976214073339898</c:v>
                </c:pt>
                <c:pt idx="230">
                  <c:v>-5.8805387066927155</c:v>
                </c:pt>
                <c:pt idx="231">
                  <c:v>1.7258328782086243</c:v>
                </c:pt>
                <c:pt idx="232">
                  <c:v>-8.5901428111242346</c:v>
                </c:pt>
                <c:pt idx="233">
                  <c:v>5.0628450604957154</c:v>
                </c:pt>
                <c:pt idx="234">
                  <c:v>-9.9060822898032228</c:v>
                </c:pt>
                <c:pt idx="235">
                  <c:v>-8.8483494663688216</c:v>
                </c:pt>
                <c:pt idx="236">
                  <c:v>-3.3219877467665047</c:v>
                </c:pt>
                <c:pt idx="237">
                  <c:v>-4.6472327841149133</c:v>
                </c:pt>
                <c:pt idx="238">
                  <c:v>2.1119480135873512</c:v>
                </c:pt>
                <c:pt idx="239">
                  <c:v>-17.847844952270751</c:v>
                </c:pt>
                <c:pt idx="240">
                  <c:v>4.401408450704225</c:v>
                </c:pt>
                <c:pt idx="241">
                  <c:v>6.8802698145025225</c:v>
                </c:pt>
                <c:pt idx="242">
                  <c:v>4.2126853897128509</c:v>
                </c:pt>
                <c:pt idx="243">
                  <c:v>2.9068887206661689</c:v>
                </c:pt>
                <c:pt idx="244">
                  <c:v>-7.782845372958672</c:v>
                </c:pt>
                <c:pt idx="245">
                  <c:v>3.3024888321633772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4-489B-91AA-0FB72F1E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729104"/>
        <c:axId val="564729424"/>
      </c:lineChart>
      <c:dateAx>
        <c:axId val="56472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29424"/>
        <c:crosses val="autoZero"/>
        <c:auto val="1"/>
        <c:lblOffset val="100"/>
        <c:baseTimeUnit val="days"/>
      </c:dateAx>
      <c:valAx>
        <c:axId val="5647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Un-adjusted</a:t>
                </a:r>
                <a:r>
                  <a:rPr lang="en-IN" b="1" baseline="0"/>
                  <a:t> return in %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weekly!$B$1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weekly!$A$2:$A$53</c:f>
              <c:numCache>
                <c:formatCode>d\-mmm\-yy</c:formatCode>
                <c:ptCount val="52"/>
                <c:pt idx="0">
                  <c:v>43560</c:v>
                </c:pt>
                <c:pt idx="1">
                  <c:v>43567</c:v>
                </c:pt>
                <c:pt idx="2">
                  <c:v>43573</c:v>
                </c:pt>
                <c:pt idx="3">
                  <c:v>43581</c:v>
                </c:pt>
                <c:pt idx="4">
                  <c:v>43588</c:v>
                </c:pt>
                <c:pt idx="5">
                  <c:v>43595</c:v>
                </c:pt>
                <c:pt idx="6">
                  <c:v>43602</c:v>
                </c:pt>
                <c:pt idx="7">
                  <c:v>43609</c:v>
                </c:pt>
                <c:pt idx="8">
                  <c:v>43616</c:v>
                </c:pt>
                <c:pt idx="9">
                  <c:v>43623</c:v>
                </c:pt>
                <c:pt idx="10">
                  <c:v>43630</c:v>
                </c:pt>
                <c:pt idx="11">
                  <c:v>43637</c:v>
                </c:pt>
                <c:pt idx="12">
                  <c:v>43644</c:v>
                </c:pt>
                <c:pt idx="13">
                  <c:v>43651</c:v>
                </c:pt>
                <c:pt idx="14">
                  <c:v>43658</c:v>
                </c:pt>
                <c:pt idx="15">
                  <c:v>43665</c:v>
                </c:pt>
                <c:pt idx="16">
                  <c:v>43672</c:v>
                </c:pt>
                <c:pt idx="17">
                  <c:v>43679</c:v>
                </c:pt>
                <c:pt idx="18">
                  <c:v>43686</c:v>
                </c:pt>
                <c:pt idx="19">
                  <c:v>43693</c:v>
                </c:pt>
                <c:pt idx="20">
                  <c:v>43700</c:v>
                </c:pt>
                <c:pt idx="21">
                  <c:v>43707</c:v>
                </c:pt>
                <c:pt idx="22">
                  <c:v>43714</c:v>
                </c:pt>
                <c:pt idx="23">
                  <c:v>43721</c:v>
                </c:pt>
                <c:pt idx="24">
                  <c:v>43728</c:v>
                </c:pt>
                <c:pt idx="25">
                  <c:v>43735</c:v>
                </c:pt>
                <c:pt idx="26">
                  <c:v>43742</c:v>
                </c:pt>
                <c:pt idx="27">
                  <c:v>43749</c:v>
                </c:pt>
                <c:pt idx="28">
                  <c:v>43756</c:v>
                </c:pt>
                <c:pt idx="29">
                  <c:v>43763</c:v>
                </c:pt>
                <c:pt idx="30">
                  <c:v>43770</c:v>
                </c:pt>
                <c:pt idx="31">
                  <c:v>43777</c:v>
                </c:pt>
                <c:pt idx="32">
                  <c:v>43784</c:v>
                </c:pt>
                <c:pt idx="33">
                  <c:v>43791</c:v>
                </c:pt>
                <c:pt idx="34">
                  <c:v>43798</c:v>
                </c:pt>
                <c:pt idx="35">
                  <c:v>43805</c:v>
                </c:pt>
                <c:pt idx="36">
                  <c:v>43812</c:v>
                </c:pt>
                <c:pt idx="37">
                  <c:v>43819</c:v>
                </c:pt>
                <c:pt idx="38">
                  <c:v>43826</c:v>
                </c:pt>
                <c:pt idx="39">
                  <c:v>43833</c:v>
                </c:pt>
                <c:pt idx="40">
                  <c:v>43840</c:v>
                </c:pt>
                <c:pt idx="41">
                  <c:v>43847</c:v>
                </c:pt>
                <c:pt idx="42">
                  <c:v>43854</c:v>
                </c:pt>
                <c:pt idx="43">
                  <c:v>43861</c:v>
                </c:pt>
                <c:pt idx="44">
                  <c:v>43868</c:v>
                </c:pt>
                <c:pt idx="45">
                  <c:v>43875</c:v>
                </c:pt>
                <c:pt idx="46">
                  <c:v>43881</c:v>
                </c:pt>
                <c:pt idx="47">
                  <c:v>43889</c:v>
                </c:pt>
                <c:pt idx="48">
                  <c:v>43896</c:v>
                </c:pt>
                <c:pt idx="49">
                  <c:v>43903</c:v>
                </c:pt>
                <c:pt idx="50">
                  <c:v>43910</c:v>
                </c:pt>
                <c:pt idx="51">
                  <c:v>43917</c:v>
                </c:pt>
              </c:numCache>
            </c:numRef>
          </c:cat>
          <c:val>
            <c:numRef>
              <c:f>weekly!$B$2:$B$53</c:f>
              <c:numCache>
                <c:formatCode>General</c:formatCode>
                <c:ptCount val="52"/>
                <c:pt idx="1">
                  <c:v>1.0369991038279378</c:v>
                </c:pt>
                <c:pt idx="2">
                  <c:v>2.4835276229092638</c:v>
                </c:pt>
                <c:pt idx="3">
                  <c:v>0.69238377843719379</c:v>
                </c:pt>
                <c:pt idx="4">
                  <c:v>-1.3261296660117823</c:v>
                </c:pt>
                <c:pt idx="5">
                  <c:v>-4.1562966650074635</c:v>
                </c:pt>
                <c:pt idx="6">
                  <c:v>1.194494936380152</c:v>
                </c:pt>
                <c:pt idx="7">
                  <c:v>10.790351552476267</c:v>
                </c:pt>
                <c:pt idx="8">
                  <c:v>-1.8645049218297651</c:v>
                </c:pt>
                <c:pt idx="9">
                  <c:v>-1.6757139485484935</c:v>
                </c:pt>
                <c:pt idx="10">
                  <c:v>0.27604416706672519</c:v>
                </c:pt>
                <c:pt idx="11">
                  <c:v>3.1238779174147244</c:v>
                </c:pt>
                <c:pt idx="12">
                  <c:v>1.46239554317549</c:v>
                </c:pt>
                <c:pt idx="13">
                  <c:v>-0.17158544955387781</c:v>
                </c:pt>
                <c:pt idx="14">
                  <c:v>-2.1313166036438664</c:v>
                </c:pt>
                <c:pt idx="15">
                  <c:v>-3.9222573469148814</c:v>
                </c:pt>
                <c:pt idx="16">
                  <c:v>1.3282963685108429</c:v>
                </c:pt>
                <c:pt idx="17">
                  <c:v>-1.2387251954299403</c:v>
                </c:pt>
                <c:pt idx="18">
                  <c:v>2.3258645884071978</c:v>
                </c:pt>
                <c:pt idx="19">
                  <c:v>-0.28561228132809441</c:v>
                </c:pt>
                <c:pt idx="20">
                  <c:v>-5.6211958467597594</c:v>
                </c:pt>
                <c:pt idx="21">
                  <c:v>3.6039453717754175</c:v>
                </c:pt>
                <c:pt idx="22">
                  <c:v>-4.4672281215671807</c:v>
                </c:pt>
                <c:pt idx="23">
                  <c:v>5.6343426600229858</c:v>
                </c:pt>
                <c:pt idx="24">
                  <c:v>0.99177552007741254</c:v>
                </c:pt>
                <c:pt idx="25">
                  <c:v>7.5928143712574823</c:v>
                </c:pt>
                <c:pt idx="26">
                  <c:v>-7.8584149599287656</c:v>
                </c:pt>
                <c:pt idx="27">
                  <c:v>3.5395022952404052</c:v>
                </c:pt>
                <c:pt idx="28">
                  <c:v>2.1584412553961032</c:v>
                </c:pt>
                <c:pt idx="29">
                  <c:v>7.1493832800365489</c:v>
                </c:pt>
                <c:pt idx="30">
                  <c:v>-1.460243018546157</c:v>
                </c:pt>
                <c:pt idx="31">
                  <c:v>5.8842617631151946</c:v>
                </c:pt>
                <c:pt idx="32">
                  <c:v>2.1248339973439645</c:v>
                </c:pt>
                <c:pt idx="33">
                  <c:v>-0.61018305491647717</c:v>
                </c:pt>
                <c:pt idx="34">
                  <c:v>3.1803542673107912</c:v>
                </c:pt>
                <c:pt idx="35">
                  <c:v>2.3800234100663151</c:v>
                </c:pt>
                <c:pt idx="36">
                  <c:v>2.33422256097561</c:v>
                </c:pt>
                <c:pt idx="37">
                  <c:v>1.6851317381994357</c:v>
                </c:pt>
                <c:pt idx="38">
                  <c:v>0.60428492950008317</c:v>
                </c:pt>
                <c:pt idx="39">
                  <c:v>-1.9202766654532137</c:v>
                </c:pt>
                <c:pt idx="40">
                  <c:v>0.25981256379325918</c:v>
                </c:pt>
                <c:pt idx="41">
                  <c:v>-1.5178158260064869</c:v>
                </c:pt>
                <c:pt idx="42">
                  <c:v>0.33831406822668325</c:v>
                </c:pt>
                <c:pt idx="43">
                  <c:v>-1.5360119883862593</c:v>
                </c:pt>
                <c:pt idx="44">
                  <c:v>2.0545990678208064</c:v>
                </c:pt>
                <c:pt idx="45">
                  <c:v>1.7429396961506027</c:v>
                </c:pt>
                <c:pt idx="46">
                  <c:v>0.21986075485526668</c:v>
                </c:pt>
                <c:pt idx="47">
                  <c:v>-9.0950639853747717</c:v>
                </c:pt>
                <c:pt idx="48">
                  <c:v>-2.1920563097033638</c:v>
                </c:pt>
                <c:pt idx="49">
                  <c:v>-8.0497584044412527</c:v>
                </c:pt>
                <c:pt idx="50">
                  <c:v>-22.696779964221825</c:v>
                </c:pt>
                <c:pt idx="51">
                  <c:v>-1.6922186867225821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2-4A3F-86FA-78F1DF54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803024"/>
        <c:axId val="482804304"/>
      </c:lineChart>
      <c:dateAx>
        <c:axId val="4828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04304"/>
        <c:crosses val="autoZero"/>
        <c:auto val="1"/>
        <c:lblOffset val="100"/>
        <c:baseTimeUnit val="days"/>
      </c:dateAx>
      <c:valAx>
        <c:axId val="4828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Non-adjusted</a:t>
                </a:r>
                <a:r>
                  <a:rPr lang="en-IN" b="1" baseline="0"/>
                  <a:t> return %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weekly!$C$1</c:f>
              <c:strCache>
                <c:ptCount val="1"/>
                <c:pt idx="0">
                  <c:v>adj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weekly!$A$2:$A$53</c:f>
              <c:numCache>
                <c:formatCode>d\-mmm\-yy</c:formatCode>
                <c:ptCount val="52"/>
                <c:pt idx="0">
                  <c:v>43560</c:v>
                </c:pt>
                <c:pt idx="1">
                  <c:v>43567</c:v>
                </c:pt>
                <c:pt idx="2">
                  <c:v>43573</c:v>
                </c:pt>
                <c:pt idx="3">
                  <c:v>43581</c:v>
                </c:pt>
                <c:pt idx="4">
                  <c:v>43588</c:v>
                </c:pt>
                <c:pt idx="5">
                  <c:v>43595</c:v>
                </c:pt>
                <c:pt idx="6">
                  <c:v>43602</c:v>
                </c:pt>
                <c:pt idx="7">
                  <c:v>43609</c:v>
                </c:pt>
                <c:pt idx="8">
                  <c:v>43616</c:v>
                </c:pt>
                <c:pt idx="9">
                  <c:v>43623</c:v>
                </c:pt>
                <c:pt idx="10">
                  <c:v>43630</c:v>
                </c:pt>
                <c:pt idx="11">
                  <c:v>43637</c:v>
                </c:pt>
                <c:pt idx="12">
                  <c:v>43644</c:v>
                </c:pt>
                <c:pt idx="13">
                  <c:v>43651</c:v>
                </c:pt>
                <c:pt idx="14">
                  <c:v>43658</c:v>
                </c:pt>
                <c:pt idx="15">
                  <c:v>43665</c:v>
                </c:pt>
                <c:pt idx="16">
                  <c:v>43672</c:v>
                </c:pt>
                <c:pt idx="17">
                  <c:v>43679</c:v>
                </c:pt>
                <c:pt idx="18">
                  <c:v>43686</c:v>
                </c:pt>
                <c:pt idx="19">
                  <c:v>43693</c:v>
                </c:pt>
                <c:pt idx="20">
                  <c:v>43700</c:v>
                </c:pt>
                <c:pt idx="21">
                  <c:v>43707</c:v>
                </c:pt>
                <c:pt idx="22">
                  <c:v>43714</c:v>
                </c:pt>
                <c:pt idx="23">
                  <c:v>43721</c:v>
                </c:pt>
                <c:pt idx="24">
                  <c:v>43728</c:v>
                </c:pt>
                <c:pt idx="25">
                  <c:v>43735</c:v>
                </c:pt>
                <c:pt idx="26">
                  <c:v>43742</c:v>
                </c:pt>
                <c:pt idx="27">
                  <c:v>43749</c:v>
                </c:pt>
                <c:pt idx="28">
                  <c:v>43756</c:v>
                </c:pt>
                <c:pt idx="29">
                  <c:v>43763</c:v>
                </c:pt>
                <c:pt idx="30">
                  <c:v>43770</c:v>
                </c:pt>
                <c:pt idx="31">
                  <c:v>43777</c:v>
                </c:pt>
                <c:pt idx="32">
                  <c:v>43784</c:v>
                </c:pt>
                <c:pt idx="33">
                  <c:v>43791</c:v>
                </c:pt>
                <c:pt idx="34">
                  <c:v>43798</c:v>
                </c:pt>
                <c:pt idx="35">
                  <c:v>43805</c:v>
                </c:pt>
                <c:pt idx="36">
                  <c:v>43812</c:v>
                </c:pt>
                <c:pt idx="37">
                  <c:v>43819</c:v>
                </c:pt>
                <c:pt idx="38">
                  <c:v>43826</c:v>
                </c:pt>
                <c:pt idx="39">
                  <c:v>43833</c:v>
                </c:pt>
                <c:pt idx="40">
                  <c:v>43840</c:v>
                </c:pt>
                <c:pt idx="41">
                  <c:v>43847</c:v>
                </c:pt>
                <c:pt idx="42">
                  <c:v>43854</c:v>
                </c:pt>
                <c:pt idx="43">
                  <c:v>43861</c:v>
                </c:pt>
                <c:pt idx="44">
                  <c:v>43868</c:v>
                </c:pt>
                <c:pt idx="45">
                  <c:v>43875</c:v>
                </c:pt>
                <c:pt idx="46">
                  <c:v>43881</c:v>
                </c:pt>
                <c:pt idx="47">
                  <c:v>43889</c:v>
                </c:pt>
                <c:pt idx="48">
                  <c:v>43896</c:v>
                </c:pt>
                <c:pt idx="49">
                  <c:v>43903</c:v>
                </c:pt>
                <c:pt idx="50">
                  <c:v>43910</c:v>
                </c:pt>
                <c:pt idx="51">
                  <c:v>43917</c:v>
                </c:pt>
              </c:numCache>
            </c:numRef>
          </c:cat>
          <c:val>
            <c:numRef>
              <c:f>weekly!$C$2:$C$53</c:f>
              <c:numCache>
                <c:formatCode>General</c:formatCode>
                <c:ptCount val="52"/>
                <c:pt idx="1">
                  <c:v>1.0197114325950611</c:v>
                </c:pt>
                <c:pt idx="2">
                  <c:v>2.4661577598955651</c:v>
                </c:pt>
                <c:pt idx="3">
                  <c:v>0.67487692912212527</c:v>
                </c:pt>
                <c:pt idx="4">
                  <c:v>-1.3438556934090427</c:v>
                </c:pt>
                <c:pt idx="5">
                  <c:v>-4.1739678978841761</c:v>
                </c:pt>
                <c:pt idx="6">
                  <c:v>1.1770976761061793</c:v>
                </c:pt>
                <c:pt idx="7">
                  <c:v>10.773228264805034</c:v>
                </c:pt>
                <c:pt idx="8">
                  <c:v>-1.8812720451174363</c:v>
                </c:pt>
                <c:pt idx="9">
                  <c:v>-1.6919331266306854</c:v>
                </c:pt>
                <c:pt idx="10">
                  <c:v>0.25966060542288955</c:v>
                </c:pt>
                <c:pt idx="11">
                  <c:v>3.107521753031163</c:v>
                </c:pt>
                <c:pt idx="12">
                  <c:v>1.4459297897508325</c:v>
                </c:pt>
                <c:pt idx="13">
                  <c:v>-0.18772243585524767</c:v>
                </c:pt>
                <c:pt idx="14">
                  <c:v>-2.1473440009041402</c:v>
                </c:pt>
                <c:pt idx="15">
                  <c:v>-3.9379559770518675</c:v>
                </c:pt>
                <c:pt idx="16">
                  <c:v>1.3125703411135825</c:v>
                </c:pt>
                <c:pt idx="17">
                  <c:v>-1.2542046474847348</c:v>
                </c:pt>
                <c:pt idx="18">
                  <c:v>2.3110152733387048</c:v>
                </c:pt>
                <c:pt idx="19">
                  <c:v>-0.30062597995823137</c:v>
                </c:pt>
                <c:pt idx="20">
                  <c:v>-5.6360177645679785</c:v>
                </c:pt>
                <c:pt idx="21">
                  <c:v>3.5890960567069246</c:v>
                </c:pt>
                <c:pt idx="22">
                  <c:v>-4.4818034640329341</c:v>
                </c:pt>
                <c:pt idx="23">
                  <c:v>5.6197399202969587</c:v>
                </c:pt>
                <c:pt idx="24">
                  <c:v>0.97720017761165912</c:v>
                </c:pt>
                <c:pt idx="25">
                  <c:v>7.5779924534492631</c:v>
                </c:pt>
                <c:pt idx="26">
                  <c:v>-7.8727711243123268</c:v>
                </c:pt>
                <c:pt idx="27">
                  <c:v>3.5252557198979395</c:v>
                </c:pt>
                <c:pt idx="28">
                  <c:v>2.1445234471769252</c:v>
                </c:pt>
                <c:pt idx="29">
                  <c:v>7.1354106772968224</c:v>
                </c:pt>
                <c:pt idx="30">
                  <c:v>-1.4740512377242392</c:v>
                </c:pt>
                <c:pt idx="31">
                  <c:v>5.8703439548960166</c:v>
                </c:pt>
                <c:pt idx="32">
                  <c:v>2.1109709836453345</c:v>
                </c:pt>
                <c:pt idx="33">
                  <c:v>-0.62399127409455935</c:v>
                </c:pt>
                <c:pt idx="34">
                  <c:v>3.1669022125162707</c:v>
                </c:pt>
                <c:pt idx="35">
                  <c:v>2.3662699854087808</c:v>
                </c:pt>
                <c:pt idx="36">
                  <c:v>2.3204143417975276</c:v>
                </c:pt>
                <c:pt idx="37">
                  <c:v>1.6713235190213536</c:v>
                </c:pt>
                <c:pt idx="38">
                  <c:v>0.5905315048425489</c:v>
                </c:pt>
                <c:pt idx="39">
                  <c:v>-1.9339478983299261</c:v>
                </c:pt>
                <c:pt idx="40">
                  <c:v>0.24597694735490302</c:v>
                </c:pt>
                <c:pt idx="41">
                  <c:v>-1.5317884287462129</c:v>
                </c:pt>
                <c:pt idx="42">
                  <c:v>0.32428667096640929</c:v>
                </c:pt>
                <c:pt idx="43">
                  <c:v>-1.5500667829068073</c:v>
                </c:pt>
                <c:pt idx="44">
                  <c:v>2.0405990678208066</c:v>
                </c:pt>
                <c:pt idx="45">
                  <c:v>1.7289396961506027</c:v>
                </c:pt>
                <c:pt idx="46">
                  <c:v>0.20597034389636257</c:v>
                </c:pt>
                <c:pt idx="47">
                  <c:v>-9.1089817935939497</c:v>
                </c:pt>
                <c:pt idx="48">
                  <c:v>-2.2056453507992542</c:v>
                </c:pt>
                <c:pt idx="49">
                  <c:v>-8.0631282674549514</c:v>
                </c:pt>
                <c:pt idx="50">
                  <c:v>-22.70990325189306</c:v>
                </c:pt>
                <c:pt idx="51">
                  <c:v>-1.7038899195992945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8-492D-8259-A9E0492E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96624"/>
        <c:axId val="482805904"/>
      </c:lineChart>
      <c:dateAx>
        <c:axId val="4827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05904"/>
        <c:crosses val="autoZero"/>
        <c:auto val="1"/>
        <c:lblOffset val="100"/>
        <c:baseTimeUnit val="days"/>
      </c:dateAx>
      <c:valAx>
        <c:axId val="4828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Adjusted</a:t>
                </a:r>
                <a:r>
                  <a:rPr lang="en-IN" b="1" baseline="0"/>
                  <a:t> return in %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9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Monthly returns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monthly!$A$3:$A$13</c:f>
              <c:numCache>
                <c:formatCode>d\-mmm\-yy</c:formatCode>
                <c:ptCount val="11"/>
                <c:pt idx="0">
                  <c:v>43616</c:v>
                </c:pt>
                <c:pt idx="1">
                  <c:v>43644</c:v>
                </c:pt>
                <c:pt idx="2">
                  <c:v>43677</c:v>
                </c:pt>
                <c:pt idx="3">
                  <c:v>43707</c:v>
                </c:pt>
                <c:pt idx="4">
                  <c:v>43738</c:v>
                </c:pt>
                <c:pt idx="5">
                  <c:v>43769</c:v>
                </c:pt>
                <c:pt idx="6">
                  <c:v>43798</c:v>
                </c:pt>
                <c:pt idx="7">
                  <c:v>43830</c:v>
                </c:pt>
                <c:pt idx="8">
                  <c:v>43861</c:v>
                </c:pt>
                <c:pt idx="9">
                  <c:v>43889</c:v>
                </c:pt>
                <c:pt idx="10">
                  <c:v>43921</c:v>
                </c:pt>
              </c:numCache>
            </c:numRef>
          </c:cat>
          <c:val>
            <c:numRef>
              <c:f>monthly!$C$3:$C$13</c:f>
              <c:numCache>
                <c:formatCode>General</c:formatCode>
                <c:ptCount val="11"/>
                <c:pt idx="0">
                  <c:v>3.9586929994117122</c:v>
                </c:pt>
                <c:pt idx="1">
                  <c:v>3.1461493043992825</c:v>
                </c:pt>
                <c:pt idx="2">
                  <c:v>-2.8754561227016167</c:v>
                </c:pt>
                <c:pt idx="3">
                  <c:v>-3.5358102194490968</c:v>
                </c:pt>
                <c:pt idx="4">
                  <c:v>5.8562352358929886</c:v>
                </c:pt>
                <c:pt idx="5">
                  <c:v>6.7535150868127447</c:v>
                </c:pt>
                <c:pt idx="6">
                  <c:v>10.687336197014142</c:v>
                </c:pt>
                <c:pt idx="7">
                  <c:v>5.1168705872292124</c:v>
                </c:pt>
                <c:pt idx="8">
                  <c:v>-2.472766986021754</c:v>
                </c:pt>
                <c:pt idx="9">
                  <c:v>-5.4167523939701487</c:v>
                </c:pt>
                <c:pt idx="10">
                  <c:v>-34.903549315757211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9-44A7-9332-31F5E637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54832"/>
        <c:axId val="609150352"/>
      </c:lineChart>
      <c:dateAx>
        <c:axId val="6091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50352"/>
        <c:crosses val="autoZero"/>
        <c:auto val="1"/>
        <c:lblOffset val="100"/>
        <c:baseTimeUnit val="months"/>
      </c:dateAx>
      <c:valAx>
        <c:axId val="6091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</a:rPr>
                  <a:t>Adjusted return in %</a:t>
                </a:r>
                <a:endParaRPr lang="en-I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Monthly returns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monthly!$A$3:$A$13</c:f>
              <c:numCache>
                <c:formatCode>d\-mmm\-yy</c:formatCode>
                <c:ptCount val="11"/>
                <c:pt idx="0">
                  <c:v>43616</c:v>
                </c:pt>
                <c:pt idx="1">
                  <c:v>43644</c:v>
                </c:pt>
                <c:pt idx="2">
                  <c:v>43677</c:v>
                </c:pt>
                <c:pt idx="3">
                  <c:v>43707</c:v>
                </c:pt>
                <c:pt idx="4">
                  <c:v>43738</c:v>
                </c:pt>
                <c:pt idx="5">
                  <c:v>43769</c:v>
                </c:pt>
                <c:pt idx="6">
                  <c:v>43798</c:v>
                </c:pt>
                <c:pt idx="7">
                  <c:v>43830</c:v>
                </c:pt>
                <c:pt idx="8">
                  <c:v>43861</c:v>
                </c:pt>
                <c:pt idx="9">
                  <c:v>43889</c:v>
                </c:pt>
                <c:pt idx="10">
                  <c:v>43921</c:v>
                </c:pt>
              </c:numCache>
            </c:numRef>
          </c:cat>
          <c:val>
            <c:numRef>
              <c:f>monthly!$B$3:$B$13</c:f>
              <c:numCache>
                <c:formatCode>General</c:formatCode>
                <c:ptCount val="11"/>
                <c:pt idx="0">
                  <c:v>3.9754601226993835</c:v>
                </c:pt>
                <c:pt idx="1">
                  <c:v>3.16261505782394</c:v>
                </c:pt>
                <c:pt idx="2">
                  <c:v>-2.8597574925646305</c:v>
                </c:pt>
                <c:pt idx="3">
                  <c:v>-3.5209609043806038</c:v>
                </c:pt>
                <c:pt idx="4">
                  <c:v>5.8708653728792903</c:v>
                </c:pt>
                <c:pt idx="5">
                  <c:v>6.7673507032511004</c:v>
                </c:pt>
                <c:pt idx="6">
                  <c:v>10.700788251808662</c:v>
                </c:pt>
                <c:pt idx="7">
                  <c:v>5.1307062036675681</c:v>
                </c:pt>
                <c:pt idx="8">
                  <c:v>-2.4587121915012062</c:v>
                </c:pt>
                <c:pt idx="9">
                  <c:v>-5.4028345857509708</c:v>
                </c:pt>
                <c:pt idx="10">
                  <c:v>-34.891905480140771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A-4F49-8A68-AAA42D69CB1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monthly!$A$3:$A$13</c:f>
              <c:numCache>
                <c:formatCode>d\-mmm\-yy</c:formatCode>
                <c:ptCount val="11"/>
                <c:pt idx="0">
                  <c:v>43616</c:v>
                </c:pt>
                <c:pt idx="1">
                  <c:v>43644</c:v>
                </c:pt>
                <c:pt idx="2">
                  <c:v>43677</c:v>
                </c:pt>
                <c:pt idx="3">
                  <c:v>43707</c:v>
                </c:pt>
                <c:pt idx="4">
                  <c:v>43738</c:v>
                </c:pt>
                <c:pt idx="5">
                  <c:v>43769</c:v>
                </c:pt>
                <c:pt idx="6">
                  <c:v>43798</c:v>
                </c:pt>
                <c:pt idx="7">
                  <c:v>43830</c:v>
                </c:pt>
                <c:pt idx="8">
                  <c:v>43861</c:v>
                </c:pt>
                <c:pt idx="9">
                  <c:v>43889</c:v>
                </c:pt>
                <c:pt idx="10">
                  <c:v>43921</c:v>
                </c:pt>
              </c:numCache>
            </c:numRef>
          </c:cat>
          <c:val>
            <c:numRef>
              <c:f>monthly!$C$3:$C$13</c:f>
              <c:numCache>
                <c:formatCode>General</c:formatCode>
                <c:ptCount val="11"/>
                <c:pt idx="0">
                  <c:v>3.9586929994117122</c:v>
                </c:pt>
                <c:pt idx="1">
                  <c:v>3.1461493043992825</c:v>
                </c:pt>
                <c:pt idx="2">
                  <c:v>-2.8754561227016167</c:v>
                </c:pt>
                <c:pt idx="3">
                  <c:v>-3.5358102194490968</c:v>
                </c:pt>
                <c:pt idx="4">
                  <c:v>5.8562352358929886</c:v>
                </c:pt>
                <c:pt idx="5">
                  <c:v>6.7535150868127447</c:v>
                </c:pt>
                <c:pt idx="6">
                  <c:v>10.687336197014142</c:v>
                </c:pt>
                <c:pt idx="7">
                  <c:v>5.1168705872292124</c:v>
                </c:pt>
                <c:pt idx="8">
                  <c:v>-2.472766986021754</c:v>
                </c:pt>
                <c:pt idx="9">
                  <c:v>-5.4167523939701487</c:v>
                </c:pt>
                <c:pt idx="10">
                  <c:v>-34.903549315757211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A-4F49-8A68-AAA42D69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54832"/>
        <c:axId val="609150352"/>
      </c:lineChart>
      <c:dateAx>
        <c:axId val="6091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50352"/>
        <c:crosses val="autoZero"/>
        <c:auto val="1"/>
        <c:lblOffset val="100"/>
        <c:baseTimeUnit val="months"/>
      </c:dateAx>
      <c:valAx>
        <c:axId val="6091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</a:rPr>
                  <a:t>Non-adjusted return in %</a:t>
                </a:r>
                <a:endParaRPr lang="en-I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548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27</xdr:row>
      <xdr:rowOff>125730</xdr:rowOff>
    </xdr:from>
    <xdr:to>
      <xdr:col>25</xdr:col>
      <xdr:colOff>411480</xdr:colOff>
      <xdr:row>42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5F25B-2583-42B5-85B9-18940242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556260</xdr:colOff>
      <xdr:row>8</xdr:row>
      <xdr:rowOff>99060</xdr:rowOff>
    </xdr:from>
    <xdr:to>
      <xdr:col>22</xdr:col>
      <xdr:colOff>175260</xdr:colOff>
      <xdr:row>23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F3AA04-FED5-44C2-B90D-FAEBF8322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403860</xdr:colOff>
      <xdr:row>7</xdr:row>
      <xdr:rowOff>72390</xdr:rowOff>
    </xdr:from>
    <xdr:to>
      <xdr:col>13</xdr:col>
      <xdr:colOff>99060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3C8D4-5748-47A7-9E2D-ED48997DC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125730</xdr:rowOff>
    </xdr:from>
    <xdr:to>
      <xdr:col>12</xdr:col>
      <xdr:colOff>365760</xdr:colOff>
      <xdr:row>21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FB272-7AFD-4E39-91B7-9B496AFA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5</xdr:row>
      <xdr:rowOff>102870</xdr:rowOff>
    </xdr:from>
    <xdr:to>
      <xdr:col>20</xdr:col>
      <xdr:colOff>601980</xdr:colOff>
      <xdr:row>20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69EF2-2844-4FE8-A6CE-122A7D11C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8</xdr:row>
      <xdr:rowOff>80010</xdr:rowOff>
    </xdr:from>
    <xdr:to>
      <xdr:col>18</xdr:col>
      <xdr:colOff>563880</xdr:colOff>
      <xdr:row>23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221A8-E302-4D9B-9E8E-9E92A4068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9</xdr:row>
      <xdr:rowOff>41910</xdr:rowOff>
    </xdr:from>
    <xdr:to>
      <xdr:col>11</xdr:col>
      <xdr:colOff>121920</xdr:colOff>
      <xdr:row>24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7AB25-6069-46C0-8F2B-F5F91282E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9"/>
  <sheetViews>
    <sheetView tabSelected="1" zoomScaleNormal="100" workbookViewId="0">
      <selection activeCell="G20" sqref="G20"/>
    </sheetView>
  </sheetViews>
  <sheetFormatPr defaultRowHeight="14.4" x14ac:dyDescent="0.3"/>
  <cols>
    <col min="1" max="1" width="11" bestFit="1" customWidth="1"/>
    <col min="2" max="2" width="9.88671875" bestFit="1" customWidth="1"/>
    <col min="5" max="5" width="14.21875" bestFit="1" customWidth="1"/>
    <col min="6" max="6" width="14.6640625" customWidth="1"/>
    <col min="7" max="7" width="18.5546875" bestFit="1" customWidth="1"/>
    <col min="10" max="10" width="10.109375" bestFit="1" customWidth="1"/>
    <col min="11" max="11" width="9.88671875" bestFit="1" customWidth="1"/>
    <col min="13" max="13" width="8.88671875" style="7"/>
    <col min="14" max="14" width="12.6640625" style="7" bestFit="1" customWidth="1"/>
    <col min="16" max="16" width="17.77734375" bestFit="1" customWidth="1"/>
    <col min="17" max="17" width="18.5546875" bestFit="1" customWidth="1"/>
    <col min="18" max="18" width="13.44140625" customWidth="1"/>
    <col min="19" max="20" width="12.6640625" bestFit="1" customWidth="1"/>
    <col min="22" max="22" width="17.21875" bestFit="1" customWidth="1"/>
    <col min="23" max="24" width="12.6640625" bestFit="1" customWidth="1"/>
    <col min="25" max="25" width="17.77734375" bestFit="1" customWidth="1"/>
  </cols>
  <sheetData>
    <row r="1" spans="1:26" x14ac:dyDescent="0.3">
      <c r="A1" s="32" t="s">
        <v>0</v>
      </c>
      <c r="B1" s="27"/>
      <c r="J1" s="27" t="s">
        <v>1</v>
      </c>
      <c r="K1" s="27"/>
      <c r="S1" s="27" t="s">
        <v>2</v>
      </c>
      <c r="T1" s="27"/>
    </row>
    <row r="2" spans="1:26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10</v>
      </c>
      <c r="G2" s="33" t="s">
        <v>12</v>
      </c>
      <c r="H2" s="33"/>
      <c r="J2" t="s">
        <v>3</v>
      </c>
      <c r="K2" t="s">
        <v>4</v>
      </c>
      <c r="L2" t="s">
        <v>5</v>
      </c>
      <c r="M2" s="7" t="s">
        <v>6</v>
      </c>
      <c r="N2" s="7" t="s">
        <v>9</v>
      </c>
      <c r="O2" s="7" t="s">
        <v>10</v>
      </c>
      <c r="P2" s="27" t="s">
        <v>12</v>
      </c>
      <c r="Q2" s="27"/>
      <c r="S2" t="s">
        <v>3</v>
      </c>
      <c r="T2" t="s">
        <v>4</v>
      </c>
      <c r="U2" t="s">
        <v>5</v>
      </c>
      <c r="V2" t="s">
        <v>6</v>
      </c>
      <c r="W2" t="s">
        <v>8</v>
      </c>
      <c r="X2" t="s">
        <v>10</v>
      </c>
      <c r="Y2" s="27" t="s">
        <v>12</v>
      </c>
      <c r="Z2" s="27"/>
    </row>
    <row r="3" spans="1:26" x14ac:dyDescent="0.3">
      <c r="A3" s="1">
        <v>43556</v>
      </c>
      <c r="B3">
        <v>398.25</v>
      </c>
      <c r="G3" s="6" t="s">
        <v>13</v>
      </c>
      <c r="H3">
        <f>AVERAGE(C4:C249)</f>
        <v>-5.082482822401882E-2</v>
      </c>
      <c r="J3" s="3">
        <v>43560</v>
      </c>
      <c r="K3">
        <v>390.55</v>
      </c>
      <c r="M3" s="8">
        <v>1.7013698630136985E-2</v>
      </c>
      <c r="N3" s="8"/>
      <c r="P3" s="4" t="s">
        <v>13</v>
      </c>
      <c r="Q3">
        <f>AVERAGE(L4:L54)</f>
        <v>-0.14306489726521762</v>
      </c>
      <c r="S3" s="1">
        <v>43585</v>
      </c>
      <c r="T3">
        <v>407.5</v>
      </c>
      <c r="V3" s="4">
        <v>1.7534246575342468E-2</v>
      </c>
      <c r="W3" s="4"/>
      <c r="X3" s="4"/>
      <c r="Y3" s="4" t="s">
        <v>13</v>
      </c>
      <c r="Z3">
        <f>AVERAGE(U4:U14)</f>
        <v>-1.2296713583825671</v>
      </c>
    </row>
    <row r="4" spans="1:26" x14ac:dyDescent="0.3">
      <c r="A4" s="1">
        <v>43557</v>
      </c>
      <c r="B4">
        <v>397.15</v>
      </c>
      <c r="C4">
        <f>((B4-B3)/B3)*100</f>
        <v>-0.27620841180163785</v>
      </c>
      <c r="D4" s="2">
        <v>1.6931506849315069E-2</v>
      </c>
      <c r="E4">
        <f>(C4-D4)</f>
        <v>-0.2931399186509529</v>
      </c>
      <c r="F4">
        <f>(E4/$H$6)</f>
        <v>-0.11518966614865962</v>
      </c>
      <c r="G4" s="12" t="s">
        <v>14</v>
      </c>
      <c r="H4">
        <f>MIN(C4:C249)</f>
        <v>-17.847844952270751</v>
      </c>
      <c r="J4" s="3">
        <v>43567</v>
      </c>
      <c r="K4">
        <v>394.6</v>
      </c>
      <c r="L4">
        <f>((K4-K3)/K3)*100</f>
        <v>1.0369991038279378</v>
      </c>
      <c r="M4" s="8">
        <v>1.7287671232876712E-2</v>
      </c>
      <c r="N4" s="8">
        <f>(L4-M4)</f>
        <v>1.0197114325950611</v>
      </c>
      <c r="O4">
        <f>(N4/$Q$6)</f>
        <v>0.20577772008646419</v>
      </c>
      <c r="P4" s="9" t="s">
        <v>14</v>
      </c>
      <c r="Q4">
        <f>MIN(L4:L54)</f>
        <v>-22.696779964221825</v>
      </c>
      <c r="S4" s="1">
        <v>43616</v>
      </c>
      <c r="T4">
        <v>423.7</v>
      </c>
      <c r="U4">
        <f>((T4-T3)/T3)*100</f>
        <v>3.9754601226993835</v>
      </c>
      <c r="V4" s="4">
        <v>1.6767123287671232E-2</v>
      </c>
      <c r="W4" s="4">
        <f>(U4-V4)</f>
        <v>3.9586929994117122</v>
      </c>
      <c r="X4" s="4">
        <f>(W4/$Z$6)</f>
        <v>0.32284682317464025</v>
      </c>
      <c r="Y4" s="9" t="s">
        <v>14</v>
      </c>
      <c r="Z4">
        <f>MIN(U4:U14)</f>
        <v>-34.891905480140771</v>
      </c>
    </row>
    <row r="5" spans="1:26" x14ac:dyDescent="0.3">
      <c r="A5" s="1">
        <v>43558</v>
      </c>
      <c r="B5">
        <v>392.1</v>
      </c>
      <c r="C5">
        <f t="shared" ref="C5:C68" si="0">((B5-B4)/B4)*100</f>
        <v>-1.2715598640312111</v>
      </c>
      <c r="D5" s="2">
        <v>1.7041095890410959E-2</v>
      </c>
      <c r="E5">
        <f t="shared" ref="E5:E68" si="1">(C5-D5)</f>
        <v>-1.2886009599216222</v>
      </c>
      <c r="F5">
        <f t="shared" ref="F5:F68" si="2">(E5/$H$6)</f>
        <v>-0.50635722031756614</v>
      </c>
      <c r="G5" s="12" t="s">
        <v>15</v>
      </c>
      <c r="H5">
        <f>MAX(C4:C249)</f>
        <v>7.9927573719606766</v>
      </c>
      <c r="J5" s="3">
        <v>43573</v>
      </c>
      <c r="K5">
        <v>404.4</v>
      </c>
      <c r="L5">
        <f t="shared" ref="L5:L53" si="3">((K5-K4)/K4)*100</f>
        <v>2.4835276229092638</v>
      </c>
      <c r="M5" s="8">
        <v>1.7369863013698628E-2</v>
      </c>
      <c r="N5" s="8">
        <f t="shared" ref="N5:N54" si="4">(L5-M5)</f>
        <v>2.4661577598955651</v>
      </c>
      <c r="O5">
        <f t="shared" ref="O5:O54" si="5">(N5/$Q$6)</f>
        <v>0.49767052225095265</v>
      </c>
      <c r="P5" s="9" t="s">
        <v>15</v>
      </c>
      <c r="Q5">
        <f>MAX(L4:L54)</f>
        <v>10.790351552476267</v>
      </c>
      <c r="S5" s="1">
        <v>43644</v>
      </c>
      <c r="T5">
        <v>437.1</v>
      </c>
      <c r="U5">
        <f t="shared" ref="U5:U14" si="6">((T5-T4)/T4)*100</f>
        <v>3.16261505782394</v>
      </c>
      <c r="V5" s="4">
        <v>1.6465753424657534E-2</v>
      </c>
      <c r="W5" s="4">
        <f t="shared" ref="W5:W14" si="7">(U5-V5)</f>
        <v>3.1461493043992825</v>
      </c>
      <c r="X5" s="4">
        <f t="shared" ref="X5:X14" si="8">(W5/$Z$6)</f>
        <v>0.25658072204875598</v>
      </c>
      <c r="Y5" s="9" t="s">
        <v>15</v>
      </c>
      <c r="Z5">
        <f>MAX(U4:U14)</f>
        <v>10.700788251808662</v>
      </c>
    </row>
    <row r="6" spans="1:26" x14ac:dyDescent="0.3">
      <c r="A6" s="1">
        <v>43559</v>
      </c>
      <c r="B6">
        <v>388.75</v>
      </c>
      <c r="C6">
        <f t="shared" si="0"/>
        <v>-0.85437388421321669</v>
      </c>
      <c r="D6" s="2">
        <v>1.7041095890410959E-2</v>
      </c>
      <c r="E6">
        <f t="shared" si="1"/>
        <v>-0.87141498010362761</v>
      </c>
      <c r="F6">
        <f t="shared" si="2"/>
        <v>-0.34242351262503989</v>
      </c>
      <c r="G6" s="12" t="s">
        <v>16</v>
      </c>
      <c r="H6">
        <f>_xlfn.STDEV.S(C4:C249)</f>
        <v>2.5448456311405323</v>
      </c>
      <c r="J6" s="3">
        <v>43581</v>
      </c>
      <c r="K6">
        <v>407.2</v>
      </c>
      <c r="L6">
        <f t="shared" si="3"/>
        <v>0.69238377843719379</v>
      </c>
      <c r="M6" s="8">
        <v>1.7506849315068494E-2</v>
      </c>
      <c r="N6" s="8">
        <f t="shared" si="4"/>
        <v>0.67487692912212527</v>
      </c>
      <c r="O6">
        <f t="shared" si="5"/>
        <v>0.13619013318334924</v>
      </c>
      <c r="P6" s="9" t="s">
        <v>16</v>
      </c>
      <c r="Q6">
        <f>_xlfn.STDEV.S(L4:L54)</f>
        <v>4.9554025196051166</v>
      </c>
      <c r="S6" s="1">
        <v>43677</v>
      </c>
      <c r="T6">
        <v>424.6</v>
      </c>
      <c r="U6">
        <f t="shared" si="6"/>
        <v>-2.8597574925646305</v>
      </c>
      <c r="V6" s="4">
        <v>1.5698630136986302E-2</v>
      </c>
      <c r="W6" s="4">
        <f t="shared" si="7"/>
        <v>-2.8754561227016167</v>
      </c>
      <c r="X6" s="4">
        <f t="shared" si="8"/>
        <v>-0.2345046394176668</v>
      </c>
      <c r="Y6" s="9" t="s">
        <v>16</v>
      </c>
      <c r="Z6">
        <f>_xlfn.STDEV.S(U4:U14)</f>
        <v>12.261830426221364</v>
      </c>
    </row>
    <row r="7" spans="1:26" x14ac:dyDescent="0.3">
      <c r="A7" s="1">
        <v>43560</v>
      </c>
      <c r="B7">
        <v>390.55</v>
      </c>
      <c r="C7">
        <f t="shared" si="0"/>
        <v>0.46302250803858813</v>
      </c>
      <c r="D7" s="2">
        <v>1.7013698630136985E-2</v>
      </c>
      <c r="E7">
        <f t="shared" si="1"/>
        <v>0.44600880940845117</v>
      </c>
      <c r="F7">
        <f t="shared" si="2"/>
        <v>0.17525967153008093</v>
      </c>
      <c r="J7" s="3">
        <v>43588</v>
      </c>
      <c r="K7">
        <v>401.8</v>
      </c>
      <c r="L7">
        <f t="shared" si="3"/>
        <v>-1.3261296660117823</v>
      </c>
      <c r="M7" s="8">
        <v>1.7726027397260272E-2</v>
      </c>
      <c r="N7" s="8">
        <f t="shared" si="4"/>
        <v>-1.3438556934090427</v>
      </c>
      <c r="O7">
        <f t="shared" si="5"/>
        <v>-0.27119001697487355</v>
      </c>
      <c r="S7" s="1">
        <v>43707</v>
      </c>
      <c r="T7">
        <v>409.65</v>
      </c>
      <c r="U7">
        <f t="shared" si="6"/>
        <v>-3.5209609043806038</v>
      </c>
      <c r="V7" s="4">
        <v>1.484931506849315E-2</v>
      </c>
      <c r="W7" s="4">
        <f t="shared" si="7"/>
        <v>-3.5358102194490968</v>
      </c>
      <c r="X7" s="4">
        <f t="shared" si="8"/>
        <v>-0.28835908641241104</v>
      </c>
    </row>
    <row r="8" spans="1:26" x14ac:dyDescent="0.3">
      <c r="A8" s="1">
        <v>43563</v>
      </c>
      <c r="B8">
        <v>387.1</v>
      </c>
      <c r="C8">
        <f t="shared" si="0"/>
        <v>-0.88336960696453415</v>
      </c>
      <c r="D8" s="2">
        <v>1.6986301369863014E-2</v>
      </c>
      <c r="E8">
        <f t="shared" si="1"/>
        <v>-0.90035590833439716</v>
      </c>
      <c r="F8">
        <f t="shared" si="2"/>
        <v>-0.35379588345831475</v>
      </c>
      <c r="J8" s="3">
        <v>43595</v>
      </c>
      <c r="K8">
        <v>385.1</v>
      </c>
      <c r="L8">
        <f t="shared" si="3"/>
        <v>-4.1562966650074635</v>
      </c>
      <c r="M8" s="8">
        <v>1.767123287671233E-2</v>
      </c>
      <c r="N8" s="8">
        <f t="shared" si="4"/>
        <v>-4.1739678978841761</v>
      </c>
      <c r="O8">
        <f t="shared" si="5"/>
        <v>-0.84230652936278305</v>
      </c>
      <c r="P8" s="27" t="s">
        <v>11</v>
      </c>
      <c r="Q8" s="27"/>
      <c r="S8" s="1">
        <v>43738</v>
      </c>
      <c r="T8">
        <v>433.7</v>
      </c>
      <c r="U8">
        <f t="shared" si="6"/>
        <v>5.8708653728792903</v>
      </c>
      <c r="V8" s="4">
        <v>1.4630136986301369E-2</v>
      </c>
      <c r="W8" s="4">
        <f t="shared" si="7"/>
        <v>5.8562352358929886</v>
      </c>
      <c r="X8" s="4">
        <f t="shared" si="8"/>
        <v>0.47759877867579192</v>
      </c>
      <c r="Y8" s="27" t="s">
        <v>11</v>
      </c>
      <c r="Z8" s="27"/>
    </row>
    <row r="9" spans="1:26" x14ac:dyDescent="0.3">
      <c r="A9" s="1">
        <v>43564</v>
      </c>
      <c r="B9">
        <v>397.15</v>
      </c>
      <c r="C9">
        <f t="shared" si="0"/>
        <v>2.5962283647636153</v>
      </c>
      <c r="D9" s="2">
        <v>1.6986301369863014E-2</v>
      </c>
      <c r="E9">
        <f t="shared" si="1"/>
        <v>2.5792420633937523</v>
      </c>
      <c r="F9">
        <f t="shared" si="2"/>
        <v>1.0135161173755771</v>
      </c>
      <c r="G9" s="27" t="s">
        <v>11</v>
      </c>
      <c r="H9" s="27"/>
      <c r="J9" s="3">
        <v>43602</v>
      </c>
      <c r="K9">
        <v>389.7</v>
      </c>
      <c r="L9">
        <f t="shared" si="3"/>
        <v>1.194494936380152</v>
      </c>
      <c r="M9" s="8">
        <v>1.7397260273972603E-2</v>
      </c>
      <c r="N9" s="8">
        <f t="shared" si="4"/>
        <v>1.1770976761061793</v>
      </c>
      <c r="O9">
        <f t="shared" si="5"/>
        <v>0.23753825677111276</v>
      </c>
      <c r="P9" s="4" t="s">
        <v>13</v>
      </c>
      <c r="Q9">
        <f>AVERAGE(N4:N54)</f>
        <v>-0.1579480560081668</v>
      </c>
      <c r="S9" s="1">
        <v>43769</v>
      </c>
      <c r="T9">
        <v>463.05</v>
      </c>
      <c r="U9">
        <f t="shared" si="6"/>
        <v>6.7673507032511004</v>
      </c>
      <c r="V9" s="4">
        <v>1.3835616438356164E-2</v>
      </c>
      <c r="W9" s="4">
        <f t="shared" si="7"/>
        <v>6.7535150868127447</v>
      </c>
      <c r="X9" s="4">
        <f t="shared" si="8"/>
        <v>0.55077544314841131</v>
      </c>
      <c r="Y9" s="4" t="s">
        <v>13</v>
      </c>
      <c r="Z9">
        <f>AVERAGE(W4:W14)</f>
        <v>-1.2441396024672498</v>
      </c>
    </row>
    <row r="10" spans="1:26" x14ac:dyDescent="0.3">
      <c r="A10" s="1">
        <v>43565</v>
      </c>
      <c r="B10">
        <v>394.2</v>
      </c>
      <c r="C10">
        <f t="shared" si="0"/>
        <v>-0.74279239582021617</v>
      </c>
      <c r="D10" s="2">
        <v>1.7041095890410959E-2</v>
      </c>
      <c r="E10">
        <f t="shared" si="1"/>
        <v>-0.75983349171062708</v>
      </c>
      <c r="F10">
        <f t="shared" si="2"/>
        <v>-0.29857743920211377</v>
      </c>
      <c r="G10" s="4" t="s">
        <v>13</v>
      </c>
      <c r="H10">
        <f>AVERAGE(E4:E249)</f>
        <v>-6.5759453460682155E-2</v>
      </c>
      <c r="J10" s="3">
        <v>43609</v>
      </c>
      <c r="K10">
        <v>431.75</v>
      </c>
      <c r="L10">
        <f t="shared" si="3"/>
        <v>10.790351552476267</v>
      </c>
      <c r="M10" s="8">
        <v>1.7123287671232876E-2</v>
      </c>
      <c r="N10" s="8">
        <f t="shared" si="4"/>
        <v>10.773228264805034</v>
      </c>
      <c r="O10">
        <f t="shared" si="5"/>
        <v>2.1740369671651871</v>
      </c>
      <c r="P10" s="9" t="s">
        <v>14</v>
      </c>
      <c r="Q10">
        <f>MIN(N4:N54)</f>
        <v>-22.70990325189306</v>
      </c>
      <c r="S10" s="1">
        <v>43798</v>
      </c>
      <c r="T10">
        <v>512.6</v>
      </c>
      <c r="U10">
        <f t="shared" si="6"/>
        <v>10.700788251808662</v>
      </c>
      <c r="V10" s="4">
        <v>1.3452054794520548E-2</v>
      </c>
      <c r="W10" s="4">
        <f t="shared" si="7"/>
        <v>10.687336197014142</v>
      </c>
      <c r="X10" s="4">
        <f t="shared" si="8"/>
        <v>0.87159386694500052</v>
      </c>
      <c r="Y10" s="9" t="s">
        <v>14</v>
      </c>
      <c r="Z10">
        <f>MIN(W4:W14)</f>
        <v>-34.903549315757211</v>
      </c>
    </row>
    <row r="11" spans="1:26" x14ac:dyDescent="0.3">
      <c r="A11" s="1">
        <v>43566</v>
      </c>
      <c r="B11">
        <v>390.05</v>
      </c>
      <c r="C11">
        <f t="shared" si="0"/>
        <v>-1.0527650938609785</v>
      </c>
      <c r="D11" s="2">
        <v>1.7315068493150686E-2</v>
      </c>
      <c r="E11">
        <f t="shared" si="1"/>
        <v>-1.0700801623541292</v>
      </c>
      <c r="F11">
        <f t="shared" si="2"/>
        <v>-0.42048922310252179</v>
      </c>
      <c r="G11" s="9" t="s">
        <v>14</v>
      </c>
      <c r="H11">
        <f>MIN(E4:E249)</f>
        <v>-17.860776459120068</v>
      </c>
      <c r="J11" s="3">
        <v>43616</v>
      </c>
      <c r="K11">
        <v>423.7</v>
      </c>
      <c r="L11">
        <f t="shared" si="3"/>
        <v>-1.8645049218297651</v>
      </c>
      <c r="M11" s="8">
        <v>1.6767123287671232E-2</v>
      </c>
      <c r="N11" s="8">
        <f t="shared" si="4"/>
        <v>-1.8812720451174363</v>
      </c>
      <c r="O11">
        <f t="shared" si="5"/>
        <v>-0.37964061197340437</v>
      </c>
      <c r="P11" s="9" t="s">
        <v>15</v>
      </c>
      <c r="Q11">
        <f>MAX(N4:N54)</f>
        <v>10.773228264805034</v>
      </c>
      <c r="S11" s="1">
        <v>43830</v>
      </c>
      <c r="T11">
        <v>538.9</v>
      </c>
      <c r="U11">
        <f t="shared" si="6"/>
        <v>5.1307062036675681</v>
      </c>
      <c r="V11" s="4">
        <v>1.3835616438356164E-2</v>
      </c>
      <c r="W11" s="4">
        <f t="shared" si="7"/>
        <v>5.1168705872292124</v>
      </c>
      <c r="X11" s="4">
        <f t="shared" si="8"/>
        <v>0.4173007136264924</v>
      </c>
      <c r="Y11" s="9" t="s">
        <v>15</v>
      </c>
      <c r="Z11">
        <f>MAX(W4:W14)</f>
        <v>10.687336197014142</v>
      </c>
    </row>
    <row r="12" spans="1:26" x14ac:dyDescent="0.3">
      <c r="A12" s="1">
        <v>43567</v>
      </c>
      <c r="B12">
        <v>394.6</v>
      </c>
      <c r="C12">
        <f t="shared" si="0"/>
        <v>1.1665171131906193</v>
      </c>
      <c r="D12" s="2">
        <v>1.7287671232876712E-2</v>
      </c>
      <c r="E12">
        <f t="shared" si="1"/>
        <v>1.1492294419577427</v>
      </c>
      <c r="F12">
        <f t="shared" si="2"/>
        <v>0.45159102300546555</v>
      </c>
      <c r="G12" s="9" t="s">
        <v>15</v>
      </c>
      <c r="H12">
        <f>MIN(E4:E249)</f>
        <v>-17.860776459120068</v>
      </c>
      <c r="J12" s="3">
        <v>43623</v>
      </c>
      <c r="K12">
        <v>416.6</v>
      </c>
      <c r="L12">
        <f t="shared" si="3"/>
        <v>-1.6757139485484935</v>
      </c>
      <c r="M12" s="8">
        <v>1.6219178082191782E-2</v>
      </c>
      <c r="N12" s="8">
        <f t="shared" si="4"/>
        <v>-1.6919331266306854</v>
      </c>
      <c r="O12">
        <f t="shared" si="5"/>
        <v>-0.34143202695177044</v>
      </c>
      <c r="P12" s="9" t="s">
        <v>16</v>
      </c>
      <c r="Q12">
        <f>_xlfn.STDEV.S(N4:N54)</f>
        <v>4.9551484738704366</v>
      </c>
      <c r="S12" s="1">
        <v>43861</v>
      </c>
      <c r="T12">
        <v>525.65</v>
      </c>
      <c r="U12">
        <f t="shared" si="6"/>
        <v>-2.4587121915012062</v>
      </c>
      <c r="V12" s="4">
        <v>1.4054794520547946E-2</v>
      </c>
      <c r="W12" s="4">
        <f t="shared" si="7"/>
        <v>-2.472766986021754</v>
      </c>
      <c r="X12" s="4">
        <f t="shared" si="8"/>
        <v>-0.20166377286818898</v>
      </c>
      <c r="Y12" s="9" t="s">
        <v>16</v>
      </c>
      <c r="Z12">
        <f>_xlfn.STDEV.S(W4:W14)</f>
        <v>12.261050139929383</v>
      </c>
    </row>
    <row r="13" spans="1:26" x14ac:dyDescent="0.3">
      <c r="A13" s="1">
        <v>43570</v>
      </c>
      <c r="B13">
        <v>392.75</v>
      </c>
      <c r="C13">
        <f t="shared" si="0"/>
        <v>-0.46882919412063417</v>
      </c>
      <c r="D13" s="2">
        <v>1.7287671232876712E-2</v>
      </c>
      <c r="E13">
        <f t="shared" si="1"/>
        <v>-0.4861168653535109</v>
      </c>
      <c r="F13">
        <f t="shared" si="2"/>
        <v>-0.19102017796484033</v>
      </c>
      <c r="G13" s="9" t="s">
        <v>16</v>
      </c>
      <c r="H13">
        <f>_xlfn.STDEV.S(E4:E249)</f>
        <v>2.5447232999582887</v>
      </c>
      <c r="J13" s="3">
        <v>43630</v>
      </c>
      <c r="K13">
        <v>417.75</v>
      </c>
      <c r="L13">
        <f t="shared" si="3"/>
        <v>0.27604416706672519</v>
      </c>
      <c r="M13" s="8">
        <v>1.6383561643835618E-2</v>
      </c>
      <c r="N13" s="8">
        <f t="shared" si="4"/>
        <v>0.25966060542288955</v>
      </c>
      <c r="O13">
        <f t="shared" si="5"/>
        <v>5.239949820334297E-2</v>
      </c>
      <c r="S13" s="1">
        <v>43889</v>
      </c>
      <c r="T13">
        <v>497.25</v>
      </c>
      <c r="U13">
        <f t="shared" si="6"/>
        <v>-5.4028345857509708</v>
      </c>
      <c r="V13" s="4">
        <v>1.3917808219178082E-2</v>
      </c>
      <c r="W13" s="4">
        <f t="shared" si="7"/>
        <v>-5.4167523939701487</v>
      </c>
      <c r="X13" s="4">
        <f t="shared" si="8"/>
        <v>-0.4417572422455518</v>
      </c>
    </row>
    <row r="14" spans="1:26" x14ac:dyDescent="0.3">
      <c r="A14" s="1">
        <v>43571</v>
      </c>
      <c r="B14">
        <v>407</v>
      </c>
      <c r="C14">
        <f t="shared" si="0"/>
        <v>3.6282622533418207</v>
      </c>
      <c r="D14" s="2">
        <v>1.7369863013698628E-2</v>
      </c>
      <c r="E14">
        <f t="shared" si="1"/>
        <v>3.610892390328122</v>
      </c>
      <c r="F14">
        <f t="shared" si="2"/>
        <v>1.4189042927172819</v>
      </c>
      <c r="G14" s="11"/>
      <c r="J14" s="3">
        <v>43637</v>
      </c>
      <c r="K14">
        <v>430.8</v>
      </c>
      <c r="L14">
        <f t="shared" si="3"/>
        <v>3.1238779174147244</v>
      </c>
      <c r="M14" s="8">
        <v>1.6356164383561644E-2</v>
      </c>
      <c r="N14" s="8">
        <f t="shared" si="4"/>
        <v>3.107521753031163</v>
      </c>
      <c r="O14">
        <f t="shared" si="5"/>
        <v>0.62709774649724992</v>
      </c>
      <c r="P14" s="10" t="s">
        <v>17</v>
      </c>
      <c r="Q14" s="37">
        <f>(Q9/Q6)</f>
        <v>-3.1873910420652019E-2</v>
      </c>
      <c r="S14" s="1">
        <v>43921</v>
      </c>
      <c r="T14">
        <v>323.75</v>
      </c>
      <c r="U14">
        <f t="shared" si="6"/>
        <v>-34.891905480140771</v>
      </c>
      <c r="V14" s="4">
        <v>1.1643835616438357E-2</v>
      </c>
      <c r="W14" s="4">
        <f t="shared" si="7"/>
        <v>-34.903549315757211</v>
      </c>
      <c r="X14" s="4">
        <f t="shared" si="8"/>
        <v>-2.8465203075323537</v>
      </c>
      <c r="Y14" t="s">
        <v>10</v>
      </c>
      <c r="Z14" s="37">
        <f>(Z9/Z6)</f>
        <v>-0.10146442735064368</v>
      </c>
    </row>
    <row r="15" spans="1:26" x14ac:dyDescent="0.3">
      <c r="A15" s="1">
        <v>43573</v>
      </c>
      <c r="B15">
        <v>404.4</v>
      </c>
      <c r="C15">
        <f t="shared" si="0"/>
        <v>-0.63882063882064444</v>
      </c>
      <c r="D15" s="2">
        <v>1.7369863013698628E-2</v>
      </c>
      <c r="E15">
        <f t="shared" si="1"/>
        <v>-0.65619050183434302</v>
      </c>
      <c r="F15">
        <f t="shared" si="2"/>
        <v>-0.2578508078465474</v>
      </c>
      <c r="G15" s="11" t="s">
        <v>17</v>
      </c>
      <c r="H15" s="37">
        <f>(H10/H6)</f>
        <v>-2.5840252412956975E-2</v>
      </c>
      <c r="J15" s="3">
        <v>43644</v>
      </c>
      <c r="K15">
        <v>437.1</v>
      </c>
      <c r="L15">
        <f t="shared" si="3"/>
        <v>1.46239554317549</v>
      </c>
      <c r="M15" s="8">
        <v>1.6465753424657534E-2</v>
      </c>
      <c r="N15" s="8">
        <f t="shared" si="4"/>
        <v>1.4459297897508325</v>
      </c>
      <c r="O15">
        <f t="shared" si="5"/>
        <v>0.29178856491077843</v>
      </c>
    </row>
    <row r="16" spans="1:26" x14ac:dyDescent="0.3">
      <c r="A16" s="1">
        <v>43577</v>
      </c>
      <c r="B16">
        <v>394.5</v>
      </c>
      <c r="C16">
        <f t="shared" si="0"/>
        <v>-2.4480712166172052</v>
      </c>
      <c r="D16" s="2">
        <v>1.7397260273972603E-2</v>
      </c>
      <c r="E16">
        <f t="shared" si="1"/>
        <v>-2.4654684768911777</v>
      </c>
      <c r="F16">
        <f t="shared" si="2"/>
        <v>-0.96880865649450809</v>
      </c>
      <c r="J16" s="3">
        <v>43651</v>
      </c>
      <c r="K16">
        <v>436.35</v>
      </c>
      <c r="L16">
        <f t="shared" si="3"/>
        <v>-0.17158544955387781</v>
      </c>
      <c r="M16" s="8">
        <v>1.6136986301369862E-2</v>
      </c>
      <c r="N16" s="8">
        <f t="shared" si="4"/>
        <v>-0.18772243585524767</v>
      </c>
      <c r="O16">
        <f t="shared" si="5"/>
        <v>-3.7882378901120388E-2</v>
      </c>
    </row>
    <row r="17" spans="1:25" x14ac:dyDescent="0.3">
      <c r="A17" s="1">
        <v>43578</v>
      </c>
      <c r="B17">
        <v>396.5</v>
      </c>
      <c r="C17">
        <f t="shared" si="0"/>
        <v>0.5069708491761723</v>
      </c>
      <c r="D17" s="2">
        <v>1.7397260273972603E-2</v>
      </c>
      <c r="E17">
        <f t="shared" si="1"/>
        <v>0.48957358890219971</v>
      </c>
      <c r="F17">
        <f t="shared" si="2"/>
        <v>0.19237850143499111</v>
      </c>
      <c r="J17" s="3">
        <v>43658</v>
      </c>
      <c r="K17">
        <v>427.05</v>
      </c>
      <c r="L17">
        <f t="shared" si="3"/>
        <v>-2.1313166036438664</v>
      </c>
      <c r="M17" s="8">
        <v>1.6027397260273971E-2</v>
      </c>
      <c r="N17" s="8">
        <f t="shared" si="4"/>
        <v>-2.1473440009041402</v>
      </c>
      <c r="O17">
        <f t="shared" si="5"/>
        <v>-0.43333392038458596</v>
      </c>
    </row>
    <row r="18" spans="1:25" x14ac:dyDescent="0.3">
      <c r="A18" s="1">
        <v>43579</v>
      </c>
      <c r="B18">
        <v>401.1</v>
      </c>
      <c r="C18">
        <f t="shared" si="0"/>
        <v>1.1601513240857559</v>
      </c>
      <c r="D18" s="2">
        <v>1.7424657534246577E-2</v>
      </c>
      <c r="E18">
        <f t="shared" si="1"/>
        <v>1.1427266665515095</v>
      </c>
      <c r="F18">
        <f t="shared" si="2"/>
        <v>0.44903574997567519</v>
      </c>
      <c r="J18" s="3">
        <v>43665</v>
      </c>
      <c r="K18">
        <v>410.3</v>
      </c>
      <c r="L18">
        <f t="shared" si="3"/>
        <v>-3.9222573469148814</v>
      </c>
      <c r="M18" s="8">
        <v>1.5698630136986302E-2</v>
      </c>
      <c r="N18" s="8">
        <f t="shared" si="4"/>
        <v>-3.9379559770518675</v>
      </c>
      <c r="O18">
        <f t="shared" si="5"/>
        <v>-0.79467933461955642</v>
      </c>
      <c r="R18" s="13"/>
    </row>
    <row r="19" spans="1:25" ht="15" thickBot="1" x14ac:dyDescent="0.35">
      <c r="A19" s="1">
        <v>43580</v>
      </c>
      <c r="B19">
        <v>395.4</v>
      </c>
      <c r="C19">
        <f t="shared" si="0"/>
        <v>-1.4210919970082387</v>
      </c>
      <c r="D19" s="2">
        <v>1.7506849315068494E-2</v>
      </c>
      <c r="E19">
        <f t="shared" si="1"/>
        <v>-1.4385988463233073</v>
      </c>
      <c r="F19">
        <f t="shared" si="2"/>
        <v>-0.56529906125526574</v>
      </c>
      <c r="J19" s="3">
        <v>43672</v>
      </c>
      <c r="K19">
        <v>415.75</v>
      </c>
      <c r="L19">
        <f t="shared" si="3"/>
        <v>1.3282963685108429</v>
      </c>
      <c r="M19" s="8">
        <v>1.5726027397260273E-2</v>
      </c>
      <c r="N19" s="8">
        <f t="shared" si="4"/>
        <v>1.3125703411135825</v>
      </c>
      <c r="O19">
        <f t="shared" si="5"/>
        <v>0.26487663432398179</v>
      </c>
    </row>
    <row r="20" spans="1:25" ht="15" thickBot="1" x14ac:dyDescent="0.35">
      <c r="A20" s="1">
        <v>43581</v>
      </c>
      <c r="B20">
        <v>407.2</v>
      </c>
      <c r="C20">
        <f t="shared" si="0"/>
        <v>2.9843196762771909</v>
      </c>
      <c r="D20" s="2">
        <v>1.7506849315068494E-2</v>
      </c>
      <c r="E20">
        <f t="shared" si="1"/>
        <v>2.9668128269621223</v>
      </c>
      <c r="F20">
        <f t="shared" si="2"/>
        <v>1.1658124919869799</v>
      </c>
      <c r="J20" s="3">
        <v>43679</v>
      </c>
      <c r="K20">
        <v>410.6</v>
      </c>
      <c r="L20">
        <f t="shared" si="3"/>
        <v>-1.2387251954299403</v>
      </c>
      <c r="M20" s="8">
        <v>1.5479452054794521E-2</v>
      </c>
      <c r="N20" s="8">
        <f t="shared" si="4"/>
        <v>-1.2542046474847348</v>
      </c>
      <c r="O20">
        <f t="shared" si="5"/>
        <v>-0.25309844004048315</v>
      </c>
      <c r="Q20" s="31" t="s">
        <v>21</v>
      </c>
      <c r="R20" s="31"/>
      <c r="S20" s="31"/>
      <c r="T20" s="31"/>
      <c r="V20" s="28" t="s">
        <v>11</v>
      </c>
      <c r="W20" s="29"/>
      <c r="X20" s="29"/>
      <c r="Y20" s="30"/>
    </row>
    <row r="21" spans="1:25" ht="15" thickBot="1" x14ac:dyDescent="0.35">
      <c r="A21" s="1">
        <v>43585</v>
      </c>
      <c r="B21">
        <v>407.5</v>
      </c>
      <c r="C21">
        <f t="shared" si="0"/>
        <v>7.3673870333991004E-2</v>
      </c>
      <c r="D21" s="2">
        <v>1.7534246575342468E-2</v>
      </c>
      <c r="E21">
        <f t="shared" si="1"/>
        <v>5.6139623758648532E-2</v>
      </c>
      <c r="F21">
        <f t="shared" si="2"/>
        <v>2.2060129334245018E-2</v>
      </c>
      <c r="J21" s="3">
        <v>43686</v>
      </c>
      <c r="K21">
        <v>420.15</v>
      </c>
      <c r="L21">
        <f t="shared" si="3"/>
        <v>2.3258645884071978</v>
      </c>
      <c r="M21" s="8">
        <v>1.484931506849315E-2</v>
      </c>
      <c r="N21" s="8">
        <f t="shared" si="4"/>
        <v>2.3110152733387048</v>
      </c>
      <c r="O21">
        <f t="shared" si="5"/>
        <v>0.46636277561623063</v>
      </c>
      <c r="Q21" s="14"/>
      <c r="R21" s="14" t="s">
        <v>18</v>
      </c>
      <c r="S21" s="14" t="s">
        <v>19</v>
      </c>
      <c r="T21" s="14" t="s">
        <v>20</v>
      </c>
      <c r="V21" s="22"/>
      <c r="W21" s="23" t="s">
        <v>18</v>
      </c>
      <c r="X21" s="23" t="s">
        <v>19</v>
      </c>
      <c r="Y21" s="24" t="s">
        <v>20</v>
      </c>
    </row>
    <row r="22" spans="1:25" x14ac:dyDescent="0.3">
      <c r="A22" s="1">
        <v>43587</v>
      </c>
      <c r="B22">
        <v>395.55</v>
      </c>
      <c r="C22">
        <f t="shared" si="0"/>
        <v>-2.9325153374233102</v>
      </c>
      <c r="D22" s="2">
        <v>1.7780821917808221E-2</v>
      </c>
      <c r="E22">
        <f t="shared" si="1"/>
        <v>-2.9502961593411183</v>
      </c>
      <c r="F22">
        <f t="shared" si="2"/>
        <v>-1.159322248563609</v>
      </c>
      <c r="J22" s="3">
        <v>43693</v>
      </c>
      <c r="K22">
        <v>418.95</v>
      </c>
      <c r="L22">
        <f t="shared" si="3"/>
        <v>-0.28561228132809441</v>
      </c>
      <c r="M22" s="8">
        <v>1.5013698630136987E-2</v>
      </c>
      <c r="N22" s="8">
        <f t="shared" si="4"/>
        <v>-0.30062597995823137</v>
      </c>
      <c r="O22">
        <f t="shared" si="5"/>
        <v>-6.0666308895969863E-2</v>
      </c>
      <c r="Q22" s="15" t="s">
        <v>22</v>
      </c>
      <c r="R22" s="17">
        <v>-5.0824828224018802E-4</v>
      </c>
      <c r="S22" s="17">
        <v>-1.43064897265218E-3</v>
      </c>
      <c r="T22" s="17">
        <v>-1.22967135838257E-2</v>
      </c>
      <c r="V22" s="18" t="s">
        <v>13</v>
      </c>
      <c r="W22" s="19">
        <v>-6.5759453460682198E-4</v>
      </c>
      <c r="X22" s="19">
        <v>-1.5794805600816699E-3</v>
      </c>
      <c r="Y22" s="20">
        <v>-1.2441396024672501E-2</v>
      </c>
    </row>
    <row r="23" spans="1:25" x14ac:dyDescent="0.3">
      <c r="A23" s="1">
        <v>43588</v>
      </c>
      <c r="B23">
        <v>401.8</v>
      </c>
      <c r="C23">
        <f t="shared" si="0"/>
        <v>1.5800783718872458</v>
      </c>
      <c r="D23" s="2">
        <v>1.7726027397260272E-2</v>
      </c>
      <c r="E23">
        <f t="shared" si="1"/>
        <v>1.5623523444899854</v>
      </c>
      <c r="F23">
        <f t="shared" si="2"/>
        <v>0.61392813983368433</v>
      </c>
      <c r="J23" s="3">
        <v>43700</v>
      </c>
      <c r="K23">
        <v>395.4</v>
      </c>
      <c r="L23">
        <f t="shared" si="3"/>
        <v>-5.6211958467597594</v>
      </c>
      <c r="M23" s="8">
        <v>1.4821917808219178E-2</v>
      </c>
      <c r="N23" s="8">
        <f t="shared" si="4"/>
        <v>-5.6360177645679785</v>
      </c>
      <c r="O23">
        <f t="shared" si="5"/>
        <v>-1.1373481250554593</v>
      </c>
      <c r="Q23" s="16" t="s">
        <v>14</v>
      </c>
      <c r="R23" s="17">
        <v>-0.178478449522708</v>
      </c>
      <c r="S23" s="17">
        <v>-0.226967799642218</v>
      </c>
      <c r="T23" s="17">
        <v>-0.348919054801408</v>
      </c>
      <c r="V23" s="18" t="s">
        <v>14</v>
      </c>
      <c r="W23" s="19">
        <v>-0.17860776459120101</v>
      </c>
      <c r="X23" s="19">
        <v>-0.22709903251893099</v>
      </c>
      <c r="Y23" s="20">
        <v>-0.34903549315757199</v>
      </c>
    </row>
    <row r="24" spans="1:25" x14ac:dyDescent="0.3">
      <c r="A24" s="1">
        <v>43591</v>
      </c>
      <c r="B24">
        <v>401.3</v>
      </c>
      <c r="C24">
        <f t="shared" si="0"/>
        <v>-0.12444001991040318</v>
      </c>
      <c r="D24" s="2">
        <v>1.7698630136986301E-2</v>
      </c>
      <c r="E24">
        <f t="shared" si="1"/>
        <v>-0.14213865004738949</v>
      </c>
      <c r="F24">
        <f t="shared" si="2"/>
        <v>-5.5853545027674908E-2</v>
      </c>
      <c r="J24" s="3">
        <v>43707</v>
      </c>
      <c r="K24">
        <v>409.65</v>
      </c>
      <c r="L24">
        <f t="shared" si="3"/>
        <v>3.6039453717754175</v>
      </c>
      <c r="M24" s="8">
        <v>1.484931506849315E-2</v>
      </c>
      <c r="N24" s="8">
        <f t="shared" si="4"/>
        <v>3.5890960567069246</v>
      </c>
      <c r="O24">
        <f t="shared" si="5"/>
        <v>0.7242794187772521</v>
      </c>
      <c r="Q24" s="16" t="s">
        <v>15</v>
      </c>
      <c r="R24" s="17">
        <v>7.9927573719606806E-2</v>
      </c>
      <c r="S24" s="17">
        <v>0.107903515524763</v>
      </c>
      <c r="T24" s="17">
        <v>0.107007882518087</v>
      </c>
      <c r="V24" s="18" t="s">
        <v>15</v>
      </c>
      <c r="W24" s="19">
        <v>-0.17860776459120101</v>
      </c>
      <c r="X24" s="19">
        <v>0.10773228264805</v>
      </c>
      <c r="Y24" s="20">
        <v>0.106873361970141</v>
      </c>
    </row>
    <row r="25" spans="1:25" ht="15" thickBot="1" x14ac:dyDescent="0.35">
      <c r="A25" s="1">
        <v>43592</v>
      </c>
      <c r="B25">
        <v>386.5</v>
      </c>
      <c r="C25">
        <f t="shared" si="0"/>
        <v>-3.6880139546473991</v>
      </c>
      <c r="D25" s="2">
        <v>1.767123287671233E-2</v>
      </c>
      <c r="E25">
        <f t="shared" si="1"/>
        <v>-3.7056851875241112</v>
      </c>
      <c r="F25">
        <f t="shared" si="2"/>
        <v>-1.4561532307416702</v>
      </c>
      <c r="J25" s="3">
        <v>43714</v>
      </c>
      <c r="K25">
        <v>391.35</v>
      </c>
      <c r="L25">
        <f t="shared" si="3"/>
        <v>-4.4672281215671807</v>
      </c>
      <c r="M25" s="8">
        <v>1.4575342465753425E-2</v>
      </c>
      <c r="N25" s="8">
        <f t="shared" si="4"/>
        <v>-4.4818034640329341</v>
      </c>
      <c r="O25">
        <f t="shared" si="5"/>
        <v>-0.90442773241962138</v>
      </c>
      <c r="Q25" s="16" t="s">
        <v>16</v>
      </c>
      <c r="R25" s="34">
        <v>2.5448456311405301</v>
      </c>
      <c r="S25" s="34">
        <v>4.9554025196051166</v>
      </c>
      <c r="T25" s="34">
        <v>12.261830426221364</v>
      </c>
      <c r="V25" s="21" t="s">
        <v>16</v>
      </c>
      <c r="W25" s="35">
        <v>2.5447232999582887</v>
      </c>
      <c r="X25" s="35">
        <v>4.9551484738704366</v>
      </c>
      <c r="Y25" s="36">
        <v>12.261050139929383</v>
      </c>
    </row>
    <row r="26" spans="1:25" x14ac:dyDescent="0.3">
      <c r="A26" s="1">
        <v>43593</v>
      </c>
      <c r="B26">
        <v>382.2</v>
      </c>
      <c r="C26">
        <f t="shared" si="0"/>
        <v>-1.1125485122897829</v>
      </c>
      <c r="D26" s="2">
        <v>1.7698630136986301E-2</v>
      </c>
      <c r="E26">
        <f t="shared" si="1"/>
        <v>-1.1302471424267693</v>
      </c>
      <c r="F26">
        <f t="shared" si="2"/>
        <v>-0.44413190670438524</v>
      </c>
      <c r="J26" s="3">
        <v>43721</v>
      </c>
      <c r="K26">
        <v>413.4</v>
      </c>
      <c r="L26">
        <f t="shared" si="3"/>
        <v>5.6343426600229858</v>
      </c>
      <c r="M26" s="8">
        <v>1.4602739726027398E-2</v>
      </c>
      <c r="N26" s="8">
        <f t="shared" si="4"/>
        <v>5.6197399202969587</v>
      </c>
      <c r="O26">
        <f t="shared" si="5"/>
        <v>1.1340632568320164</v>
      </c>
    </row>
    <row r="27" spans="1:25" x14ac:dyDescent="0.3">
      <c r="A27" s="1">
        <v>43594</v>
      </c>
      <c r="B27">
        <v>381.4</v>
      </c>
      <c r="C27">
        <f t="shared" si="0"/>
        <v>-0.20931449502878371</v>
      </c>
      <c r="D27" s="2">
        <v>1.767123287671233E-2</v>
      </c>
      <c r="E27">
        <f t="shared" si="1"/>
        <v>-0.22698572790549604</v>
      </c>
      <c r="F27">
        <f t="shared" si="2"/>
        <v>-8.9194301268390508E-2</v>
      </c>
      <c r="J27" s="3">
        <v>43728</v>
      </c>
      <c r="K27">
        <v>417.5</v>
      </c>
      <c r="L27">
        <f t="shared" si="3"/>
        <v>0.99177552007741254</v>
      </c>
      <c r="M27" s="8">
        <v>1.4575342465753425E-2</v>
      </c>
      <c r="N27" s="8">
        <f t="shared" si="4"/>
        <v>0.97720017761165912</v>
      </c>
      <c r="O27">
        <f t="shared" si="5"/>
        <v>0.19719895079068767</v>
      </c>
    </row>
    <row r="28" spans="1:25" x14ac:dyDescent="0.3">
      <c r="A28" s="1">
        <v>43595</v>
      </c>
      <c r="B28">
        <v>385.1</v>
      </c>
      <c r="C28">
        <f t="shared" si="0"/>
        <v>0.97011012060829716</v>
      </c>
      <c r="D28" s="2">
        <v>1.767123287671233E-2</v>
      </c>
      <c r="E28">
        <f t="shared" si="1"/>
        <v>0.9524388877315848</v>
      </c>
      <c r="F28">
        <f t="shared" si="2"/>
        <v>0.37426194975320642</v>
      </c>
      <c r="J28" s="3">
        <v>43735</v>
      </c>
      <c r="K28">
        <v>449.2</v>
      </c>
      <c r="L28">
        <f t="shared" si="3"/>
        <v>7.5928143712574823</v>
      </c>
      <c r="M28" s="8">
        <v>1.4821917808219178E-2</v>
      </c>
      <c r="N28" s="8">
        <f t="shared" si="4"/>
        <v>7.5779924534492631</v>
      </c>
      <c r="O28">
        <f t="shared" si="5"/>
        <v>1.5292385277418663</v>
      </c>
    </row>
    <row r="29" spans="1:25" x14ac:dyDescent="0.3">
      <c r="A29" s="1">
        <v>43598</v>
      </c>
      <c r="B29">
        <v>376.3</v>
      </c>
      <c r="C29">
        <f t="shared" si="0"/>
        <v>-2.285120747857702</v>
      </c>
      <c r="D29" s="2">
        <v>1.767123287671233E-2</v>
      </c>
      <c r="E29">
        <f t="shared" si="1"/>
        <v>-2.3027919807344142</v>
      </c>
      <c r="F29">
        <f t="shared" si="2"/>
        <v>-0.90488474135948427</v>
      </c>
      <c r="J29" s="3">
        <v>43742</v>
      </c>
      <c r="K29">
        <v>413.9</v>
      </c>
      <c r="L29">
        <f t="shared" si="3"/>
        <v>-7.8584149599287656</v>
      </c>
      <c r="M29" s="8">
        <v>1.4356164383561644E-2</v>
      </c>
      <c r="N29" s="8">
        <f t="shared" si="4"/>
        <v>-7.8727711243123268</v>
      </c>
      <c r="O29">
        <f t="shared" si="5"/>
        <v>-1.5887248499320068</v>
      </c>
      <c r="Q29" s="25" t="s">
        <v>26</v>
      </c>
      <c r="R29" s="25" t="s">
        <v>17</v>
      </c>
    </row>
    <row r="30" spans="1:25" x14ac:dyDescent="0.3">
      <c r="A30" s="1">
        <v>43599</v>
      </c>
      <c r="B30">
        <v>380.4</v>
      </c>
      <c r="C30">
        <f t="shared" si="0"/>
        <v>1.0895562051554519</v>
      </c>
      <c r="D30" s="2">
        <v>1.7479452054794519E-2</v>
      </c>
      <c r="E30">
        <f t="shared" si="1"/>
        <v>1.0720767531006574</v>
      </c>
      <c r="F30">
        <f t="shared" si="2"/>
        <v>0.4212737857188536</v>
      </c>
      <c r="J30" s="3">
        <v>43749</v>
      </c>
      <c r="K30">
        <v>428.55</v>
      </c>
      <c r="L30">
        <f t="shared" si="3"/>
        <v>3.5395022952404052</v>
      </c>
      <c r="M30" s="8">
        <v>1.4246575342465755E-2</v>
      </c>
      <c r="N30" s="8">
        <f t="shared" si="4"/>
        <v>3.5252557198979395</v>
      </c>
      <c r="O30">
        <f>(N30/$Q$6)</f>
        <v>0.71139644175239636</v>
      </c>
      <c r="Q30" s="25" t="s">
        <v>18</v>
      </c>
      <c r="R30" s="26">
        <v>-2.5840252412956975E-2</v>
      </c>
    </row>
    <row r="31" spans="1:25" x14ac:dyDescent="0.3">
      <c r="A31" s="1">
        <v>43600</v>
      </c>
      <c r="B31">
        <v>377.05</v>
      </c>
      <c r="C31">
        <f t="shared" si="0"/>
        <v>-0.88065194532070612</v>
      </c>
      <c r="D31" s="2">
        <v>1.7506849315068494E-2</v>
      </c>
      <c r="E31">
        <f t="shared" si="1"/>
        <v>-0.89815879463577464</v>
      </c>
      <c r="F31">
        <f t="shared" si="2"/>
        <v>-0.35293252511872153</v>
      </c>
      <c r="J31" s="3">
        <v>43756</v>
      </c>
      <c r="K31">
        <v>437.8</v>
      </c>
      <c r="L31">
        <f t="shared" si="3"/>
        <v>2.1584412553961032</v>
      </c>
      <c r="M31" s="8">
        <v>1.3917808219178082E-2</v>
      </c>
      <c r="N31" s="8">
        <f t="shared" si="4"/>
        <v>2.1445234471769252</v>
      </c>
      <c r="O31">
        <f t="shared" si="5"/>
        <v>0.43276473277246846</v>
      </c>
      <c r="Q31" s="25" t="s">
        <v>27</v>
      </c>
      <c r="R31" s="26">
        <v>-3.1873910420652019E-2</v>
      </c>
    </row>
    <row r="32" spans="1:25" x14ac:dyDescent="0.3">
      <c r="A32" s="1">
        <v>43601</v>
      </c>
      <c r="B32">
        <v>382.5</v>
      </c>
      <c r="C32">
        <f t="shared" si="0"/>
        <v>1.4454316403659961</v>
      </c>
      <c r="D32" s="2">
        <v>1.7479452054794519E-2</v>
      </c>
      <c r="E32">
        <f t="shared" si="1"/>
        <v>1.4279521883112016</v>
      </c>
      <c r="F32">
        <f t="shared" si="2"/>
        <v>0.56111544481825071</v>
      </c>
      <c r="J32" s="3">
        <v>43763</v>
      </c>
      <c r="K32">
        <v>469.1</v>
      </c>
      <c r="L32">
        <f t="shared" si="3"/>
        <v>7.1493832800365489</v>
      </c>
      <c r="M32" s="8">
        <v>1.3972602739726026E-2</v>
      </c>
      <c r="N32" s="8">
        <f t="shared" si="4"/>
        <v>7.1354106772968224</v>
      </c>
      <c r="O32">
        <f t="shared" si="5"/>
        <v>1.4399255457184184</v>
      </c>
      <c r="Q32" s="25" t="s">
        <v>20</v>
      </c>
      <c r="R32" s="26">
        <v>-0.10146442735064368</v>
      </c>
    </row>
    <row r="33" spans="1:15" x14ac:dyDescent="0.3">
      <c r="A33" s="1">
        <v>43602</v>
      </c>
      <c r="B33">
        <v>389.7</v>
      </c>
      <c r="C33">
        <f t="shared" si="0"/>
        <v>1.8823529411764677</v>
      </c>
      <c r="D33" s="2">
        <v>1.7397260273972603E-2</v>
      </c>
      <c r="E33">
        <f t="shared" si="1"/>
        <v>1.864955680902495</v>
      </c>
      <c r="F33">
        <f t="shared" si="2"/>
        <v>0.73283646681023684</v>
      </c>
      <c r="J33" s="3">
        <v>43770</v>
      </c>
      <c r="K33">
        <v>462.25</v>
      </c>
      <c r="L33">
        <f t="shared" si="3"/>
        <v>-1.460243018546157</v>
      </c>
      <c r="M33" s="8">
        <v>1.3808219178082191E-2</v>
      </c>
      <c r="N33" s="8">
        <f t="shared" si="4"/>
        <v>-1.4740512377242392</v>
      </c>
      <c r="O33">
        <f t="shared" si="5"/>
        <v>-0.29746347181534361</v>
      </c>
    </row>
    <row r="34" spans="1:15" x14ac:dyDescent="0.3">
      <c r="A34" s="1">
        <v>43605</v>
      </c>
      <c r="B34">
        <v>407.7</v>
      </c>
      <c r="C34">
        <f t="shared" si="0"/>
        <v>4.6189376443418011</v>
      </c>
      <c r="D34" s="2">
        <v>1.7178082191780821E-2</v>
      </c>
      <c r="E34">
        <f t="shared" si="1"/>
        <v>4.6017595621500202</v>
      </c>
      <c r="F34">
        <f t="shared" si="2"/>
        <v>1.8082666806346259</v>
      </c>
      <c r="J34" s="3">
        <v>43777</v>
      </c>
      <c r="K34">
        <v>489.45</v>
      </c>
      <c r="L34">
        <f t="shared" si="3"/>
        <v>5.8842617631151946</v>
      </c>
      <c r="M34" s="8">
        <v>1.3917808219178082E-2</v>
      </c>
      <c r="N34" s="8">
        <f t="shared" si="4"/>
        <v>5.8703439548960166</v>
      </c>
      <c r="O34">
        <f t="shared" si="5"/>
        <v>1.1846351394606405</v>
      </c>
    </row>
    <row r="35" spans="1:15" x14ac:dyDescent="0.3">
      <c r="A35" s="1">
        <v>43606</v>
      </c>
      <c r="B35">
        <v>400.15</v>
      </c>
      <c r="C35">
        <f t="shared" si="0"/>
        <v>-1.8518518518518545</v>
      </c>
      <c r="D35" s="2">
        <v>1.7260273972602738E-2</v>
      </c>
      <c r="E35">
        <f t="shared" si="1"/>
        <v>-1.8691121258244572</v>
      </c>
      <c r="F35">
        <f t="shared" si="2"/>
        <v>-0.73446974659393027</v>
      </c>
      <c r="J35" s="3">
        <v>43784</v>
      </c>
      <c r="K35">
        <v>499.85</v>
      </c>
      <c r="L35">
        <f t="shared" si="3"/>
        <v>2.1248339973439645</v>
      </c>
      <c r="M35" s="8">
        <v>1.3863013698630135E-2</v>
      </c>
      <c r="N35" s="8">
        <f t="shared" si="4"/>
        <v>2.1109709836453345</v>
      </c>
      <c r="O35">
        <f t="shared" si="5"/>
        <v>0.42599384717864502</v>
      </c>
    </row>
    <row r="36" spans="1:15" x14ac:dyDescent="0.3">
      <c r="A36" s="1">
        <v>43607</v>
      </c>
      <c r="B36">
        <v>405.35</v>
      </c>
      <c r="C36">
        <f t="shared" si="0"/>
        <v>1.2995126827439825</v>
      </c>
      <c r="D36" s="2">
        <v>1.7397260273972603E-2</v>
      </c>
      <c r="E36">
        <f t="shared" si="1"/>
        <v>1.2821154224700098</v>
      </c>
      <c r="F36">
        <f t="shared" si="2"/>
        <v>0.50380872096175033</v>
      </c>
      <c r="J36" s="3">
        <v>43791</v>
      </c>
      <c r="K36">
        <v>496.8</v>
      </c>
      <c r="L36">
        <f t="shared" si="3"/>
        <v>-0.61018305491647717</v>
      </c>
      <c r="M36" s="8">
        <v>1.3808219178082191E-2</v>
      </c>
      <c r="N36" s="8">
        <f t="shared" si="4"/>
        <v>-0.62399127409455935</v>
      </c>
      <c r="O36">
        <f t="shared" si="5"/>
        <v>-0.125921410344741</v>
      </c>
    </row>
    <row r="37" spans="1:15" x14ac:dyDescent="0.3">
      <c r="A37" s="1">
        <v>43608</v>
      </c>
      <c r="B37">
        <v>410.85</v>
      </c>
      <c r="C37">
        <f t="shared" si="0"/>
        <v>1.3568521031207597</v>
      </c>
      <c r="D37" s="2">
        <v>1.7205479452054796E-2</v>
      </c>
      <c r="E37">
        <f t="shared" si="1"/>
        <v>1.3396466236687048</v>
      </c>
      <c r="F37">
        <f t="shared" si="2"/>
        <v>0.52641567224189967</v>
      </c>
      <c r="J37" s="3">
        <v>43798</v>
      </c>
      <c r="K37">
        <v>512.6</v>
      </c>
      <c r="L37">
        <f t="shared" si="3"/>
        <v>3.1803542673107912</v>
      </c>
      <c r="M37" s="8">
        <v>1.3452054794520548E-2</v>
      </c>
      <c r="N37" s="8">
        <f t="shared" si="4"/>
        <v>3.1669022125162707</v>
      </c>
      <c r="O37">
        <f t="shared" si="5"/>
        <v>0.63908072048375864</v>
      </c>
    </row>
    <row r="38" spans="1:15" x14ac:dyDescent="0.3">
      <c r="A38" s="1">
        <v>43609</v>
      </c>
      <c r="B38">
        <v>431.75</v>
      </c>
      <c r="C38">
        <f t="shared" si="0"/>
        <v>5.0870147255689364</v>
      </c>
      <c r="D38" s="2">
        <v>1.7123287671232876E-2</v>
      </c>
      <c r="E38">
        <f t="shared" si="1"/>
        <v>5.0698914378977031</v>
      </c>
      <c r="F38">
        <f t="shared" si="2"/>
        <v>1.9922196363735871</v>
      </c>
      <c r="J38" s="3">
        <v>43805</v>
      </c>
      <c r="K38">
        <v>524.79999999999995</v>
      </c>
      <c r="L38">
        <f t="shared" si="3"/>
        <v>2.3800234100663151</v>
      </c>
      <c r="M38" s="8">
        <v>1.3753424657534246E-2</v>
      </c>
      <c r="N38" s="8">
        <f t="shared" si="4"/>
        <v>2.3662699854087808</v>
      </c>
      <c r="O38">
        <f t="shared" si="5"/>
        <v>0.47751317396459303</v>
      </c>
    </row>
    <row r="39" spans="1:15" x14ac:dyDescent="0.3">
      <c r="A39" s="1">
        <v>43612</v>
      </c>
      <c r="B39">
        <v>435.5</v>
      </c>
      <c r="C39">
        <f t="shared" si="0"/>
        <v>0.86855819339895779</v>
      </c>
      <c r="D39" s="2">
        <v>1.6986301369863014E-2</v>
      </c>
      <c r="E39">
        <f t="shared" si="1"/>
        <v>0.85157189202909478</v>
      </c>
      <c r="F39">
        <f t="shared" si="2"/>
        <v>0.33462614848172256</v>
      </c>
      <c r="J39" s="3">
        <v>43812</v>
      </c>
      <c r="K39">
        <v>537.04999999999995</v>
      </c>
      <c r="L39">
        <f t="shared" si="3"/>
        <v>2.33422256097561</v>
      </c>
      <c r="M39" s="8">
        <v>1.3808219178082191E-2</v>
      </c>
      <c r="N39" s="8">
        <f t="shared" si="4"/>
        <v>2.3204143417975276</v>
      </c>
      <c r="O39">
        <f t="shared" si="5"/>
        <v>0.46825950719790077</v>
      </c>
    </row>
    <row r="40" spans="1:15" x14ac:dyDescent="0.3">
      <c r="A40" s="1">
        <v>43613</v>
      </c>
      <c r="B40">
        <v>434.3</v>
      </c>
      <c r="C40">
        <f t="shared" si="0"/>
        <v>-0.27554535017221321</v>
      </c>
      <c r="D40" s="2">
        <v>1.7041095890410959E-2</v>
      </c>
      <c r="E40">
        <f t="shared" si="1"/>
        <v>-0.29258644606262418</v>
      </c>
      <c r="F40">
        <f t="shared" si="2"/>
        <v>-0.11497217846235125</v>
      </c>
      <c r="J40" s="3">
        <v>43819</v>
      </c>
      <c r="K40">
        <v>546.1</v>
      </c>
      <c r="L40">
        <f t="shared" si="3"/>
        <v>1.6851317381994357</v>
      </c>
      <c r="M40" s="8">
        <v>1.3808219178082191E-2</v>
      </c>
      <c r="N40" s="8">
        <f t="shared" si="4"/>
        <v>1.6713235190213536</v>
      </c>
      <c r="O40">
        <f t="shared" si="5"/>
        <v>0.33727300908636115</v>
      </c>
    </row>
    <row r="41" spans="1:15" x14ac:dyDescent="0.3">
      <c r="A41" s="1">
        <v>43614</v>
      </c>
      <c r="B41">
        <v>423.3</v>
      </c>
      <c r="C41">
        <f t="shared" si="0"/>
        <v>-2.5328114206769512</v>
      </c>
      <c r="D41" s="2">
        <v>1.7013698630136985E-2</v>
      </c>
      <c r="E41">
        <f t="shared" si="1"/>
        <v>-2.549825119307088</v>
      </c>
      <c r="F41">
        <f t="shared" si="2"/>
        <v>-1.0019566955675516</v>
      </c>
      <c r="J41" s="3">
        <v>43826</v>
      </c>
      <c r="K41">
        <v>549.4</v>
      </c>
      <c r="L41">
        <f t="shared" si="3"/>
        <v>0.60428492950008317</v>
      </c>
      <c r="M41" s="8">
        <v>1.3753424657534246E-2</v>
      </c>
      <c r="N41" s="8">
        <f t="shared" si="4"/>
        <v>0.5905315048425489</v>
      </c>
      <c r="O41">
        <f t="shared" si="5"/>
        <v>0.11916923045226341</v>
      </c>
    </row>
    <row r="42" spans="1:15" x14ac:dyDescent="0.3">
      <c r="A42" s="1">
        <v>43615</v>
      </c>
      <c r="B42">
        <v>426.2</v>
      </c>
      <c r="C42">
        <f t="shared" si="0"/>
        <v>0.68509331443420196</v>
      </c>
      <c r="D42" s="2">
        <v>1.7041095890410959E-2</v>
      </c>
      <c r="E42">
        <f t="shared" si="1"/>
        <v>0.66805221854379104</v>
      </c>
      <c r="F42">
        <f t="shared" si="2"/>
        <v>0.26251188298772676</v>
      </c>
      <c r="J42" s="3">
        <v>43833</v>
      </c>
      <c r="K42">
        <v>538.85</v>
      </c>
      <c r="L42">
        <f t="shared" si="3"/>
        <v>-1.9202766654532137</v>
      </c>
      <c r="M42" s="8">
        <v>1.367123287671233E-2</v>
      </c>
      <c r="N42" s="8">
        <f t="shared" si="4"/>
        <v>-1.9339478983299261</v>
      </c>
      <c r="O42">
        <f t="shared" si="5"/>
        <v>-0.39027059672319769</v>
      </c>
    </row>
    <row r="43" spans="1:15" x14ac:dyDescent="0.3">
      <c r="A43" s="1">
        <v>43616</v>
      </c>
      <c r="B43">
        <v>423.7</v>
      </c>
      <c r="C43">
        <f t="shared" si="0"/>
        <v>-0.58657907085875172</v>
      </c>
      <c r="D43" s="2">
        <v>1.6767123287671232E-2</v>
      </c>
      <c r="E43">
        <f t="shared" si="1"/>
        <v>-0.60334619414642299</v>
      </c>
      <c r="F43">
        <f t="shared" si="2"/>
        <v>-0.23708557672946914</v>
      </c>
      <c r="J43" s="3">
        <v>43840</v>
      </c>
      <c r="K43">
        <v>540.25</v>
      </c>
      <c r="L43">
        <f t="shared" si="3"/>
        <v>0.25981256379325918</v>
      </c>
      <c r="M43" s="8">
        <v>1.3835616438356164E-2</v>
      </c>
      <c r="N43" s="8">
        <f t="shared" si="4"/>
        <v>0.24597694735490302</v>
      </c>
      <c r="O43">
        <f t="shared" si="5"/>
        <v>4.9638136636073776E-2</v>
      </c>
    </row>
    <row r="44" spans="1:15" x14ac:dyDescent="0.3">
      <c r="A44" s="1">
        <v>43619</v>
      </c>
      <c r="B44">
        <v>422.9</v>
      </c>
      <c r="C44">
        <f t="shared" si="0"/>
        <v>-0.18881283927307324</v>
      </c>
      <c r="D44" s="2">
        <v>1.6575342465753425E-2</v>
      </c>
      <c r="E44">
        <f t="shared" si="1"/>
        <v>-0.20538818173882667</v>
      </c>
      <c r="F44">
        <f t="shared" si="2"/>
        <v>-8.0707520812088374E-2</v>
      </c>
      <c r="J44" s="3">
        <v>43847</v>
      </c>
      <c r="K44">
        <v>532.04999999999995</v>
      </c>
      <c r="L44">
        <f t="shared" si="3"/>
        <v>-1.5178158260064869</v>
      </c>
      <c r="M44" s="8">
        <v>1.3972602739726026E-2</v>
      </c>
      <c r="N44" s="8">
        <f t="shared" si="4"/>
        <v>-1.5317884287462129</v>
      </c>
      <c r="O44">
        <f t="shared" si="5"/>
        <v>-0.30911483430175057</v>
      </c>
    </row>
    <row r="45" spans="1:15" x14ac:dyDescent="0.3">
      <c r="A45" s="1">
        <v>43620</v>
      </c>
      <c r="B45">
        <v>419.1</v>
      </c>
      <c r="C45">
        <f t="shared" si="0"/>
        <v>-0.89855757862377739</v>
      </c>
      <c r="D45" s="2">
        <v>1.6630136986301371E-2</v>
      </c>
      <c r="E45">
        <f t="shared" si="1"/>
        <v>-0.91518771561007872</v>
      </c>
      <c r="F45">
        <f t="shared" si="2"/>
        <v>-0.35962405908287487</v>
      </c>
      <c r="J45" s="3">
        <v>43854</v>
      </c>
      <c r="K45">
        <v>533.85</v>
      </c>
      <c r="L45">
        <f t="shared" si="3"/>
        <v>0.33831406822668325</v>
      </c>
      <c r="M45" s="8">
        <v>1.4027397260273973E-2</v>
      </c>
      <c r="N45" s="8">
        <f t="shared" si="4"/>
        <v>0.32428667096640929</v>
      </c>
      <c r="O45">
        <f t="shared" si="5"/>
        <v>6.5441035250603796E-2</v>
      </c>
    </row>
    <row r="46" spans="1:15" x14ac:dyDescent="0.3">
      <c r="A46" s="1">
        <v>43622</v>
      </c>
      <c r="B46">
        <v>411.55</v>
      </c>
      <c r="C46">
        <f t="shared" si="0"/>
        <v>-1.8014793605344814</v>
      </c>
      <c r="D46" s="2">
        <v>1.6109589041095891E-2</v>
      </c>
      <c r="E46">
        <f t="shared" si="1"/>
        <v>-1.8175889495755773</v>
      </c>
      <c r="F46">
        <f t="shared" si="2"/>
        <v>-0.71422365558612766</v>
      </c>
      <c r="J46" s="3">
        <v>43861</v>
      </c>
      <c r="K46">
        <v>525.65</v>
      </c>
      <c r="L46">
        <f t="shared" si="3"/>
        <v>-1.5360119883862593</v>
      </c>
      <c r="M46" s="8">
        <v>1.4054794520547946E-2</v>
      </c>
      <c r="N46" s="8">
        <f t="shared" si="4"/>
        <v>-1.5500667829068073</v>
      </c>
      <c r="O46">
        <f t="shared" si="5"/>
        <v>-0.31280340532868117</v>
      </c>
    </row>
    <row r="47" spans="1:15" x14ac:dyDescent="0.3">
      <c r="A47" s="1">
        <v>43623</v>
      </c>
      <c r="B47">
        <v>416.6</v>
      </c>
      <c r="C47">
        <f t="shared" si="0"/>
        <v>1.2270683999514058</v>
      </c>
      <c r="D47" s="2">
        <v>1.6219178082191782E-2</v>
      </c>
      <c r="E47">
        <f t="shared" si="1"/>
        <v>1.210849221869214</v>
      </c>
      <c r="F47">
        <f t="shared" si="2"/>
        <v>0.47580458596482467</v>
      </c>
      <c r="J47" s="3">
        <v>43868</v>
      </c>
      <c r="K47">
        <v>536.45000000000005</v>
      </c>
      <c r="L47">
        <f t="shared" si="3"/>
        <v>2.0545990678208064</v>
      </c>
      <c r="M47" s="8">
        <v>1.4E-2</v>
      </c>
      <c r="N47" s="8">
        <f t="shared" si="4"/>
        <v>2.0405990678208066</v>
      </c>
      <c r="O47">
        <f t="shared" si="5"/>
        <v>0.41179279780957467</v>
      </c>
    </row>
    <row r="48" spans="1:15" x14ac:dyDescent="0.3">
      <c r="A48" s="1">
        <v>43626</v>
      </c>
      <c r="B48">
        <v>416.1</v>
      </c>
      <c r="C48">
        <f t="shared" si="0"/>
        <v>-0.1200192030724916</v>
      </c>
      <c r="D48" s="2">
        <v>1.6273972602739727E-2</v>
      </c>
      <c r="E48">
        <f t="shared" si="1"/>
        <v>-0.13629317567523133</v>
      </c>
      <c r="F48">
        <f t="shared" si="2"/>
        <v>-5.3556559190644636E-2</v>
      </c>
      <c r="J48" s="3">
        <v>43875</v>
      </c>
      <c r="K48">
        <v>545.79999999999995</v>
      </c>
      <c r="L48">
        <f t="shared" si="3"/>
        <v>1.7429396961506027</v>
      </c>
      <c r="M48" s="8">
        <v>1.4E-2</v>
      </c>
      <c r="N48" s="8">
        <f t="shared" si="4"/>
        <v>1.7289396961506027</v>
      </c>
      <c r="O48">
        <f t="shared" si="5"/>
        <v>0.34889995097479537</v>
      </c>
    </row>
    <row r="49" spans="1:15" x14ac:dyDescent="0.3">
      <c r="A49" s="1">
        <v>43627</v>
      </c>
      <c r="B49">
        <v>421.35</v>
      </c>
      <c r="C49">
        <f t="shared" si="0"/>
        <v>1.261715933669791</v>
      </c>
      <c r="D49" s="2">
        <v>1.6356164383561644E-2</v>
      </c>
      <c r="E49">
        <f t="shared" si="1"/>
        <v>1.2453597692862293</v>
      </c>
      <c r="F49">
        <f t="shared" si="2"/>
        <v>0.48936554502447055</v>
      </c>
      <c r="J49" s="3">
        <v>43881</v>
      </c>
      <c r="K49">
        <v>547</v>
      </c>
      <c r="L49">
        <f t="shared" si="3"/>
        <v>0.21986075485526668</v>
      </c>
      <c r="M49" s="8">
        <v>1.3890410958904111E-2</v>
      </c>
      <c r="N49" s="8">
        <f t="shared" si="4"/>
        <v>0.20597034389636257</v>
      </c>
      <c r="O49">
        <f t="shared" si="5"/>
        <v>4.1564805902543682E-2</v>
      </c>
    </row>
    <row r="50" spans="1:15" x14ac:dyDescent="0.3">
      <c r="A50" s="1">
        <v>43628</v>
      </c>
      <c r="B50">
        <v>418</v>
      </c>
      <c r="C50">
        <f t="shared" si="0"/>
        <v>-0.79506348641272639</v>
      </c>
      <c r="D50" s="2">
        <v>1.6356164383561644E-2</v>
      </c>
      <c r="E50">
        <f t="shared" si="1"/>
        <v>-0.81141965079628808</v>
      </c>
      <c r="F50">
        <f t="shared" si="2"/>
        <v>-0.31884827938763083</v>
      </c>
      <c r="J50" s="3">
        <v>43889</v>
      </c>
      <c r="K50">
        <v>497.25</v>
      </c>
      <c r="L50">
        <f t="shared" si="3"/>
        <v>-9.0950639853747717</v>
      </c>
      <c r="M50" s="8">
        <v>1.3917808219178082E-2</v>
      </c>
      <c r="N50" s="8">
        <f t="shared" si="4"/>
        <v>-9.1089817935939497</v>
      </c>
      <c r="O50">
        <f t="shared" si="5"/>
        <v>-1.8381921060006687</v>
      </c>
    </row>
    <row r="51" spans="1:15" x14ac:dyDescent="0.3">
      <c r="A51" s="1">
        <v>43629</v>
      </c>
      <c r="B51">
        <v>419.6</v>
      </c>
      <c r="C51">
        <f t="shared" si="0"/>
        <v>0.38277511961723032</v>
      </c>
      <c r="D51" s="2">
        <v>1.6301369863013698E-2</v>
      </c>
      <c r="E51">
        <f t="shared" si="1"/>
        <v>0.36647374975421665</v>
      </c>
      <c r="F51">
        <f t="shared" si="2"/>
        <v>0.14400627891522552</v>
      </c>
      <c r="J51" s="3">
        <v>43896</v>
      </c>
      <c r="K51">
        <v>486.35</v>
      </c>
      <c r="L51">
        <f t="shared" si="3"/>
        <v>-2.1920563097033638</v>
      </c>
      <c r="M51" s="8">
        <v>1.3589041095890412E-2</v>
      </c>
      <c r="N51" s="8">
        <f t="shared" si="4"/>
        <v>-2.2056453507992542</v>
      </c>
      <c r="O51">
        <f t="shared" si="5"/>
        <v>-0.4450991301055835</v>
      </c>
    </row>
    <row r="52" spans="1:15" x14ac:dyDescent="0.3">
      <c r="A52" s="1">
        <v>43630</v>
      </c>
      <c r="B52">
        <v>417.75</v>
      </c>
      <c r="C52">
        <f t="shared" si="0"/>
        <v>-0.44089609151573467</v>
      </c>
      <c r="D52" s="2">
        <v>1.6383561643835618E-2</v>
      </c>
      <c r="E52">
        <f t="shared" si="1"/>
        <v>-0.45727965315957031</v>
      </c>
      <c r="F52">
        <f t="shared" si="2"/>
        <v>-0.17968856246680459</v>
      </c>
      <c r="J52" s="3">
        <v>43903</v>
      </c>
      <c r="K52">
        <v>447.2</v>
      </c>
      <c r="L52">
        <f t="shared" si="3"/>
        <v>-8.0497584044412527</v>
      </c>
      <c r="M52" s="8">
        <v>1.336986301369863E-2</v>
      </c>
      <c r="N52" s="8">
        <f t="shared" si="4"/>
        <v>-8.0631282674549514</v>
      </c>
      <c r="O52">
        <f t="shared" si="5"/>
        <v>-1.6271389126422533</v>
      </c>
    </row>
    <row r="53" spans="1:15" x14ac:dyDescent="0.3">
      <c r="A53" s="1">
        <v>43633</v>
      </c>
      <c r="B53">
        <v>414.2</v>
      </c>
      <c r="C53">
        <f t="shared" si="0"/>
        <v>-0.84979054458408421</v>
      </c>
      <c r="D53" s="2">
        <v>1.6383561643835618E-2</v>
      </c>
      <c r="E53">
        <f t="shared" si="1"/>
        <v>-0.86617410622791979</v>
      </c>
      <c r="F53">
        <f t="shared" si="2"/>
        <v>-0.3403641052442633</v>
      </c>
      <c r="J53" s="3">
        <v>43910</v>
      </c>
      <c r="K53">
        <v>345.7</v>
      </c>
      <c r="L53">
        <f t="shared" si="3"/>
        <v>-22.696779964221825</v>
      </c>
      <c r="M53" s="8">
        <v>1.3123287671232877E-2</v>
      </c>
      <c r="N53" s="8">
        <f t="shared" si="4"/>
        <v>-22.70990325189306</v>
      </c>
      <c r="O53">
        <f t="shared" si="5"/>
        <v>-4.5828574292493105</v>
      </c>
    </row>
    <row r="54" spans="1:15" x14ac:dyDescent="0.3">
      <c r="A54" s="1">
        <v>43634</v>
      </c>
      <c r="B54">
        <v>422.15</v>
      </c>
      <c r="C54">
        <f t="shared" si="0"/>
        <v>1.9193626267503594</v>
      </c>
      <c r="D54" s="2">
        <v>1.6383561643835618E-2</v>
      </c>
      <c r="E54">
        <f t="shared" si="1"/>
        <v>1.9029790651065237</v>
      </c>
      <c r="F54">
        <f t="shared" si="2"/>
        <v>0.74777779910118125</v>
      </c>
      <c r="J54" s="3">
        <v>43917</v>
      </c>
      <c r="K54">
        <v>339.85</v>
      </c>
      <c r="L54">
        <f>((K54-K53)/K53)*100</f>
        <v>-1.6922186867225821</v>
      </c>
      <c r="M54" s="8">
        <v>1.1671232876712328E-2</v>
      </c>
      <c r="N54" s="8">
        <f t="shared" si="4"/>
        <v>-1.7038899195992945</v>
      </c>
      <c r="O54">
        <f t="shared" si="5"/>
        <v>-0.34384490722159805</v>
      </c>
    </row>
    <row r="55" spans="1:15" x14ac:dyDescent="0.3">
      <c r="A55" s="1">
        <v>43635</v>
      </c>
      <c r="B55">
        <v>419.8</v>
      </c>
      <c r="C55">
        <f t="shared" si="0"/>
        <v>-0.55667416794977276</v>
      </c>
      <c r="D55" s="2">
        <v>1.6383561643835618E-2</v>
      </c>
      <c r="E55">
        <f t="shared" si="1"/>
        <v>-0.57305772959360834</v>
      </c>
      <c r="F55">
        <f t="shared" si="2"/>
        <v>-0.22518368995795596</v>
      </c>
      <c r="J55" s="1"/>
    </row>
    <row r="56" spans="1:15" x14ac:dyDescent="0.3">
      <c r="A56" s="1">
        <v>43636</v>
      </c>
      <c r="B56">
        <v>433.4</v>
      </c>
      <c r="C56">
        <f t="shared" si="0"/>
        <v>3.2396379228203829</v>
      </c>
      <c r="D56" s="2">
        <v>1.6301369863013698E-2</v>
      </c>
      <c r="E56">
        <f t="shared" si="1"/>
        <v>3.223336552957369</v>
      </c>
      <c r="F56">
        <f t="shared" si="2"/>
        <v>1.2666137833722964</v>
      </c>
      <c r="J56" s="1"/>
    </row>
    <row r="57" spans="1:15" x14ac:dyDescent="0.3">
      <c r="A57" s="1">
        <v>43637</v>
      </c>
      <c r="B57">
        <v>430.8</v>
      </c>
      <c r="C57">
        <f t="shared" si="0"/>
        <v>-0.59990770650668346</v>
      </c>
      <c r="D57" s="2">
        <v>1.6356164383561644E-2</v>
      </c>
      <c r="E57">
        <f t="shared" si="1"/>
        <v>-0.61626387089024515</v>
      </c>
      <c r="F57">
        <f t="shared" si="2"/>
        <v>-0.24216159257331929</v>
      </c>
    </row>
    <row r="58" spans="1:15" x14ac:dyDescent="0.3">
      <c r="A58" s="1">
        <v>43640</v>
      </c>
      <c r="B58">
        <v>429.45</v>
      </c>
      <c r="C58">
        <f t="shared" si="0"/>
        <v>-0.31337047353760972</v>
      </c>
      <c r="D58" s="2">
        <v>1.6301369863013698E-2</v>
      </c>
      <c r="E58">
        <f t="shared" si="1"/>
        <v>-0.32967184340062339</v>
      </c>
      <c r="F58">
        <f t="shared" si="2"/>
        <v>-0.12954492774199164</v>
      </c>
    </row>
    <row r="59" spans="1:15" x14ac:dyDescent="0.3">
      <c r="A59" s="1">
        <v>43641</v>
      </c>
      <c r="B59">
        <v>433.65</v>
      </c>
      <c r="C59">
        <f t="shared" si="0"/>
        <v>0.97799511002444728</v>
      </c>
      <c r="D59" s="2">
        <v>1.6328767123287673E-2</v>
      </c>
      <c r="E59">
        <f t="shared" si="1"/>
        <v>0.9616663429011596</v>
      </c>
      <c r="F59">
        <f t="shared" si="2"/>
        <v>0.37788788881082985</v>
      </c>
    </row>
    <row r="60" spans="1:15" x14ac:dyDescent="0.3">
      <c r="A60" s="1">
        <v>43642</v>
      </c>
      <c r="B60">
        <v>438.65</v>
      </c>
      <c r="C60">
        <f t="shared" si="0"/>
        <v>1.1530035743110805</v>
      </c>
      <c r="D60" s="2">
        <v>1.6383561643835618E-2</v>
      </c>
      <c r="E60">
        <f t="shared" si="1"/>
        <v>1.1366200126672448</v>
      </c>
      <c r="F60">
        <f t="shared" si="2"/>
        <v>0.44663613335078473</v>
      </c>
    </row>
    <row r="61" spans="1:15" x14ac:dyDescent="0.3">
      <c r="A61" s="1">
        <v>43643</v>
      </c>
      <c r="B61">
        <v>440.95</v>
      </c>
      <c r="C61">
        <f t="shared" si="0"/>
        <v>0.5243360310042201</v>
      </c>
      <c r="D61" s="2">
        <v>1.6410958904109589E-2</v>
      </c>
      <c r="E61">
        <f t="shared" si="1"/>
        <v>0.50792507210011051</v>
      </c>
      <c r="F61">
        <f t="shared" si="2"/>
        <v>0.19958973773685124</v>
      </c>
    </row>
    <row r="62" spans="1:15" x14ac:dyDescent="0.3">
      <c r="A62" s="1">
        <v>43644</v>
      </c>
      <c r="B62">
        <v>437.1</v>
      </c>
      <c r="C62">
        <f t="shared" si="0"/>
        <v>-0.87311486563101615</v>
      </c>
      <c r="D62" s="2">
        <v>1.6465753424657534E-2</v>
      </c>
      <c r="E62">
        <f t="shared" si="1"/>
        <v>-0.88958061905567365</v>
      </c>
      <c r="F62">
        <f t="shared" si="2"/>
        <v>-0.34956172121803208</v>
      </c>
    </row>
    <row r="63" spans="1:15" x14ac:dyDescent="0.3">
      <c r="A63" s="1">
        <v>43647</v>
      </c>
      <c r="B63">
        <v>439</v>
      </c>
      <c r="C63">
        <f t="shared" si="0"/>
        <v>0.43468313886981863</v>
      </c>
      <c r="D63" s="2">
        <v>1.6383561643835618E-2</v>
      </c>
      <c r="E63">
        <f t="shared" si="1"/>
        <v>0.41829957722598299</v>
      </c>
      <c r="F63">
        <f t="shared" si="2"/>
        <v>0.16437129706704928</v>
      </c>
    </row>
    <row r="64" spans="1:15" x14ac:dyDescent="0.3">
      <c r="A64" s="1">
        <v>43648</v>
      </c>
      <c r="B64">
        <v>436.75</v>
      </c>
      <c r="C64">
        <f t="shared" si="0"/>
        <v>-0.51252847380410027</v>
      </c>
      <c r="D64" s="2">
        <v>1.6328767123287673E-2</v>
      </c>
      <c r="E64">
        <f t="shared" si="1"/>
        <v>-0.52885724092738795</v>
      </c>
      <c r="F64">
        <f t="shared" si="2"/>
        <v>-0.20781505740698628</v>
      </c>
    </row>
    <row r="65" spans="1:6" x14ac:dyDescent="0.3">
      <c r="A65" s="1">
        <v>43649</v>
      </c>
      <c r="B65">
        <v>435.95</v>
      </c>
      <c r="C65">
        <f t="shared" si="0"/>
        <v>-0.18317115054379196</v>
      </c>
      <c r="D65" s="2">
        <v>1.6328767123287673E-2</v>
      </c>
      <c r="E65">
        <f t="shared" si="1"/>
        <v>-0.19949991766707964</v>
      </c>
      <c r="F65">
        <f t="shared" si="2"/>
        <v>-7.8393720713687873E-2</v>
      </c>
    </row>
    <row r="66" spans="1:6" x14ac:dyDescent="0.3">
      <c r="A66" s="1">
        <v>43650</v>
      </c>
      <c r="B66">
        <v>436.2</v>
      </c>
      <c r="C66">
        <f t="shared" si="0"/>
        <v>5.734602592040372E-2</v>
      </c>
      <c r="D66" s="2">
        <v>1.6383561643835618E-2</v>
      </c>
      <c r="E66">
        <f t="shared" si="1"/>
        <v>4.0962464276568106E-2</v>
      </c>
      <c r="F66">
        <f t="shared" si="2"/>
        <v>1.6096247165377105E-2</v>
      </c>
    </row>
    <row r="67" spans="1:6" x14ac:dyDescent="0.3">
      <c r="A67" s="1">
        <v>43651</v>
      </c>
      <c r="B67">
        <v>436.35</v>
      </c>
      <c r="C67">
        <f t="shared" si="0"/>
        <v>3.4387895460805618E-2</v>
      </c>
      <c r="D67" s="2">
        <v>1.6136986301369862E-2</v>
      </c>
      <c r="E67">
        <f t="shared" si="1"/>
        <v>1.8250909159435755E-2</v>
      </c>
      <c r="F67">
        <f t="shared" si="2"/>
        <v>7.1717156184660921E-3</v>
      </c>
    </row>
    <row r="68" spans="1:6" x14ac:dyDescent="0.3">
      <c r="A68" s="1">
        <v>43654</v>
      </c>
      <c r="B68">
        <v>425.9</v>
      </c>
      <c r="C68">
        <f t="shared" si="0"/>
        <v>-2.394866506244997</v>
      </c>
      <c r="D68" s="2">
        <v>1.6109589041095891E-2</v>
      </c>
      <c r="E68">
        <f t="shared" si="1"/>
        <v>-2.410976095286093</v>
      </c>
      <c r="F68">
        <f t="shared" si="2"/>
        <v>-0.94739581284761765</v>
      </c>
    </row>
    <row r="69" spans="1:6" x14ac:dyDescent="0.3">
      <c r="A69" s="1">
        <v>43655</v>
      </c>
      <c r="B69">
        <v>428.5</v>
      </c>
      <c r="C69">
        <f t="shared" ref="C69:C132" si="9">((B69-B68)/B68)*100</f>
        <v>0.610471941770374</v>
      </c>
      <c r="D69" s="2">
        <v>1.6164383561643837E-2</v>
      </c>
      <c r="E69">
        <f t="shared" ref="E69:E132" si="10">(C69-D69)</f>
        <v>0.59430755820873016</v>
      </c>
      <c r="F69">
        <f t="shared" ref="F69:F132" si="11">(E69/$H$6)</f>
        <v>0.23353383440487008</v>
      </c>
    </row>
    <row r="70" spans="1:6" x14ac:dyDescent="0.3">
      <c r="A70" s="1">
        <v>43656</v>
      </c>
      <c r="B70">
        <v>430.9</v>
      </c>
      <c r="C70">
        <f t="shared" si="9"/>
        <v>0.56009334889147666</v>
      </c>
      <c r="D70" s="2">
        <v>1.6109589041095891E-2</v>
      </c>
      <c r="E70">
        <f t="shared" si="10"/>
        <v>0.54398375985038072</v>
      </c>
      <c r="F70">
        <f t="shared" si="11"/>
        <v>0.21375904031026888</v>
      </c>
    </row>
    <row r="71" spans="1:6" x14ac:dyDescent="0.3">
      <c r="A71" s="1">
        <v>43657</v>
      </c>
      <c r="B71">
        <v>426.55</v>
      </c>
      <c r="C71">
        <f t="shared" si="9"/>
        <v>-1.0095149686702172</v>
      </c>
      <c r="D71" s="2">
        <v>1.6027397260273971E-2</v>
      </c>
      <c r="E71">
        <f t="shared" si="10"/>
        <v>-1.0255423659304912</v>
      </c>
      <c r="F71">
        <f t="shared" si="11"/>
        <v>-0.40298804508266789</v>
      </c>
    </row>
    <row r="72" spans="1:6" x14ac:dyDescent="0.3">
      <c r="A72" s="1">
        <v>43658</v>
      </c>
      <c r="B72">
        <v>427.05</v>
      </c>
      <c r="C72">
        <f t="shared" si="9"/>
        <v>0.1172195522213105</v>
      </c>
      <c r="D72" s="2">
        <v>1.6027397260273971E-2</v>
      </c>
      <c r="E72">
        <f t="shared" si="10"/>
        <v>0.10119215496103653</v>
      </c>
      <c r="F72">
        <f t="shared" si="11"/>
        <v>3.9763572973848672E-2</v>
      </c>
    </row>
    <row r="73" spans="1:6" x14ac:dyDescent="0.3">
      <c r="A73" s="1">
        <v>43661</v>
      </c>
      <c r="B73">
        <v>422.3</v>
      </c>
      <c r="C73">
        <f t="shared" si="9"/>
        <v>-1.1122819341997425</v>
      </c>
      <c r="D73" s="2">
        <v>1.5945205479452055E-2</v>
      </c>
      <c r="E73">
        <f t="shared" si="10"/>
        <v>-1.1282271396791945</v>
      </c>
      <c r="F73">
        <f t="shared" si="11"/>
        <v>-0.4433381443154778</v>
      </c>
    </row>
    <row r="74" spans="1:6" x14ac:dyDescent="0.3">
      <c r="A74" s="1">
        <v>43662</v>
      </c>
      <c r="B74">
        <v>424.6</v>
      </c>
      <c r="C74">
        <f t="shared" si="9"/>
        <v>0.54463651432631099</v>
      </c>
      <c r="D74" s="2">
        <v>1.6E-2</v>
      </c>
      <c r="E74">
        <f t="shared" si="10"/>
        <v>0.52863651432631098</v>
      </c>
      <c r="F74">
        <f t="shared" si="11"/>
        <v>0.20772832263676053</v>
      </c>
    </row>
    <row r="75" spans="1:6" x14ac:dyDescent="0.3">
      <c r="A75" s="1">
        <v>43663</v>
      </c>
      <c r="B75">
        <v>424.7</v>
      </c>
      <c r="C75">
        <f t="shared" si="9"/>
        <v>2.3551577955715001E-2</v>
      </c>
      <c r="D75" s="2">
        <v>1.589041095890411E-2</v>
      </c>
      <c r="E75">
        <f t="shared" si="10"/>
        <v>7.6611669968108913E-3</v>
      </c>
      <c r="F75">
        <f t="shared" si="11"/>
        <v>3.0104643295701043E-3</v>
      </c>
    </row>
    <row r="76" spans="1:6" x14ac:dyDescent="0.3">
      <c r="A76" s="1">
        <v>43664</v>
      </c>
      <c r="B76">
        <v>418.65</v>
      </c>
      <c r="C76">
        <f t="shared" si="9"/>
        <v>-1.4245349658582556</v>
      </c>
      <c r="D76" s="2">
        <v>1.5616438356164384E-2</v>
      </c>
      <c r="E76">
        <f t="shared" si="10"/>
        <v>-1.4401514042144199</v>
      </c>
      <c r="F76">
        <f t="shared" si="11"/>
        <v>-0.56590914065344788</v>
      </c>
    </row>
    <row r="77" spans="1:6" x14ac:dyDescent="0.3">
      <c r="A77" s="1">
        <v>43665</v>
      </c>
      <c r="B77">
        <v>410.3</v>
      </c>
      <c r="C77">
        <f t="shared" si="9"/>
        <v>-1.9945061507225526</v>
      </c>
      <c r="D77" s="2">
        <v>1.5698630136986302E-2</v>
      </c>
      <c r="E77">
        <f t="shared" si="10"/>
        <v>-2.0102047808595387</v>
      </c>
      <c r="F77">
        <f t="shared" si="11"/>
        <v>-0.7899122666857471</v>
      </c>
    </row>
    <row r="78" spans="1:6" x14ac:dyDescent="0.3">
      <c r="A78" s="1">
        <v>43668</v>
      </c>
      <c r="B78">
        <v>411.5</v>
      </c>
      <c r="C78">
        <f t="shared" si="9"/>
        <v>0.2924689251766972</v>
      </c>
      <c r="D78" s="2">
        <v>1.580821917808219E-2</v>
      </c>
      <c r="E78">
        <f t="shared" si="10"/>
        <v>0.27666070599861503</v>
      </c>
      <c r="F78">
        <f t="shared" si="11"/>
        <v>0.10871414069804425</v>
      </c>
    </row>
    <row r="79" spans="1:6" x14ac:dyDescent="0.3">
      <c r="A79" s="1">
        <v>43669</v>
      </c>
      <c r="B79">
        <v>411.95</v>
      </c>
      <c r="C79">
        <f t="shared" si="9"/>
        <v>0.10935601458079919</v>
      </c>
      <c r="D79" s="2">
        <v>1.5780821917808219E-2</v>
      </c>
      <c r="E79">
        <f t="shared" si="10"/>
        <v>9.3575192662990969E-2</v>
      </c>
      <c r="F79">
        <f t="shared" si="11"/>
        <v>3.6770478931192792E-2</v>
      </c>
    </row>
    <row r="80" spans="1:6" x14ac:dyDescent="0.3">
      <c r="A80" s="1">
        <v>43670</v>
      </c>
      <c r="B80">
        <v>408.5</v>
      </c>
      <c r="C80">
        <f t="shared" si="9"/>
        <v>-0.83748027673261038</v>
      </c>
      <c r="D80" s="2">
        <v>1.580821917808219E-2</v>
      </c>
      <c r="E80">
        <f t="shared" si="10"/>
        <v>-0.85328849591069256</v>
      </c>
      <c r="F80">
        <f t="shared" si="11"/>
        <v>-0.33530068993940165</v>
      </c>
    </row>
    <row r="81" spans="1:6" x14ac:dyDescent="0.3">
      <c r="A81" s="1">
        <v>43671</v>
      </c>
      <c r="B81">
        <v>409</v>
      </c>
      <c r="C81">
        <f t="shared" si="9"/>
        <v>0.12239902080783352</v>
      </c>
      <c r="D81" s="2">
        <v>1.5726027397260273E-2</v>
      </c>
      <c r="E81">
        <f t="shared" si="10"/>
        <v>0.10667299341057325</v>
      </c>
      <c r="F81">
        <f t="shared" si="11"/>
        <v>4.1917274708236522E-2</v>
      </c>
    </row>
    <row r="82" spans="1:6" x14ac:dyDescent="0.3">
      <c r="A82" s="1">
        <v>43672</v>
      </c>
      <c r="B82">
        <v>415.75</v>
      </c>
      <c r="C82">
        <f t="shared" si="9"/>
        <v>1.6503667481662592</v>
      </c>
      <c r="D82" s="2">
        <v>1.5726027397260273E-2</v>
      </c>
      <c r="E82">
        <f t="shared" si="10"/>
        <v>1.6346407207689988</v>
      </c>
      <c r="F82">
        <f t="shared" si="11"/>
        <v>0.64233393993190702</v>
      </c>
    </row>
    <row r="83" spans="1:6" x14ac:dyDescent="0.3">
      <c r="A83" s="1">
        <v>43675</v>
      </c>
      <c r="B83">
        <v>429.35</v>
      </c>
      <c r="C83">
        <f t="shared" si="9"/>
        <v>3.2711966325917072</v>
      </c>
      <c r="D83" s="2">
        <v>1.5753424657534248E-2</v>
      </c>
      <c r="E83">
        <f t="shared" si="10"/>
        <v>3.2554432079341731</v>
      </c>
      <c r="F83">
        <f t="shared" si="11"/>
        <v>1.2792301301494542</v>
      </c>
    </row>
    <row r="84" spans="1:6" x14ac:dyDescent="0.3">
      <c r="A84" s="1">
        <v>43676</v>
      </c>
      <c r="B84">
        <v>425.35</v>
      </c>
      <c r="C84">
        <f t="shared" si="9"/>
        <v>-0.93164085245137984</v>
      </c>
      <c r="D84" s="2">
        <v>1.5726027397260273E-2</v>
      </c>
      <c r="E84">
        <f t="shared" si="10"/>
        <v>-0.9473668798486401</v>
      </c>
      <c r="F84">
        <f t="shared" si="11"/>
        <v>-0.37226889845733213</v>
      </c>
    </row>
    <row r="85" spans="1:6" x14ac:dyDescent="0.3">
      <c r="A85" s="1">
        <v>43677</v>
      </c>
      <c r="B85">
        <v>424.6</v>
      </c>
      <c r="C85">
        <f t="shared" si="9"/>
        <v>-0.17632537909956505</v>
      </c>
      <c r="D85" s="2">
        <v>1.5698630136986302E-2</v>
      </c>
      <c r="E85">
        <f t="shared" si="10"/>
        <v>-0.19202400923655136</v>
      </c>
      <c r="F85">
        <f t="shared" si="11"/>
        <v>-7.5456053949524357E-2</v>
      </c>
    </row>
    <row r="86" spans="1:6" x14ac:dyDescent="0.3">
      <c r="A86" s="1">
        <v>43678</v>
      </c>
      <c r="B86">
        <v>417.05</v>
      </c>
      <c r="C86">
        <f t="shared" si="9"/>
        <v>-1.7781441356570917</v>
      </c>
      <c r="D86" s="2">
        <v>1.5506849315068493E-2</v>
      </c>
      <c r="E86">
        <f t="shared" si="10"/>
        <v>-1.7936509849721602</v>
      </c>
      <c r="F86">
        <f t="shared" si="11"/>
        <v>-0.70481720502956147</v>
      </c>
    </row>
    <row r="87" spans="1:6" x14ac:dyDescent="0.3">
      <c r="A87" s="1">
        <v>43679</v>
      </c>
      <c r="B87">
        <v>410.6</v>
      </c>
      <c r="C87">
        <f t="shared" si="9"/>
        <v>-1.5465771490228961</v>
      </c>
      <c r="D87" s="2">
        <v>1.5479452054794521E-2</v>
      </c>
      <c r="E87">
        <f t="shared" si="10"/>
        <v>-1.5620566010776906</v>
      </c>
      <c r="F87">
        <f t="shared" si="11"/>
        <v>-0.61381192712173205</v>
      </c>
    </row>
    <row r="88" spans="1:6" x14ac:dyDescent="0.3">
      <c r="A88" s="1">
        <v>43682</v>
      </c>
      <c r="B88">
        <v>402.65</v>
      </c>
      <c r="C88">
        <f t="shared" si="9"/>
        <v>-1.9361909400876878</v>
      </c>
      <c r="D88" s="2">
        <v>1.5287671232876712E-2</v>
      </c>
      <c r="E88">
        <f t="shared" si="10"/>
        <v>-1.9514786113205644</v>
      </c>
      <c r="F88">
        <f t="shared" si="11"/>
        <v>-0.76683575123020864</v>
      </c>
    </row>
    <row r="89" spans="1:6" x14ac:dyDescent="0.3">
      <c r="A89" s="1">
        <v>43683</v>
      </c>
      <c r="B89">
        <v>410.25</v>
      </c>
      <c r="C89">
        <f t="shared" si="9"/>
        <v>1.8874953433503101</v>
      </c>
      <c r="D89" s="2">
        <v>1.5424657534246575E-2</v>
      </c>
      <c r="E89">
        <f t="shared" si="10"/>
        <v>1.8720706858160636</v>
      </c>
      <c r="F89">
        <f t="shared" si="11"/>
        <v>0.7356323161248296</v>
      </c>
    </row>
    <row r="90" spans="1:6" x14ac:dyDescent="0.3">
      <c r="A90" s="1">
        <v>43684</v>
      </c>
      <c r="B90">
        <v>408.4</v>
      </c>
      <c r="C90">
        <f t="shared" si="9"/>
        <v>-0.4509445460085369</v>
      </c>
      <c r="D90" s="2">
        <v>1.5205479452054794E-2</v>
      </c>
      <c r="E90">
        <f t="shared" si="10"/>
        <v>-0.4661500254605917</v>
      </c>
      <c r="F90">
        <f t="shared" si="11"/>
        <v>-0.18317418540301622</v>
      </c>
    </row>
    <row r="91" spans="1:6" x14ac:dyDescent="0.3">
      <c r="A91" s="1">
        <v>43685</v>
      </c>
      <c r="B91">
        <v>414.4</v>
      </c>
      <c r="C91">
        <f t="shared" si="9"/>
        <v>1.4691478942213516</v>
      </c>
      <c r="D91" s="2">
        <v>1.4876712328767123E-2</v>
      </c>
      <c r="E91">
        <f t="shared" si="10"/>
        <v>1.4542711818925844</v>
      </c>
      <c r="F91">
        <f t="shared" si="11"/>
        <v>0.57145752343367828</v>
      </c>
    </row>
    <row r="92" spans="1:6" x14ac:dyDescent="0.3">
      <c r="A92" s="1">
        <v>43686</v>
      </c>
      <c r="B92">
        <v>420.15</v>
      </c>
      <c r="C92">
        <f t="shared" si="9"/>
        <v>1.3875482625482625</v>
      </c>
      <c r="D92" s="2">
        <v>1.484931506849315E-2</v>
      </c>
      <c r="E92">
        <f t="shared" si="10"/>
        <v>1.3726989474797693</v>
      </c>
      <c r="F92">
        <f t="shared" si="11"/>
        <v>0.53940362066855974</v>
      </c>
    </row>
    <row r="93" spans="1:6" x14ac:dyDescent="0.3">
      <c r="A93" s="1">
        <v>43690</v>
      </c>
      <c r="B93">
        <v>410.25</v>
      </c>
      <c r="C93">
        <f t="shared" si="9"/>
        <v>-2.3563013209567956</v>
      </c>
      <c r="D93" s="2">
        <v>1.4876712328767123E-2</v>
      </c>
      <c r="E93">
        <f t="shared" si="10"/>
        <v>-2.3711780332855628</v>
      </c>
      <c r="F93">
        <f t="shared" si="11"/>
        <v>-0.93175711888774315</v>
      </c>
    </row>
    <row r="94" spans="1:6" x14ac:dyDescent="0.3">
      <c r="A94" s="1">
        <v>43691</v>
      </c>
      <c r="B94">
        <v>417.3</v>
      </c>
      <c r="C94">
        <f t="shared" si="9"/>
        <v>1.7184643510054873</v>
      </c>
      <c r="D94" s="2">
        <v>1.5013698630136987E-2</v>
      </c>
      <c r="E94">
        <f t="shared" si="10"/>
        <v>1.7034506523753503</v>
      </c>
      <c r="F94">
        <f t="shared" si="11"/>
        <v>0.66937288121948246</v>
      </c>
    </row>
    <row r="95" spans="1:6" x14ac:dyDescent="0.3">
      <c r="A95" s="1">
        <v>43693</v>
      </c>
      <c r="B95">
        <v>418.95</v>
      </c>
      <c r="C95">
        <f t="shared" si="9"/>
        <v>0.39539899352982916</v>
      </c>
      <c r="D95" s="2">
        <v>1.5013698630136987E-2</v>
      </c>
      <c r="E95">
        <f t="shared" si="10"/>
        <v>0.38038529489969219</v>
      </c>
      <c r="F95">
        <f t="shared" si="11"/>
        <v>0.14947283648368628</v>
      </c>
    </row>
    <row r="96" spans="1:6" x14ac:dyDescent="0.3">
      <c r="A96" s="1">
        <v>43696</v>
      </c>
      <c r="B96">
        <v>423.4</v>
      </c>
      <c r="C96">
        <f t="shared" si="9"/>
        <v>1.0621792576679767</v>
      </c>
      <c r="D96" s="2">
        <v>1.4986301369863012E-2</v>
      </c>
      <c r="E96">
        <f t="shared" si="10"/>
        <v>1.0471929562981137</v>
      </c>
      <c r="F96">
        <f t="shared" si="11"/>
        <v>0.41149566931837417</v>
      </c>
    </row>
    <row r="97" spans="1:15" x14ac:dyDescent="0.3">
      <c r="A97" s="1">
        <v>43697</v>
      </c>
      <c r="B97">
        <v>416.9</v>
      </c>
      <c r="C97">
        <f t="shared" si="9"/>
        <v>-1.5351913084553614</v>
      </c>
      <c r="D97" s="2">
        <v>1.4931506849315069E-2</v>
      </c>
      <c r="E97">
        <f t="shared" si="10"/>
        <v>-1.5501228153046764</v>
      </c>
      <c r="F97">
        <f t="shared" si="11"/>
        <v>-0.60912253235963576</v>
      </c>
    </row>
    <row r="98" spans="1:15" x14ac:dyDescent="0.3">
      <c r="A98" s="1">
        <v>43698</v>
      </c>
      <c r="B98">
        <v>412.05</v>
      </c>
      <c r="C98">
        <f t="shared" si="9"/>
        <v>-1.1633485248260893</v>
      </c>
      <c r="D98" s="2">
        <v>1.4931506849315069E-2</v>
      </c>
      <c r="E98">
        <f t="shared" si="10"/>
        <v>-1.1782800316754043</v>
      </c>
      <c r="F98">
        <f t="shared" si="11"/>
        <v>-0.46300648544537865</v>
      </c>
    </row>
    <row r="99" spans="1:15" x14ac:dyDescent="0.3">
      <c r="A99" s="1">
        <v>43699</v>
      </c>
      <c r="B99">
        <v>399.1</v>
      </c>
      <c r="C99">
        <f t="shared" si="9"/>
        <v>-3.1428224730008467</v>
      </c>
      <c r="D99" s="2">
        <v>1.484931506849315E-2</v>
      </c>
      <c r="E99">
        <f t="shared" si="10"/>
        <v>-3.1576717880693397</v>
      </c>
      <c r="F99">
        <f t="shared" si="11"/>
        <v>-1.2408107389422105</v>
      </c>
    </row>
    <row r="100" spans="1:15" x14ac:dyDescent="0.3">
      <c r="A100" s="1">
        <v>43700</v>
      </c>
      <c r="B100">
        <v>395.4</v>
      </c>
      <c r="C100">
        <f t="shared" si="9"/>
        <v>-0.92708594337259975</v>
      </c>
      <c r="D100" s="2">
        <v>1.4821917808219178E-2</v>
      </c>
      <c r="E100">
        <f t="shared" si="10"/>
        <v>-0.94190786118081893</v>
      </c>
      <c r="F100">
        <f t="shared" si="11"/>
        <v>-0.37012377083111359</v>
      </c>
      <c r="O100" s="5"/>
    </row>
    <row r="101" spans="1:15" x14ac:dyDescent="0.3">
      <c r="A101" s="1">
        <v>43703</v>
      </c>
      <c r="B101">
        <v>411.65</v>
      </c>
      <c r="C101">
        <f t="shared" si="9"/>
        <v>4.1097622660596871</v>
      </c>
      <c r="D101" s="2">
        <v>1.4958904109589041E-2</v>
      </c>
      <c r="E101">
        <f t="shared" si="10"/>
        <v>4.0948033619500981</v>
      </c>
      <c r="F101">
        <f t="shared" si="11"/>
        <v>1.6090576622185588</v>
      </c>
    </row>
    <row r="102" spans="1:15" x14ac:dyDescent="0.3">
      <c r="A102" s="1">
        <v>43704</v>
      </c>
      <c r="B102">
        <v>418.6</v>
      </c>
      <c r="C102">
        <f t="shared" si="9"/>
        <v>1.6883274626503206</v>
      </c>
      <c r="D102" s="2">
        <v>1.4876712328767123E-2</v>
      </c>
      <c r="E102">
        <f t="shared" si="10"/>
        <v>1.6734507503215534</v>
      </c>
      <c r="F102">
        <f t="shared" si="11"/>
        <v>0.65758438541184017</v>
      </c>
    </row>
    <row r="103" spans="1:15" x14ac:dyDescent="0.3">
      <c r="A103" s="1">
        <v>43705</v>
      </c>
      <c r="B103">
        <v>412.95</v>
      </c>
      <c r="C103">
        <f t="shared" si="9"/>
        <v>-1.3497372193024448</v>
      </c>
      <c r="D103" s="2">
        <v>1.4876712328767123E-2</v>
      </c>
      <c r="E103">
        <f t="shared" si="10"/>
        <v>-1.364613931631212</v>
      </c>
      <c r="F103">
        <f t="shared" si="11"/>
        <v>-0.53622660444815595</v>
      </c>
    </row>
    <row r="104" spans="1:15" x14ac:dyDescent="0.3">
      <c r="A104" s="1">
        <v>43706</v>
      </c>
      <c r="B104">
        <v>404.4</v>
      </c>
      <c r="C104">
        <f t="shared" si="9"/>
        <v>-2.0704685797312052</v>
      </c>
      <c r="D104" s="2">
        <v>1.4821917808219178E-2</v>
      </c>
      <c r="E104">
        <f t="shared" si="10"/>
        <v>-2.0852904975394244</v>
      </c>
      <c r="F104">
        <f t="shared" si="11"/>
        <v>-0.81941728489238563</v>
      </c>
    </row>
    <row r="105" spans="1:15" x14ac:dyDescent="0.3">
      <c r="A105" s="1">
        <v>43707</v>
      </c>
      <c r="B105">
        <v>409.65</v>
      </c>
      <c r="C105">
        <f t="shared" si="9"/>
        <v>1.2982195845697331</v>
      </c>
      <c r="D105" s="2">
        <v>1.484931506849315E-2</v>
      </c>
      <c r="E105">
        <f t="shared" si="10"/>
        <v>1.2833702695012399</v>
      </c>
      <c r="F105">
        <f t="shared" si="11"/>
        <v>0.50430181453720135</v>
      </c>
    </row>
    <row r="106" spans="1:15" x14ac:dyDescent="0.3">
      <c r="A106" s="1">
        <v>43711</v>
      </c>
      <c r="B106">
        <v>392.15</v>
      </c>
      <c r="C106">
        <f t="shared" si="9"/>
        <v>-4.2719394605150747</v>
      </c>
      <c r="D106" s="2">
        <v>1.484931506849315E-2</v>
      </c>
      <c r="E106">
        <f t="shared" si="10"/>
        <v>-4.2867887755835676</v>
      </c>
      <c r="F106">
        <f t="shared" si="11"/>
        <v>-1.6844985499817302</v>
      </c>
    </row>
    <row r="107" spans="1:15" x14ac:dyDescent="0.3">
      <c r="A107" s="1">
        <v>43712</v>
      </c>
      <c r="B107">
        <v>397.5</v>
      </c>
      <c r="C107">
        <f t="shared" si="9"/>
        <v>1.3642738747928147</v>
      </c>
      <c r="D107" s="2">
        <v>1.4821917808219178E-2</v>
      </c>
      <c r="E107">
        <f t="shared" si="10"/>
        <v>1.3494519569845955</v>
      </c>
      <c r="F107">
        <f t="shared" si="11"/>
        <v>0.53026868917774272</v>
      </c>
    </row>
    <row r="108" spans="1:15" x14ac:dyDescent="0.3">
      <c r="A108" s="1">
        <v>43713</v>
      </c>
      <c r="B108">
        <v>389</v>
      </c>
      <c r="C108">
        <f t="shared" si="9"/>
        <v>-2.1383647798742138</v>
      </c>
      <c r="D108" s="2">
        <v>1.473972602739726E-2</v>
      </c>
      <c r="E108">
        <f t="shared" si="10"/>
        <v>-2.1531045059016112</v>
      </c>
      <c r="F108">
        <f t="shared" si="11"/>
        <v>-0.84606487700263644</v>
      </c>
    </row>
    <row r="109" spans="1:15" x14ac:dyDescent="0.3">
      <c r="A109" s="1">
        <v>43714</v>
      </c>
      <c r="B109">
        <v>391.35</v>
      </c>
      <c r="C109">
        <f t="shared" si="9"/>
        <v>0.60411311053985162</v>
      </c>
      <c r="D109" s="2">
        <v>1.4575342465753425E-2</v>
      </c>
      <c r="E109">
        <f t="shared" si="10"/>
        <v>0.58953776807409819</v>
      </c>
      <c r="F109">
        <f t="shared" si="11"/>
        <v>0.23165953991868771</v>
      </c>
      <c r="O109" s="5"/>
    </row>
    <row r="110" spans="1:15" x14ac:dyDescent="0.3">
      <c r="A110" s="1">
        <v>43717</v>
      </c>
      <c r="B110">
        <v>395.45</v>
      </c>
      <c r="C110">
        <f t="shared" si="9"/>
        <v>1.0476555512967844</v>
      </c>
      <c r="D110" s="2">
        <v>1.4657534246575342E-2</v>
      </c>
      <c r="E110">
        <f t="shared" si="10"/>
        <v>1.0329980170502091</v>
      </c>
      <c r="F110">
        <f t="shared" si="11"/>
        <v>0.40591775171339051</v>
      </c>
    </row>
    <row r="111" spans="1:15" x14ac:dyDescent="0.3">
      <c r="A111" s="1">
        <v>43719</v>
      </c>
      <c r="B111">
        <v>394.6</v>
      </c>
      <c r="C111">
        <f t="shared" si="9"/>
        <v>-0.2149449993678002</v>
      </c>
      <c r="D111" s="2">
        <v>1.473972602739726E-2</v>
      </c>
      <c r="E111">
        <f t="shared" si="10"/>
        <v>-0.22968472539519746</v>
      </c>
      <c r="F111">
        <f t="shared" si="11"/>
        <v>-9.0254875417436958E-2</v>
      </c>
    </row>
    <row r="112" spans="1:15" x14ac:dyDescent="0.3">
      <c r="A112" s="1">
        <v>43720</v>
      </c>
      <c r="B112">
        <v>402.7</v>
      </c>
      <c r="C112">
        <f t="shared" si="9"/>
        <v>2.0527116066903108</v>
      </c>
      <c r="D112" s="2">
        <v>1.452054794520548E-2</v>
      </c>
      <c r="E112">
        <f t="shared" si="10"/>
        <v>2.0381910587451055</v>
      </c>
      <c r="F112">
        <f t="shared" si="11"/>
        <v>0.80090950657452742</v>
      </c>
    </row>
    <row r="113" spans="1:6" x14ac:dyDescent="0.3">
      <c r="A113" s="1">
        <v>43721</v>
      </c>
      <c r="B113">
        <v>413.4</v>
      </c>
      <c r="C113">
        <f t="shared" si="9"/>
        <v>2.6570648125155172</v>
      </c>
      <c r="D113" s="2">
        <v>1.4602739726027398E-2</v>
      </c>
      <c r="E113">
        <f t="shared" si="10"/>
        <v>2.6424620727894896</v>
      </c>
      <c r="F113">
        <f t="shared" si="11"/>
        <v>1.0383584923401457</v>
      </c>
    </row>
    <row r="114" spans="1:6" x14ac:dyDescent="0.3">
      <c r="A114" s="1">
        <v>43724</v>
      </c>
      <c r="B114">
        <v>412.15</v>
      </c>
      <c r="C114">
        <f t="shared" si="9"/>
        <v>-0.30237058538945333</v>
      </c>
      <c r="D114" s="2">
        <v>1.4602739726027398E-2</v>
      </c>
      <c r="E114">
        <f t="shared" si="10"/>
        <v>-0.31697332511548071</v>
      </c>
      <c r="F114">
        <f t="shared" si="11"/>
        <v>-0.12455503046501948</v>
      </c>
    </row>
    <row r="115" spans="1:6" x14ac:dyDescent="0.3">
      <c r="A115" s="1">
        <v>43725</v>
      </c>
      <c r="B115">
        <v>400.65</v>
      </c>
      <c r="C115">
        <f t="shared" si="9"/>
        <v>-2.7902462695620529</v>
      </c>
      <c r="D115" s="2">
        <v>1.4602739726027398E-2</v>
      </c>
      <c r="E115">
        <f t="shared" si="10"/>
        <v>-2.8048490092880805</v>
      </c>
      <c r="F115">
        <f t="shared" si="11"/>
        <v>-1.1021686246764686</v>
      </c>
    </row>
    <row r="116" spans="1:6" x14ac:dyDescent="0.3">
      <c r="A116" s="1">
        <v>43726</v>
      </c>
      <c r="B116">
        <v>399.35</v>
      </c>
      <c r="C116">
        <f t="shared" si="9"/>
        <v>-0.32447273181079611</v>
      </c>
      <c r="D116" s="2">
        <v>1.4547945205479451E-2</v>
      </c>
      <c r="E116">
        <f t="shared" si="10"/>
        <v>-0.33902067701627558</v>
      </c>
      <c r="F116">
        <f t="shared" si="11"/>
        <v>-0.13321856259875989</v>
      </c>
    </row>
    <row r="117" spans="1:6" x14ac:dyDescent="0.3">
      <c r="A117" s="1">
        <v>43727</v>
      </c>
      <c r="B117">
        <v>386.6</v>
      </c>
      <c r="C117">
        <f t="shared" si="9"/>
        <v>-3.1926881181920623</v>
      </c>
      <c r="D117" s="2">
        <v>1.4547945205479451E-2</v>
      </c>
      <c r="E117">
        <f t="shared" si="10"/>
        <v>-3.2072360633975419</v>
      </c>
      <c r="F117">
        <f t="shared" si="11"/>
        <v>-1.2602870775938357</v>
      </c>
    </row>
    <row r="118" spans="1:6" x14ac:dyDescent="0.3">
      <c r="A118" s="1">
        <v>43728</v>
      </c>
      <c r="B118">
        <v>417.5</v>
      </c>
      <c r="C118">
        <f t="shared" si="9"/>
        <v>7.9927573719606766</v>
      </c>
      <c r="D118" s="2">
        <v>1.4575342465753425E-2</v>
      </c>
      <c r="E118">
        <f t="shared" si="10"/>
        <v>7.9781820294949233</v>
      </c>
      <c r="F118">
        <f t="shared" si="11"/>
        <v>3.1350357490718657</v>
      </c>
    </row>
    <row r="119" spans="1:6" x14ac:dyDescent="0.3">
      <c r="A119" s="1">
        <v>43731</v>
      </c>
      <c r="B119">
        <v>446.3</v>
      </c>
      <c r="C119">
        <f t="shared" si="9"/>
        <v>6.8982035928143741</v>
      </c>
      <c r="D119" s="2">
        <v>1.4630136986301369E-2</v>
      </c>
      <c r="E119">
        <f t="shared" si="10"/>
        <v>6.8835734558280723</v>
      </c>
      <c r="F119">
        <f t="shared" si="11"/>
        <v>2.7049080587033631</v>
      </c>
    </row>
    <row r="120" spans="1:6" x14ac:dyDescent="0.3">
      <c r="A120" s="1">
        <v>43732</v>
      </c>
      <c r="B120">
        <v>440.9</v>
      </c>
      <c r="C120">
        <f t="shared" si="9"/>
        <v>-1.2099484651579733</v>
      </c>
      <c r="D120" s="2">
        <v>1.4821917808219178E-2</v>
      </c>
      <c r="E120">
        <f t="shared" si="10"/>
        <v>-1.2247703829661925</v>
      </c>
      <c r="F120">
        <f t="shared" si="11"/>
        <v>-0.4812749221324214</v>
      </c>
    </row>
    <row r="121" spans="1:6" x14ac:dyDescent="0.3">
      <c r="A121" s="1">
        <v>43733</v>
      </c>
      <c r="B121">
        <v>434.2</v>
      </c>
      <c r="C121">
        <f t="shared" si="9"/>
        <v>-1.5196189612156927</v>
      </c>
      <c r="D121" s="2">
        <v>1.484931506849315E-2</v>
      </c>
      <c r="E121">
        <f t="shared" si="10"/>
        <v>-1.5344682762841859</v>
      </c>
      <c r="F121">
        <f t="shared" si="11"/>
        <v>-0.60297106335541384</v>
      </c>
    </row>
    <row r="122" spans="1:6" x14ac:dyDescent="0.3">
      <c r="A122" s="1">
        <v>43734</v>
      </c>
      <c r="B122">
        <v>451.95</v>
      </c>
      <c r="C122">
        <f t="shared" si="9"/>
        <v>4.0879778903731001</v>
      </c>
      <c r="D122" s="2">
        <v>1.4821917808219178E-2</v>
      </c>
      <c r="E122">
        <f t="shared" si="10"/>
        <v>4.0731559725648809</v>
      </c>
      <c r="F122">
        <f t="shared" si="11"/>
        <v>1.6005512958125481</v>
      </c>
    </row>
    <row r="123" spans="1:6" x14ac:dyDescent="0.3">
      <c r="A123" s="1">
        <v>43735</v>
      </c>
      <c r="B123">
        <v>449.2</v>
      </c>
      <c r="C123">
        <f t="shared" si="9"/>
        <v>-0.60847438875981863</v>
      </c>
      <c r="D123" s="2">
        <v>1.4821917808219178E-2</v>
      </c>
      <c r="E123">
        <f t="shared" si="10"/>
        <v>-0.62329630656803781</v>
      </c>
      <c r="F123">
        <f t="shared" si="11"/>
        <v>-0.2449249962123215</v>
      </c>
    </row>
    <row r="124" spans="1:6" x14ac:dyDescent="0.3">
      <c r="A124" s="1">
        <v>43738</v>
      </c>
      <c r="B124">
        <v>433.7</v>
      </c>
      <c r="C124">
        <f t="shared" si="9"/>
        <v>-3.4505788067675867</v>
      </c>
      <c r="D124" s="2">
        <v>1.4630136986301369E-2</v>
      </c>
      <c r="E124">
        <f t="shared" si="10"/>
        <v>-3.465208943753888</v>
      </c>
      <c r="F124">
        <f t="shared" si="11"/>
        <v>-1.3616578158420058</v>
      </c>
    </row>
    <row r="125" spans="1:6" x14ac:dyDescent="0.3">
      <c r="A125" s="1">
        <v>43739</v>
      </c>
      <c r="B125">
        <v>424.6</v>
      </c>
      <c r="C125">
        <f t="shared" si="9"/>
        <v>-2.0982245792022054</v>
      </c>
      <c r="D125" s="2">
        <v>1.452054794520548E-2</v>
      </c>
      <c r="E125">
        <f t="shared" si="10"/>
        <v>-2.1127451271474107</v>
      </c>
      <c r="F125">
        <f t="shared" si="11"/>
        <v>-0.83020561298271534</v>
      </c>
    </row>
    <row r="126" spans="1:6" x14ac:dyDescent="0.3">
      <c r="A126" s="1">
        <v>43741</v>
      </c>
      <c r="B126">
        <v>427.3</v>
      </c>
      <c r="C126">
        <f t="shared" si="9"/>
        <v>0.63589260480451915</v>
      </c>
      <c r="D126" s="2">
        <v>1.4383561643835616E-2</v>
      </c>
      <c r="E126">
        <f t="shared" si="10"/>
        <v>0.62150904316068356</v>
      </c>
      <c r="F126">
        <f t="shared" si="11"/>
        <v>0.24422268901321911</v>
      </c>
    </row>
    <row r="127" spans="1:6" x14ac:dyDescent="0.3">
      <c r="A127" s="1">
        <v>43742</v>
      </c>
      <c r="B127">
        <v>413.9</v>
      </c>
      <c r="C127">
        <f t="shared" si="9"/>
        <v>-3.135970044465255</v>
      </c>
      <c r="D127" s="2">
        <v>1.4356164383561644E-2</v>
      </c>
      <c r="E127">
        <f t="shared" si="10"/>
        <v>-3.1503262088488166</v>
      </c>
      <c r="F127">
        <f t="shared" si="11"/>
        <v>-1.2379242851901096</v>
      </c>
    </row>
    <row r="128" spans="1:6" x14ac:dyDescent="0.3">
      <c r="A128" s="1">
        <v>43745</v>
      </c>
      <c r="B128">
        <v>416.1</v>
      </c>
      <c r="C128">
        <f t="shared" si="9"/>
        <v>0.53152935491665754</v>
      </c>
      <c r="D128" s="2">
        <v>1.4191780821917807E-2</v>
      </c>
      <c r="E128">
        <f t="shared" si="10"/>
        <v>0.51733757409473968</v>
      </c>
      <c r="F128">
        <f t="shared" si="11"/>
        <v>0.20328839115592356</v>
      </c>
    </row>
    <row r="129" spans="1:6" x14ac:dyDescent="0.3">
      <c r="A129" s="1">
        <v>43747</v>
      </c>
      <c r="B129">
        <v>436.7</v>
      </c>
      <c r="C129">
        <f t="shared" si="9"/>
        <v>4.9507329968757423</v>
      </c>
      <c r="D129" s="2">
        <v>1.4328767123287673E-2</v>
      </c>
      <c r="E129">
        <f t="shared" si="10"/>
        <v>4.9364042297524549</v>
      </c>
      <c r="F129">
        <f t="shared" si="11"/>
        <v>1.9397656853316048</v>
      </c>
    </row>
    <row r="130" spans="1:6" x14ac:dyDescent="0.3">
      <c r="A130" s="1">
        <v>43748</v>
      </c>
      <c r="B130">
        <v>423.7</v>
      </c>
      <c r="C130">
        <f t="shared" si="9"/>
        <v>-2.9768719945042363</v>
      </c>
      <c r="D130" s="2">
        <v>1.4219178082191782E-2</v>
      </c>
      <c r="E130">
        <f t="shared" si="10"/>
        <v>-2.9910911725864282</v>
      </c>
      <c r="F130">
        <f t="shared" si="11"/>
        <v>-1.1753526956548246</v>
      </c>
    </row>
    <row r="131" spans="1:6" x14ac:dyDescent="0.3">
      <c r="A131" s="1">
        <v>43749</v>
      </c>
      <c r="B131">
        <v>428.55</v>
      </c>
      <c r="C131">
        <f t="shared" si="9"/>
        <v>1.1446778380929956</v>
      </c>
      <c r="D131" s="2">
        <v>1.4246575342465755E-2</v>
      </c>
      <c r="E131">
        <f t="shared" si="10"/>
        <v>1.13043126275053</v>
      </c>
      <c r="F131">
        <f t="shared" si="11"/>
        <v>0.44420425699609162</v>
      </c>
    </row>
    <row r="132" spans="1:6" x14ac:dyDescent="0.3">
      <c r="A132" s="1">
        <v>43752</v>
      </c>
      <c r="B132">
        <v>428.85</v>
      </c>
      <c r="C132">
        <f t="shared" si="9"/>
        <v>7.0003500175011404E-2</v>
      </c>
      <c r="D132" s="2">
        <v>1.4136986301369864E-2</v>
      </c>
      <c r="E132">
        <f t="shared" si="10"/>
        <v>5.5866513873641541E-2</v>
      </c>
      <c r="F132">
        <f t="shared" si="11"/>
        <v>2.1952810492714896E-2</v>
      </c>
    </row>
    <row r="133" spans="1:6" x14ac:dyDescent="0.3">
      <c r="A133" s="1">
        <v>43753</v>
      </c>
      <c r="B133">
        <v>431.85</v>
      </c>
      <c r="C133">
        <f t="shared" ref="C133:C196" si="12">((B133-B132)/B132)*100</f>
        <v>0.69954529555788736</v>
      </c>
      <c r="D133" s="2">
        <v>1.4054794520547946E-2</v>
      </c>
      <c r="E133">
        <f t="shared" ref="E133:E196" si="13">(C133-D133)</f>
        <v>0.68549050103733944</v>
      </c>
      <c r="F133">
        <f t="shared" ref="F133:F196" si="14">(E133/$H$6)</f>
        <v>0.26936427602884533</v>
      </c>
    </row>
    <row r="134" spans="1:6" x14ac:dyDescent="0.3">
      <c r="A134" s="1">
        <v>43754</v>
      </c>
      <c r="B134">
        <v>435.3</v>
      </c>
      <c r="C134">
        <f t="shared" si="12"/>
        <v>0.79888850295241132</v>
      </c>
      <c r="D134" s="2">
        <v>1.3917808219178082E-2</v>
      </c>
      <c r="E134">
        <f t="shared" si="13"/>
        <v>0.78497069473323322</v>
      </c>
      <c r="F134">
        <f t="shared" si="14"/>
        <v>0.30845513186645829</v>
      </c>
    </row>
    <row r="135" spans="1:6" x14ac:dyDescent="0.3">
      <c r="A135" s="1">
        <v>43755</v>
      </c>
      <c r="B135">
        <v>440.6</v>
      </c>
      <c r="C135">
        <f t="shared" si="12"/>
        <v>1.2175511141741353</v>
      </c>
      <c r="D135" s="2">
        <v>1.3917808219178082E-2</v>
      </c>
      <c r="E135">
        <f t="shared" si="13"/>
        <v>1.2036333059549573</v>
      </c>
      <c r="F135">
        <f t="shared" si="14"/>
        <v>0.47296908355715112</v>
      </c>
    </row>
    <row r="136" spans="1:6" x14ac:dyDescent="0.3">
      <c r="A136" s="1">
        <v>43756</v>
      </c>
      <c r="B136">
        <v>437.8</v>
      </c>
      <c r="C136">
        <f t="shared" si="12"/>
        <v>-0.63549704947798713</v>
      </c>
      <c r="D136" s="2">
        <v>1.3917808219178082E-2</v>
      </c>
      <c r="E136">
        <f t="shared" si="13"/>
        <v>-0.64941485769716523</v>
      </c>
      <c r="F136">
        <f t="shared" si="14"/>
        <v>-0.25518831073699144</v>
      </c>
    </row>
    <row r="137" spans="1:6" x14ac:dyDescent="0.3">
      <c r="A137" s="1">
        <v>43760</v>
      </c>
      <c r="B137">
        <v>451.15</v>
      </c>
      <c r="C137">
        <f t="shared" si="12"/>
        <v>3.0493375970762826</v>
      </c>
      <c r="D137" s="2">
        <v>1.3945205479452055E-2</v>
      </c>
      <c r="E137">
        <f t="shared" si="13"/>
        <v>3.0353923915968304</v>
      </c>
      <c r="F137">
        <f t="shared" si="14"/>
        <v>1.1927609103096946</v>
      </c>
    </row>
    <row r="138" spans="1:6" x14ac:dyDescent="0.3">
      <c r="A138" s="1">
        <v>43761</v>
      </c>
      <c r="B138">
        <v>455.1</v>
      </c>
      <c r="C138">
        <f t="shared" si="12"/>
        <v>0.87554028593595168</v>
      </c>
      <c r="D138" s="2">
        <v>1.3917808219178082E-2</v>
      </c>
      <c r="E138">
        <f t="shared" si="13"/>
        <v>0.86162247771677358</v>
      </c>
      <c r="F138">
        <f t="shared" si="14"/>
        <v>0.33857553761742998</v>
      </c>
    </row>
    <row r="139" spans="1:6" x14ac:dyDescent="0.3">
      <c r="A139" s="1">
        <v>43762</v>
      </c>
      <c r="B139">
        <v>454.75</v>
      </c>
      <c r="C139">
        <f t="shared" si="12"/>
        <v>-7.6906174467155072E-2</v>
      </c>
      <c r="D139" s="2">
        <v>1.3917808219178082E-2</v>
      </c>
      <c r="E139">
        <f t="shared" si="13"/>
        <v>-9.0823982686333155E-2</v>
      </c>
      <c r="F139">
        <f t="shared" si="14"/>
        <v>-3.5689387825708019E-2</v>
      </c>
    </row>
    <row r="140" spans="1:6" x14ac:dyDescent="0.3">
      <c r="A140" s="1">
        <v>43763</v>
      </c>
      <c r="B140">
        <v>469.1</v>
      </c>
      <c r="C140">
        <f t="shared" si="12"/>
        <v>3.155579989004953</v>
      </c>
      <c r="D140" s="2">
        <v>1.3972602739726026E-2</v>
      </c>
      <c r="E140">
        <f t="shared" si="13"/>
        <v>3.141607386265227</v>
      </c>
      <c r="F140">
        <f t="shared" si="14"/>
        <v>1.2344982138886129</v>
      </c>
    </row>
    <row r="141" spans="1:6" x14ac:dyDescent="0.3">
      <c r="A141" s="1">
        <v>43765</v>
      </c>
      <c r="B141">
        <v>469.55</v>
      </c>
      <c r="C141">
        <f t="shared" si="12"/>
        <v>9.592837348113166E-2</v>
      </c>
      <c r="D141" s="2">
        <v>1.3972602739726026E-2</v>
      </c>
      <c r="E141">
        <f t="shared" si="13"/>
        <v>8.1955770741405629E-2</v>
      </c>
      <c r="F141">
        <f t="shared" si="14"/>
        <v>3.2204613803893174E-2</v>
      </c>
    </row>
    <row r="142" spans="1:6" x14ac:dyDescent="0.3">
      <c r="A142" s="1">
        <v>43767</v>
      </c>
      <c r="B142">
        <v>477.4</v>
      </c>
      <c r="C142">
        <f t="shared" si="12"/>
        <v>1.6718134383984593</v>
      </c>
      <c r="D142" s="2">
        <v>1.3945205479452055E-2</v>
      </c>
      <c r="E142">
        <f t="shared" si="13"/>
        <v>1.6578682329190073</v>
      </c>
      <c r="F142">
        <f t="shared" si="14"/>
        <v>0.65146121738472396</v>
      </c>
    </row>
    <row r="143" spans="1:6" x14ac:dyDescent="0.3">
      <c r="A143" s="1">
        <v>43768</v>
      </c>
      <c r="B143">
        <v>471.15</v>
      </c>
      <c r="C143">
        <f t="shared" si="12"/>
        <v>-1.3091746962714705</v>
      </c>
      <c r="D143" s="2">
        <v>1.3890410958904111E-2</v>
      </c>
      <c r="E143">
        <f t="shared" si="13"/>
        <v>-1.3230651072303747</v>
      </c>
      <c r="F143">
        <f t="shared" si="14"/>
        <v>-0.51989994640162596</v>
      </c>
    </row>
    <row r="144" spans="1:6" x14ac:dyDescent="0.3">
      <c r="A144" s="1">
        <v>43769</v>
      </c>
      <c r="B144">
        <v>463.05</v>
      </c>
      <c r="C144">
        <f t="shared" si="12"/>
        <v>-1.7191977077363825</v>
      </c>
      <c r="D144" s="2">
        <v>1.3835616438356164E-2</v>
      </c>
      <c r="E144">
        <f t="shared" si="13"/>
        <v>-1.7330333241747387</v>
      </c>
      <c r="F144">
        <f t="shared" si="14"/>
        <v>-0.68099742592168122</v>
      </c>
    </row>
    <row r="145" spans="1:6" x14ac:dyDescent="0.3">
      <c r="A145" s="1">
        <v>43770</v>
      </c>
      <c r="B145">
        <v>462.25</v>
      </c>
      <c r="C145">
        <f t="shared" si="12"/>
        <v>-0.17276751970629767</v>
      </c>
      <c r="D145" s="2">
        <v>1.3808219178082191E-2</v>
      </c>
      <c r="E145">
        <f t="shared" si="13"/>
        <v>-0.18657573888437987</v>
      </c>
      <c r="F145">
        <f t="shared" si="14"/>
        <v>-7.3315149886227698E-2</v>
      </c>
    </row>
    <row r="146" spans="1:6" x14ac:dyDescent="0.3">
      <c r="A146" s="1">
        <v>43773</v>
      </c>
      <c r="B146">
        <v>470.5</v>
      </c>
      <c r="C146">
        <f t="shared" si="12"/>
        <v>1.7847485127095726</v>
      </c>
      <c r="D146" s="2">
        <v>1.3808219178082191E-2</v>
      </c>
      <c r="E146">
        <f t="shared" si="13"/>
        <v>1.7709402935314904</v>
      </c>
      <c r="F146">
        <f t="shared" si="14"/>
        <v>0.6958930128653037</v>
      </c>
    </row>
    <row r="147" spans="1:6" x14ac:dyDescent="0.3">
      <c r="A147" s="1">
        <v>43774</v>
      </c>
      <c r="B147">
        <v>468.35</v>
      </c>
      <c r="C147">
        <f t="shared" si="12"/>
        <v>-0.45696068012751906</v>
      </c>
      <c r="D147" s="2">
        <v>1.3808219178082191E-2</v>
      </c>
      <c r="E147">
        <f t="shared" si="13"/>
        <v>-0.47076889930560123</v>
      </c>
      <c r="F147">
        <f t="shared" si="14"/>
        <v>-0.18498917716066537</v>
      </c>
    </row>
    <row r="148" spans="1:6" x14ac:dyDescent="0.3">
      <c r="A148" s="1">
        <v>43775</v>
      </c>
      <c r="B148">
        <v>480.7</v>
      </c>
      <c r="C148">
        <f t="shared" si="12"/>
        <v>2.6369168356997896</v>
      </c>
      <c r="D148" s="2">
        <v>1.3808219178082191E-2</v>
      </c>
      <c r="E148">
        <f t="shared" si="13"/>
        <v>2.6231086165217072</v>
      </c>
      <c r="F148">
        <f t="shared" si="14"/>
        <v>1.0307535295750334</v>
      </c>
    </row>
    <row r="149" spans="1:6" x14ac:dyDescent="0.3">
      <c r="A149" s="1">
        <v>43776</v>
      </c>
      <c r="B149">
        <v>478.55</v>
      </c>
      <c r="C149">
        <f t="shared" si="12"/>
        <v>-0.44726440607446999</v>
      </c>
      <c r="D149" s="2">
        <v>1.3835616438356164E-2</v>
      </c>
      <c r="E149">
        <f t="shared" si="13"/>
        <v>-0.46110002251282617</v>
      </c>
      <c r="F149">
        <f t="shared" si="14"/>
        <v>-0.1811897809715764</v>
      </c>
    </row>
    <row r="150" spans="1:6" x14ac:dyDescent="0.3">
      <c r="A150" s="1">
        <v>43777</v>
      </c>
      <c r="B150">
        <v>489.45</v>
      </c>
      <c r="C150">
        <f t="shared" si="12"/>
        <v>2.2777139274892857</v>
      </c>
      <c r="D150" s="2">
        <v>1.3917808219178082E-2</v>
      </c>
      <c r="E150">
        <f t="shared" si="13"/>
        <v>2.2637961192701077</v>
      </c>
      <c r="F150">
        <f t="shared" si="14"/>
        <v>0.88956127301738708</v>
      </c>
    </row>
    <row r="151" spans="1:6" x14ac:dyDescent="0.3">
      <c r="A151" s="1">
        <v>43780</v>
      </c>
      <c r="B151">
        <v>496.8</v>
      </c>
      <c r="C151">
        <f t="shared" si="12"/>
        <v>1.5016855654305901</v>
      </c>
      <c r="D151" s="2">
        <v>1.3917808219178082E-2</v>
      </c>
      <c r="E151">
        <f t="shared" si="13"/>
        <v>1.4877677572114121</v>
      </c>
      <c r="F151">
        <f t="shared" si="14"/>
        <v>0.58462004099817799</v>
      </c>
    </row>
    <row r="152" spans="1:6" x14ac:dyDescent="0.3">
      <c r="A152" s="1">
        <v>43782</v>
      </c>
      <c r="B152">
        <v>485.75</v>
      </c>
      <c r="C152">
        <f t="shared" si="12"/>
        <v>-2.2242351046698894</v>
      </c>
      <c r="D152" s="2">
        <v>1.3917808219178082E-2</v>
      </c>
      <c r="E152">
        <f t="shared" si="13"/>
        <v>-2.2381529128890674</v>
      </c>
      <c r="F152">
        <f t="shared" si="14"/>
        <v>-0.87948474575488755</v>
      </c>
    </row>
    <row r="153" spans="1:6" x14ac:dyDescent="0.3">
      <c r="A153" s="1">
        <v>43783</v>
      </c>
      <c r="B153">
        <v>498.65</v>
      </c>
      <c r="C153">
        <f t="shared" si="12"/>
        <v>2.6556870818322134</v>
      </c>
      <c r="D153" s="2">
        <v>1.3890410958904111E-2</v>
      </c>
      <c r="E153">
        <f t="shared" si="13"/>
        <v>2.6417966708733092</v>
      </c>
      <c r="F153">
        <f t="shared" si="14"/>
        <v>1.0380970218965013</v>
      </c>
    </row>
    <row r="154" spans="1:6" x14ac:dyDescent="0.3">
      <c r="A154" s="1">
        <v>43784</v>
      </c>
      <c r="B154">
        <v>499.85</v>
      </c>
      <c r="C154">
        <f t="shared" si="12"/>
        <v>0.24064975433671826</v>
      </c>
      <c r="D154" s="2">
        <v>1.3863013698630135E-2</v>
      </c>
      <c r="E154">
        <f t="shared" si="13"/>
        <v>0.22678674063808812</v>
      </c>
      <c r="F154">
        <f t="shared" si="14"/>
        <v>8.9116108994182222E-2</v>
      </c>
    </row>
    <row r="155" spans="1:6" x14ac:dyDescent="0.3">
      <c r="A155" s="1">
        <v>43787</v>
      </c>
      <c r="B155">
        <v>498.35</v>
      </c>
      <c r="C155">
        <f t="shared" si="12"/>
        <v>-0.30009002700810244</v>
      </c>
      <c r="D155" s="2">
        <v>1.3890410958904111E-2</v>
      </c>
      <c r="E155">
        <f t="shared" si="13"/>
        <v>-0.31398043796700653</v>
      </c>
      <c r="F155">
        <f t="shared" si="14"/>
        <v>-0.12337897203858642</v>
      </c>
    </row>
    <row r="156" spans="1:6" x14ac:dyDescent="0.3">
      <c r="A156" s="1">
        <v>43788</v>
      </c>
      <c r="B156">
        <v>493.5</v>
      </c>
      <c r="C156">
        <f t="shared" si="12"/>
        <v>-0.9732115982743097</v>
      </c>
      <c r="D156" s="2">
        <v>1.3863013698630135E-2</v>
      </c>
      <c r="E156">
        <f t="shared" si="13"/>
        <v>-0.98707461197293989</v>
      </c>
      <c r="F156">
        <f t="shared" si="14"/>
        <v>-0.3878720971890775</v>
      </c>
    </row>
    <row r="157" spans="1:6" x14ac:dyDescent="0.3">
      <c r="A157" s="1">
        <v>43789</v>
      </c>
      <c r="B157">
        <v>495</v>
      </c>
      <c r="C157">
        <f t="shared" si="12"/>
        <v>0.303951367781155</v>
      </c>
      <c r="D157" s="2">
        <v>1.3863013698630135E-2</v>
      </c>
      <c r="E157">
        <f t="shared" si="13"/>
        <v>0.29008835408252487</v>
      </c>
      <c r="F157">
        <f t="shared" si="14"/>
        <v>0.11399055036297623</v>
      </c>
    </row>
    <row r="158" spans="1:6" x14ac:dyDescent="0.3">
      <c r="A158" s="1">
        <v>43790</v>
      </c>
      <c r="B158">
        <v>498.25</v>
      </c>
      <c r="C158">
        <f t="shared" si="12"/>
        <v>0.65656565656565657</v>
      </c>
      <c r="D158" s="2">
        <v>1.3808219178082191E-2</v>
      </c>
      <c r="E158">
        <f t="shared" si="13"/>
        <v>0.6427574373875744</v>
      </c>
      <c r="F158">
        <f t="shared" si="14"/>
        <v>0.25257226981563813</v>
      </c>
    </row>
    <row r="159" spans="1:6" x14ac:dyDescent="0.3">
      <c r="A159" s="1">
        <v>43791</v>
      </c>
      <c r="B159">
        <v>496.8</v>
      </c>
      <c r="C159">
        <f t="shared" si="12"/>
        <v>-0.29101856497741868</v>
      </c>
      <c r="D159" s="2">
        <v>1.3808219178082191E-2</v>
      </c>
      <c r="E159">
        <f t="shared" si="13"/>
        <v>-0.30482678415550085</v>
      </c>
      <c r="F159">
        <f t="shared" si="14"/>
        <v>-0.11978203330898526</v>
      </c>
    </row>
    <row r="160" spans="1:6" x14ac:dyDescent="0.3">
      <c r="A160" s="1">
        <v>43794</v>
      </c>
      <c r="B160">
        <v>497.8</v>
      </c>
      <c r="C160">
        <f t="shared" si="12"/>
        <v>0.20128824476650561</v>
      </c>
      <c r="D160" s="2">
        <v>1.3808219178082191E-2</v>
      </c>
      <c r="E160">
        <f t="shared" si="13"/>
        <v>0.18748002558842342</v>
      </c>
      <c r="F160">
        <f t="shared" si="14"/>
        <v>7.3670490380353573E-2</v>
      </c>
    </row>
    <row r="161" spans="1:6" x14ac:dyDescent="0.3">
      <c r="A161" s="1">
        <v>43795</v>
      </c>
      <c r="B161">
        <v>510.7</v>
      </c>
      <c r="C161">
        <f t="shared" si="12"/>
        <v>2.5914021695459977</v>
      </c>
      <c r="D161" s="2">
        <v>1.378082191780822E-2</v>
      </c>
      <c r="E161">
        <f t="shared" si="13"/>
        <v>2.5776213476281895</v>
      </c>
      <c r="F161">
        <f t="shared" si="14"/>
        <v>1.0128792552627124</v>
      </c>
    </row>
    <row r="162" spans="1:6" x14ac:dyDescent="0.3">
      <c r="A162" s="1">
        <v>43796</v>
      </c>
      <c r="B162">
        <v>505.5</v>
      </c>
      <c r="C162">
        <f t="shared" si="12"/>
        <v>-1.0182102995887974</v>
      </c>
      <c r="D162" s="2">
        <v>1.3753424657534246E-2</v>
      </c>
      <c r="E162">
        <f t="shared" si="13"/>
        <v>-1.0319637242463315</v>
      </c>
      <c r="F162">
        <f t="shared" si="14"/>
        <v>-0.40551132517371308</v>
      </c>
    </row>
    <row r="163" spans="1:6" x14ac:dyDescent="0.3">
      <c r="A163" s="1">
        <v>43797</v>
      </c>
      <c r="B163">
        <v>519.15</v>
      </c>
      <c r="C163">
        <f t="shared" si="12"/>
        <v>2.7002967359050398</v>
      </c>
      <c r="D163" s="2">
        <v>1.3753424657534246E-2</v>
      </c>
      <c r="E163">
        <f t="shared" si="13"/>
        <v>2.6865433112475055</v>
      </c>
      <c r="F163">
        <f t="shared" si="14"/>
        <v>1.0556802653854758</v>
      </c>
    </row>
    <row r="164" spans="1:6" x14ac:dyDescent="0.3">
      <c r="A164" s="1">
        <v>43798</v>
      </c>
      <c r="B164">
        <v>512.6</v>
      </c>
      <c r="C164">
        <f t="shared" si="12"/>
        <v>-1.2616777424636338</v>
      </c>
      <c r="D164" s="2">
        <v>1.3452054794520548E-2</v>
      </c>
      <c r="E164">
        <f t="shared" si="13"/>
        <v>-1.2751297972581543</v>
      </c>
      <c r="F164">
        <f t="shared" si="14"/>
        <v>-0.50106371154885143</v>
      </c>
    </row>
    <row r="165" spans="1:6" x14ac:dyDescent="0.3">
      <c r="A165" s="1">
        <v>43801</v>
      </c>
      <c r="B165">
        <v>510.9</v>
      </c>
      <c r="C165">
        <f t="shared" si="12"/>
        <v>-0.33164260632072673</v>
      </c>
      <c r="D165" s="2">
        <v>1.3479452054794521E-2</v>
      </c>
      <c r="E165">
        <f t="shared" si="13"/>
        <v>-0.34512205837552123</v>
      </c>
      <c r="F165">
        <f t="shared" si="14"/>
        <v>-0.13561610737891661</v>
      </c>
    </row>
    <row r="166" spans="1:6" x14ac:dyDescent="0.3">
      <c r="A166" s="1">
        <v>43802</v>
      </c>
      <c r="B166">
        <v>509.35</v>
      </c>
      <c r="C166">
        <f t="shared" si="12"/>
        <v>-0.30338618124876782</v>
      </c>
      <c r="D166" s="2">
        <v>1.3479452054794521E-2</v>
      </c>
      <c r="E166">
        <f t="shared" si="13"/>
        <v>-0.31686563330356232</v>
      </c>
      <c r="F166">
        <f t="shared" si="14"/>
        <v>-0.12451271284441388</v>
      </c>
    </row>
    <row r="167" spans="1:6" x14ac:dyDescent="0.3">
      <c r="A167" s="1">
        <v>43803</v>
      </c>
      <c r="B167">
        <v>529.25</v>
      </c>
      <c r="C167">
        <f t="shared" si="12"/>
        <v>3.9069402179248014</v>
      </c>
      <c r="D167" s="2">
        <v>1.3479452054794521E-2</v>
      </c>
      <c r="E167">
        <f t="shared" si="13"/>
        <v>3.8934607658700067</v>
      </c>
      <c r="F167">
        <f t="shared" si="14"/>
        <v>1.5299398589159456</v>
      </c>
    </row>
    <row r="168" spans="1:6" x14ac:dyDescent="0.3">
      <c r="A168" s="1">
        <v>43804</v>
      </c>
      <c r="B168">
        <v>528.1</v>
      </c>
      <c r="C168">
        <f t="shared" si="12"/>
        <v>-0.21728861596598531</v>
      </c>
      <c r="D168" s="2">
        <v>1.3863013698630135E-2</v>
      </c>
      <c r="E168">
        <f t="shared" si="13"/>
        <v>-0.23115162966461544</v>
      </c>
      <c r="F168">
        <f t="shared" si="14"/>
        <v>-9.083129712705576E-2</v>
      </c>
    </row>
    <row r="169" spans="1:6" x14ac:dyDescent="0.3">
      <c r="A169" s="1">
        <v>43805</v>
      </c>
      <c r="B169">
        <v>524.79999999999995</v>
      </c>
      <c r="C169">
        <f t="shared" si="12"/>
        <v>-0.62488165120243666</v>
      </c>
      <c r="D169" s="2">
        <v>1.3753424657534246E-2</v>
      </c>
      <c r="E169">
        <f t="shared" si="13"/>
        <v>-0.63863507585997092</v>
      </c>
      <c r="F169">
        <f t="shared" si="14"/>
        <v>-0.25095238314072182</v>
      </c>
    </row>
    <row r="170" spans="1:6" x14ac:dyDescent="0.3">
      <c r="A170" s="1">
        <v>43808</v>
      </c>
      <c r="B170">
        <v>526.5</v>
      </c>
      <c r="C170">
        <f t="shared" si="12"/>
        <v>0.32393292682927699</v>
      </c>
      <c r="D170" s="2">
        <v>1.3835616438356164E-2</v>
      </c>
      <c r="E170">
        <f t="shared" si="13"/>
        <v>0.31009731039092081</v>
      </c>
      <c r="F170">
        <f t="shared" si="14"/>
        <v>0.12185309261840901</v>
      </c>
    </row>
    <row r="171" spans="1:6" x14ac:dyDescent="0.3">
      <c r="A171" s="1">
        <v>43809</v>
      </c>
      <c r="B171">
        <v>528.70000000000005</v>
      </c>
      <c r="C171">
        <f t="shared" si="12"/>
        <v>0.41785375118709317</v>
      </c>
      <c r="D171" s="2">
        <v>1.3808219178082191E-2</v>
      </c>
      <c r="E171">
        <f t="shared" si="13"/>
        <v>0.404045532009011</v>
      </c>
      <c r="F171">
        <f t="shared" si="14"/>
        <v>0.1587701537039512</v>
      </c>
    </row>
    <row r="172" spans="1:6" x14ac:dyDescent="0.3">
      <c r="A172" s="1">
        <v>43810</v>
      </c>
      <c r="B172">
        <v>533.54999999999995</v>
      </c>
      <c r="C172">
        <f t="shared" si="12"/>
        <v>0.91734442973329078</v>
      </c>
      <c r="D172" s="2">
        <v>1.3726027397260273E-2</v>
      </c>
      <c r="E172">
        <f t="shared" si="13"/>
        <v>0.90361840233603052</v>
      </c>
      <c r="F172">
        <f t="shared" si="14"/>
        <v>0.35507788420590869</v>
      </c>
    </row>
    <row r="173" spans="1:6" x14ac:dyDescent="0.3">
      <c r="A173" s="1">
        <v>43811</v>
      </c>
      <c r="B173">
        <v>535.35</v>
      </c>
      <c r="C173">
        <f t="shared" si="12"/>
        <v>0.33736294630307723</v>
      </c>
      <c r="D173" s="2">
        <v>1.4027397260273973E-2</v>
      </c>
      <c r="E173">
        <f t="shared" si="13"/>
        <v>0.32333554904280326</v>
      </c>
      <c r="F173">
        <f t="shared" si="14"/>
        <v>0.12705507363049476</v>
      </c>
    </row>
    <row r="174" spans="1:6" x14ac:dyDescent="0.3">
      <c r="A174" s="1">
        <v>43812</v>
      </c>
      <c r="B174">
        <v>537.04999999999995</v>
      </c>
      <c r="C174">
        <f t="shared" si="12"/>
        <v>0.3175492668347682</v>
      </c>
      <c r="D174" s="2">
        <v>1.3808219178082191E-2</v>
      </c>
      <c r="E174">
        <f t="shared" si="13"/>
        <v>0.30374104765668603</v>
      </c>
      <c r="F174">
        <f t="shared" si="14"/>
        <v>0.11935539191057233</v>
      </c>
    </row>
    <row r="175" spans="1:6" x14ac:dyDescent="0.3">
      <c r="A175" s="1">
        <v>43815</v>
      </c>
      <c r="B175">
        <v>539.25</v>
      </c>
      <c r="C175">
        <f t="shared" si="12"/>
        <v>0.40964528442417758</v>
      </c>
      <c r="D175" s="2">
        <v>1.3753424657534246E-2</v>
      </c>
      <c r="E175">
        <f t="shared" si="13"/>
        <v>0.39589185976664332</v>
      </c>
      <c r="F175">
        <f t="shared" si="14"/>
        <v>0.15556615887511224</v>
      </c>
    </row>
    <row r="176" spans="1:6" x14ac:dyDescent="0.3">
      <c r="A176" s="1">
        <v>43816</v>
      </c>
      <c r="B176">
        <v>541.15</v>
      </c>
      <c r="C176">
        <f t="shared" si="12"/>
        <v>0.35234121464997259</v>
      </c>
      <c r="D176" s="2">
        <v>1.378082191780822E-2</v>
      </c>
      <c r="E176">
        <f t="shared" si="13"/>
        <v>0.33856039273216437</v>
      </c>
      <c r="F176">
        <f t="shared" si="14"/>
        <v>0.13303769336312576</v>
      </c>
    </row>
    <row r="177" spans="1:6" x14ac:dyDescent="0.3">
      <c r="A177" s="1">
        <v>43817</v>
      </c>
      <c r="B177">
        <v>541.4</v>
      </c>
      <c r="C177">
        <f t="shared" si="12"/>
        <v>4.6197911854384183E-2</v>
      </c>
      <c r="D177" s="2">
        <v>1.378082191780822E-2</v>
      </c>
      <c r="E177">
        <f t="shared" si="13"/>
        <v>3.2417089936575966E-2</v>
      </c>
      <c r="F177">
        <f t="shared" si="14"/>
        <v>1.2738332549486503E-2</v>
      </c>
    </row>
    <row r="178" spans="1:6" x14ac:dyDescent="0.3">
      <c r="A178" s="1">
        <v>43818</v>
      </c>
      <c r="B178">
        <v>540.20000000000005</v>
      </c>
      <c r="C178">
        <f t="shared" si="12"/>
        <v>-0.22164758034723528</v>
      </c>
      <c r="D178" s="2">
        <v>1.3753424657534246E-2</v>
      </c>
      <c r="E178">
        <f t="shared" si="13"/>
        <v>-0.23540100500476951</v>
      </c>
      <c r="F178">
        <f t="shared" si="14"/>
        <v>-9.2501094024814795E-2</v>
      </c>
    </row>
    <row r="179" spans="1:6" x14ac:dyDescent="0.3">
      <c r="A179" s="1">
        <v>43819</v>
      </c>
      <c r="B179">
        <v>546.1</v>
      </c>
      <c r="C179">
        <f t="shared" si="12"/>
        <v>1.0921880784894442</v>
      </c>
      <c r="D179" s="2">
        <v>1.3808219178082191E-2</v>
      </c>
      <c r="E179">
        <f t="shared" si="13"/>
        <v>1.078379859311362</v>
      </c>
      <c r="F179">
        <f t="shared" si="14"/>
        <v>0.42375059851000108</v>
      </c>
    </row>
    <row r="180" spans="1:6" x14ac:dyDescent="0.3">
      <c r="A180" s="1">
        <v>43822</v>
      </c>
      <c r="B180">
        <v>541.29999999999995</v>
      </c>
      <c r="C180">
        <f t="shared" si="12"/>
        <v>-0.87895989745469105</v>
      </c>
      <c r="D180" s="2">
        <v>1.378082191780822E-2</v>
      </c>
      <c r="E180">
        <f t="shared" si="13"/>
        <v>-0.89274071937249933</v>
      </c>
      <c r="F180">
        <f t="shared" si="14"/>
        <v>-0.35080348625012536</v>
      </c>
    </row>
    <row r="181" spans="1:6" x14ac:dyDescent="0.3">
      <c r="A181" s="1">
        <v>43823</v>
      </c>
      <c r="B181">
        <v>541.1</v>
      </c>
      <c r="C181">
        <f t="shared" si="12"/>
        <v>-3.694808793643669E-2</v>
      </c>
      <c r="D181" s="2">
        <v>1.3753424657534246E-2</v>
      </c>
      <c r="E181">
        <f t="shared" si="13"/>
        <v>-5.0701512593970932E-2</v>
      </c>
      <c r="F181">
        <f t="shared" si="14"/>
        <v>-1.9923217335287978E-2</v>
      </c>
    </row>
    <row r="182" spans="1:6" x14ac:dyDescent="0.3">
      <c r="A182" s="1">
        <v>43825</v>
      </c>
      <c r="B182">
        <v>538.75</v>
      </c>
      <c r="C182">
        <f t="shared" si="12"/>
        <v>-0.43430049898355616</v>
      </c>
      <c r="D182" s="2">
        <v>1.3753424657534246E-2</v>
      </c>
      <c r="E182">
        <f t="shared" si="13"/>
        <v>-0.44805392364109042</v>
      </c>
      <c r="F182">
        <f t="shared" si="14"/>
        <v>-0.17606330150575167</v>
      </c>
    </row>
    <row r="183" spans="1:6" x14ac:dyDescent="0.3">
      <c r="A183" s="1">
        <v>43826</v>
      </c>
      <c r="B183">
        <v>549.4</v>
      </c>
      <c r="C183">
        <f t="shared" si="12"/>
        <v>1.9767981438515041</v>
      </c>
      <c r="D183" s="2">
        <v>1.3753424657534246E-2</v>
      </c>
      <c r="E183">
        <f t="shared" si="13"/>
        <v>1.9630447191939699</v>
      </c>
      <c r="F183">
        <f t="shared" si="14"/>
        <v>0.77138066654132786</v>
      </c>
    </row>
    <row r="184" spans="1:6" x14ac:dyDescent="0.3">
      <c r="A184" s="1">
        <v>43829</v>
      </c>
      <c r="B184">
        <v>543.95000000000005</v>
      </c>
      <c r="C184">
        <f t="shared" si="12"/>
        <v>-0.99199126319620168</v>
      </c>
      <c r="D184" s="2">
        <v>1.3753424657534246E-2</v>
      </c>
      <c r="E184">
        <f t="shared" si="13"/>
        <v>-1.0057446878537359</v>
      </c>
      <c r="F184">
        <f t="shared" si="14"/>
        <v>-0.39520852484988955</v>
      </c>
    </row>
    <row r="185" spans="1:6" x14ac:dyDescent="0.3">
      <c r="A185" s="1">
        <v>43830</v>
      </c>
      <c r="B185">
        <v>538.9</v>
      </c>
      <c r="C185">
        <f t="shared" si="12"/>
        <v>-0.92839415387444935</v>
      </c>
      <c r="D185" s="2">
        <v>1.3835616438356164E-2</v>
      </c>
      <c r="E185">
        <f t="shared" si="13"/>
        <v>-0.94222977031280553</v>
      </c>
      <c r="F185">
        <f t="shared" si="14"/>
        <v>-0.37025026539253114</v>
      </c>
    </row>
    <row r="186" spans="1:6" x14ac:dyDescent="0.3">
      <c r="A186" s="1">
        <v>43831</v>
      </c>
      <c r="B186">
        <v>536.75</v>
      </c>
      <c r="C186">
        <f t="shared" si="12"/>
        <v>-0.39896084616811606</v>
      </c>
      <c r="D186" s="2">
        <v>1.3808219178082191E-2</v>
      </c>
      <c r="E186">
        <f t="shared" si="13"/>
        <v>-0.41276906534619823</v>
      </c>
      <c r="F186">
        <f t="shared" si="14"/>
        <v>-0.16219807610145928</v>
      </c>
    </row>
    <row r="187" spans="1:6" x14ac:dyDescent="0.3">
      <c r="A187" s="1">
        <v>43832</v>
      </c>
      <c r="B187">
        <v>540.6</v>
      </c>
      <c r="C187">
        <f t="shared" si="12"/>
        <v>0.71727992547741459</v>
      </c>
      <c r="D187" s="2">
        <v>1.3616438356164383E-2</v>
      </c>
      <c r="E187">
        <f t="shared" si="13"/>
        <v>0.70366348712125026</v>
      </c>
      <c r="F187">
        <f t="shared" si="14"/>
        <v>0.27650537168570299</v>
      </c>
    </row>
    <row r="188" spans="1:6" x14ac:dyDescent="0.3">
      <c r="A188" s="1">
        <v>43833</v>
      </c>
      <c r="B188">
        <v>538.85</v>
      </c>
      <c r="C188">
        <f t="shared" si="12"/>
        <v>-0.32371439141694414</v>
      </c>
      <c r="D188" s="2">
        <v>1.367123287671233E-2</v>
      </c>
      <c r="E188">
        <f t="shared" si="13"/>
        <v>-0.33738562429365648</v>
      </c>
      <c r="F188">
        <f t="shared" si="14"/>
        <v>-0.13257606676222997</v>
      </c>
    </row>
    <row r="189" spans="1:6" x14ac:dyDescent="0.3">
      <c r="A189" s="1">
        <v>43836</v>
      </c>
      <c r="B189">
        <v>525.70000000000005</v>
      </c>
      <c r="C189">
        <f t="shared" si="12"/>
        <v>-2.4403822956295769</v>
      </c>
      <c r="D189" s="2">
        <v>1.3643835616438357E-2</v>
      </c>
      <c r="E189">
        <f t="shared" si="13"/>
        <v>-2.4540261312460152</v>
      </c>
      <c r="F189">
        <f t="shared" si="14"/>
        <v>-0.96431237369246081</v>
      </c>
    </row>
    <row r="190" spans="1:6" x14ac:dyDescent="0.3">
      <c r="A190" s="1">
        <v>43837</v>
      </c>
      <c r="B190">
        <v>522.9</v>
      </c>
      <c r="C190">
        <f t="shared" si="12"/>
        <v>-0.53262316910786911</v>
      </c>
      <c r="D190" s="2">
        <v>1.3726027397260273E-2</v>
      </c>
      <c r="E190">
        <f t="shared" si="13"/>
        <v>-0.54634919650512936</v>
      </c>
      <c r="F190">
        <f t="shared" si="14"/>
        <v>-0.21468854134789706</v>
      </c>
    </row>
    <row r="191" spans="1:6" x14ac:dyDescent="0.3">
      <c r="A191" s="1">
        <v>43838</v>
      </c>
      <c r="B191">
        <v>525.95000000000005</v>
      </c>
      <c r="C191">
        <f t="shared" si="12"/>
        <v>0.58328552304457226</v>
      </c>
      <c r="D191" s="2">
        <v>1.3753424657534246E-2</v>
      </c>
      <c r="E191">
        <f t="shared" si="13"/>
        <v>0.569532098387038</v>
      </c>
      <c r="F191">
        <f t="shared" si="14"/>
        <v>0.22379828914486605</v>
      </c>
    </row>
    <row r="192" spans="1:6" x14ac:dyDescent="0.3">
      <c r="A192" s="1">
        <v>43839</v>
      </c>
      <c r="B192">
        <v>546.29999999999995</v>
      </c>
      <c r="C192">
        <f t="shared" si="12"/>
        <v>3.8691890864150409</v>
      </c>
      <c r="D192" s="2">
        <v>1.3835616438356164E-2</v>
      </c>
      <c r="E192">
        <f t="shared" si="13"/>
        <v>3.8553534699766847</v>
      </c>
      <c r="F192">
        <f t="shared" si="14"/>
        <v>1.5149655534307664</v>
      </c>
    </row>
    <row r="193" spans="1:6" x14ac:dyDescent="0.3">
      <c r="A193" s="1">
        <v>43840</v>
      </c>
      <c r="B193">
        <v>540.25</v>
      </c>
      <c r="C193">
        <f t="shared" si="12"/>
        <v>-1.1074501189822359</v>
      </c>
      <c r="D193" s="2">
        <v>1.3835616438356164E-2</v>
      </c>
      <c r="E193">
        <f t="shared" si="13"/>
        <v>-1.1212857354205921</v>
      </c>
      <c r="F193">
        <f t="shared" si="14"/>
        <v>-0.4406105115767126</v>
      </c>
    </row>
    <row r="194" spans="1:6" x14ac:dyDescent="0.3">
      <c r="A194" s="1">
        <v>43843</v>
      </c>
      <c r="B194">
        <v>538.6</v>
      </c>
      <c r="C194">
        <f t="shared" si="12"/>
        <v>-0.30541416011105549</v>
      </c>
      <c r="D194" s="2">
        <v>1.3835616438356164E-2</v>
      </c>
      <c r="E194">
        <f t="shared" si="13"/>
        <v>-0.31924977654941167</v>
      </c>
      <c r="F194">
        <f t="shared" si="14"/>
        <v>-0.12544956465840026</v>
      </c>
    </row>
    <row r="195" spans="1:6" x14ac:dyDescent="0.3">
      <c r="A195" s="1">
        <v>43844</v>
      </c>
      <c r="B195">
        <v>537.6</v>
      </c>
      <c r="C195">
        <f t="shared" si="12"/>
        <v>-0.18566654288897141</v>
      </c>
      <c r="D195" s="2">
        <v>1.3890410958904111E-2</v>
      </c>
      <c r="E195">
        <f t="shared" si="13"/>
        <v>-0.19955695384787553</v>
      </c>
      <c r="F195">
        <f t="shared" si="14"/>
        <v>-7.8416133146134839E-2</v>
      </c>
    </row>
    <row r="196" spans="1:6" x14ac:dyDescent="0.3">
      <c r="A196" s="1">
        <v>43845</v>
      </c>
      <c r="B196">
        <v>535.6</v>
      </c>
      <c r="C196">
        <f t="shared" si="12"/>
        <v>-0.37202380952380948</v>
      </c>
      <c r="D196" s="2">
        <v>1.3972602739726026E-2</v>
      </c>
      <c r="E196">
        <f t="shared" si="13"/>
        <v>-0.38599641226353548</v>
      </c>
      <c r="F196">
        <f t="shared" si="14"/>
        <v>-0.15167773146638452</v>
      </c>
    </row>
    <row r="197" spans="1:6" x14ac:dyDescent="0.3">
      <c r="A197" s="1">
        <v>43846</v>
      </c>
      <c r="B197">
        <v>537.15</v>
      </c>
      <c r="C197">
        <f t="shared" ref="C197:C249" si="15">((B197-B196)/B196)*100</f>
        <v>0.28939507094846051</v>
      </c>
      <c r="D197" s="2">
        <v>1.4027397260273973E-2</v>
      </c>
      <c r="E197">
        <f t="shared" ref="E197:E249" si="16">(C197-D197)</f>
        <v>0.27536767368818654</v>
      </c>
      <c r="F197">
        <f t="shared" ref="F197:F249" si="17">(E197/$H$6)</f>
        <v>0.10820604217347912</v>
      </c>
    </row>
    <row r="198" spans="1:6" x14ac:dyDescent="0.3">
      <c r="A198" s="1">
        <v>43847</v>
      </c>
      <c r="B198">
        <v>532.04999999999995</v>
      </c>
      <c r="C198">
        <f t="shared" si="15"/>
        <v>-0.94945545936889564</v>
      </c>
      <c r="D198" s="2">
        <v>1.3972602739726026E-2</v>
      </c>
      <c r="E198">
        <f t="shared" si="16"/>
        <v>-0.96342806210862164</v>
      </c>
      <c r="F198">
        <f t="shared" si="17"/>
        <v>-0.37858015838738274</v>
      </c>
    </row>
    <row r="199" spans="1:6" x14ac:dyDescent="0.3">
      <c r="A199" s="1">
        <v>43850</v>
      </c>
      <c r="B199">
        <v>534.85</v>
      </c>
      <c r="C199">
        <f t="shared" si="15"/>
        <v>0.52626632835261133</v>
      </c>
      <c r="D199" s="2">
        <v>1.4E-2</v>
      </c>
      <c r="E199">
        <f t="shared" si="16"/>
        <v>0.51226632835261132</v>
      </c>
      <c r="F199">
        <f t="shared" si="17"/>
        <v>0.20129563934415431</v>
      </c>
    </row>
    <row r="200" spans="1:6" x14ac:dyDescent="0.3">
      <c r="A200" s="1">
        <v>43851</v>
      </c>
      <c r="B200">
        <v>531.04999999999995</v>
      </c>
      <c r="C200">
        <f t="shared" si="15"/>
        <v>-0.71047957371226844</v>
      </c>
      <c r="D200" s="2">
        <v>1.3972602739726026E-2</v>
      </c>
      <c r="E200">
        <f t="shared" si="16"/>
        <v>-0.72445217645199445</v>
      </c>
      <c r="F200">
        <f t="shared" si="17"/>
        <v>-0.28467431092365086</v>
      </c>
    </row>
    <row r="201" spans="1:6" x14ac:dyDescent="0.3">
      <c r="A201" s="1">
        <v>43852</v>
      </c>
      <c r="B201">
        <v>522.85</v>
      </c>
      <c r="C201">
        <f t="shared" si="15"/>
        <v>-1.544110724037272</v>
      </c>
      <c r="D201" s="2">
        <v>1.4E-2</v>
      </c>
      <c r="E201">
        <f t="shared" si="16"/>
        <v>-1.558110724037272</v>
      </c>
      <c r="F201">
        <f t="shared" si="17"/>
        <v>-0.61226139022781045</v>
      </c>
    </row>
    <row r="202" spans="1:6" x14ac:dyDescent="0.3">
      <c r="A202" s="1">
        <v>43853</v>
      </c>
      <c r="B202">
        <v>527.70000000000005</v>
      </c>
      <c r="C202">
        <f t="shared" si="15"/>
        <v>0.92760830065984934</v>
      </c>
      <c r="D202" s="2">
        <v>1.4027397260273973E-2</v>
      </c>
      <c r="E202">
        <f t="shared" si="16"/>
        <v>0.91358090339957532</v>
      </c>
      <c r="F202">
        <f t="shared" si="17"/>
        <v>0.35899266038786509</v>
      </c>
    </row>
    <row r="203" spans="1:6" x14ac:dyDescent="0.3">
      <c r="A203" s="1">
        <v>43854</v>
      </c>
      <c r="B203">
        <v>533.85</v>
      </c>
      <c r="C203">
        <f t="shared" si="15"/>
        <v>1.1654349061966984</v>
      </c>
      <c r="D203" s="2">
        <v>1.4027397260273973E-2</v>
      </c>
      <c r="E203">
        <f t="shared" si="16"/>
        <v>1.1514075089364244</v>
      </c>
      <c r="F203">
        <f t="shared" si="17"/>
        <v>0.45244689691468404</v>
      </c>
    </row>
    <row r="204" spans="1:6" x14ac:dyDescent="0.3">
      <c r="A204" s="1">
        <v>43857</v>
      </c>
      <c r="B204">
        <v>537.25</v>
      </c>
      <c r="C204">
        <f t="shared" si="15"/>
        <v>0.63688301957478266</v>
      </c>
      <c r="D204" s="2">
        <v>1.3972602739726026E-2</v>
      </c>
      <c r="E204">
        <f t="shared" si="16"/>
        <v>0.62291041683505666</v>
      </c>
      <c r="F204">
        <f t="shared" si="17"/>
        <v>0.2447733604006011</v>
      </c>
    </row>
    <row r="205" spans="1:6" x14ac:dyDescent="0.3">
      <c r="A205" s="1">
        <v>43858</v>
      </c>
      <c r="B205">
        <v>528.20000000000005</v>
      </c>
      <c r="C205">
        <f t="shared" si="15"/>
        <v>-1.684504420660764</v>
      </c>
      <c r="D205" s="2">
        <v>1.4E-2</v>
      </c>
      <c r="E205">
        <f t="shared" si="16"/>
        <v>-1.698504420660764</v>
      </c>
      <c r="F205">
        <f t="shared" si="17"/>
        <v>-0.66742925381275064</v>
      </c>
    </row>
    <row r="206" spans="1:6" x14ac:dyDescent="0.3">
      <c r="A206" s="1">
        <v>43859</v>
      </c>
      <c r="B206">
        <v>526.6</v>
      </c>
      <c r="C206">
        <f t="shared" si="15"/>
        <v>-0.30291556228701677</v>
      </c>
      <c r="D206" s="2">
        <v>1.3972602739726026E-2</v>
      </c>
      <c r="E206">
        <f t="shared" si="16"/>
        <v>-0.31688816502674277</v>
      </c>
      <c r="F206">
        <f t="shared" si="17"/>
        <v>-0.1245215667107957</v>
      </c>
    </row>
    <row r="207" spans="1:6" x14ac:dyDescent="0.3">
      <c r="A207" s="1">
        <v>43860</v>
      </c>
      <c r="B207">
        <v>532.20000000000005</v>
      </c>
      <c r="C207">
        <f t="shared" si="15"/>
        <v>1.0634257500949529</v>
      </c>
      <c r="D207" s="2">
        <v>1.4027397260273973E-2</v>
      </c>
      <c r="E207">
        <f t="shared" si="16"/>
        <v>1.0493983528346789</v>
      </c>
      <c r="F207">
        <f t="shared" si="17"/>
        <v>0.41236228240860578</v>
      </c>
    </row>
    <row r="208" spans="1:6" x14ac:dyDescent="0.3">
      <c r="A208" s="1">
        <v>43861</v>
      </c>
      <c r="B208">
        <v>525.65</v>
      </c>
      <c r="C208">
        <f t="shared" si="15"/>
        <v>-1.2307403231867846</v>
      </c>
      <c r="D208" s="2">
        <v>1.4054794520547946E-2</v>
      </c>
      <c r="E208">
        <f t="shared" si="16"/>
        <v>-1.2447951177073326</v>
      </c>
      <c r="F208">
        <f t="shared" si="17"/>
        <v>-0.4891436645410388</v>
      </c>
    </row>
    <row r="209" spans="1:15" x14ac:dyDescent="0.3">
      <c r="A209" s="1">
        <v>43862</v>
      </c>
      <c r="B209">
        <v>504.6</v>
      </c>
      <c r="C209">
        <f t="shared" si="15"/>
        <v>-4.0045657757062596</v>
      </c>
      <c r="D209" s="2">
        <v>1.4054794520547946E-2</v>
      </c>
      <c r="E209">
        <f t="shared" si="16"/>
        <v>-4.0186205702268074</v>
      </c>
      <c r="F209">
        <f t="shared" si="17"/>
        <v>-1.5791215471194489</v>
      </c>
      <c r="O209" s="5"/>
    </row>
    <row r="210" spans="1:15" x14ac:dyDescent="0.3">
      <c r="A210" s="1">
        <v>43864</v>
      </c>
      <c r="B210">
        <v>515.54999999999995</v>
      </c>
      <c r="C210">
        <f t="shared" si="15"/>
        <v>2.1700356718192491</v>
      </c>
      <c r="D210" s="2">
        <v>1.4E-2</v>
      </c>
      <c r="E210">
        <f t="shared" si="16"/>
        <v>2.1560356718192493</v>
      </c>
      <c r="F210">
        <f t="shared" si="17"/>
        <v>0.84721668200085332</v>
      </c>
    </row>
    <row r="211" spans="1:15" x14ac:dyDescent="0.3">
      <c r="A211" s="1">
        <v>43865</v>
      </c>
      <c r="B211">
        <v>530.79999999999995</v>
      </c>
      <c r="C211">
        <f t="shared" si="15"/>
        <v>2.9580060129958299</v>
      </c>
      <c r="D211" s="2">
        <v>1.4027397260273973E-2</v>
      </c>
      <c r="E211">
        <f t="shared" si="16"/>
        <v>2.9439786157355559</v>
      </c>
      <c r="F211">
        <f t="shared" si="17"/>
        <v>1.1568397625816473</v>
      </c>
    </row>
    <row r="212" spans="1:15" x14ac:dyDescent="0.3">
      <c r="A212" s="1">
        <v>43866</v>
      </c>
      <c r="B212">
        <v>539.1</v>
      </c>
      <c r="C212">
        <f t="shared" si="15"/>
        <v>1.5636774679728842</v>
      </c>
      <c r="D212" s="2">
        <v>1.4054794520547946E-2</v>
      </c>
      <c r="E212">
        <f t="shared" si="16"/>
        <v>1.5496226734523362</v>
      </c>
      <c r="F212">
        <f t="shared" si="17"/>
        <v>0.60892600104700123</v>
      </c>
    </row>
    <row r="213" spans="1:15" x14ac:dyDescent="0.3">
      <c r="A213" s="1">
        <v>43867</v>
      </c>
      <c r="B213">
        <v>541.6</v>
      </c>
      <c r="C213">
        <f t="shared" si="15"/>
        <v>0.46373585605639028</v>
      </c>
      <c r="D213" s="2">
        <v>1.4109589041095891E-2</v>
      </c>
      <c r="E213">
        <f t="shared" si="16"/>
        <v>0.4496262670152944</v>
      </c>
      <c r="F213">
        <f t="shared" si="17"/>
        <v>0.1766811556321331</v>
      </c>
    </row>
    <row r="214" spans="1:15" x14ac:dyDescent="0.3">
      <c r="A214" s="1">
        <v>43868</v>
      </c>
      <c r="B214">
        <v>536.45000000000005</v>
      </c>
      <c r="C214">
        <f t="shared" si="15"/>
        <v>-0.95088626292466338</v>
      </c>
      <c r="D214" s="2">
        <v>1.4E-2</v>
      </c>
      <c r="E214">
        <f t="shared" si="16"/>
        <v>-0.9648862629246634</v>
      </c>
      <c r="F214">
        <f t="shared" si="17"/>
        <v>-0.37915316006504762</v>
      </c>
    </row>
    <row r="215" spans="1:15" x14ac:dyDescent="0.3">
      <c r="A215" s="1">
        <v>43871</v>
      </c>
      <c r="B215">
        <v>533.95000000000005</v>
      </c>
      <c r="C215">
        <f t="shared" si="15"/>
        <v>-0.46602665672476462</v>
      </c>
      <c r="D215" s="2">
        <v>1.3972602739726026E-2</v>
      </c>
      <c r="E215">
        <f t="shared" si="16"/>
        <v>-0.47999925946449062</v>
      </c>
      <c r="F215">
        <f t="shared" si="17"/>
        <v>-0.18861625773716093</v>
      </c>
    </row>
    <row r="216" spans="1:15" x14ac:dyDescent="0.3">
      <c r="A216" s="1">
        <v>43872</v>
      </c>
      <c r="B216">
        <v>539.75</v>
      </c>
      <c r="C216">
        <f t="shared" si="15"/>
        <v>1.0862440303399108</v>
      </c>
      <c r="D216" s="2">
        <v>1.3945205479452055E-2</v>
      </c>
      <c r="E216">
        <f t="shared" si="16"/>
        <v>1.0722988248604588</v>
      </c>
      <c r="F216">
        <f t="shared" si="17"/>
        <v>0.4213610490707379</v>
      </c>
    </row>
    <row r="217" spans="1:15" x14ac:dyDescent="0.3">
      <c r="A217" s="1">
        <v>43873</v>
      </c>
      <c r="B217">
        <v>549.29999999999995</v>
      </c>
      <c r="C217">
        <f t="shared" si="15"/>
        <v>1.7693376563223631</v>
      </c>
      <c r="D217" s="2">
        <v>1.4027397260273973E-2</v>
      </c>
      <c r="E217">
        <f t="shared" si="16"/>
        <v>1.755310259062089</v>
      </c>
      <c r="F217">
        <f t="shared" si="17"/>
        <v>0.6897511729524457</v>
      </c>
    </row>
    <row r="218" spans="1:15" x14ac:dyDescent="0.3">
      <c r="A218" s="1">
        <v>43874</v>
      </c>
      <c r="B218">
        <v>541</v>
      </c>
      <c r="C218">
        <f t="shared" si="15"/>
        <v>-1.5110140178408802</v>
      </c>
      <c r="D218" s="2">
        <v>1.4E-2</v>
      </c>
      <c r="E218">
        <f t="shared" si="16"/>
        <v>-1.5250140178408802</v>
      </c>
      <c r="F218">
        <f t="shared" si="17"/>
        <v>-0.59925600169209847</v>
      </c>
    </row>
    <row r="219" spans="1:15" x14ac:dyDescent="0.3">
      <c r="A219" s="1">
        <v>43875</v>
      </c>
      <c r="B219">
        <v>545.79999999999995</v>
      </c>
      <c r="C219">
        <f t="shared" si="15"/>
        <v>0.88724584103511173</v>
      </c>
      <c r="D219" s="2">
        <v>1.4E-2</v>
      </c>
      <c r="E219">
        <f t="shared" si="16"/>
        <v>0.87324584103511171</v>
      </c>
      <c r="F219">
        <f t="shared" si="17"/>
        <v>0.34314295152108937</v>
      </c>
    </row>
    <row r="220" spans="1:15" x14ac:dyDescent="0.3">
      <c r="A220" s="1">
        <v>43878</v>
      </c>
      <c r="B220">
        <v>541.6</v>
      </c>
      <c r="C220">
        <f t="shared" si="15"/>
        <v>-0.76951264199339175</v>
      </c>
      <c r="D220" s="2">
        <v>1.4027397260273973E-2</v>
      </c>
      <c r="E220">
        <f t="shared" si="16"/>
        <v>-0.78354003925366578</v>
      </c>
      <c r="F220">
        <f t="shared" si="17"/>
        <v>-0.30789295416025053</v>
      </c>
    </row>
    <row r="221" spans="1:15" x14ac:dyDescent="0.3">
      <c r="A221" s="1">
        <v>43879</v>
      </c>
      <c r="B221">
        <v>541.20000000000005</v>
      </c>
      <c r="C221">
        <f t="shared" si="15"/>
        <v>-7.3855243722300082E-2</v>
      </c>
      <c r="D221" s="2">
        <v>1.3917808219178082E-2</v>
      </c>
      <c r="E221">
        <f t="shared" si="16"/>
        <v>-8.7773051941478164E-2</v>
      </c>
      <c r="F221">
        <f t="shared" si="17"/>
        <v>-3.4490521101722231E-2</v>
      </c>
    </row>
    <row r="222" spans="1:15" x14ac:dyDescent="0.3">
      <c r="A222" s="1">
        <v>43880</v>
      </c>
      <c r="B222">
        <v>544.79999999999995</v>
      </c>
      <c r="C222">
        <f t="shared" si="15"/>
        <v>0.66518847006650206</v>
      </c>
      <c r="D222" s="2">
        <v>1.3917808219178082E-2</v>
      </c>
      <c r="E222">
        <f t="shared" si="16"/>
        <v>0.65127066184732396</v>
      </c>
      <c r="F222">
        <f t="shared" si="17"/>
        <v>0.25591755109933395</v>
      </c>
    </row>
    <row r="223" spans="1:15" x14ac:dyDescent="0.3">
      <c r="A223" s="1">
        <v>43881</v>
      </c>
      <c r="B223">
        <v>547</v>
      </c>
      <c r="C223">
        <f t="shared" si="15"/>
        <v>0.40381791483113905</v>
      </c>
      <c r="D223" s="2">
        <v>1.3890410958904111E-2</v>
      </c>
      <c r="E223">
        <f t="shared" si="16"/>
        <v>0.38992750387223496</v>
      </c>
      <c r="F223">
        <f t="shared" si="17"/>
        <v>0.15322245840800952</v>
      </c>
    </row>
    <row r="224" spans="1:15" x14ac:dyDescent="0.3">
      <c r="A224" s="1">
        <v>43885</v>
      </c>
      <c r="B224">
        <v>529.85</v>
      </c>
      <c r="C224">
        <f t="shared" si="15"/>
        <v>-3.1352833638025555</v>
      </c>
      <c r="D224" s="2">
        <v>1.3863013698630135E-2</v>
      </c>
      <c r="E224">
        <f t="shared" si="16"/>
        <v>-3.1491463775011854</v>
      </c>
      <c r="F224">
        <f t="shared" si="17"/>
        <v>-1.2374606691132859</v>
      </c>
    </row>
    <row r="225" spans="1:6" x14ac:dyDescent="0.3">
      <c r="A225" s="1">
        <v>43886</v>
      </c>
      <c r="B225">
        <v>530.95000000000005</v>
      </c>
      <c r="C225">
        <f t="shared" si="15"/>
        <v>0.20760592620553414</v>
      </c>
      <c r="D225" s="2">
        <v>1.3890410958904111E-2</v>
      </c>
      <c r="E225">
        <f t="shared" si="16"/>
        <v>0.19371551524663003</v>
      </c>
      <c r="F225">
        <f t="shared" si="17"/>
        <v>7.6120733169898355E-2</v>
      </c>
    </row>
    <row r="226" spans="1:6" x14ac:dyDescent="0.3">
      <c r="A226" s="1">
        <v>43887</v>
      </c>
      <c r="B226">
        <v>523.70000000000005</v>
      </c>
      <c r="C226">
        <f t="shared" si="15"/>
        <v>-1.3654769752330727</v>
      </c>
      <c r="D226" s="2">
        <v>1.3945205479452055E-2</v>
      </c>
      <c r="E226">
        <f t="shared" si="16"/>
        <v>-1.3794221807125246</v>
      </c>
      <c r="F226">
        <f t="shared" si="17"/>
        <v>-0.54204552285330732</v>
      </c>
    </row>
    <row r="227" spans="1:6" x14ac:dyDescent="0.3">
      <c r="A227" s="1">
        <v>43888</v>
      </c>
      <c r="B227">
        <v>515.35</v>
      </c>
      <c r="C227">
        <f t="shared" si="15"/>
        <v>-1.5944242887149174</v>
      </c>
      <c r="D227" s="2">
        <v>1.3917808219178082E-2</v>
      </c>
      <c r="E227">
        <f t="shared" si="16"/>
        <v>-1.6083420969340954</v>
      </c>
      <c r="F227">
        <f t="shared" si="17"/>
        <v>-0.63199986563164501</v>
      </c>
    </row>
    <row r="228" spans="1:6" x14ac:dyDescent="0.3">
      <c r="A228" s="1">
        <v>43889</v>
      </c>
      <c r="B228">
        <v>497.25</v>
      </c>
      <c r="C228">
        <f t="shared" si="15"/>
        <v>-3.5121761909382014</v>
      </c>
      <c r="D228" s="2">
        <v>1.3917808219178082E-2</v>
      </c>
      <c r="E228">
        <f t="shared" si="16"/>
        <v>-3.5260939991573794</v>
      </c>
      <c r="F228">
        <f t="shared" si="17"/>
        <v>-1.3855826679660241</v>
      </c>
    </row>
    <row r="229" spans="1:6" x14ac:dyDescent="0.3">
      <c r="A229" s="1">
        <v>43892</v>
      </c>
      <c r="B229">
        <v>506.1</v>
      </c>
      <c r="C229">
        <f t="shared" si="15"/>
        <v>1.7797888386123724</v>
      </c>
      <c r="D229" s="2">
        <v>1.3917808219178082E-2</v>
      </c>
      <c r="E229">
        <f t="shared" si="16"/>
        <v>1.7658710303931944</v>
      </c>
      <c r="F229">
        <f t="shared" si="17"/>
        <v>0.69390104011997689</v>
      </c>
    </row>
    <row r="230" spans="1:6" x14ac:dyDescent="0.3">
      <c r="A230" s="1">
        <v>43893</v>
      </c>
      <c r="B230">
        <v>514.75</v>
      </c>
      <c r="C230">
        <f t="shared" si="15"/>
        <v>1.7091483896463102</v>
      </c>
      <c r="D230" s="2">
        <v>1.4027397260273973E-2</v>
      </c>
      <c r="E230">
        <f t="shared" si="16"/>
        <v>1.6951209923860362</v>
      </c>
      <c r="F230">
        <f t="shared" si="17"/>
        <v>0.66609973180429338</v>
      </c>
    </row>
    <row r="231" spans="1:6" x14ac:dyDescent="0.3">
      <c r="A231" s="1">
        <v>43894</v>
      </c>
      <c r="B231">
        <v>508.35</v>
      </c>
      <c r="C231">
        <f t="shared" si="15"/>
        <v>-1.2433220009713408</v>
      </c>
      <c r="D231" s="2">
        <v>1.3753424657534246E-2</v>
      </c>
      <c r="E231">
        <f t="shared" si="16"/>
        <v>-1.257075425628875</v>
      </c>
      <c r="F231">
        <f t="shared" si="17"/>
        <v>-0.49396922557754008</v>
      </c>
    </row>
    <row r="232" spans="1:6" x14ac:dyDescent="0.3">
      <c r="A232" s="1">
        <v>43895</v>
      </c>
      <c r="B232">
        <v>504.5</v>
      </c>
      <c r="C232">
        <f t="shared" si="15"/>
        <v>-0.75735221796007124</v>
      </c>
      <c r="D232" s="2">
        <v>1.3479452054794521E-2</v>
      </c>
      <c r="E232">
        <f t="shared" si="16"/>
        <v>-0.77083167001486574</v>
      </c>
      <c r="F232">
        <f t="shared" si="17"/>
        <v>-0.30289918593977722</v>
      </c>
    </row>
    <row r="233" spans="1:6" x14ac:dyDescent="0.3">
      <c r="A233" s="1">
        <v>43896</v>
      </c>
      <c r="B233">
        <v>486.35</v>
      </c>
      <c r="C233">
        <f t="shared" si="15"/>
        <v>-3.5976214073339898</v>
      </c>
      <c r="D233" s="2">
        <v>1.3589041095890412E-2</v>
      </c>
      <c r="E233">
        <f t="shared" si="16"/>
        <v>-3.6112104484298801</v>
      </c>
      <c r="F233">
        <f t="shared" si="17"/>
        <v>-1.4190292740119688</v>
      </c>
    </row>
    <row r="234" spans="1:6" x14ac:dyDescent="0.3">
      <c r="A234" s="1">
        <v>43899</v>
      </c>
      <c r="B234">
        <v>457.75</v>
      </c>
      <c r="C234">
        <f t="shared" si="15"/>
        <v>-5.8805387066927155</v>
      </c>
      <c r="D234" s="2">
        <v>1.3424657534246577E-2</v>
      </c>
      <c r="E234">
        <f t="shared" si="16"/>
        <v>-5.8939633642269618</v>
      </c>
      <c r="F234">
        <f t="shared" si="17"/>
        <v>-2.31603964189586</v>
      </c>
    </row>
    <row r="235" spans="1:6" x14ac:dyDescent="0.3">
      <c r="A235" s="1">
        <v>43901</v>
      </c>
      <c r="B235">
        <v>465.65</v>
      </c>
      <c r="C235">
        <f t="shared" si="15"/>
        <v>1.7258328782086243</v>
      </c>
      <c r="D235" s="2">
        <v>1.3287671232876712E-2</v>
      </c>
      <c r="E235">
        <f t="shared" si="16"/>
        <v>1.7125452069757476</v>
      </c>
      <c r="F235">
        <f t="shared" si="17"/>
        <v>0.67294659684651692</v>
      </c>
    </row>
    <row r="236" spans="1:6" x14ac:dyDescent="0.3">
      <c r="A236" s="1">
        <v>43902</v>
      </c>
      <c r="B236">
        <v>425.65</v>
      </c>
      <c r="C236">
        <f t="shared" si="15"/>
        <v>-8.5901428111242346</v>
      </c>
      <c r="D236" s="2">
        <v>1.336986301369863E-2</v>
      </c>
      <c r="E236">
        <f t="shared" si="16"/>
        <v>-8.6035126741379333</v>
      </c>
      <c r="F236">
        <f t="shared" si="17"/>
        <v>-3.3807601407563834</v>
      </c>
    </row>
    <row r="237" spans="1:6" x14ac:dyDescent="0.3">
      <c r="A237" s="1">
        <v>43903</v>
      </c>
      <c r="B237">
        <v>447.2</v>
      </c>
      <c r="C237">
        <f t="shared" si="15"/>
        <v>5.0628450604957154</v>
      </c>
      <c r="D237" s="2">
        <v>1.336986301369863E-2</v>
      </c>
      <c r="E237">
        <f t="shared" si="16"/>
        <v>5.0494751974820167</v>
      </c>
      <c r="F237">
        <f t="shared" si="17"/>
        <v>1.9841970513625913</v>
      </c>
    </row>
    <row r="238" spans="1:6" x14ac:dyDescent="0.3">
      <c r="A238" s="1">
        <v>43906</v>
      </c>
      <c r="B238">
        <v>402.9</v>
      </c>
      <c r="C238">
        <f t="shared" si="15"/>
        <v>-9.9060822898032228</v>
      </c>
      <c r="D238" s="2">
        <v>1.2958904109589043E-2</v>
      </c>
      <c r="E238">
        <f t="shared" si="16"/>
        <v>-9.9190411939128111</v>
      </c>
      <c r="F238">
        <f t="shared" si="17"/>
        <v>-3.8976985765016168</v>
      </c>
    </row>
    <row r="239" spans="1:6" x14ac:dyDescent="0.3">
      <c r="A239" s="1">
        <v>43907</v>
      </c>
      <c r="B239">
        <v>367.25</v>
      </c>
      <c r="C239">
        <f t="shared" si="15"/>
        <v>-8.8483494663688216</v>
      </c>
      <c r="D239" s="2">
        <v>1.3150684931506848E-2</v>
      </c>
      <c r="E239">
        <f t="shared" si="16"/>
        <v>-8.8615001513003282</v>
      </c>
      <c r="F239">
        <f t="shared" si="17"/>
        <v>-3.4821366148361772</v>
      </c>
    </row>
    <row r="240" spans="1:6" x14ac:dyDescent="0.3">
      <c r="A240" s="1">
        <v>43908</v>
      </c>
      <c r="B240">
        <v>355.05</v>
      </c>
      <c r="C240">
        <f t="shared" si="15"/>
        <v>-3.3219877467665047</v>
      </c>
      <c r="D240" s="2">
        <v>1.336986301369863E-2</v>
      </c>
      <c r="E240">
        <f t="shared" si="16"/>
        <v>-3.3353576097802033</v>
      </c>
      <c r="F240">
        <f t="shared" si="17"/>
        <v>-1.3106325857122361</v>
      </c>
    </row>
    <row r="241" spans="1:6" x14ac:dyDescent="0.3">
      <c r="A241" s="1">
        <v>43909</v>
      </c>
      <c r="B241">
        <v>338.55</v>
      </c>
      <c r="C241">
        <f t="shared" si="15"/>
        <v>-4.6472327841149133</v>
      </c>
      <c r="D241" s="2">
        <v>1.336986301369863E-2</v>
      </c>
      <c r="E241">
        <f t="shared" si="16"/>
        <v>-4.6606026471286119</v>
      </c>
      <c r="F241">
        <f t="shared" si="17"/>
        <v>-1.8313891381458189</v>
      </c>
    </row>
    <row r="242" spans="1:6" x14ac:dyDescent="0.3">
      <c r="A242" s="1">
        <v>43910</v>
      </c>
      <c r="B242">
        <v>345.7</v>
      </c>
      <c r="C242">
        <f t="shared" si="15"/>
        <v>2.1119480135873512</v>
      </c>
      <c r="D242" s="2">
        <v>1.3123287671232877E-2</v>
      </c>
      <c r="E242">
        <f t="shared" si="16"/>
        <v>2.0988247259161183</v>
      </c>
      <c r="F242">
        <f t="shared" si="17"/>
        <v>0.8247355754052087</v>
      </c>
    </row>
    <row r="243" spans="1:6" x14ac:dyDescent="0.3">
      <c r="A243" s="1">
        <v>43913</v>
      </c>
      <c r="B243">
        <v>284</v>
      </c>
      <c r="C243">
        <f t="shared" si="15"/>
        <v>-17.847844952270751</v>
      </c>
      <c r="D243" s="2">
        <v>1.2931506849315069E-2</v>
      </c>
      <c r="E243">
        <f t="shared" si="16"/>
        <v>-17.860776459120068</v>
      </c>
      <c r="F243">
        <f t="shared" si="17"/>
        <v>-7.0184125278810496</v>
      </c>
    </row>
    <row r="244" spans="1:6" x14ac:dyDescent="0.3">
      <c r="A244" s="1">
        <v>43914</v>
      </c>
      <c r="B244">
        <v>296.5</v>
      </c>
      <c r="C244">
        <f t="shared" si="15"/>
        <v>4.401408450704225</v>
      </c>
      <c r="D244" s="2">
        <v>1.3835616438356164E-2</v>
      </c>
      <c r="E244">
        <f t="shared" si="16"/>
        <v>4.3875728342658693</v>
      </c>
      <c r="F244">
        <f t="shared" si="17"/>
        <v>1.7241017610563183</v>
      </c>
    </row>
    <row r="245" spans="1:6" x14ac:dyDescent="0.3">
      <c r="A245" s="1">
        <v>43915</v>
      </c>
      <c r="B245">
        <v>316.89999999999998</v>
      </c>
      <c r="C245">
        <f t="shared" si="15"/>
        <v>6.8802698145025225</v>
      </c>
      <c r="D245" s="2">
        <v>1.3835616438356164E-2</v>
      </c>
      <c r="E245">
        <f t="shared" si="16"/>
        <v>6.8664341980641668</v>
      </c>
      <c r="F245">
        <f t="shared" si="17"/>
        <v>2.6981731677715999</v>
      </c>
    </row>
    <row r="246" spans="1:6" x14ac:dyDescent="0.3">
      <c r="A246" s="1">
        <v>43916</v>
      </c>
      <c r="B246">
        <v>330.25</v>
      </c>
      <c r="C246">
        <f t="shared" si="15"/>
        <v>4.2126853897128509</v>
      </c>
      <c r="D246" s="2">
        <v>1.3808219178082191E-2</v>
      </c>
      <c r="E246">
        <f t="shared" si="16"/>
        <v>4.1988771705347689</v>
      </c>
      <c r="F246">
        <f t="shared" si="17"/>
        <v>1.6499535842780937</v>
      </c>
    </row>
    <row r="247" spans="1:6" x14ac:dyDescent="0.3">
      <c r="A247" s="1">
        <v>43917</v>
      </c>
      <c r="B247">
        <v>339.85</v>
      </c>
      <c r="C247">
        <f t="shared" si="15"/>
        <v>2.9068887206661689</v>
      </c>
      <c r="D247" s="2">
        <v>1.1671232876712328E-2</v>
      </c>
      <c r="E247">
        <f t="shared" si="16"/>
        <v>2.8952174877894565</v>
      </c>
      <c r="F247">
        <f t="shared" si="17"/>
        <v>1.1376790216119699</v>
      </c>
    </row>
    <row r="248" spans="1:6" x14ac:dyDescent="0.3">
      <c r="A248" s="1">
        <v>43920</v>
      </c>
      <c r="B248">
        <v>313.39999999999998</v>
      </c>
      <c r="C248">
        <f t="shared" si="15"/>
        <v>-7.782845372958672</v>
      </c>
      <c r="D248" s="2">
        <v>1.1780821917808219E-2</v>
      </c>
      <c r="E248">
        <f t="shared" si="16"/>
        <v>-7.7946261948764803</v>
      </c>
      <c r="F248">
        <f t="shared" si="17"/>
        <v>-3.0629072740192638</v>
      </c>
    </row>
    <row r="249" spans="1:6" x14ac:dyDescent="0.3">
      <c r="A249" s="1">
        <v>43921</v>
      </c>
      <c r="B249">
        <v>323.75</v>
      </c>
      <c r="C249">
        <f t="shared" si="15"/>
        <v>3.3024888321633772</v>
      </c>
      <c r="D249" s="2">
        <v>1.1643835616438357E-2</v>
      </c>
      <c r="E249">
        <f t="shared" si="16"/>
        <v>3.2908449965469386</v>
      </c>
      <c r="F249">
        <f t="shared" si="17"/>
        <v>1.2931413034558286</v>
      </c>
    </row>
  </sheetData>
  <mergeCells count="11">
    <mergeCell ref="A1:B1"/>
    <mergeCell ref="J1:K1"/>
    <mergeCell ref="S1:T1"/>
    <mergeCell ref="G2:H2"/>
    <mergeCell ref="G9:H9"/>
    <mergeCell ref="P2:Q2"/>
    <mergeCell ref="Y2:Z2"/>
    <mergeCell ref="P8:Q8"/>
    <mergeCell ref="Y8:Z8"/>
    <mergeCell ref="V20:Y20"/>
    <mergeCell ref="Q20:T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311-C91C-41F7-9871-F12B5FC24E1E}">
  <dimension ref="A1:C247"/>
  <sheetViews>
    <sheetView zoomScaleNormal="100" workbookViewId="0">
      <selection activeCell="J27" sqref="J27"/>
    </sheetView>
  </sheetViews>
  <sheetFormatPr defaultRowHeight="14.4" x14ac:dyDescent="0.3"/>
  <cols>
    <col min="1" max="1" width="9.88671875" bestFit="1" customWidth="1"/>
    <col min="2" max="3" width="12.6640625" bestFit="1" customWidth="1"/>
  </cols>
  <sheetData>
    <row r="1" spans="1:3" x14ac:dyDescent="0.3">
      <c r="A1" t="s">
        <v>23</v>
      </c>
      <c r="B1" t="s">
        <v>28</v>
      </c>
      <c r="C1" t="s">
        <v>29</v>
      </c>
    </row>
    <row r="2" spans="1:3" x14ac:dyDescent="0.3">
      <c r="A2" s="1">
        <v>43557</v>
      </c>
      <c r="B2">
        <v>-0.27620841180163785</v>
      </c>
      <c r="C2">
        <v>-0.2931399186509529</v>
      </c>
    </row>
    <row r="3" spans="1:3" x14ac:dyDescent="0.3">
      <c r="A3" s="1">
        <v>43558</v>
      </c>
      <c r="B3">
        <v>-1.2715598640312111</v>
      </c>
      <c r="C3">
        <v>-1.2886009599216222</v>
      </c>
    </row>
    <row r="4" spans="1:3" x14ac:dyDescent="0.3">
      <c r="A4" s="1">
        <v>43559</v>
      </c>
      <c r="B4">
        <v>-0.85437388421321669</v>
      </c>
      <c r="C4">
        <v>-0.87141498010362761</v>
      </c>
    </row>
    <row r="5" spans="1:3" x14ac:dyDescent="0.3">
      <c r="A5" s="1">
        <v>43560</v>
      </c>
      <c r="B5">
        <v>0.46302250803858813</v>
      </c>
      <c r="C5">
        <v>0.44600880940845117</v>
      </c>
    </row>
    <row r="6" spans="1:3" x14ac:dyDescent="0.3">
      <c r="A6" s="1">
        <v>43563</v>
      </c>
      <c r="B6">
        <v>-0.88336960696453415</v>
      </c>
      <c r="C6">
        <v>-0.90035590833439716</v>
      </c>
    </row>
    <row r="7" spans="1:3" x14ac:dyDescent="0.3">
      <c r="A7" s="1">
        <v>43564</v>
      </c>
      <c r="B7">
        <v>2.5962283647636153</v>
      </c>
      <c r="C7">
        <v>2.5792420633937523</v>
      </c>
    </row>
    <row r="8" spans="1:3" x14ac:dyDescent="0.3">
      <c r="A8" s="1">
        <v>43565</v>
      </c>
      <c r="B8">
        <v>-0.74279239582021617</v>
      </c>
      <c r="C8">
        <v>-0.75983349171062708</v>
      </c>
    </row>
    <row r="9" spans="1:3" x14ac:dyDescent="0.3">
      <c r="A9" s="1">
        <v>43566</v>
      </c>
      <c r="B9">
        <v>-1.0527650938609785</v>
      </c>
      <c r="C9">
        <v>-1.0700801623541292</v>
      </c>
    </row>
    <row r="10" spans="1:3" x14ac:dyDescent="0.3">
      <c r="A10" s="1">
        <v>43567</v>
      </c>
      <c r="B10">
        <v>1.1665171131906193</v>
      </c>
      <c r="C10">
        <v>1.1492294419577427</v>
      </c>
    </row>
    <row r="11" spans="1:3" x14ac:dyDescent="0.3">
      <c r="A11" s="1">
        <v>43570</v>
      </c>
      <c r="B11">
        <v>-0.46882919412063417</v>
      </c>
      <c r="C11">
        <v>-0.4861168653535109</v>
      </c>
    </row>
    <row r="12" spans="1:3" x14ac:dyDescent="0.3">
      <c r="A12" s="1">
        <v>43571</v>
      </c>
      <c r="B12">
        <v>3.6282622533418207</v>
      </c>
      <c r="C12">
        <v>3.610892390328122</v>
      </c>
    </row>
    <row r="13" spans="1:3" x14ac:dyDescent="0.3">
      <c r="A13" s="1">
        <v>43573</v>
      </c>
      <c r="B13">
        <v>-0.63882063882064444</v>
      </c>
      <c r="C13">
        <v>-0.65619050183434302</v>
      </c>
    </row>
    <row r="14" spans="1:3" x14ac:dyDescent="0.3">
      <c r="A14" s="1">
        <v>43577</v>
      </c>
      <c r="B14">
        <v>-2.4480712166172052</v>
      </c>
      <c r="C14">
        <v>-2.4654684768911777</v>
      </c>
    </row>
    <row r="15" spans="1:3" x14ac:dyDescent="0.3">
      <c r="A15" s="1">
        <v>43578</v>
      </c>
      <c r="B15">
        <v>0.5069708491761723</v>
      </c>
      <c r="C15">
        <v>0.48957358890219971</v>
      </c>
    </row>
    <row r="16" spans="1:3" x14ac:dyDescent="0.3">
      <c r="A16" s="1">
        <v>43579</v>
      </c>
      <c r="B16">
        <v>1.1601513240857559</v>
      </c>
      <c r="C16">
        <v>1.1427266665515095</v>
      </c>
    </row>
    <row r="17" spans="1:3" x14ac:dyDescent="0.3">
      <c r="A17" s="1">
        <v>43580</v>
      </c>
      <c r="B17">
        <v>-1.4210919970082387</v>
      </c>
      <c r="C17">
        <v>-1.4385988463233073</v>
      </c>
    </row>
    <row r="18" spans="1:3" x14ac:dyDescent="0.3">
      <c r="A18" s="1">
        <v>43581</v>
      </c>
      <c r="B18">
        <v>2.9843196762771909</v>
      </c>
      <c r="C18">
        <v>2.9668128269621223</v>
      </c>
    </row>
    <row r="19" spans="1:3" x14ac:dyDescent="0.3">
      <c r="A19" s="1">
        <v>43585</v>
      </c>
      <c r="B19">
        <v>7.3673870333991004E-2</v>
      </c>
      <c r="C19">
        <v>5.6139623758648532E-2</v>
      </c>
    </row>
    <row r="20" spans="1:3" x14ac:dyDescent="0.3">
      <c r="A20" s="1">
        <v>43587</v>
      </c>
      <c r="B20">
        <v>-2.9325153374233102</v>
      </c>
      <c r="C20">
        <v>-2.9502961593411183</v>
      </c>
    </row>
    <row r="21" spans="1:3" x14ac:dyDescent="0.3">
      <c r="A21" s="1">
        <v>43588</v>
      </c>
      <c r="B21">
        <v>1.5800783718872458</v>
      </c>
      <c r="C21">
        <v>1.5623523444899854</v>
      </c>
    </row>
    <row r="22" spans="1:3" x14ac:dyDescent="0.3">
      <c r="A22" s="1">
        <v>43591</v>
      </c>
      <c r="B22">
        <v>-0.12444001991040318</v>
      </c>
      <c r="C22">
        <v>-0.14213865004738949</v>
      </c>
    </row>
    <row r="23" spans="1:3" x14ac:dyDescent="0.3">
      <c r="A23" s="1">
        <v>43592</v>
      </c>
      <c r="B23">
        <v>-3.6880139546473991</v>
      </c>
      <c r="C23">
        <v>-3.7056851875241112</v>
      </c>
    </row>
    <row r="24" spans="1:3" x14ac:dyDescent="0.3">
      <c r="A24" s="1">
        <v>43593</v>
      </c>
      <c r="B24">
        <v>-1.1125485122897829</v>
      </c>
      <c r="C24">
        <v>-1.1302471424267693</v>
      </c>
    </row>
    <row r="25" spans="1:3" x14ac:dyDescent="0.3">
      <c r="A25" s="1">
        <v>43594</v>
      </c>
      <c r="B25">
        <v>-0.20931449502878371</v>
      </c>
      <c r="C25">
        <v>-0.22698572790549604</v>
      </c>
    </row>
    <row r="26" spans="1:3" x14ac:dyDescent="0.3">
      <c r="A26" s="1">
        <v>43595</v>
      </c>
      <c r="B26">
        <v>0.97011012060829716</v>
      </c>
      <c r="C26">
        <v>0.9524388877315848</v>
      </c>
    </row>
    <row r="27" spans="1:3" x14ac:dyDescent="0.3">
      <c r="A27" s="1">
        <v>43598</v>
      </c>
      <c r="B27">
        <v>-2.285120747857702</v>
      </c>
      <c r="C27">
        <v>-2.3027919807344142</v>
      </c>
    </row>
    <row r="28" spans="1:3" x14ac:dyDescent="0.3">
      <c r="A28" s="1">
        <v>43599</v>
      </c>
      <c r="B28">
        <v>1.0895562051554519</v>
      </c>
      <c r="C28">
        <v>1.0720767531006574</v>
      </c>
    </row>
    <row r="29" spans="1:3" x14ac:dyDescent="0.3">
      <c r="A29" s="1">
        <v>43600</v>
      </c>
      <c r="B29">
        <v>-0.88065194532070612</v>
      </c>
      <c r="C29">
        <v>-0.89815879463577464</v>
      </c>
    </row>
    <row r="30" spans="1:3" x14ac:dyDescent="0.3">
      <c r="A30" s="1">
        <v>43601</v>
      </c>
      <c r="B30">
        <v>1.4454316403659961</v>
      </c>
      <c r="C30">
        <v>1.4279521883112016</v>
      </c>
    </row>
    <row r="31" spans="1:3" x14ac:dyDescent="0.3">
      <c r="A31" s="1">
        <v>43602</v>
      </c>
      <c r="B31">
        <v>1.8823529411764677</v>
      </c>
      <c r="C31">
        <v>1.864955680902495</v>
      </c>
    </row>
    <row r="32" spans="1:3" x14ac:dyDescent="0.3">
      <c r="A32" s="1">
        <v>43605</v>
      </c>
      <c r="B32">
        <v>4.6189376443418011</v>
      </c>
      <c r="C32">
        <v>4.6017595621500202</v>
      </c>
    </row>
    <row r="33" spans="1:3" x14ac:dyDescent="0.3">
      <c r="A33" s="1">
        <v>43606</v>
      </c>
      <c r="B33">
        <v>-1.8518518518518545</v>
      </c>
      <c r="C33">
        <v>-1.8691121258244572</v>
      </c>
    </row>
    <row r="34" spans="1:3" x14ac:dyDescent="0.3">
      <c r="A34" s="1">
        <v>43607</v>
      </c>
      <c r="B34">
        <v>1.2995126827439825</v>
      </c>
      <c r="C34">
        <v>1.2821154224700098</v>
      </c>
    </row>
    <row r="35" spans="1:3" x14ac:dyDescent="0.3">
      <c r="A35" s="1">
        <v>43608</v>
      </c>
      <c r="B35">
        <v>1.3568521031207597</v>
      </c>
      <c r="C35">
        <v>1.3396466236687048</v>
      </c>
    </row>
    <row r="36" spans="1:3" x14ac:dyDescent="0.3">
      <c r="A36" s="1">
        <v>43609</v>
      </c>
      <c r="B36">
        <v>5.0870147255689364</v>
      </c>
      <c r="C36">
        <v>5.0698914378977031</v>
      </c>
    </row>
    <row r="37" spans="1:3" x14ac:dyDescent="0.3">
      <c r="A37" s="1">
        <v>43612</v>
      </c>
      <c r="B37">
        <v>0.86855819339895779</v>
      </c>
      <c r="C37">
        <v>0.85157189202909478</v>
      </c>
    </row>
    <row r="38" spans="1:3" x14ac:dyDescent="0.3">
      <c r="A38" s="1">
        <v>43613</v>
      </c>
      <c r="B38">
        <v>-0.27554535017221321</v>
      </c>
      <c r="C38">
        <v>-0.29258644606262418</v>
      </c>
    </row>
    <row r="39" spans="1:3" x14ac:dyDescent="0.3">
      <c r="A39" s="1">
        <v>43614</v>
      </c>
      <c r="B39">
        <v>-2.5328114206769512</v>
      </c>
      <c r="C39">
        <v>-2.549825119307088</v>
      </c>
    </row>
    <row r="40" spans="1:3" x14ac:dyDescent="0.3">
      <c r="A40" s="1">
        <v>43615</v>
      </c>
      <c r="B40">
        <v>0.68509331443420196</v>
      </c>
      <c r="C40">
        <v>0.66805221854379104</v>
      </c>
    </row>
    <row r="41" spans="1:3" x14ac:dyDescent="0.3">
      <c r="A41" s="1">
        <v>43616</v>
      </c>
      <c r="B41">
        <v>-0.58657907085875172</v>
      </c>
      <c r="C41">
        <v>-0.60334619414642299</v>
      </c>
    </row>
    <row r="42" spans="1:3" x14ac:dyDescent="0.3">
      <c r="A42" s="1">
        <v>43619</v>
      </c>
      <c r="B42">
        <v>-0.18881283927307324</v>
      </c>
      <c r="C42">
        <v>-0.20538818173882667</v>
      </c>
    </row>
    <row r="43" spans="1:3" x14ac:dyDescent="0.3">
      <c r="A43" s="1">
        <v>43620</v>
      </c>
      <c r="B43">
        <v>-0.89855757862377739</v>
      </c>
      <c r="C43">
        <v>-0.91518771561007872</v>
      </c>
    </row>
    <row r="44" spans="1:3" x14ac:dyDescent="0.3">
      <c r="A44" s="1">
        <v>43622</v>
      </c>
      <c r="B44">
        <v>-1.8014793605344814</v>
      </c>
      <c r="C44">
        <v>-1.8175889495755773</v>
      </c>
    </row>
    <row r="45" spans="1:3" x14ac:dyDescent="0.3">
      <c r="A45" s="1">
        <v>43623</v>
      </c>
      <c r="B45">
        <v>1.2270683999514058</v>
      </c>
      <c r="C45">
        <v>1.210849221869214</v>
      </c>
    </row>
    <row r="46" spans="1:3" x14ac:dyDescent="0.3">
      <c r="A46" s="1">
        <v>43626</v>
      </c>
      <c r="B46">
        <v>-0.1200192030724916</v>
      </c>
      <c r="C46">
        <v>-0.13629317567523133</v>
      </c>
    </row>
    <row r="47" spans="1:3" x14ac:dyDescent="0.3">
      <c r="A47" s="1">
        <v>43627</v>
      </c>
      <c r="B47">
        <v>1.261715933669791</v>
      </c>
      <c r="C47">
        <v>1.2453597692862293</v>
      </c>
    </row>
    <row r="48" spans="1:3" x14ac:dyDescent="0.3">
      <c r="A48" s="1">
        <v>43628</v>
      </c>
      <c r="B48">
        <v>-0.79506348641272639</v>
      </c>
      <c r="C48">
        <v>-0.81141965079628808</v>
      </c>
    </row>
    <row r="49" spans="1:3" x14ac:dyDescent="0.3">
      <c r="A49" s="1">
        <v>43629</v>
      </c>
      <c r="B49">
        <v>0.38277511961723032</v>
      </c>
      <c r="C49">
        <v>0.36647374975421665</v>
      </c>
    </row>
    <row r="50" spans="1:3" x14ac:dyDescent="0.3">
      <c r="A50" s="1">
        <v>43630</v>
      </c>
      <c r="B50">
        <v>-0.44089609151573467</v>
      </c>
      <c r="C50">
        <v>-0.45727965315957031</v>
      </c>
    </row>
    <row r="51" spans="1:3" x14ac:dyDescent="0.3">
      <c r="A51" s="1">
        <v>43633</v>
      </c>
      <c r="B51">
        <v>-0.84979054458408421</v>
      </c>
      <c r="C51">
        <v>-0.86617410622791979</v>
      </c>
    </row>
    <row r="52" spans="1:3" x14ac:dyDescent="0.3">
      <c r="A52" s="1">
        <v>43634</v>
      </c>
      <c r="B52">
        <v>1.9193626267503594</v>
      </c>
      <c r="C52">
        <v>1.9029790651065237</v>
      </c>
    </row>
    <row r="53" spans="1:3" x14ac:dyDescent="0.3">
      <c r="A53" s="1">
        <v>43635</v>
      </c>
      <c r="B53">
        <v>-0.55667416794977276</v>
      </c>
      <c r="C53">
        <v>-0.57305772959360834</v>
      </c>
    </row>
    <row r="54" spans="1:3" x14ac:dyDescent="0.3">
      <c r="A54" s="1">
        <v>43636</v>
      </c>
      <c r="B54">
        <v>3.2396379228203829</v>
      </c>
      <c r="C54">
        <v>3.223336552957369</v>
      </c>
    </row>
    <row r="55" spans="1:3" x14ac:dyDescent="0.3">
      <c r="A55" s="1">
        <v>43637</v>
      </c>
      <c r="B55">
        <v>-0.59990770650668346</v>
      </c>
      <c r="C55">
        <v>-0.61626387089024515</v>
      </c>
    </row>
    <row r="56" spans="1:3" x14ac:dyDescent="0.3">
      <c r="A56" s="1">
        <v>43640</v>
      </c>
      <c r="B56">
        <v>-0.31337047353760972</v>
      </c>
      <c r="C56">
        <v>-0.32967184340062339</v>
      </c>
    </row>
    <row r="57" spans="1:3" x14ac:dyDescent="0.3">
      <c r="A57" s="1">
        <v>43641</v>
      </c>
      <c r="B57">
        <v>0.97799511002444728</v>
      </c>
      <c r="C57">
        <v>0.9616663429011596</v>
      </c>
    </row>
    <row r="58" spans="1:3" x14ac:dyDescent="0.3">
      <c r="A58" s="1">
        <v>43642</v>
      </c>
      <c r="B58">
        <v>1.1530035743110805</v>
      </c>
      <c r="C58">
        <v>1.1366200126672448</v>
      </c>
    </row>
    <row r="59" spans="1:3" x14ac:dyDescent="0.3">
      <c r="A59" s="1">
        <v>43643</v>
      </c>
      <c r="B59">
        <v>0.5243360310042201</v>
      </c>
      <c r="C59">
        <v>0.50792507210011051</v>
      </c>
    </row>
    <row r="60" spans="1:3" x14ac:dyDescent="0.3">
      <c r="A60" s="1">
        <v>43644</v>
      </c>
      <c r="B60">
        <v>-0.87311486563101615</v>
      </c>
      <c r="C60">
        <v>-0.88958061905567365</v>
      </c>
    </row>
    <row r="61" spans="1:3" x14ac:dyDescent="0.3">
      <c r="A61" s="1">
        <v>43647</v>
      </c>
      <c r="B61">
        <v>0.43468313886981863</v>
      </c>
      <c r="C61">
        <v>0.41829957722598299</v>
      </c>
    </row>
    <row r="62" spans="1:3" x14ac:dyDescent="0.3">
      <c r="A62" s="1">
        <v>43648</v>
      </c>
      <c r="B62">
        <v>-0.51252847380410027</v>
      </c>
      <c r="C62">
        <v>-0.52885724092738795</v>
      </c>
    </row>
    <row r="63" spans="1:3" x14ac:dyDescent="0.3">
      <c r="A63" s="1">
        <v>43649</v>
      </c>
      <c r="B63">
        <v>-0.18317115054379196</v>
      </c>
      <c r="C63">
        <v>-0.19949991766707964</v>
      </c>
    </row>
    <row r="64" spans="1:3" x14ac:dyDescent="0.3">
      <c r="A64" s="1">
        <v>43650</v>
      </c>
      <c r="B64">
        <v>5.734602592040372E-2</v>
      </c>
      <c r="C64">
        <v>4.0962464276568106E-2</v>
      </c>
    </row>
    <row r="65" spans="1:3" x14ac:dyDescent="0.3">
      <c r="A65" s="1">
        <v>43651</v>
      </c>
      <c r="B65">
        <v>3.4387895460805618E-2</v>
      </c>
      <c r="C65">
        <v>1.8250909159435755E-2</v>
      </c>
    </row>
    <row r="66" spans="1:3" x14ac:dyDescent="0.3">
      <c r="A66" s="1">
        <v>43654</v>
      </c>
      <c r="B66">
        <v>-2.394866506244997</v>
      </c>
      <c r="C66">
        <v>-2.410976095286093</v>
      </c>
    </row>
    <row r="67" spans="1:3" x14ac:dyDescent="0.3">
      <c r="A67" s="1">
        <v>43655</v>
      </c>
      <c r="B67">
        <v>0.610471941770374</v>
      </c>
      <c r="C67">
        <v>0.59430755820873016</v>
      </c>
    </row>
    <row r="68" spans="1:3" x14ac:dyDescent="0.3">
      <c r="A68" s="1">
        <v>43656</v>
      </c>
      <c r="B68">
        <v>0.56009334889147666</v>
      </c>
      <c r="C68">
        <v>0.54398375985038072</v>
      </c>
    </row>
    <row r="69" spans="1:3" x14ac:dyDescent="0.3">
      <c r="A69" s="1">
        <v>43657</v>
      </c>
      <c r="B69">
        <v>-1.0095149686702172</v>
      </c>
      <c r="C69">
        <v>-1.0255423659304912</v>
      </c>
    </row>
    <row r="70" spans="1:3" x14ac:dyDescent="0.3">
      <c r="A70" s="1">
        <v>43658</v>
      </c>
      <c r="B70">
        <v>0.1172195522213105</v>
      </c>
      <c r="C70">
        <v>0.10119215496103653</v>
      </c>
    </row>
    <row r="71" spans="1:3" x14ac:dyDescent="0.3">
      <c r="A71" s="1">
        <v>43661</v>
      </c>
      <c r="B71">
        <v>-1.1122819341997425</v>
      </c>
      <c r="C71">
        <v>-1.1282271396791945</v>
      </c>
    </row>
    <row r="72" spans="1:3" x14ac:dyDescent="0.3">
      <c r="A72" s="1">
        <v>43662</v>
      </c>
      <c r="B72">
        <v>0.54463651432631099</v>
      </c>
      <c r="C72">
        <v>0.52863651432631098</v>
      </c>
    </row>
    <row r="73" spans="1:3" x14ac:dyDescent="0.3">
      <c r="A73" s="1">
        <v>43663</v>
      </c>
      <c r="B73">
        <v>2.3551577955715001E-2</v>
      </c>
      <c r="C73">
        <v>7.6611669968108913E-3</v>
      </c>
    </row>
    <row r="74" spans="1:3" x14ac:dyDescent="0.3">
      <c r="A74" s="1">
        <v>43664</v>
      </c>
      <c r="B74">
        <v>-1.4245349658582556</v>
      </c>
      <c r="C74">
        <v>-1.4401514042144199</v>
      </c>
    </row>
    <row r="75" spans="1:3" x14ac:dyDescent="0.3">
      <c r="A75" s="1">
        <v>43665</v>
      </c>
      <c r="B75">
        <v>-1.9945061507225526</v>
      </c>
      <c r="C75">
        <v>-2.0102047808595387</v>
      </c>
    </row>
    <row r="76" spans="1:3" x14ac:dyDescent="0.3">
      <c r="A76" s="1">
        <v>43668</v>
      </c>
      <c r="B76">
        <v>0.2924689251766972</v>
      </c>
      <c r="C76">
        <v>0.27666070599861503</v>
      </c>
    </row>
    <row r="77" spans="1:3" x14ac:dyDescent="0.3">
      <c r="A77" s="1">
        <v>43669</v>
      </c>
      <c r="B77">
        <v>0.10935601458079919</v>
      </c>
      <c r="C77">
        <v>9.3575192662990969E-2</v>
      </c>
    </row>
    <row r="78" spans="1:3" x14ac:dyDescent="0.3">
      <c r="A78" s="1">
        <v>43670</v>
      </c>
      <c r="B78">
        <v>-0.83748027673261038</v>
      </c>
      <c r="C78">
        <v>-0.85328849591069256</v>
      </c>
    </row>
    <row r="79" spans="1:3" x14ac:dyDescent="0.3">
      <c r="A79" s="1">
        <v>43671</v>
      </c>
      <c r="B79">
        <v>0.12239902080783352</v>
      </c>
      <c r="C79">
        <v>0.10667299341057325</v>
      </c>
    </row>
    <row r="80" spans="1:3" x14ac:dyDescent="0.3">
      <c r="A80" s="1">
        <v>43672</v>
      </c>
      <c r="B80">
        <v>1.6503667481662592</v>
      </c>
      <c r="C80">
        <v>1.6346407207689988</v>
      </c>
    </row>
    <row r="81" spans="1:3" x14ac:dyDescent="0.3">
      <c r="A81" s="1">
        <v>43675</v>
      </c>
      <c r="B81">
        <v>3.2711966325917072</v>
      </c>
      <c r="C81">
        <v>3.2554432079341731</v>
      </c>
    </row>
    <row r="82" spans="1:3" x14ac:dyDescent="0.3">
      <c r="A82" s="1">
        <v>43676</v>
      </c>
      <c r="B82">
        <v>-0.93164085245137984</v>
      </c>
      <c r="C82">
        <v>-0.9473668798486401</v>
      </c>
    </row>
    <row r="83" spans="1:3" x14ac:dyDescent="0.3">
      <c r="A83" s="1">
        <v>43677</v>
      </c>
      <c r="B83">
        <v>-0.17632537909956505</v>
      </c>
      <c r="C83">
        <v>-0.19202400923655136</v>
      </c>
    </row>
    <row r="84" spans="1:3" x14ac:dyDescent="0.3">
      <c r="A84" s="1">
        <v>43678</v>
      </c>
      <c r="B84">
        <v>-1.7781441356570917</v>
      </c>
      <c r="C84">
        <v>-1.7936509849721602</v>
      </c>
    </row>
    <row r="85" spans="1:3" x14ac:dyDescent="0.3">
      <c r="A85" s="1">
        <v>43679</v>
      </c>
      <c r="B85">
        <v>-1.5465771490228961</v>
      </c>
      <c r="C85">
        <v>-1.5620566010776906</v>
      </c>
    </row>
    <row r="86" spans="1:3" x14ac:dyDescent="0.3">
      <c r="A86" s="1">
        <v>43682</v>
      </c>
      <c r="B86">
        <v>-1.9361909400876878</v>
      </c>
      <c r="C86">
        <v>-1.9514786113205644</v>
      </c>
    </row>
    <row r="87" spans="1:3" x14ac:dyDescent="0.3">
      <c r="A87" s="1">
        <v>43683</v>
      </c>
      <c r="B87">
        <v>1.8874953433503101</v>
      </c>
      <c r="C87">
        <v>1.8720706858160636</v>
      </c>
    </row>
    <row r="88" spans="1:3" x14ac:dyDescent="0.3">
      <c r="A88" s="1">
        <v>43684</v>
      </c>
      <c r="B88">
        <v>-0.4509445460085369</v>
      </c>
      <c r="C88">
        <v>-0.4661500254605917</v>
      </c>
    </row>
    <row r="89" spans="1:3" x14ac:dyDescent="0.3">
      <c r="A89" s="1">
        <v>43685</v>
      </c>
      <c r="B89">
        <v>1.4691478942213516</v>
      </c>
      <c r="C89">
        <v>1.4542711818925844</v>
      </c>
    </row>
    <row r="90" spans="1:3" x14ac:dyDescent="0.3">
      <c r="A90" s="1">
        <v>43686</v>
      </c>
      <c r="B90">
        <v>1.3875482625482625</v>
      </c>
      <c r="C90">
        <v>1.3726989474797693</v>
      </c>
    </row>
    <row r="91" spans="1:3" x14ac:dyDescent="0.3">
      <c r="A91" s="1">
        <v>43690</v>
      </c>
      <c r="B91">
        <v>-2.3563013209567956</v>
      </c>
      <c r="C91">
        <v>-2.3711780332855628</v>
      </c>
    </row>
    <row r="92" spans="1:3" x14ac:dyDescent="0.3">
      <c r="A92" s="1">
        <v>43691</v>
      </c>
      <c r="B92">
        <v>1.7184643510054873</v>
      </c>
      <c r="C92">
        <v>1.7034506523753503</v>
      </c>
    </row>
    <row r="93" spans="1:3" x14ac:dyDescent="0.3">
      <c r="A93" s="1">
        <v>43693</v>
      </c>
      <c r="B93">
        <v>0.39539899352982916</v>
      </c>
      <c r="C93">
        <v>0.38038529489969219</v>
      </c>
    </row>
    <row r="94" spans="1:3" x14ac:dyDescent="0.3">
      <c r="A94" s="1">
        <v>43696</v>
      </c>
      <c r="B94">
        <v>1.0621792576679767</v>
      </c>
      <c r="C94">
        <v>1.0471929562981137</v>
      </c>
    </row>
    <row r="95" spans="1:3" x14ac:dyDescent="0.3">
      <c r="A95" s="1">
        <v>43697</v>
      </c>
      <c r="B95">
        <v>-1.5351913084553614</v>
      </c>
      <c r="C95">
        <v>-1.5501228153046764</v>
      </c>
    </row>
    <row r="96" spans="1:3" x14ac:dyDescent="0.3">
      <c r="A96" s="1">
        <v>43698</v>
      </c>
      <c r="B96">
        <v>-1.1633485248260893</v>
      </c>
      <c r="C96">
        <v>-1.1782800316754043</v>
      </c>
    </row>
    <row r="97" spans="1:3" x14ac:dyDescent="0.3">
      <c r="A97" s="1">
        <v>43699</v>
      </c>
      <c r="B97">
        <v>-3.1428224730008467</v>
      </c>
      <c r="C97">
        <v>-3.1576717880693397</v>
      </c>
    </row>
    <row r="98" spans="1:3" x14ac:dyDescent="0.3">
      <c r="A98" s="1">
        <v>43700</v>
      </c>
      <c r="B98">
        <v>-0.92708594337259975</v>
      </c>
      <c r="C98">
        <v>-0.94190786118081893</v>
      </c>
    </row>
    <row r="99" spans="1:3" x14ac:dyDescent="0.3">
      <c r="A99" s="1">
        <v>43703</v>
      </c>
      <c r="B99">
        <v>4.1097622660596871</v>
      </c>
      <c r="C99">
        <v>4.0948033619500981</v>
      </c>
    </row>
    <row r="100" spans="1:3" x14ac:dyDescent="0.3">
      <c r="A100" s="1">
        <v>43704</v>
      </c>
      <c r="B100">
        <v>1.6883274626503206</v>
      </c>
      <c r="C100">
        <v>1.6734507503215534</v>
      </c>
    </row>
    <row r="101" spans="1:3" x14ac:dyDescent="0.3">
      <c r="A101" s="1">
        <v>43705</v>
      </c>
      <c r="B101">
        <v>-1.3497372193024448</v>
      </c>
      <c r="C101">
        <v>-1.364613931631212</v>
      </c>
    </row>
    <row r="102" spans="1:3" x14ac:dyDescent="0.3">
      <c r="A102" s="1">
        <v>43706</v>
      </c>
      <c r="B102">
        <v>-2.0704685797312052</v>
      </c>
      <c r="C102">
        <v>-2.0852904975394244</v>
      </c>
    </row>
    <row r="103" spans="1:3" x14ac:dyDescent="0.3">
      <c r="A103" s="1">
        <v>43707</v>
      </c>
      <c r="B103">
        <v>1.2982195845697331</v>
      </c>
      <c r="C103">
        <v>1.2833702695012399</v>
      </c>
    </row>
    <row r="104" spans="1:3" x14ac:dyDescent="0.3">
      <c r="A104" s="1">
        <v>43711</v>
      </c>
      <c r="B104">
        <v>-4.2719394605150747</v>
      </c>
      <c r="C104">
        <v>-4.2867887755835676</v>
      </c>
    </row>
    <row r="105" spans="1:3" x14ac:dyDescent="0.3">
      <c r="A105" s="1">
        <v>43712</v>
      </c>
      <c r="B105">
        <v>1.3642738747928147</v>
      </c>
      <c r="C105">
        <v>1.3494519569845955</v>
      </c>
    </row>
    <row r="106" spans="1:3" x14ac:dyDescent="0.3">
      <c r="A106" s="1">
        <v>43713</v>
      </c>
      <c r="B106">
        <v>-2.1383647798742138</v>
      </c>
      <c r="C106">
        <v>-2.1531045059016112</v>
      </c>
    </row>
    <row r="107" spans="1:3" x14ac:dyDescent="0.3">
      <c r="A107" s="1">
        <v>43714</v>
      </c>
      <c r="B107">
        <v>0.60411311053985162</v>
      </c>
      <c r="C107">
        <v>0.58953776807409819</v>
      </c>
    </row>
    <row r="108" spans="1:3" x14ac:dyDescent="0.3">
      <c r="A108" s="1">
        <v>43717</v>
      </c>
      <c r="B108">
        <v>1.0476555512967844</v>
      </c>
      <c r="C108">
        <v>1.0329980170502091</v>
      </c>
    </row>
    <row r="109" spans="1:3" x14ac:dyDescent="0.3">
      <c r="A109" s="1">
        <v>43719</v>
      </c>
      <c r="B109">
        <v>-0.2149449993678002</v>
      </c>
      <c r="C109">
        <v>-0.22968472539519746</v>
      </c>
    </row>
    <row r="110" spans="1:3" x14ac:dyDescent="0.3">
      <c r="A110" s="1">
        <v>43720</v>
      </c>
      <c r="B110">
        <v>2.0527116066903108</v>
      </c>
      <c r="C110">
        <v>2.0381910587451055</v>
      </c>
    </row>
    <row r="111" spans="1:3" x14ac:dyDescent="0.3">
      <c r="A111" s="1">
        <v>43721</v>
      </c>
      <c r="B111">
        <v>2.6570648125155172</v>
      </c>
      <c r="C111">
        <v>2.6424620727894896</v>
      </c>
    </row>
    <row r="112" spans="1:3" x14ac:dyDescent="0.3">
      <c r="A112" s="1">
        <v>43724</v>
      </c>
      <c r="B112">
        <v>-0.30237058538945333</v>
      </c>
      <c r="C112">
        <v>-0.31697332511548071</v>
      </c>
    </row>
    <row r="113" spans="1:3" x14ac:dyDescent="0.3">
      <c r="A113" s="1">
        <v>43725</v>
      </c>
      <c r="B113">
        <v>-2.7902462695620529</v>
      </c>
      <c r="C113">
        <v>-2.8048490092880805</v>
      </c>
    </row>
    <row r="114" spans="1:3" x14ac:dyDescent="0.3">
      <c r="A114" s="1">
        <v>43726</v>
      </c>
      <c r="B114">
        <v>-0.32447273181079611</v>
      </c>
      <c r="C114">
        <v>-0.33902067701627558</v>
      </c>
    </row>
    <row r="115" spans="1:3" x14ac:dyDescent="0.3">
      <c r="A115" s="1">
        <v>43727</v>
      </c>
      <c r="B115">
        <v>-3.1926881181920623</v>
      </c>
      <c r="C115">
        <v>-3.2072360633975419</v>
      </c>
    </row>
    <row r="116" spans="1:3" x14ac:dyDescent="0.3">
      <c r="A116" s="1">
        <v>43728</v>
      </c>
      <c r="B116">
        <v>7.9927573719606766</v>
      </c>
      <c r="C116">
        <v>7.9781820294949233</v>
      </c>
    </row>
    <row r="117" spans="1:3" x14ac:dyDescent="0.3">
      <c r="A117" s="1">
        <v>43731</v>
      </c>
      <c r="B117">
        <v>6.8982035928143741</v>
      </c>
      <c r="C117">
        <v>6.8835734558280723</v>
      </c>
    </row>
    <row r="118" spans="1:3" x14ac:dyDescent="0.3">
      <c r="A118" s="1">
        <v>43732</v>
      </c>
      <c r="B118">
        <v>-1.2099484651579733</v>
      </c>
      <c r="C118">
        <v>-1.2247703829661925</v>
      </c>
    </row>
    <row r="119" spans="1:3" x14ac:dyDescent="0.3">
      <c r="A119" s="1">
        <v>43733</v>
      </c>
      <c r="B119">
        <v>-1.5196189612156927</v>
      </c>
      <c r="C119">
        <v>-1.5344682762841859</v>
      </c>
    </row>
    <row r="120" spans="1:3" x14ac:dyDescent="0.3">
      <c r="A120" s="1">
        <v>43734</v>
      </c>
      <c r="B120">
        <v>4.0879778903731001</v>
      </c>
      <c r="C120">
        <v>4.0731559725648809</v>
      </c>
    </row>
    <row r="121" spans="1:3" x14ac:dyDescent="0.3">
      <c r="A121" s="1">
        <v>43735</v>
      </c>
      <c r="B121">
        <v>-0.60847438875981863</v>
      </c>
      <c r="C121">
        <v>-0.62329630656803781</v>
      </c>
    </row>
    <row r="122" spans="1:3" x14ac:dyDescent="0.3">
      <c r="A122" s="1">
        <v>43738</v>
      </c>
      <c r="B122">
        <v>-3.4505788067675867</v>
      </c>
      <c r="C122">
        <v>-3.465208943753888</v>
      </c>
    </row>
    <row r="123" spans="1:3" x14ac:dyDescent="0.3">
      <c r="A123" s="1">
        <v>43739</v>
      </c>
      <c r="B123">
        <v>-2.0982245792022054</v>
      </c>
      <c r="C123">
        <v>-2.1127451271474107</v>
      </c>
    </row>
    <row r="124" spans="1:3" x14ac:dyDescent="0.3">
      <c r="A124" s="1">
        <v>43741</v>
      </c>
      <c r="B124">
        <v>0.63589260480451915</v>
      </c>
      <c r="C124">
        <v>0.62150904316068356</v>
      </c>
    </row>
    <row r="125" spans="1:3" x14ac:dyDescent="0.3">
      <c r="A125" s="1">
        <v>43742</v>
      </c>
      <c r="B125">
        <v>-3.135970044465255</v>
      </c>
      <c r="C125">
        <v>-3.1503262088488166</v>
      </c>
    </row>
    <row r="126" spans="1:3" x14ac:dyDescent="0.3">
      <c r="A126" s="1">
        <v>43745</v>
      </c>
      <c r="B126">
        <v>0.53152935491665754</v>
      </c>
      <c r="C126">
        <v>0.51733757409473968</v>
      </c>
    </row>
    <row r="127" spans="1:3" x14ac:dyDescent="0.3">
      <c r="A127" s="1">
        <v>43747</v>
      </c>
      <c r="B127">
        <v>4.9507329968757423</v>
      </c>
      <c r="C127">
        <v>4.9364042297524549</v>
      </c>
    </row>
    <row r="128" spans="1:3" x14ac:dyDescent="0.3">
      <c r="A128" s="1">
        <v>43748</v>
      </c>
      <c r="B128">
        <v>-2.9768719945042363</v>
      </c>
      <c r="C128">
        <v>-2.9910911725864282</v>
      </c>
    </row>
    <row r="129" spans="1:3" x14ac:dyDescent="0.3">
      <c r="A129" s="1">
        <v>43749</v>
      </c>
      <c r="B129">
        <v>1.1446778380929956</v>
      </c>
      <c r="C129">
        <v>1.13043126275053</v>
      </c>
    </row>
    <row r="130" spans="1:3" x14ac:dyDescent="0.3">
      <c r="A130" s="1">
        <v>43752</v>
      </c>
      <c r="B130">
        <v>7.0003500175011404E-2</v>
      </c>
      <c r="C130">
        <v>5.5866513873641541E-2</v>
      </c>
    </row>
    <row r="131" spans="1:3" x14ac:dyDescent="0.3">
      <c r="A131" s="1">
        <v>43753</v>
      </c>
      <c r="B131">
        <v>0.69954529555788736</v>
      </c>
      <c r="C131">
        <v>0.68549050103733944</v>
      </c>
    </row>
    <row r="132" spans="1:3" x14ac:dyDescent="0.3">
      <c r="A132" s="1">
        <v>43754</v>
      </c>
      <c r="B132">
        <v>0.79888850295241132</v>
      </c>
      <c r="C132">
        <v>0.78497069473323322</v>
      </c>
    </row>
    <row r="133" spans="1:3" x14ac:dyDescent="0.3">
      <c r="A133" s="1">
        <v>43755</v>
      </c>
      <c r="B133">
        <v>1.2175511141741353</v>
      </c>
      <c r="C133">
        <v>1.2036333059549573</v>
      </c>
    </row>
    <row r="134" spans="1:3" x14ac:dyDescent="0.3">
      <c r="A134" s="1">
        <v>43756</v>
      </c>
      <c r="B134">
        <v>-0.63549704947798713</v>
      </c>
      <c r="C134">
        <v>-0.64941485769716523</v>
      </c>
    </row>
    <row r="135" spans="1:3" x14ac:dyDescent="0.3">
      <c r="A135" s="1">
        <v>43760</v>
      </c>
      <c r="B135">
        <v>3.0493375970762826</v>
      </c>
      <c r="C135">
        <v>3.0353923915968304</v>
      </c>
    </row>
    <row r="136" spans="1:3" x14ac:dyDescent="0.3">
      <c r="A136" s="1">
        <v>43761</v>
      </c>
      <c r="B136">
        <v>0.87554028593595168</v>
      </c>
      <c r="C136">
        <v>0.86162247771677358</v>
      </c>
    </row>
    <row r="137" spans="1:3" x14ac:dyDescent="0.3">
      <c r="A137" s="1">
        <v>43762</v>
      </c>
      <c r="B137">
        <v>-7.6906174467155072E-2</v>
      </c>
      <c r="C137">
        <v>-9.0823982686333155E-2</v>
      </c>
    </row>
    <row r="138" spans="1:3" x14ac:dyDescent="0.3">
      <c r="A138" s="1">
        <v>43763</v>
      </c>
      <c r="B138">
        <v>3.155579989004953</v>
      </c>
      <c r="C138">
        <v>3.141607386265227</v>
      </c>
    </row>
    <row r="139" spans="1:3" x14ac:dyDescent="0.3">
      <c r="A139" s="1">
        <v>43765</v>
      </c>
      <c r="B139">
        <v>9.592837348113166E-2</v>
      </c>
      <c r="C139">
        <v>8.1955770741405629E-2</v>
      </c>
    </row>
    <row r="140" spans="1:3" x14ac:dyDescent="0.3">
      <c r="A140" s="1">
        <v>43767</v>
      </c>
      <c r="B140">
        <v>1.6718134383984593</v>
      </c>
      <c r="C140">
        <v>1.6578682329190073</v>
      </c>
    </row>
    <row r="141" spans="1:3" x14ac:dyDescent="0.3">
      <c r="A141" s="1">
        <v>43768</v>
      </c>
      <c r="B141">
        <v>-1.3091746962714705</v>
      </c>
      <c r="C141">
        <v>-1.3230651072303747</v>
      </c>
    </row>
    <row r="142" spans="1:3" x14ac:dyDescent="0.3">
      <c r="A142" s="1">
        <v>43769</v>
      </c>
      <c r="B142">
        <v>-1.7191977077363825</v>
      </c>
      <c r="C142">
        <v>-1.7330333241747387</v>
      </c>
    </row>
    <row r="143" spans="1:3" x14ac:dyDescent="0.3">
      <c r="A143" s="1">
        <v>43770</v>
      </c>
      <c r="B143">
        <v>-0.17276751970629767</v>
      </c>
      <c r="C143">
        <v>-0.18657573888437987</v>
      </c>
    </row>
    <row r="144" spans="1:3" x14ac:dyDescent="0.3">
      <c r="A144" s="1">
        <v>43773</v>
      </c>
      <c r="B144">
        <v>1.7847485127095726</v>
      </c>
      <c r="C144">
        <v>1.7709402935314904</v>
      </c>
    </row>
    <row r="145" spans="1:3" x14ac:dyDescent="0.3">
      <c r="A145" s="1">
        <v>43774</v>
      </c>
      <c r="B145">
        <v>-0.45696068012751906</v>
      </c>
      <c r="C145">
        <v>-0.47076889930560123</v>
      </c>
    </row>
    <row r="146" spans="1:3" x14ac:dyDescent="0.3">
      <c r="A146" s="1">
        <v>43775</v>
      </c>
      <c r="B146">
        <v>2.6369168356997896</v>
      </c>
      <c r="C146">
        <v>2.6231086165217072</v>
      </c>
    </row>
    <row r="147" spans="1:3" x14ac:dyDescent="0.3">
      <c r="A147" s="1">
        <v>43776</v>
      </c>
      <c r="B147">
        <v>-0.44726440607446999</v>
      </c>
      <c r="C147">
        <v>-0.46110002251282617</v>
      </c>
    </row>
    <row r="148" spans="1:3" x14ac:dyDescent="0.3">
      <c r="A148" s="1">
        <v>43777</v>
      </c>
      <c r="B148">
        <v>2.2777139274892857</v>
      </c>
      <c r="C148">
        <v>2.2637961192701077</v>
      </c>
    </row>
    <row r="149" spans="1:3" x14ac:dyDescent="0.3">
      <c r="A149" s="1">
        <v>43780</v>
      </c>
      <c r="B149">
        <v>1.5016855654305901</v>
      </c>
      <c r="C149">
        <v>1.4877677572114121</v>
      </c>
    </row>
    <row r="150" spans="1:3" x14ac:dyDescent="0.3">
      <c r="A150" s="1">
        <v>43782</v>
      </c>
      <c r="B150">
        <v>-2.2242351046698894</v>
      </c>
      <c r="C150">
        <v>-2.2381529128890674</v>
      </c>
    </row>
    <row r="151" spans="1:3" x14ac:dyDescent="0.3">
      <c r="A151" s="1">
        <v>43783</v>
      </c>
      <c r="B151">
        <v>2.6556870818322134</v>
      </c>
      <c r="C151">
        <v>2.6417966708733092</v>
      </c>
    </row>
    <row r="152" spans="1:3" x14ac:dyDescent="0.3">
      <c r="A152" s="1">
        <v>43784</v>
      </c>
      <c r="B152">
        <v>0.24064975433671826</v>
      </c>
      <c r="C152">
        <v>0.22678674063808812</v>
      </c>
    </row>
    <row r="153" spans="1:3" x14ac:dyDescent="0.3">
      <c r="A153" s="1">
        <v>43787</v>
      </c>
      <c r="B153">
        <v>-0.30009002700810244</v>
      </c>
      <c r="C153">
        <v>-0.31398043796700653</v>
      </c>
    </row>
    <row r="154" spans="1:3" x14ac:dyDescent="0.3">
      <c r="A154" s="1">
        <v>43788</v>
      </c>
      <c r="B154">
        <v>-0.9732115982743097</v>
      </c>
      <c r="C154">
        <v>-0.98707461197293989</v>
      </c>
    </row>
    <row r="155" spans="1:3" x14ac:dyDescent="0.3">
      <c r="A155" s="1">
        <v>43789</v>
      </c>
      <c r="B155">
        <v>0.303951367781155</v>
      </c>
      <c r="C155">
        <v>0.29008835408252487</v>
      </c>
    </row>
    <row r="156" spans="1:3" x14ac:dyDescent="0.3">
      <c r="A156" s="1">
        <v>43790</v>
      </c>
      <c r="B156">
        <v>0.65656565656565657</v>
      </c>
      <c r="C156">
        <v>0.6427574373875744</v>
      </c>
    </row>
    <row r="157" spans="1:3" x14ac:dyDescent="0.3">
      <c r="A157" s="1">
        <v>43791</v>
      </c>
      <c r="B157">
        <v>-0.29101856497741868</v>
      </c>
      <c r="C157">
        <v>-0.30482678415550085</v>
      </c>
    </row>
    <row r="158" spans="1:3" x14ac:dyDescent="0.3">
      <c r="A158" s="1">
        <v>43794</v>
      </c>
      <c r="B158">
        <v>0.20128824476650561</v>
      </c>
      <c r="C158">
        <v>0.18748002558842342</v>
      </c>
    </row>
    <row r="159" spans="1:3" x14ac:dyDescent="0.3">
      <c r="A159" s="1">
        <v>43795</v>
      </c>
      <c r="B159">
        <v>2.5914021695459977</v>
      </c>
      <c r="C159">
        <v>2.5776213476281895</v>
      </c>
    </row>
    <row r="160" spans="1:3" x14ac:dyDescent="0.3">
      <c r="A160" s="1">
        <v>43796</v>
      </c>
      <c r="B160">
        <v>-1.0182102995887974</v>
      </c>
      <c r="C160">
        <v>-1.0319637242463315</v>
      </c>
    </row>
    <row r="161" spans="1:3" x14ac:dyDescent="0.3">
      <c r="A161" s="1">
        <v>43797</v>
      </c>
      <c r="B161">
        <v>2.7002967359050398</v>
      </c>
      <c r="C161">
        <v>2.6865433112475055</v>
      </c>
    </row>
    <row r="162" spans="1:3" x14ac:dyDescent="0.3">
      <c r="A162" s="1">
        <v>43798</v>
      </c>
      <c r="B162">
        <v>-1.2616777424636338</v>
      </c>
      <c r="C162">
        <v>-1.2751297972581543</v>
      </c>
    </row>
    <row r="163" spans="1:3" x14ac:dyDescent="0.3">
      <c r="A163" s="1">
        <v>43801</v>
      </c>
      <c r="B163">
        <v>-0.33164260632072673</v>
      </c>
      <c r="C163">
        <v>-0.34512205837552123</v>
      </c>
    </row>
    <row r="164" spans="1:3" x14ac:dyDescent="0.3">
      <c r="A164" s="1">
        <v>43802</v>
      </c>
      <c r="B164">
        <v>-0.30338618124876782</v>
      </c>
      <c r="C164">
        <v>-0.31686563330356232</v>
      </c>
    </row>
    <row r="165" spans="1:3" x14ac:dyDescent="0.3">
      <c r="A165" s="1">
        <v>43803</v>
      </c>
      <c r="B165">
        <v>3.9069402179248014</v>
      </c>
      <c r="C165">
        <v>3.8934607658700067</v>
      </c>
    </row>
    <row r="166" spans="1:3" x14ac:dyDescent="0.3">
      <c r="A166" s="1">
        <v>43804</v>
      </c>
      <c r="B166">
        <v>-0.21728861596598531</v>
      </c>
      <c r="C166">
        <v>-0.23115162966461544</v>
      </c>
    </row>
    <row r="167" spans="1:3" x14ac:dyDescent="0.3">
      <c r="A167" s="1">
        <v>43805</v>
      </c>
      <c r="B167">
        <v>-0.62488165120243666</v>
      </c>
      <c r="C167">
        <v>-0.63863507585997092</v>
      </c>
    </row>
    <row r="168" spans="1:3" x14ac:dyDescent="0.3">
      <c r="A168" s="1">
        <v>43808</v>
      </c>
      <c r="B168">
        <v>0.32393292682927699</v>
      </c>
      <c r="C168">
        <v>0.31009731039092081</v>
      </c>
    </row>
    <row r="169" spans="1:3" x14ac:dyDescent="0.3">
      <c r="A169" s="1">
        <v>43809</v>
      </c>
      <c r="B169">
        <v>0.41785375118709317</v>
      </c>
      <c r="C169">
        <v>0.404045532009011</v>
      </c>
    </row>
    <row r="170" spans="1:3" x14ac:dyDescent="0.3">
      <c r="A170" s="1">
        <v>43810</v>
      </c>
      <c r="B170">
        <v>0.91734442973329078</v>
      </c>
      <c r="C170">
        <v>0.90361840233603052</v>
      </c>
    </row>
    <row r="171" spans="1:3" x14ac:dyDescent="0.3">
      <c r="A171" s="1">
        <v>43811</v>
      </c>
      <c r="B171">
        <v>0.33736294630307723</v>
      </c>
      <c r="C171">
        <v>0.32333554904280326</v>
      </c>
    </row>
    <row r="172" spans="1:3" x14ac:dyDescent="0.3">
      <c r="A172" s="1">
        <v>43812</v>
      </c>
      <c r="B172">
        <v>0.3175492668347682</v>
      </c>
      <c r="C172">
        <v>0.30374104765668603</v>
      </c>
    </row>
    <row r="173" spans="1:3" x14ac:dyDescent="0.3">
      <c r="A173" s="1">
        <v>43815</v>
      </c>
      <c r="B173">
        <v>0.40964528442417758</v>
      </c>
      <c r="C173">
        <v>0.39589185976664332</v>
      </c>
    </row>
    <row r="174" spans="1:3" x14ac:dyDescent="0.3">
      <c r="A174" s="1">
        <v>43816</v>
      </c>
      <c r="B174">
        <v>0.35234121464997259</v>
      </c>
      <c r="C174">
        <v>0.33856039273216437</v>
      </c>
    </row>
    <row r="175" spans="1:3" x14ac:dyDescent="0.3">
      <c r="A175" s="1">
        <v>43817</v>
      </c>
      <c r="B175">
        <v>4.6197911854384183E-2</v>
      </c>
      <c r="C175">
        <v>3.2417089936575966E-2</v>
      </c>
    </row>
    <row r="176" spans="1:3" x14ac:dyDescent="0.3">
      <c r="A176" s="1">
        <v>43818</v>
      </c>
      <c r="B176">
        <v>-0.22164758034723528</v>
      </c>
      <c r="C176">
        <v>-0.23540100500476951</v>
      </c>
    </row>
    <row r="177" spans="1:3" x14ac:dyDescent="0.3">
      <c r="A177" s="1">
        <v>43819</v>
      </c>
      <c r="B177">
        <v>1.0921880784894442</v>
      </c>
      <c r="C177">
        <v>1.078379859311362</v>
      </c>
    </row>
    <row r="178" spans="1:3" x14ac:dyDescent="0.3">
      <c r="A178" s="1">
        <v>43822</v>
      </c>
      <c r="B178">
        <v>-0.87895989745469105</v>
      </c>
      <c r="C178">
        <v>-0.89274071937249933</v>
      </c>
    </row>
    <row r="179" spans="1:3" x14ac:dyDescent="0.3">
      <c r="A179" s="1">
        <v>43823</v>
      </c>
      <c r="B179">
        <v>-3.694808793643669E-2</v>
      </c>
      <c r="C179">
        <v>-5.0701512593970932E-2</v>
      </c>
    </row>
    <row r="180" spans="1:3" x14ac:dyDescent="0.3">
      <c r="A180" s="1">
        <v>43825</v>
      </c>
      <c r="B180">
        <v>-0.43430049898355616</v>
      </c>
      <c r="C180">
        <v>-0.44805392364109042</v>
      </c>
    </row>
    <row r="181" spans="1:3" x14ac:dyDescent="0.3">
      <c r="A181" s="1">
        <v>43826</v>
      </c>
      <c r="B181">
        <v>1.9767981438515041</v>
      </c>
      <c r="C181">
        <v>1.9630447191939699</v>
      </c>
    </row>
    <row r="182" spans="1:3" x14ac:dyDescent="0.3">
      <c r="A182" s="1">
        <v>43829</v>
      </c>
      <c r="B182">
        <v>-0.99199126319620168</v>
      </c>
      <c r="C182">
        <v>-1.0057446878537359</v>
      </c>
    </row>
    <row r="183" spans="1:3" x14ac:dyDescent="0.3">
      <c r="A183" s="1">
        <v>43830</v>
      </c>
      <c r="B183">
        <v>-0.92839415387444935</v>
      </c>
      <c r="C183">
        <v>-0.94222977031280553</v>
      </c>
    </row>
    <row r="184" spans="1:3" x14ac:dyDescent="0.3">
      <c r="A184" s="1">
        <v>43831</v>
      </c>
      <c r="B184">
        <v>-0.39896084616811606</v>
      </c>
      <c r="C184">
        <v>-0.41276906534619823</v>
      </c>
    </row>
    <row r="185" spans="1:3" x14ac:dyDescent="0.3">
      <c r="A185" s="1">
        <v>43832</v>
      </c>
      <c r="B185">
        <v>0.71727992547741459</v>
      </c>
      <c r="C185">
        <v>0.70366348712125026</v>
      </c>
    </row>
    <row r="186" spans="1:3" x14ac:dyDescent="0.3">
      <c r="A186" s="1">
        <v>43833</v>
      </c>
      <c r="B186">
        <v>-0.32371439141694414</v>
      </c>
      <c r="C186">
        <v>-0.33738562429365648</v>
      </c>
    </row>
    <row r="187" spans="1:3" x14ac:dyDescent="0.3">
      <c r="A187" s="1">
        <v>43836</v>
      </c>
      <c r="B187">
        <v>-2.4403822956295769</v>
      </c>
      <c r="C187">
        <v>-2.4540261312460152</v>
      </c>
    </row>
    <row r="188" spans="1:3" x14ac:dyDescent="0.3">
      <c r="A188" s="1">
        <v>43837</v>
      </c>
      <c r="B188">
        <v>-0.53262316910786911</v>
      </c>
      <c r="C188">
        <v>-0.54634919650512936</v>
      </c>
    </row>
    <row r="189" spans="1:3" x14ac:dyDescent="0.3">
      <c r="A189" s="1">
        <v>43838</v>
      </c>
      <c r="B189">
        <v>0.58328552304457226</v>
      </c>
      <c r="C189">
        <v>0.569532098387038</v>
      </c>
    </row>
    <row r="190" spans="1:3" x14ac:dyDescent="0.3">
      <c r="A190" s="1">
        <v>43839</v>
      </c>
      <c r="B190">
        <v>3.8691890864150409</v>
      </c>
      <c r="C190">
        <v>3.8553534699766847</v>
      </c>
    </row>
    <row r="191" spans="1:3" x14ac:dyDescent="0.3">
      <c r="A191" s="1">
        <v>43840</v>
      </c>
      <c r="B191">
        <v>-1.1074501189822359</v>
      </c>
      <c r="C191">
        <v>-1.1212857354205921</v>
      </c>
    </row>
    <row r="192" spans="1:3" x14ac:dyDescent="0.3">
      <c r="A192" s="1">
        <v>43843</v>
      </c>
      <c r="B192">
        <v>-0.30541416011105549</v>
      </c>
      <c r="C192">
        <v>-0.31924977654941167</v>
      </c>
    </row>
    <row r="193" spans="1:3" x14ac:dyDescent="0.3">
      <c r="A193" s="1">
        <v>43844</v>
      </c>
      <c r="B193">
        <v>-0.18566654288897141</v>
      </c>
      <c r="C193">
        <v>-0.19955695384787553</v>
      </c>
    </row>
    <row r="194" spans="1:3" x14ac:dyDescent="0.3">
      <c r="A194" s="1">
        <v>43845</v>
      </c>
      <c r="B194">
        <v>-0.37202380952380948</v>
      </c>
      <c r="C194">
        <v>-0.38599641226353548</v>
      </c>
    </row>
    <row r="195" spans="1:3" x14ac:dyDescent="0.3">
      <c r="A195" s="1">
        <v>43846</v>
      </c>
      <c r="B195">
        <v>0.28939507094846051</v>
      </c>
      <c r="C195">
        <v>0.27536767368818654</v>
      </c>
    </row>
    <row r="196" spans="1:3" x14ac:dyDescent="0.3">
      <c r="A196" s="1">
        <v>43847</v>
      </c>
      <c r="B196">
        <v>-0.94945545936889564</v>
      </c>
      <c r="C196">
        <v>-0.96342806210862164</v>
      </c>
    </row>
    <row r="197" spans="1:3" x14ac:dyDescent="0.3">
      <c r="A197" s="1">
        <v>43850</v>
      </c>
      <c r="B197">
        <v>0.52626632835261133</v>
      </c>
      <c r="C197">
        <v>0.51226632835261132</v>
      </c>
    </row>
    <row r="198" spans="1:3" x14ac:dyDescent="0.3">
      <c r="A198" s="1">
        <v>43851</v>
      </c>
      <c r="B198">
        <v>-0.71047957371226844</v>
      </c>
      <c r="C198">
        <v>-0.72445217645199445</v>
      </c>
    </row>
    <row r="199" spans="1:3" x14ac:dyDescent="0.3">
      <c r="A199" s="1">
        <v>43852</v>
      </c>
      <c r="B199">
        <v>-1.544110724037272</v>
      </c>
      <c r="C199">
        <v>-1.558110724037272</v>
      </c>
    </row>
    <row r="200" spans="1:3" x14ac:dyDescent="0.3">
      <c r="A200" s="1">
        <v>43853</v>
      </c>
      <c r="B200">
        <v>0.92760830065984934</v>
      </c>
      <c r="C200">
        <v>0.91358090339957532</v>
      </c>
    </row>
    <row r="201" spans="1:3" x14ac:dyDescent="0.3">
      <c r="A201" s="1">
        <v>43854</v>
      </c>
      <c r="B201">
        <v>1.1654349061966984</v>
      </c>
      <c r="C201">
        <v>1.1514075089364244</v>
      </c>
    </row>
    <row r="202" spans="1:3" x14ac:dyDescent="0.3">
      <c r="A202" s="1">
        <v>43857</v>
      </c>
      <c r="B202">
        <v>0.63688301957478266</v>
      </c>
      <c r="C202">
        <v>0.62291041683505666</v>
      </c>
    </row>
    <row r="203" spans="1:3" x14ac:dyDescent="0.3">
      <c r="A203" s="1">
        <v>43858</v>
      </c>
      <c r="B203">
        <v>-1.684504420660764</v>
      </c>
      <c r="C203">
        <v>-1.698504420660764</v>
      </c>
    </row>
    <row r="204" spans="1:3" x14ac:dyDescent="0.3">
      <c r="A204" s="1">
        <v>43859</v>
      </c>
      <c r="B204">
        <v>-0.30291556228701677</v>
      </c>
      <c r="C204">
        <v>-0.31688816502674277</v>
      </c>
    </row>
    <row r="205" spans="1:3" x14ac:dyDescent="0.3">
      <c r="A205" s="1">
        <v>43860</v>
      </c>
      <c r="B205">
        <v>1.0634257500949529</v>
      </c>
      <c r="C205">
        <v>1.0493983528346789</v>
      </c>
    </row>
    <row r="206" spans="1:3" x14ac:dyDescent="0.3">
      <c r="A206" s="1">
        <v>43861</v>
      </c>
      <c r="B206">
        <v>-1.2307403231867846</v>
      </c>
      <c r="C206">
        <v>-1.2447951177073326</v>
      </c>
    </row>
    <row r="207" spans="1:3" x14ac:dyDescent="0.3">
      <c r="A207" s="1">
        <v>43862</v>
      </c>
      <c r="B207">
        <v>-4.0045657757062596</v>
      </c>
      <c r="C207">
        <v>-4.0186205702268074</v>
      </c>
    </row>
    <row r="208" spans="1:3" x14ac:dyDescent="0.3">
      <c r="A208" s="1">
        <v>43864</v>
      </c>
      <c r="B208">
        <v>2.1700356718192491</v>
      </c>
      <c r="C208">
        <v>2.1560356718192493</v>
      </c>
    </row>
    <row r="209" spans="1:3" x14ac:dyDescent="0.3">
      <c r="A209" s="1">
        <v>43865</v>
      </c>
      <c r="B209">
        <v>2.9580060129958299</v>
      </c>
      <c r="C209">
        <v>2.9439786157355559</v>
      </c>
    </row>
    <row r="210" spans="1:3" x14ac:dyDescent="0.3">
      <c r="A210" s="1">
        <v>43866</v>
      </c>
      <c r="B210">
        <v>1.5636774679728842</v>
      </c>
      <c r="C210">
        <v>1.5496226734523362</v>
      </c>
    </row>
    <row r="211" spans="1:3" x14ac:dyDescent="0.3">
      <c r="A211" s="1">
        <v>43867</v>
      </c>
      <c r="B211">
        <v>0.46373585605639028</v>
      </c>
      <c r="C211">
        <v>0.4496262670152944</v>
      </c>
    </row>
    <row r="212" spans="1:3" x14ac:dyDescent="0.3">
      <c r="A212" s="1">
        <v>43868</v>
      </c>
      <c r="B212">
        <v>-0.95088626292466338</v>
      </c>
      <c r="C212">
        <v>-0.9648862629246634</v>
      </c>
    </row>
    <row r="213" spans="1:3" x14ac:dyDescent="0.3">
      <c r="A213" s="1">
        <v>43871</v>
      </c>
      <c r="B213">
        <v>-0.46602665672476462</v>
      </c>
      <c r="C213">
        <v>-0.47999925946449062</v>
      </c>
    </row>
    <row r="214" spans="1:3" x14ac:dyDescent="0.3">
      <c r="A214" s="1">
        <v>43872</v>
      </c>
      <c r="B214">
        <v>1.0862440303399108</v>
      </c>
      <c r="C214">
        <v>1.0722988248604588</v>
      </c>
    </row>
    <row r="215" spans="1:3" x14ac:dyDescent="0.3">
      <c r="A215" s="1">
        <v>43873</v>
      </c>
      <c r="B215">
        <v>1.7693376563223631</v>
      </c>
      <c r="C215">
        <v>1.755310259062089</v>
      </c>
    </row>
    <row r="216" spans="1:3" x14ac:dyDescent="0.3">
      <c r="A216" s="1">
        <v>43874</v>
      </c>
      <c r="B216">
        <v>-1.5110140178408802</v>
      </c>
      <c r="C216">
        <v>-1.5250140178408802</v>
      </c>
    </row>
    <row r="217" spans="1:3" x14ac:dyDescent="0.3">
      <c r="A217" s="1">
        <v>43875</v>
      </c>
      <c r="B217">
        <v>0.88724584103511173</v>
      </c>
      <c r="C217">
        <v>0.87324584103511171</v>
      </c>
    </row>
    <row r="218" spans="1:3" x14ac:dyDescent="0.3">
      <c r="A218" s="1">
        <v>43878</v>
      </c>
      <c r="B218">
        <v>-0.76951264199339175</v>
      </c>
      <c r="C218">
        <v>-0.78354003925366578</v>
      </c>
    </row>
    <row r="219" spans="1:3" x14ac:dyDescent="0.3">
      <c r="A219" s="1">
        <v>43879</v>
      </c>
      <c r="B219">
        <v>-7.3855243722300082E-2</v>
      </c>
      <c r="C219">
        <v>-8.7773051941478164E-2</v>
      </c>
    </row>
    <row r="220" spans="1:3" x14ac:dyDescent="0.3">
      <c r="A220" s="1">
        <v>43880</v>
      </c>
      <c r="B220">
        <v>0.66518847006650206</v>
      </c>
      <c r="C220">
        <v>0.65127066184732396</v>
      </c>
    </row>
    <row r="221" spans="1:3" x14ac:dyDescent="0.3">
      <c r="A221" s="1">
        <v>43881</v>
      </c>
      <c r="B221">
        <v>0.40381791483113905</v>
      </c>
      <c r="C221">
        <v>0.38992750387223496</v>
      </c>
    </row>
    <row r="222" spans="1:3" x14ac:dyDescent="0.3">
      <c r="A222" s="1">
        <v>43885</v>
      </c>
      <c r="B222">
        <v>-3.1352833638025555</v>
      </c>
      <c r="C222">
        <v>-3.1491463775011854</v>
      </c>
    </row>
    <row r="223" spans="1:3" x14ac:dyDescent="0.3">
      <c r="A223" s="1">
        <v>43886</v>
      </c>
      <c r="B223">
        <v>0.20760592620553414</v>
      </c>
      <c r="C223">
        <v>0.19371551524663003</v>
      </c>
    </row>
    <row r="224" spans="1:3" x14ac:dyDescent="0.3">
      <c r="A224" s="1">
        <v>43887</v>
      </c>
      <c r="B224">
        <v>-1.3654769752330727</v>
      </c>
      <c r="C224">
        <v>-1.3794221807125246</v>
      </c>
    </row>
    <row r="225" spans="1:3" x14ac:dyDescent="0.3">
      <c r="A225" s="1">
        <v>43888</v>
      </c>
      <c r="B225">
        <v>-1.5944242887149174</v>
      </c>
      <c r="C225">
        <v>-1.6083420969340954</v>
      </c>
    </row>
    <row r="226" spans="1:3" x14ac:dyDescent="0.3">
      <c r="A226" s="1">
        <v>43889</v>
      </c>
      <c r="B226">
        <v>-3.5121761909382014</v>
      </c>
      <c r="C226">
        <v>-3.5260939991573794</v>
      </c>
    </row>
    <row r="227" spans="1:3" x14ac:dyDescent="0.3">
      <c r="A227" s="1">
        <v>43892</v>
      </c>
      <c r="B227">
        <v>1.7797888386123724</v>
      </c>
      <c r="C227">
        <v>1.7658710303931944</v>
      </c>
    </row>
    <row r="228" spans="1:3" x14ac:dyDescent="0.3">
      <c r="A228" s="1">
        <v>43893</v>
      </c>
      <c r="B228">
        <v>1.7091483896463102</v>
      </c>
      <c r="C228">
        <v>1.6951209923860362</v>
      </c>
    </row>
    <row r="229" spans="1:3" x14ac:dyDescent="0.3">
      <c r="A229" s="1">
        <v>43894</v>
      </c>
      <c r="B229">
        <v>-1.2433220009713408</v>
      </c>
      <c r="C229">
        <v>-1.257075425628875</v>
      </c>
    </row>
    <row r="230" spans="1:3" x14ac:dyDescent="0.3">
      <c r="A230" s="1">
        <v>43895</v>
      </c>
      <c r="B230">
        <v>-0.75735221796007124</v>
      </c>
      <c r="C230">
        <v>-0.77083167001486574</v>
      </c>
    </row>
    <row r="231" spans="1:3" x14ac:dyDescent="0.3">
      <c r="A231" s="1">
        <v>43896</v>
      </c>
      <c r="B231">
        <v>-3.5976214073339898</v>
      </c>
      <c r="C231">
        <v>-3.6112104484298801</v>
      </c>
    </row>
    <row r="232" spans="1:3" x14ac:dyDescent="0.3">
      <c r="A232" s="1">
        <v>43899</v>
      </c>
      <c r="B232">
        <v>-5.8805387066927155</v>
      </c>
      <c r="C232">
        <v>-5.8939633642269618</v>
      </c>
    </row>
    <row r="233" spans="1:3" x14ac:dyDescent="0.3">
      <c r="A233" s="1">
        <v>43901</v>
      </c>
      <c r="B233">
        <v>1.7258328782086243</v>
      </c>
      <c r="C233">
        <v>1.7125452069757476</v>
      </c>
    </row>
    <row r="234" spans="1:3" x14ac:dyDescent="0.3">
      <c r="A234" s="1">
        <v>43902</v>
      </c>
      <c r="B234">
        <v>-8.5901428111242346</v>
      </c>
      <c r="C234">
        <v>-8.6035126741379333</v>
      </c>
    </row>
    <row r="235" spans="1:3" x14ac:dyDescent="0.3">
      <c r="A235" s="1">
        <v>43903</v>
      </c>
      <c r="B235">
        <v>5.0628450604957154</v>
      </c>
      <c r="C235">
        <v>5.0494751974820167</v>
      </c>
    </row>
    <row r="236" spans="1:3" x14ac:dyDescent="0.3">
      <c r="A236" s="1">
        <v>43906</v>
      </c>
      <c r="B236">
        <v>-9.9060822898032228</v>
      </c>
      <c r="C236">
        <v>-9.9190411939128111</v>
      </c>
    </row>
    <row r="237" spans="1:3" x14ac:dyDescent="0.3">
      <c r="A237" s="1">
        <v>43907</v>
      </c>
      <c r="B237">
        <v>-8.8483494663688216</v>
      </c>
      <c r="C237">
        <v>-8.8615001513003282</v>
      </c>
    </row>
    <row r="238" spans="1:3" x14ac:dyDescent="0.3">
      <c r="A238" s="1">
        <v>43908</v>
      </c>
      <c r="B238">
        <v>-3.3219877467665047</v>
      </c>
      <c r="C238">
        <v>-3.3353576097802033</v>
      </c>
    </row>
    <row r="239" spans="1:3" x14ac:dyDescent="0.3">
      <c r="A239" s="1">
        <v>43909</v>
      </c>
      <c r="B239">
        <v>-4.6472327841149133</v>
      </c>
      <c r="C239">
        <v>-4.6606026471286119</v>
      </c>
    </row>
    <row r="240" spans="1:3" x14ac:dyDescent="0.3">
      <c r="A240" s="1">
        <v>43910</v>
      </c>
      <c r="B240">
        <v>2.1119480135873512</v>
      </c>
      <c r="C240">
        <v>2.0988247259161183</v>
      </c>
    </row>
    <row r="241" spans="1:3" x14ac:dyDescent="0.3">
      <c r="A241" s="1">
        <v>43913</v>
      </c>
      <c r="B241">
        <v>-17.847844952270751</v>
      </c>
      <c r="C241">
        <v>-17.860776459120068</v>
      </c>
    </row>
    <row r="242" spans="1:3" x14ac:dyDescent="0.3">
      <c r="A242" s="1">
        <v>43914</v>
      </c>
      <c r="B242">
        <v>4.401408450704225</v>
      </c>
      <c r="C242">
        <v>4.3875728342658693</v>
      </c>
    </row>
    <row r="243" spans="1:3" x14ac:dyDescent="0.3">
      <c r="A243" s="1">
        <v>43915</v>
      </c>
      <c r="B243">
        <v>6.8802698145025225</v>
      </c>
      <c r="C243">
        <v>6.8664341980641668</v>
      </c>
    </row>
    <row r="244" spans="1:3" x14ac:dyDescent="0.3">
      <c r="A244" s="1">
        <v>43916</v>
      </c>
      <c r="B244">
        <v>4.2126853897128509</v>
      </c>
      <c r="C244">
        <v>4.1988771705347689</v>
      </c>
    </row>
    <row r="245" spans="1:3" x14ac:dyDescent="0.3">
      <c r="A245" s="1">
        <v>43917</v>
      </c>
      <c r="B245">
        <v>2.9068887206661689</v>
      </c>
      <c r="C245">
        <v>2.8952174877894565</v>
      </c>
    </row>
    <row r="246" spans="1:3" x14ac:dyDescent="0.3">
      <c r="A246" s="1">
        <v>43920</v>
      </c>
      <c r="B246">
        <v>-7.782845372958672</v>
      </c>
      <c r="C246">
        <v>-7.7946261948764803</v>
      </c>
    </row>
    <row r="247" spans="1:3" x14ac:dyDescent="0.3">
      <c r="A247" s="1">
        <v>43921</v>
      </c>
      <c r="B247">
        <v>3.3024888321633772</v>
      </c>
      <c r="C247">
        <v>3.2908449965469386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EF47-F8BC-402F-A05C-BB0A27384866}">
  <dimension ref="A1:C53"/>
  <sheetViews>
    <sheetView workbookViewId="0">
      <selection activeCell="E24" sqref="E24"/>
    </sheetView>
  </sheetViews>
  <sheetFormatPr defaultRowHeight="14.4" x14ac:dyDescent="0.3"/>
  <cols>
    <col min="1" max="1" width="10.109375" bestFit="1" customWidth="1"/>
  </cols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s="3">
        <v>43560</v>
      </c>
    </row>
    <row r="3" spans="1:3" x14ac:dyDescent="0.3">
      <c r="A3" s="3">
        <v>43567</v>
      </c>
      <c r="B3">
        <v>1.0369991038279378</v>
      </c>
      <c r="C3">
        <v>1.0197114325950611</v>
      </c>
    </row>
    <row r="4" spans="1:3" x14ac:dyDescent="0.3">
      <c r="A4" s="3">
        <v>43573</v>
      </c>
      <c r="B4">
        <v>2.4835276229092638</v>
      </c>
      <c r="C4">
        <v>2.4661577598955651</v>
      </c>
    </row>
    <row r="5" spans="1:3" x14ac:dyDescent="0.3">
      <c r="A5" s="3">
        <v>43581</v>
      </c>
      <c r="B5">
        <v>0.69238377843719379</v>
      </c>
      <c r="C5">
        <v>0.67487692912212527</v>
      </c>
    </row>
    <row r="6" spans="1:3" x14ac:dyDescent="0.3">
      <c r="A6" s="3">
        <v>43588</v>
      </c>
      <c r="B6">
        <v>-1.3261296660117823</v>
      </c>
      <c r="C6">
        <v>-1.3438556934090427</v>
      </c>
    </row>
    <row r="7" spans="1:3" x14ac:dyDescent="0.3">
      <c r="A7" s="3">
        <v>43595</v>
      </c>
      <c r="B7">
        <v>-4.1562966650074635</v>
      </c>
      <c r="C7">
        <v>-4.1739678978841761</v>
      </c>
    </row>
    <row r="8" spans="1:3" x14ac:dyDescent="0.3">
      <c r="A8" s="3">
        <v>43602</v>
      </c>
      <c r="B8">
        <v>1.194494936380152</v>
      </c>
      <c r="C8">
        <v>1.1770976761061793</v>
      </c>
    </row>
    <row r="9" spans="1:3" x14ac:dyDescent="0.3">
      <c r="A9" s="3">
        <v>43609</v>
      </c>
      <c r="B9">
        <v>10.790351552476267</v>
      </c>
      <c r="C9">
        <v>10.773228264805034</v>
      </c>
    </row>
    <row r="10" spans="1:3" x14ac:dyDescent="0.3">
      <c r="A10" s="3">
        <v>43616</v>
      </c>
      <c r="B10">
        <v>-1.8645049218297651</v>
      </c>
      <c r="C10">
        <v>-1.8812720451174363</v>
      </c>
    </row>
    <row r="11" spans="1:3" x14ac:dyDescent="0.3">
      <c r="A11" s="3">
        <v>43623</v>
      </c>
      <c r="B11">
        <v>-1.6757139485484935</v>
      </c>
      <c r="C11">
        <v>-1.6919331266306854</v>
      </c>
    </row>
    <row r="12" spans="1:3" x14ac:dyDescent="0.3">
      <c r="A12" s="3">
        <v>43630</v>
      </c>
      <c r="B12">
        <v>0.27604416706672519</v>
      </c>
      <c r="C12">
        <v>0.25966060542288955</v>
      </c>
    </row>
    <row r="13" spans="1:3" x14ac:dyDescent="0.3">
      <c r="A13" s="3">
        <v>43637</v>
      </c>
      <c r="B13">
        <v>3.1238779174147244</v>
      </c>
      <c r="C13">
        <v>3.107521753031163</v>
      </c>
    </row>
    <row r="14" spans="1:3" x14ac:dyDescent="0.3">
      <c r="A14" s="3">
        <v>43644</v>
      </c>
      <c r="B14">
        <v>1.46239554317549</v>
      </c>
      <c r="C14">
        <v>1.4459297897508325</v>
      </c>
    </row>
    <row r="15" spans="1:3" x14ac:dyDescent="0.3">
      <c r="A15" s="3">
        <v>43651</v>
      </c>
      <c r="B15">
        <v>-0.17158544955387781</v>
      </c>
      <c r="C15">
        <v>-0.18772243585524767</v>
      </c>
    </row>
    <row r="16" spans="1:3" x14ac:dyDescent="0.3">
      <c r="A16" s="3">
        <v>43658</v>
      </c>
      <c r="B16">
        <v>-2.1313166036438664</v>
      </c>
      <c r="C16">
        <v>-2.1473440009041402</v>
      </c>
    </row>
    <row r="17" spans="1:3" x14ac:dyDescent="0.3">
      <c r="A17" s="3">
        <v>43665</v>
      </c>
      <c r="B17">
        <v>-3.9222573469148814</v>
      </c>
      <c r="C17">
        <v>-3.9379559770518675</v>
      </c>
    </row>
    <row r="18" spans="1:3" x14ac:dyDescent="0.3">
      <c r="A18" s="3">
        <v>43672</v>
      </c>
      <c r="B18">
        <v>1.3282963685108429</v>
      </c>
      <c r="C18">
        <v>1.3125703411135825</v>
      </c>
    </row>
    <row r="19" spans="1:3" x14ac:dyDescent="0.3">
      <c r="A19" s="3">
        <v>43679</v>
      </c>
      <c r="B19">
        <v>-1.2387251954299403</v>
      </c>
      <c r="C19">
        <v>-1.2542046474847348</v>
      </c>
    </row>
    <row r="20" spans="1:3" x14ac:dyDescent="0.3">
      <c r="A20" s="3">
        <v>43686</v>
      </c>
      <c r="B20">
        <v>2.3258645884071978</v>
      </c>
      <c r="C20">
        <v>2.3110152733387048</v>
      </c>
    </row>
    <row r="21" spans="1:3" x14ac:dyDescent="0.3">
      <c r="A21" s="3">
        <v>43693</v>
      </c>
      <c r="B21">
        <v>-0.28561228132809441</v>
      </c>
      <c r="C21">
        <v>-0.30062597995823137</v>
      </c>
    </row>
    <row r="22" spans="1:3" x14ac:dyDescent="0.3">
      <c r="A22" s="3">
        <v>43700</v>
      </c>
      <c r="B22">
        <v>-5.6211958467597594</v>
      </c>
      <c r="C22">
        <v>-5.6360177645679785</v>
      </c>
    </row>
    <row r="23" spans="1:3" x14ac:dyDescent="0.3">
      <c r="A23" s="3">
        <v>43707</v>
      </c>
      <c r="B23">
        <v>3.6039453717754175</v>
      </c>
      <c r="C23">
        <v>3.5890960567069246</v>
      </c>
    </row>
    <row r="24" spans="1:3" x14ac:dyDescent="0.3">
      <c r="A24" s="3">
        <v>43714</v>
      </c>
      <c r="B24">
        <v>-4.4672281215671807</v>
      </c>
      <c r="C24">
        <v>-4.4818034640329341</v>
      </c>
    </row>
    <row r="25" spans="1:3" x14ac:dyDescent="0.3">
      <c r="A25" s="3">
        <v>43721</v>
      </c>
      <c r="B25">
        <v>5.6343426600229858</v>
      </c>
      <c r="C25">
        <v>5.6197399202969587</v>
      </c>
    </row>
    <row r="26" spans="1:3" x14ac:dyDescent="0.3">
      <c r="A26" s="3">
        <v>43728</v>
      </c>
      <c r="B26">
        <v>0.99177552007741254</v>
      </c>
      <c r="C26">
        <v>0.97720017761165912</v>
      </c>
    </row>
    <row r="27" spans="1:3" x14ac:dyDescent="0.3">
      <c r="A27" s="3">
        <v>43735</v>
      </c>
      <c r="B27">
        <v>7.5928143712574823</v>
      </c>
      <c r="C27">
        <v>7.5779924534492631</v>
      </c>
    </row>
    <row r="28" spans="1:3" x14ac:dyDescent="0.3">
      <c r="A28" s="3">
        <v>43742</v>
      </c>
      <c r="B28">
        <v>-7.8584149599287656</v>
      </c>
      <c r="C28">
        <v>-7.8727711243123268</v>
      </c>
    </row>
    <row r="29" spans="1:3" x14ac:dyDescent="0.3">
      <c r="A29" s="3">
        <v>43749</v>
      </c>
      <c r="B29">
        <v>3.5395022952404052</v>
      </c>
      <c r="C29">
        <v>3.5252557198979395</v>
      </c>
    </row>
    <row r="30" spans="1:3" x14ac:dyDescent="0.3">
      <c r="A30" s="3">
        <v>43756</v>
      </c>
      <c r="B30">
        <v>2.1584412553961032</v>
      </c>
      <c r="C30">
        <v>2.1445234471769252</v>
      </c>
    </row>
    <row r="31" spans="1:3" x14ac:dyDescent="0.3">
      <c r="A31" s="3">
        <v>43763</v>
      </c>
      <c r="B31">
        <v>7.1493832800365489</v>
      </c>
      <c r="C31">
        <v>7.1354106772968224</v>
      </c>
    </row>
    <row r="32" spans="1:3" x14ac:dyDescent="0.3">
      <c r="A32" s="3">
        <v>43770</v>
      </c>
      <c r="B32">
        <v>-1.460243018546157</v>
      </c>
      <c r="C32">
        <v>-1.4740512377242392</v>
      </c>
    </row>
    <row r="33" spans="1:3" x14ac:dyDescent="0.3">
      <c r="A33" s="3">
        <v>43777</v>
      </c>
      <c r="B33">
        <v>5.8842617631151946</v>
      </c>
      <c r="C33">
        <v>5.8703439548960166</v>
      </c>
    </row>
    <row r="34" spans="1:3" x14ac:dyDescent="0.3">
      <c r="A34" s="3">
        <v>43784</v>
      </c>
      <c r="B34">
        <v>2.1248339973439645</v>
      </c>
      <c r="C34">
        <v>2.1109709836453345</v>
      </c>
    </row>
    <row r="35" spans="1:3" x14ac:dyDescent="0.3">
      <c r="A35" s="3">
        <v>43791</v>
      </c>
      <c r="B35">
        <v>-0.61018305491647717</v>
      </c>
      <c r="C35">
        <v>-0.62399127409455935</v>
      </c>
    </row>
    <row r="36" spans="1:3" x14ac:dyDescent="0.3">
      <c r="A36" s="3">
        <v>43798</v>
      </c>
      <c r="B36">
        <v>3.1803542673107912</v>
      </c>
      <c r="C36">
        <v>3.1669022125162707</v>
      </c>
    </row>
    <row r="37" spans="1:3" x14ac:dyDescent="0.3">
      <c r="A37" s="3">
        <v>43805</v>
      </c>
      <c r="B37">
        <v>2.3800234100663151</v>
      </c>
      <c r="C37">
        <v>2.3662699854087808</v>
      </c>
    </row>
    <row r="38" spans="1:3" x14ac:dyDescent="0.3">
      <c r="A38" s="3">
        <v>43812</v>
      </c>
      <c r="B38">
        <v>2.33422256097561</v>
      </c>
      <c r="C38">
        <v>2.3204143417975276</v>
      </c>
    </row>
    <row r="39" spans="1:3" x14ac:dyDescent="0.3">
      <c r="A39" s="3">
        <v>43819</v>
      </c>
      <c r="B39">
        <v>1.6851317381994357</v>
      </c>
      <c r="C39">
        <v>1.6713235190213536</v>
      </c>
    </row>
    <row r="40" spans="1:3" x14ac:dyDescent="0.3">
      <c r="A40" s="3">
        <v>43826</v>
      </c>
      <c r="B40">
        <v>0.60428492950008317</v>
      </c>
      <c r="C40">
        <v>0.5905315048425489</v>
      </c>
    </row>
    <row r="41" spans="1:3" x14ac:dyDescent="0.3">
      <c r="A41" s="3">
        <v>43833</v>
      </c>
      <c r="B41">
        <v>-1.9202766654532137</v>
      </c>
      <c r="C41">
        <v>-1.9339478983299261</v>
      </c>
    </row>
    <row r="42" spans="1:3" x14ac:dyDescent="0.3">
      <c r="A42" s="3">
        <v>43840</v>
      </c>
      <c r="B42">
        <v>0.25981256379325918</v>
      </c>
      <c r="C42">
        <v>0.24597694735490302</v>
      </c>
    </row>
    <row r="43" spans="1:3" x14ac:dyDescent="0.3">
      <c r="A43" s="3">
        <v>43847</v>
      </c>
      <c r="B43">
        <v>-1.5178158260064869</v>
      </c>
      <c r="C43">
        <v>-1.5317884287462129</v>
      </c>
    </row>
    <row r="44" spans="1:3" x14ac:dyDescent="0.3">
      <c r="A44" s="3">
        <v>43854</v>
      </c>
      <c r="B44">
        <v>0.33831406822668325</v>
      </c>
      <c r="C44">
        <v>0.32428667096640929</v>
      </c>
    </row>
    <row r="45" spans="1:3" x14ac:dyDescent="0.3">
      <c r="A45" s="3">
        <v>43861</v>
      </c>
      <c r="B45">
        <v>-1.5360119883862593</v>
      </c>
      <c r="C45">
        <v>-1.5500667829068073</v>
      </c>
    </row>
    <row r="46" spans="1:3" x14ac:dyDescent="0.3">
      <c r="A46" s="3">
        <v>43868</v>
      </c>
      <c r="B46">
        <v>2.0545990678208064</v>
      </c>
      <c r="C46">
        <v>2.0405990678208066</v>
      </c>
    </row>
    <row r="47" spans="1:3" x14ac:dyDescent="0.3">
      <c r="A47" s="3">
        <v>43875</v>
      </c>
      <c r="B47">
        <v>1.7429396961506027</v>
      </c>
      <c r="C47">
        <v>1.7289396961506027</v>
      </c>
    </row>
    <row r="48" spans="1:3" x14ac:dyDescent="0.3">
      <c r="A48" s="3">
        <v>43881</v>
      </c>
      <c r="B48">
        <v>0.21986075485526668</v>
      </c>
      <c r="C48">
        <v>0.20597034389636257</v>
      </c>
    </row>
    <row r="49" spans="1:3" x14ac:dyDescent="0.3">
      <c r="A49" s="3">
        <v>43889</v>
      </c>
      <c r="B49">
        <v>-9.0950639853747717</v>
      </c>
      <c r="C49">
        <v>-9.1089817935939497</v>
      </c>
    </row>
    <row r="50" spans="1:3" x14ac:dyDescent="0.3">
      <c r="A50" s="3">
        <v>43896</v>
      </c>
      <c r="B50">
        <v>-2.1920563097033638</v>
      </c>
      <c r="C50">
        <v>-2.2056453507992542</v>
      </c>
    </row>
    <row r="51" spans="1:3" x14ac:dyDescent="0.3">
      <c r="A51" s="3">
        <v>43903</v>
      </c>
      <c r="B51">
        <v>-8.0497584044412527</v>
      </c>
      <c r="C51">
        <v>-8.0631282674549514</v>
      </c>
    </row>
    <row r="52" spans="1:3" x14ac:dyDescent="0.3">
      <c r="A52" s="3">
        <v>43910</v>
      </c>
      <c r="B52">
        <v>-22.696779964221825</v>
      </c>
      <c r="C52">
        <v>-22.70990325189306</v>
      </c>
    </row>
    <row r="53" spans="1:3" x14ac:dyDescent="0.3">
      <c r="A53" s="3">
        <v>43917</v>
      </c>
      <c r="B53">
        <v>-1.6922186867225821</v>
      </c>
      <c r="C53">
        <v>-1.7038899195992945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213E-D62A-49EA-A4BD-4947912D624C}">
  <dimension ref="A1:C13"/>
  <sheetViews>
    <sheetView workbookViewId="0">
      <selection activeCell="A18" sqref="A18"/>
    </sheetView>
  </sheetViews>
  <sheetFormatPr defaultRowHeight="14.4" x14ac:dyDescent="0.3"/>
  <cols>
    <col min="1" max="1" width="9.88671875" bestFit="1" customWidth="1"/>
  </cols>
  <sheetData>
    <row r="1" spans="1:3" x14ac:dyDescent="0.3">
      <c r="A1" t="s">
        <v>3</v>
      </c>
      <c r="B1" t="s">
        <v>5</v>
      </c>
      <c r="C1" t="s">
        <v>8</v>
      </c>
    </row>
    <row r="2" spans="1:3" x14ac:dyDescent="0.3">
      <c r="A2" s="1">
        <v>43585</v>
      </c>
      <c r="B2" s="4"/>
    </row>
    <row r="3" spans="1:3" x14ac:dyDescent="0.3">
      <c r="A3" s="1">
        <v>43616</v>
      </c>
      <c r="B3" s="4">
        <v>3.9754601226993835</v>
      </c>
      <c r="C3">
        <v>3.9586929994117122</v>
      </c>
    </row>
    <row r="4" spans="1:3" x14ac:dyDescent="0.3">
      <c r="A4" s="1">
        <v>43644</v>
      </c>
      <c r="B4" s="4">
        <v>3.16261505782394</v>
      </c>
      <c r="C4">
        <v>3.1461493043992825</v>
      </c>
    </row>
    <row r="5" spans="1:3" x14ac:dyDescent="0.3">
      <c r="A5" s="1">
        <v>43677</v>
      </c>
      <c r="B5" s="4">
        <v>-2.8597574925646305</v>
      </c>
      <c r="C5">
        <v>-2.8754561227016167</v>
      </c>
    </row>
    <row r="6" spans="1:3" x14ac:dyDescent="0.3">
      <c r="A6" s="1">
        <v>43707</v>
      </c>
      <c r="B6" s="4">
        <v>-3.5209609043806038</v>
      </c>
      <c r="C6">
        <v>-3.5358102194490968</v>
      </c>
    </row>
    <row r="7" spans="1:3" x14ac:dyDescent="0.3">
      <c r="A7" s="1">
        <v>43738</v>
      </c>
      <c r="B7" s="4">
        <v>5.8708653728792903</v>
      </c>
      <c r="C7">
        <v>5.8562352358929886</v>
      </c>
    </row>
    <row r="8" spans="1:3" x14ac:dyDescent="0.3">
      <c r="A8" s="1">
        <v>43769</v>
      </c>
      <c r="B8" s="4">
        <v>6.7673507032511004</v>
      </c>
      <c r="C8">
        <v>6.7535150868127447</v>
      </c>
    </row>
    <row r="9" spans="1:3" x14ac:dyDescent="0.3">
      <c r="A9" s="1">
        <v>43798</v>
      </c>
      <c r="B9" s="4">
        <v>10.700788251808662</v>
      </c>
      <c r="C9">
        <v>10.687336197014142</v>
      </c>
    </row>
    <row r="10" spans="1:3" x14ac:dyDescent="0.3">
      <c r="A10" s="1">
        <v>43830</v>
      </c>
      <c r="B10" s="4">
        <v>5.1307062036675681</v>
      </c>
      <c r="C10">
        <v>5.1168705872292124</v>
      </c>
    </row>
    <row r="11" spans="1:3" x14ac:dyDescent="0.3">
      <c r="A11" s="1">
        <v>43861</v>
      </c>
      <c r="B11" s="4">
        <v>-2.4587121915012062</v>
      </c>
      <c r="C11">
        <v>-2.472766986021754</v>
      </c>
    </row>
    <row r="12" spans="1:3" x14ac:dyDescent="0.3">
      <c r="A12" s="1">
        <v>43889</v>
      </c>
      <c r="B12" s="4">
        <v>-5.4028345857509708</v>
      </c>
      <c r="C12">
        <v>-5.4167523939701487</v>
      </c>
    </row>
    <row r="13" spans="1:3" x14ac:dyDescent="0.3">
      <c r="A13" s="1">
        <v>43921</v>
      </c>
      <c r="B13" s="4">
        <v>-34.891905480140771</v>
      </c>
      <c r="C13">
        <v>-34.903549315757211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daily_weekly_monthly</vt:lpstr>
      <vt:lpstr>daily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reddy pandem</dc:creator>
  <cp:lastModifiedBy>prakash reddy pandem</cp:lastModifiedBy>
  <dcterms:created xsi:type="dcterms:W3CDTF">2015-06-05T18:17:20Z</dcterms:created>
  <dcterms:modified xsi:type="dcterms:W3CDTF">2020-04-20T06:11:39Z</dcterms:modified>
</cp:coreProperties>
</file>